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embeddings/oleObject7.bin" ContentType="application/vnd.openxmlformats-officedocument.oleObject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Default Extension="jpeg" ContentType="image/jpe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525" yWindow="150" windowWidth="16455" windowHeight="9300"/>
  </bookViews>
  <sheets>
    <sheet name="2021年价格" sheetId="5" r:id="rId1"/>
  </sheets>
  <definedNames>
    <definedName name="OLE_LINK4" localSheetId="0">'2021年价格'!$F$2611</definedName>
  </definedNames>
  <calcPr calcId="124519"/>
</workbook>
</file>

<file path=xl/calcChain.xml><?xml version="1.0" encoding="utf-8"?>
<calcChain xmlns="http://schemas.openxmlformats.org/spreadsheetml/2006/main">
  <c r="D2721" i="5"/>
  <c r="D2720"/>
  <c r="D2675"/>
  <c r="D2676"/>
  <c r="D2677"/>
  <c r="D2678"/>
  <c r="D2679"/>
  <c r="D2680"/>
  <c r="D2681"/>
  <c r="D2682"/>
  <c r="D2683"/>
  <c r="D2684"/>
  <c r="D2685"/>
  <c r="D2686"/>
  <c r="D2687"/>
  <c r="D2688"/>
  <c r="D2689"/>
  <c r="D2690"/>
  <c r="D2691"/>
  <c r="D2692"/>
  <c r="D2693"/>
  <c r="D2694"/>
  <c r="D2695"/>
  <c r="D2696"/>
  <c r="D2697"/>
  <c r="D2698"/>
  <c r="D2699"/>
  <c r="D2700"/>
  <c r="D2701"/>
  <c r="D2702"/>
  <c r="D2703"/>
  <c r="D2704"/>
  <c r="D2705"/>
  <c r="D2706"/>
  <c r="D2707"/>
  <c r="D2708"/>
  <c r="D2709"/>
  <c r="D2710"/>
  <c r="D2711"/>
  <c r="D2712"/>
  <c r="D2713"/>
  <c r="D2674"/>
  <c r="D2656"/>
  <c r="D2657"/>
  <c r="D2658"/>
  <c r="D2659"/>
  <c r="D2660"/>
  <c r="D2661"/>
  <c r="D2662"/>
  <c r="D2663"/>
  <c r="D2664"/>
  <c r="D2665"/>
  <c r="D2666"/>
  <c r="D2667"/>
  <c r="D2668"/>
  <c r="D2669"/>
  <c r="D2670"/>
  <c r="D2655"/>
  <c r="D2649"/>
  <c r="D2622"/>
  <c r="D2623"/>
  <c r="D2624"/>
  <c r="D2625"/>
  <c r="D2626"/>
  <c r="D2627"/>
  <c r="D2628"/>
  <c r="D2629"/>
  <c r="D2630"/>
  <c r="D2631"/>
  <c r="D2632"/>
  <c r="D2633"/>
  <c r="D2634"/>
  <c r="D2635"/>
  <c r="D2636"/>
  <c r="D2637"/>
  <c r="D2638"/>
  <c r="D2639"/>
  <c r="D2640"/>
  <c r="D2621"/>
  <c r="D2608"/>
  <c r="D2609"/>
  <c r="D2610"/>
  <c r="D2611"/>
  <c r="D2612"/>
  <c r="D2613"/>
  <c r="D2614"/>
  <c r="D2615"/>
  <c r="D2616"/>
  <c r="D2617"/>
  <c r="D2618"/>
  <c r="D2619"/>
  <c r="D2607"/>
  <c r="D2492"/>
  <c r="D2493"/>
  <c r="D2494"/>
  <c r="D2495"/>
  <c r="D2496"/>
  <c r="D2497"/>
  <c r="D2498"/>
  <c r="D2499"/>
  <c r="D2500"/>
  <c r="D2501"/>
  <c r="D2502"/>
  <c r="D2503"/>
  <c r="D2504"/>
  <c r="D2505"/>
  <c r="D2506"/>
  <c r="D2507"/>
  <c r="D2508"/>
  <c r="D2509"/>
  <c r="D2510"/>
  <c r="D2511"/>
  <c r="D2512"/>
  <c r="D2513"/>
  <c r="D2514"/>
  <c r="D2515"/>
  <c r="D2516"/>
  <c r="D2517"/>
  <c r="D2518"/>
  <c r="D2519"/>
  <c r="D2520"/>
  <c r="D2521"/>
  <c r="D2522"/>
  <c r="D2523"/>
  <c r="D2524"/>
  <c r="D2525"/>
  <c r="D2526"/>
  <c r="D2527"/>
  <c r="D2528"/>
  <c r="D2529"/>
  <c r="D2530"/>
  <c r="D2531"/>
  <c r="D2532"/>
  <c r="D2533"/>
  <c r="D2534"/>
  <c r="D2535"/>
  <c r="D2536"/>
  <c r="D2537"/>
  <c r="D2538"/>
  <c r="D2539"/>
  <c r="D2540"/>
  <c r="D2541"/>
  <c r="D2542"/>
  <c r="D2543"/>
  <c r="D2544"/>
  <c r="D2545"/>
  <c r="D2546"/>
  <c r="D2547"/>
  <c r="D2548"/>
  <c r="D2549"/>
  <c r="D2550"/>
  <c r="D2551"/>
  <c r="D2552"/>
  <c r="D2553"/>
  <c r="D2554"/>
  <c r="D2555"/>
  <c r="D2556"/>
  <c r="D2557"/>
  <c r="D2558"/>
  <c r="D2559"/>
  <c r="D2560"/>
  <c r="D2561"/>
  <c r="D2562"/>
  <c r="D2563"/>
  <c r="D2564"/>
  <c r="D2565"/>
  <c r="D2566"/>
  <c r="D2567"/>
  <c r="D2568"/>
  <c r="D2569"/>
  <c r="D2570"/>
  <c r="D2571"/>
  <c r="D2572"/>
  <c r="D2573"/>
  <c r="D2574"/>
  <c r="D2575"/>
  <c r="D2576"/>
  <c r="D2577"/>
  <c r="D2578"/>
  <c r="D2579"/>
  <c r="D2580"/>
  <c r="D2581"/>
  <c r="D2582"/>
  <c r="D2583"/>
  <c r="D2584"/>
  <c r="D2585"/>
  <c r="D2586"/>
  <c r="D2587"/>
  <c r="D2588"/>
  <c r="D2589"/>
  <c r="D2590"/>
  <c r="D2591"/>
  <c r="D2592"/>
  <c r="D2593"/>
  <c r="D2594"/>
  <c r="D2595"/>
  <c r="D2596"/>
  <c r="D2597"/>
  <c r="D2598"/>
  <c r="D2599"/>
  <c r="D2600"/>
  <c r="D2601"/>
  <c r="D2602"/>
  <c r="D2603"/>
  <c r="D2604"/>
  <c r="D2605"/>
  <c r="D2491"/>
  <c r="D2388"/>
  <c r="D2389"/>
  <c r="D2390"/>
  <c r="D2391"/>
  <c r="D2392"/>
  <c r="D2393"/>
  <c r="D2394"/>
  <c r="D2395"/>
  <c r="D2396"/>
  <c r="D2397"/>
  <c r="D2398"/>
  <c r="D2399"/>
  <c r="D2400"/>
  <c r="D2401"/>
  <c r="D2402"/>
  <c r="D2403"/>
  <c r="D2404"/>
  <c r="D2405"/>
  <c r="D2406"/>
  <c r="D2407"/>
  <c r="D2408"/>
  <c r="D2409"/>
  <c r="D2410"/>
  <c r="D2411"/>
  <c r="D2412"/>
  <c r="D2413"/>
  <c r="D2414"/>
  <c r="D2415"/>
  <c r="D2416"/>
  <c r="D2417"/>
  <c r="D2418"/>
  <c r="D2419"/>
  <c r="D2420"/>
  <c r="D2421"/>
  <c r="D2422"/>
  <c r="D2423"/>
  <c r="D2424"/>
  <c r="D2425"/>
  <c r="D2426"/>
  <c r="D2427"/>
  <c r="D2428"/>
  <c r="D2429"/>
  <c r="D2430"/>
  <c r="D2431"/>
  <c r="D2432"/>
  <c r="D2433"/>
  <c r="D2434"/>
  <c r="D2435"/>
  <c r="D2436"/>
  <c r="D2437"/>
  <c r="D2438"/>
  <c r="D2439"/>
  <c r="D2440"/>
  <c r="D2441"/>
  <c r="D2442"/>
  <c r="D2443"/>
  <c r="D2444"/>
  <c r="D2445"/>
  <c r="D2446"/>
  <c r="D2447"/>
  <c r="D2448"/>
  <c r="D2449"/>
  <c r="D2450"/>
  <c r="D2451"/>
  <c r="D2452"/>
  <c r="D2453"/>
  <c r="D2454"/>
  <c r="D2455"/>
  <c r="D2456"/>
  <c r="D2457"/>
  <c r="D2458"/>
  <c r="D2459"/>
  <c r="D2460"/>
  <c r="D2461"/>
  <c r="D2462"/>
  <c r="D2463"/>
  <c r="D2464"/>
  <c r="D2465"/>
  <c r="D2466"/>
  <c r="D2467"/>
  <c r="D2468"/>
  <c r="D2469"/>
  <c r="D2470"/>
  <c r="D2471"/>
  <c r="D2472"/>
  <c r="D2473"/>
  <c r="D2474"/>
  <c r="D2475"/>
  <c r="D2476"/>
  <c r="D2477"/>
  <c r="D2478"/>
  <c r="D2479"/>
  <c r="D2480"/>
  <c r="D2481"/>
  <c r="D2482"/>
  <c r="D2483"/>
  <c r="D2484"/>
  <c r="D2387"/>
  <c r="D2350"/>
  <c r="D2351"/>
  <c r="D2352"/>
  <c r="D2353"/>
  <c r="D2354"/>
  <c r="D2355"/>
  <c r="D2356"/>
  <c r="D2357"/>
  <c r="D2358"/>
  <c r="D2359"/>
  <c r="D2360"/>
  <c r="D2361"/>
  <c r="D2362"/>
  <c r="D2363"/>
  <c r="D2364"/>
  <c r="D2365"/>
  <c r="D2366"/>
  <c r="D2367"/>
  <c r="D2368"/>
  <c r="D2369"/>
  <c r="D2370"/>
  <c r="D2371"/>
  <c r="D2372"/>
  <c r="D2373"/>
  <c r="D2374"/>
  <c r="D2375"/>
  <c r="D2376"/>
  <c r="D2377"/>
  <c r="D2378"/>
  <c r="D2379"/>
  <c r="D2380"/>
  <c r="D2381"/>
  <c r="D2382"/>
  <c r="D2383"/>
  <c r="D2384"/>
  <c r="D2349"/>
  <c r="D2346"/>
  <c r="D2345"/>
  <c r="D2329"/>
  <c r="D2330"/>
  <c r="D2331"/>
  <c r="D2332"/>
  <c r="D2333"/>
  <c r="D2334"/>
  <c r="D2335"/>
  <c r="D2336"/>
  <c r="D2337"/>
  <c r="D2338"/>
  <c r="D2339"/>
  <c r="D2340"/>
  <c r="D2341"/>
  <c r="D2342"/>
  <c r="D2343"/>
  <c r="D2328"/>
  <c r="D2305"/>
  <c r="D2306"/>
  <c r="D2307"/>
  <c r="D2308"/>
  <c r="D2309"/>
  <c r="D2310"/>
  <c r="D2311"/>
  <c r="D2312"/>
  <c r="D2313"/>
  <c r="D2314"/>
  <c r="D2315"/>
  <c r="D2316"/>
  <c r="D2317"/>
  <c r="D2318"/>
  <c r="D2319"/>
  <c r="D2320"/>
  <c r="D2321"/>
  <c r="D2304"/>
  <c r="D2265"/>
  <c r="D2266"/>
  <c r="D2267"/>
  <c r="D2268"/>
  <c r="D2269"/>
  <c r="D2270"/>
  <c r="D2271"/>
  <c r="D2272"/>
  <c r="D2273"/>
  <c r="D2274"/>
  <c r="D2275"/>
  <c r="D2276"/>
  <c r="D2277"/>
  <c r="D2278"/>
  <c r="D2279"/>
  <c r="D2280"/>
  <c r="D2281"/>
  <c r="D2282"/>
  <c r="D2283"/>
  <c r="D2284"/>
  <c r="D2285"/>
  <c r="D2286"/>
  <c r="D2287"/>
  <c r="D2288"/>
  <c r="D2289"/>
  <c r="D2290"/>
  <c r="D2291"/>
  <c r="D2292"/>
  <c r="D2293"/>
  <c r="D2294"/>
  <c r="D2295"/>
  <c r="D2296"/>
  <c r="D2297"/>
  <c r="D2298"/>
  <c r="D2299"/>
  <c r="D2300"/>
  <c r="D2301"/>
  <c r="D2302"/>
  <c r="D226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1688"/>
  <c r="D1689"/>
  <c r="D1690"/>
  <c r="D1691"/>
  <c r="D1692"/>
  <c r="D1693"/>
  <c r="D1694"/>
  <c r="D1695"/>
  <c r="D1696"/>
  <c r="D1697"/>
  <c r="D1698"/>
  <c r="D1699"/>
  <c r="D1700"/>
  <c r="D1701"/>
  <c r="D1702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30"/>
  <c r="D1731"/>
  <c r="D1732"/>
  <c r="D1733"/>
  <c r="D1734"/>
  <c r="D1735"/>
  <c r="D1736"/>
  <c r="D1737"/>
  <c r="D1738"/>
  <c r="D1739"/>
  <c r="D1740"/>
  <c r="D1741"/>
  <c r="D1742"/>
  <c r="D1743"/>
  <c r="D1744"/>
  <c r="D1745"/>
  <c r="D1746"/>
  <c r="D1747"/>
  <c r="D1748"/>
  <c r="D1749"/>
  <c r="D1750"/>
  <c r="D1751"/>
  <c r="D1752"/>
  <c r="D1753"/>
  <c r="D1754"/>
  <c r="D1755"/>
  <c r="D1756"/>
  <c r="D1757"/>
  <c r="D1758"/>
  <c r="D1759"/>
  <c r="D1760"/>
  <c r="D1761"/>
  <c r="D1762"/>
  <c r="D1763"/>
  <c r="D1764"/>
  <c r="D1765"/>
  <c r="D1766"/>
  <c r="D1767"/>
  <c r="D1768"/>
  <c r="D1769"/>
  <c r="D1770"/>
  <c r="D1771"/>
  <c r="D1772"/>
  <c r="D1773"/>
  <c r="D1774"/>
  <c r="D1775"/>
  <c r="D1776"/>
  <c r="D1777"/>
  <c r="D1778"/>
  <c r="D1779"/>
  <c r="D1780"/>
  <c r="D1781"/>
  <c r="D1782"/>
  <c r="D1783"/>
  <c r="D1784"/>
  <c r="D1785"/>
  <c r="D1786"/>
  <c r="D1787"/>
  <c r="D1788"/>
  <c r="D1789"/>
  <c r="D1790"/>
  <c r="D1791"/>
  <c r="D1792"/>
  <c r="D1793"/>
  <c r="D1794"/>
  <c r="D1795"/>
  <c r="D1796"/>
  <c r="D1797"/>
  <c r="D1798"/>
  <c r="D1799"/>
  <c r="D1800"/>
  <c r="D1801"/>
  <c r="D1802"/>
  <c r="D1803"/>
  <c r="D1804"/>
  <c r="D1805"/>
  <c r="D1806"/>
  <c r="D1807"/>
  <c r="D1808"/>
  <c r="D1809"/>
  <c r="D1810"/>
  <c r="D1811"/>
  <c r="D1812"/>
  <c r="D1813"/>
  <c r="D1814"/>
  <c r="D1815"/>
  <c r="D1816"/>
  <c r="D1817"/>
  <c r="D1818"/>
  <c r="D1819"/>
  <c r="D1820"/>
  <c r="D1821"/>
  <c r="D1822"/>
  <c r="D1823"/>
  <c r="D1824"/>
  <c r="D1825"/>
  <c r="D1826"/>
  <c r="D1827"/>
  <c r="D1828"/>
  <c r="D1829"/>
  <c r="D1830"/>
  <c r="D1831"/>
  <c r="D1832"/>
  <c r="D1833"/>
  <c r="D1834"/>
  <c r="D1835"/>
  <c r="D1836"/>
  <c r="D1837"/>
  <c r="D1838"/>
  <c r="D1839"/>
  <c r="D1840"/>
  <c r="D1841"/>
  <c r="D1842"/>
  <c r="D1843"/>
  <c r="D1844"/>
  <c r="D1845"/>
  <c r="D1846"/>
  <c r="D1847"/>
  <c r="D1848"/>
  <c r="D1849"/>
  <c r="D1850"/>
  <c r="D1851"/>
  <c r="D1852"/>
  <c r="D1853"/>
  <c r="D1854"/>
  <c r="D1855"/>
  <c r="D1856"/>
  <c r="D1857"/>
  <c r="D1858"/>
  <c r="D1859"/>
  <c r="D1860"/>
  <c r="D1861"/>
  <c r="D1862"/>
  <c r="D1863"/>
  <c r="D1864"/>
  <c r="D1865"/>
  <c r="D1866"/>
  <c r="D1867"/>
  <c r="D1868"/>
  <c r="D1869"/>
  <c r="D1870"/>
  <c r="D1871"/>
  <c r="D1872"/>
  <c r="D1873"/>
  <c r="D1874"/>
  <c r="D1875"/>
  <c r="D1876"/>
  <c r="D1877"/>
  <c r="D1878"/>
  <c r="D1879"/>
  <c r="D1880"/>
  <c r="D1881"/>
  <c r="D1882"/>
  <c r="D1883"/>
  <c r="D1884"/>
  <c r="D1885"/>
  <c r="D1886"/>
  <c r="D1887"/>
  <c r="D1888"/>
  <c r="D1889"/>
  <c r="D1890"/>
  <c r="D1891"/>
  <c r="D1892"/>
  <c r="D1893"/>
  <c r="D1894"/>
  <c r="D1895"/>
  <c r="D1896"/>
  <c r="D1897"/>
  <c r="D1898"/>
  <c r="D1899"/>
  <c r="D1900"/>
  <c r="D1901"/>
  <c r="D1902"/>
  <c r="D1903"/>
  <c r="D1904"/>
  <c r="D1905"/>
  <c r="D1906"/>
  <c r="D1907"/>
  <c r="D1908"/>
  <c r="D1909"/>
  <c r="D1910"/>
  <c r="D1911"/>
  <c r="D1912"/>
  <c r="D1913"/>
  <c r="D1914"/>
  <c r="D1915"/>
  <c r="D1916"/>
  <c r="D1917"/>
  <c r="D1918"/>
  <c r="D1919"/>
  <c r="D1920"/>
  <c r="D1921"/>
  <c r="D1922"/>
  <c r="D1923"/>
  <c r="D1924"/>
  <c r="D1925"/>
  <c r="D1926"/>
  <c r="D1927"/>
  <c r="D1928"/>
  <c r="D1929"/>
  <c r="D1930"/>
  <c r="D1931"/>
  <c r="D1932"/>
  <c r="D1933"/>
  <c r="D1934"/>
  <c r="D1935"/>
  <c r="D1936"/>
  <c r="D1937"/>
  <c r="D1938"/>
  <c r="D1939"/>
  <c r="D1940"/>
  <c r="D1941"/>
  <c r="D1942"/>
  <c r="D1943"/>
  <c r="D1944"/>
  <c r="D1945"/>
  <c r="D1946"/>
  <c r="D1947"/>
  <c r="D1948"/>
  <c r="D1949"/>
  <c r="D1950"/>
  <c r="D1951"/>
  <c r="D1952"/>
  <c r="D1953"/>
  <c r="D1954"/>
  <c r="D1955"/>
  <c r="D1956"/>
  <c r="D1957"/>
  <c r="D1958"/>
  <c r="D1959"/>
  <c r="D1960"/>
  <c r="D1961"/>
  <c r="D1962"/>
  <c r="D1963"/>
  <c r="D1964"/>
  <c r="D1965"/>
  <c r="D1966"/>
  <c r="D1967"/>
  <c r="D1968"/>
  <c r="D1969"/>
  <c r="D1970"/>
  <c r="D1971"/>
  <c r="D1972"/>
  <c r="D1973"/>
  <c r="D1974"/>
  <c r="D1975"/>
  <c r="D1976"/>
  <c r="D1977"/>
  <c r="D1978"/>
  <c r="D1979"/>
  <c r="D1980"/>
  <c r="D1981"/>
  <c r="D1982"/>
  <c r="D1983"/>
  <c r="D1984"/>
  <c r="D1985"/>
  <c r="D1986"/>
  <c r="D1987"/>
  <c r="D1988"/>
  <c r="D1989"/>
  <c r="D1990"/>
  <c r="D1991"/>
  <c r="D1992"/>
  <c r="D1993"/>
  <c r="D1994"/>
  <c r="D1995"/>
  <c r="D1996"/>
  <c r="D1997"/>
  <c r="D1998"/>
  <c r="D1999"/>
  <c r="D2000"/>
  <c r="D2001"/>
  <c r="D2002"/>
  <c r="D2003"/>
  <c r="D2004"/>
  <c r="D2005"/>
  <c r="D2006"/>
  <c r="D2007"/>
  <c r="D2008"/>
  <c r="D2009"/>
  <c r="D2010"/>
  <c r="D2011"/>
  <c r="D2012"/>
  <c r="D2013"/>
  <c r="D2014"/>
  <c r="D2015"/>
  <c r="D2016"/>
  <c r="D2017"/>
  <c r="D2018"/>
  <c r="D2019"/>
  <c r="D2020"/>
  <c r="D2021"/>
  <c r="D2022"/>
  <c r="D2023"/>
  <c r="D2024"/>
  <c r="D2025"/>
  <c r="D2026"/>
  <c r="D2027"/>
  <c r="D2028"/>
  <c r="D2029"/>
  <c r="D2030"/>
  <c r="D2031"/>
  <c r="D2032"/>
  <c r="D2033"/>
  <c r="D2034"/>
  <c r="D2035"/>
  <c r="D2036"/>
  <c r="D2037"/>
  <c r="D2038"/>
  <c r="D2039"/>
  <c r="D2040"/>
  <c r="D2041"/>
  <c r="D2042"/>
  <c r="D2043"/>
  <c r="D2044"/>
  <c r="D2045"/>
  <c r="D2046"/>
  <c r="D2047"/>
  <c r="D2048"/>
  <c r="D2049"/>
  <c r="D2050"/>
  <c r="D2051"/>
  <c r="D2052"/>
  <c r="D2053"/>
  <c r="D2054"/>
  <c r="D2055"/>
  <c r="D2056"/>
  <c r="D2057"/>
  <c r="D2058"/>
  <c r="D2059"/>
  <c r="D2060"/>
  <c r="D2061"/>
  <c r="D2062"/>
  <c r="D2063"/>
  <c r="D2064"/>
  <c r="D2065"/>
  <c r="D2066"/>
  <c r="D2067"/>
  <c r="D2068"/>
  <c r="D2069"/>
  <c r="D2070"/>
  <c r="D2071"/>
  <c r="D2072"/>
  <c r="D2073"/>
  <c r="D2074"/>
  <c r="D2075"/>
  <c r="D2076"/>
  <c r="D2077"/>
  <c r="D2078"/>
  <c r="D2079"/>
  <c r="D2080"/>
  <c r="D2081"/>
  <c r="D2082"/>
  <c r="D2083"/>
  <c r="D2084"/>
  <c r="D2085"/>
  <c r="D2086"/>
  <c r="D2087"/>
  <c r="D2088"/>
  <c r="D2089"/>
  <c r="D2090"/>
  <c r="D2091"/>
  <c r="D2092"/>
  <c r="D2093"/>
  <c r="D2094"/>
  <c r="D2095"/>
  <c r="D2096"/>
  <c r="D2097"/>
  <c r="D2098"/>
  <c r="D2099"/>
  <c r="D2100"/>
  <c r="D2101"/>
  <c r="D2102"/>
  <c r="D2103"/>
  <c r="D2104"/>
  <c r="D2105"/>
  <c r="D2106"/>
  <c r="D2107"/>
  <c r="D2108"/>
  <c r="D2109"/>
  <c r="D2110"/>
  <c r="D2111"/>
  <c r="D2112"/>
  <c r="D2113"/>
  <c r="D2114"/>
  <c r="D2115"/>
  <c r="D2116"/>
  <c r="D2117"/>
  <c r="D2118"/>
  <c r="D2119"/>
  <c r="D2120"/>
  <c r="D2121"/>
  <c r="D2122"/>
  <c r="D2123"/>
  <c r="D2124"/>
  <c r="D2125"/>
  <c r="D2126"/>
  <c r="D2127"/>
  <c r="D2128"/>
  <c r="D2129"/>
  <c r="D2130"/>
  <c r="D2131"/>
  <c r="D2132"/>
  <c r="D2133"/>
  <c r="D2134"/>
  <c r="D2135"/>
  <c r="D2136"/>
  <c r="D2137"/>
  <c r="D2138"/>
  <c r="D2139"/>
  <c r="D2140"/>
  <c r="D2141"/>
  <c r="D2142"/>
  <c r="D2143"/>
  <c r="D2144"/>
  <c r="D2145"/>
  <c r="D2146"/>
  <c r="D2147"/>
  <c r="D2148"/>
  <c r="D2149"/>
  <c r="D2150"/>
  <c r="D2151"/>
  <c r="D2152"/>
  <c r="D2153"/>
  <c r="D2154"/>
  <c r="D2155"/>
  <c r="D2156"/>
  <c r="D2157"/>
  <c r="D2158"/>
  <c r="D2159"/>
  <c r="D2160"/>
  <c r="D2161"/>
  <c r="D2162"/>
  <c r="D2163"/>
  <c r="D2164"/>
  <c r="D2165"/>
  <c r="D2166"/>
  <c r="D2167"/>
  <c r="D2168"/>
  <c r="D2169"/>
  <c r="D2170"/>
  <c r="D2171"/>
  <c r="D2172"/>
  <c r="D2173"/>
  <c r="D2174"/>
  <c r="D2175"/>
  <c r="D2176"/>
  <c r="D2177"/>
  <c r="D2178"/>
  <c r="D2179"/>
  <c r="D2180"/>
  <c r="D2181"/>
  <c r="D2182"/>
  <c r="D2183"/>
  <c r="D2184"/>
  <c r="D2185"/>
  <c r="D2186"/>
  <c r="D2187"/>
  <c r="D2188"/>
  <c r="D2189"/>
  <c r="D2190"/>
  <c r="D2191"/>
  <c r="D2192"/>
  <c r="D2193"/>
  <c r="D2194"/>
  <c r="D2195"/>
  <c r="D2196"/>
  <c r="D2197"/>
  <c r="D2198"/>
  <c r="D2199"/>
  <c r="D2200"/>
  <c r="D2201"/>
  <c r="D2202"/>
  <c r="D2203"/>
  <c r="D2204"/>
  <c r="D2205"/>
  <c r="D2206"/>
  <c r="D2207"/>
  <c r="D2208"/>
  <c r="D2209"/>
  <c r="D2210"/>
  <c r="D2211"/>
  <c r="D2212"/>
  <c r="D2213"/>
  <c r="D2214"/>
  <c r="D2215"/>
  <c r="D2216"/>
  <c r="D2217"/>
  <c r="D2218"/>
  <c r="D2219"/>
  <c r="D2220"/>
  <c r="D2221"/>
  <c r="D2222"/>
  <c r="D2223"/>
  <c r="D2224"/>
  <c r="D2225"/>
  <c r="D2226"/>
  <c r="D2227"/>
  <c r="D2228"/>
  <c r="D2229"/>
  <c r="D2230"/>
  <c r="D2231"/>
  <c r="D2232"/>
  <c r="D2233"/>
  <c r="D2234"/>
  <c r="D2235"/>
  <c r="D2236"/>
  <c r="D2237"/>
  <c r="D2238"/>
  <c r="D2239"/>
  <c r="D2240"/>
  <c r="D2241"/>
  <c r="D2242"/>
  <c r="D1124"/>
  <c r="D1114"/>
  <c r="D1115"/>
  <c r="D1116"/>
  <c r="D1117"/>
  <c r="D1118"/>
  <c r="D1119"/>
  <c r="D1120"/>
  <c r="D1113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008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11"/>
  <c r="D809"/>
  <c r="D808"/>
  <c r="D807"/>
  <c r="D806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4"/>
  <c r="K1269"/>
  <c r="K1270"/>
  <c r="K1271"/>
  <c r="K1272"/>
  <c r="K1273"/>
  <c r="K1274"/>
  <c r="K1275"/>
  <c r="K1268"/>
  <c r="H1268"/>
  <c r="J1268" s="1"/>
  <c r="H1269"/>
  <c r="J1269" s="1"/>
  <c r="H1270"/>
  <c r="J1270" s="1"/>
  <c r="H1271"/>
  <c r="J1271" s="1"/>
  <c r="H1272"/>
  <c r="J1272" s="1"/>
  <c r="H1273"/>
  <c r="J1273" s="1"/>
  <c r="H1274"/>
  <c r="J1274" s="1"/>
  <c r="H1275"/>
  <c r="J1275" s="1"/>
  <c r="H874"/>
  <c r="I874" s="1"/>
  <c r="J874" s="1"/>
</calcChain>
</file>

<file path=xl/comments1.xml><?xml version="1.0" encoding="utf-8"?>
<comments xmlns="http://schemas.openxmlformats.org/spreadsheetml/2006/main">
  <authors>
    <author>Admin</author>
    <author>微软用户</author>
  </authors>
  <commentList>
    <comment ref="C1051" authorId="0">
      <text>
        <r>
          <rPr>
            <b/>
            <sz val="9"/>
            <color indexed="81"/>
            <rFont val="宋体"/>
            <family val="3"/>
            <charset val="134"/>
          </rPr>
          <t>新增</t>
        </r>
      </text>
    </comment>
    <comment ref="C1208" authorId="1">
      <text>
        <r>
          <rPr>
            <sz val="9"/>
            <color indexed="81"/>
            <rFont val="宋体"/>
            <family val="3"/>
            <charset val="134"/>
          </rPr>
          <t>已有货</t>
        </r>
      </text>
    </comment>
  </commentList>
</comments>
</file>

<file path=xl/sharedStrings.xml><?xml version="1.0" encoding="utf-8"?>
<sst xmlns="http://schemas.openxmlformats.org/spreadsheetml/2006/main" count="5509" uniqueCount="2408">
  <si>
    <t>7#</t>
    <phoneticPr fontId="4" type="noConversion"/>
  </si>
  <si>
    <t>5#</t>
    <phoneticPr fontId="4" type="noConversion"/>
  </si>
  <si>
    <t>4#</t>
    <phoneticPr fontId="4" type="noConversion"/>
  </si>
  <si>
    <t>3#</t>
    <phoneticPr fontId="4" type="noConversion"/>
  </si>
  <si>
    <t>2#</t>
    <phoneticPr fontId="4" type="noConversion"/>
  </si>
  <si>
    <t>1/0#</t>
    <phoneticPr fontId="4" type="noConversion"/>
  </si>
  <si>
    <t>3/0#</t>
    <phoneticPr fontId="4" type="noConversion"/>
  </si>
  <si>
    <t>4/0#</t>
    <phoneticPr fontId="4" type="noConversion"/>
  </si>
  <si>
    <t>6/0#</t>
    <phoneticPr fontId="4" type="noConversion"/>
  </si>
  <si>
    <t>10/0#</t>
    <phoneticPr fontId="4" type="noConversion"/>
  </si>
  <si>
    <t>12/0#</t>
    <phoneticPr fontId="4" type="noConversion"/>
  </si>
  <si>
    <t>10#</t>
  </si>
  <si>
    <t>4mm</t>
  </si>
  <si>
    <t>8#</t>
  </si>
  <si>
    <t>5mm</t>
  </si>
  <si>
    <t>7#</t>
  </si>
  <si>
    <t>6mm</t>
  </si>
  <si>
    <t>4.5mm</t>
  </si>
  <si>
    <t>6#</t>
  </si>
  <si>
    <t>7mm</t>
  </si>
  <si>
    <t>5#</t>
  </si>
  <si>
    <t>8mm</t>
  </si>
  <si>
    <t>4#</t>
  </si>
  <si>
    <t>9mm</t>
  </si>
  <si>
    <t>3#</t>
  </si>
  <si>
    <t>10.5mm</t>
  </si>
  <si>
    <t>2#</t>
  </si>
  <si>
    <t>12.5mm</t>
  </si>
  <si>
    <t>1#</t>
  </si>
  <si>
    <t>12#</t>
    <phoneticPr fontId="4" type="noConversion"/>
  </si>
  <si>
    <t>10#</t>
    <phoneticPr fontId="4" type="noConversion"/>
  </si>
  <si>
    <t>9#</t>
  </si>
  <si>
    <t>1.8*60mm</t>
  </si>
  <si>
    <t>2.0*80mm</t>
  </si>
  <si>
    <t>13mm</t>
  </si>
  <si>
    <t>10mm</t>
  </si>
  <si>
    <t>16mm</t>
  </si>
  <si>
    <t>21mm</t>
  </si>
  <si>
    <t>2.0*24mm</t>
  </si>
  <si>
    <t>1.6*20mm</t>
  </si>
  <si>
    <t>1.2*16mm</t>
  </si>
  <si>
    <t>120mm</t>
  </si>
  <si>
    <t>85mm</t>
  </si>
  <si>
    <t>55mm</t>
  </si>
  <si>
    <t>30mm</t>
  </si>
  <si>
    <t>1#</t>
    <phoneticPr fontId="4" type="noConversion"/>
  </si>
  <si>
    <r>
      <t>注：起订量</t>
    </r>
    <r>
      <rPr>
        <sz val="12"/>
        <rFont val="Arial"/>
        <family val="2"/>
      </rPr>
      <t>1</t>
    </r>
    <r>
      <rPr>
        <sz val="12"/>
        <rFont val="宋体"/>
        <family val="3"/>
        <charset val="134"/>
      </rPr>
      <t>万</t>
    </r>
    <r>
      <rPr>
        <sz val="12"/>
        <rFont val="Arial"/>
        <family val="2"/>
      </rPr>
      <t>PCS</t>
    </r>
    <r>
      <rPr>
        <sz val="12"/>
        <rFont val="宋体"/>
        <family val="3"/>
        <charset val="134"/>
      </rPr>
      <t>以内，价格在此份价格表上加</t>
    </r>
    <r>
      <rPr>
        <sz val="12"/>
        <rFont val="Arial"/>
        <family val="2"/>
      </rPr>
      <t>20%</t>
    </r>
    <r>
      <rPr>
        <sz val="12"/>
        <rFont val="宋体"/>
        <family val="3"/>
        <charset val="134"/>
      </rPr>
      <t>。</t>
    </r>
    <phoneticPr fontId="4" type="noConversion"/>
  </si>
  <si>
    <t>美式压花转环</t>
    <phoneticPr fontId="4" type="noConversion"/>
  </si>
  <si>
    <t>菱形转环</t>
    <phoneticPr fontId="4" type="noConversion"/>
  </si>
  <si>
    <t>14#</t>
    <phoneticPr fontId="4" type="noConversion"/>
  </si>
  <si>
    <t>8/0#</t>
    <phoneticPr fontId="4" type="noConversion"/>
  </si>
  <si>
    <t>圆菱形转环</t>
    <phoneticPr fontId="4" type="noConversion"/>
  </si>
  <si>
    <t>6#</t>
    <phoneticPr fontId="4" type="noConversion"/>
  </si>
  <si>
    <t>8#</t>
    <phoneticPr fontId="4" type="noConversion"/>
  </si>
  <si>
    <t>0#</t>
    <phoneticPr fontId="4" type="noConversion"/>
  </si>
  <si>
    <t>YM-1001</t>
  </si>
  <si>
    <t>YM-1002</t>
  </si>
  <si>
    <t>YM-1003</t>
  </si>
  <si>
    <t>YM-1004</t>
  </si>
  <si>
    <t>YM-1007</t>
  </si>
  <si>
    <t>YM-1030</t>
  </si>
  <si>
    <t>YM-1804</t>
  </si>
  <si>
    <t>YM-1802</t>
  </si>
  <si>
    <t>YM-1056</t>
  </si>
  <si>
    <t>YM-1057</t>
  </si>
  <si>
    <t>YM-1045</t>
  </si>
  <si>
    <t>YM-1046</t>
  </si>
  <si>
    <t>YM-1006</t>
  </si>
  <si>
    <t>YM-1041</t>
  </si>
  <si>
    <t>YM-1042</t>
  </si>
  <si>
    <t>YM-1043</t>
  </si>
  <si>
    <t>YM-1044</t>
  </si>
  <si>
    <t>YM-1012</t>
  </si>
  <si>
    <t>YM-1014</t>
  </si>
  <si>
    <t>YM-1031</t>
  </si>
  <si>
    <t>YM-1025</t>
  </si>
  <si>
    <t>YM-1055</t>
  </si>
  <si>
    <t>YM-1027</t>
  </si>
  <si>
    <t>YM-1026</t>
  </si>
  <si>
    <t>YM-1028</t>
  </si>
  <si>
    <t>YM-1064</t>
  </si>
  <si>
    <t>YM-2018</t>
  </si>
  <si>
    <t>YM-2004</t>
  </si>
  <si>
    <t>YM-2005</t>
  </si>
  <si>
    <t>YM-2006</t>
  </si>
  <si>
    <t>YM-2007</t>
  </si>
  <si>
    <t>YM-2020</t>
  </si>
  <si>
    <t>YM-2032</t>
  </si>
  <si>
    <t>YM-2024</t>
  </si>
  <si>
    <t>YM-2026</t>
  </si>
  <si>
    <t>YM-2022</t>
  </si>
  <si>
    <t>YM-3056</t>
  </si>
  <si>
    <t>YM-6085</t>
  </si>
  <si>
    <t>YM-3017</t>
  </si>
  <si>
    <t>YM-3018</t>
  </si>
  <si>
    <t>YM-3803</t>
  </si>
  <si>
    <t>YM-3809</t>
  </si>
  <si>
    <t>YM-3807</t>
  </si>
  <si>
    <t>YM-3806</t>
  </si>
  <si>
    <t>YM-2031</t>
  </si>
  <si>
    <t>YM-2030</t>
  </si>
  <si>
    <t>YM-3019</t>
  </si>
  <si>
    <t>YM-5510</t>
  </si>
  <si>
    <t>YM-5512</t>
  </si>
  <si>
    <t>YM-5511</t>
  </si>
  <si>
    <t>YM-5534</t>
  </si>
  <si>
    <t>YM-5532</t>
  </si>
  <si>
    <t>YM-5520</t>
  </si>
  <si>
    <t>YM-5521</t>
  </si>
  <si>
    <t>YM-5506</t>
  </si>
  <si>
    <t>YM-5509</t>
  </si>
  <si>
    <t>YM-4002</t>
  </si>
  <si>
    <t>YM-4023</t>
  </si>
  <si>
    <t>YM-4010</t>
  </si>
  <si>
    <t>YM-4013</t>
  </si>
  <si>
    <t>YM-4006</t>
  </si>
  <si>
    <t>YM-4011</t>
  </si>
  <si>
    <t>YM-4032</t>
  </si>
  <si>
    <t>YM-4027</t>
  </si>
  <si>
    <t>YM-4033</t>
  </si>
  <si>
    <t>YM-4015</t>
  </si>
  <si>
    <t>YM-4014</t>
  </si>
  <si>
    <t>YM-5004</t>
  </si>
  <si>
    <t>YM-5003</t>
  </si>
  <si>
    <t>YM-5002</t>
  </si>
  <si>
    <t>YM-4020</t>
  </si>
  <si>
    <t>YM-5016</t>
  </si>
  <si>
    <t>YM-5018</t>
  </si>
  <si>
    <t>YM-5017</t>
  </si>
  <si>
    <t>YM-1059</t>
  </si>
  <si>
    <t>YM-6046</t>
  </si>
  <si>
    <t>YM-6047</t>
  </si>
  <si>
    <t>YM-6075</t>
  </si>
  <si>
    <t>YM-6032</t>
  </si>
  <si>
    <t>YM-6077</t>
  </si>
  <si>
    <t>YM-6074</t>
  </si>
  <si>
    <t>YM-6071</t>
  </si>
  <si>
    <t>YM-6072</t>
  </si>
  <si>
    <t>YM-6073</t>
  </si>
  <si>
    <t>YM-6043</t>
  </si>
  <si>
    <t>YM-6044</t>
  </si>
  <si>
    <t>YM-6045</t>
  </si>
  <si>
    <t>YM-6081</t>
  </si>
  <si>
    <t>YM-6082</t>
  </si>
  <si>
    <t>YM-6014</t>
  </si>
  <si>
    <t>YM-6059</t>
  </si>
  <si>
    <t>YM-6079</t>
  </si>
  <si>
    <t>YM-6080</t>
  </si>
  <si>
    <t>YM-6084</t>
  </si>
  <si>
    <t>YM-6007</t>
  </si>
  <si>
    <t>YM-6029</t>
  </si>
  <si>
    <t>YM-6062</t>
  </si>
  <si>
    <t>YM-6008</t>
  </si>
  <si>
    <t>YM-6025</t>
  </si>
  <si>
    <t>YM-6026</t>
  </si>
  <si>
    <t>YM-6013</t>
  </si>
  <si>
    <t>YM-6023</t>
  </si>
  <si>
    <t>YM-2034</t>
  </si>
  <si>
    <t>YM-2033</t>
  </si>
  <si>
    <t>YM-6035</t>
  </si>
  <si>
    <t>YM-6034</t>
  </si>
  <si>
    <t>YM-4035</t>
  </si>
  <si>
    <t>YM-1054</t>
  </si>
  <si>
    <t>YM-6063</t>
  </si>
  <si>
    <t>YM-6076</t>
  </si>
  <si>
    <t>YM-6056</t>
  </si>
  <si>
    <t>YM-6057</t>
  </si>
  <si>
    <t>YM-6069</t>
  </si>
  <si>
    <t>YM-6054</t>
  </si>
  <si>
    <t>YM-6055</t>
  </si>
  <si>
    <t>YM-6086</t>
  </si>
  <si>
    <t>YM-6060</t>
  </si>
  <si>
    <t>YM-6066</t>
  </si>
  <si>
    <t>YM-6067</t>
  </si>
  <si>
    <t>YM-6065</t>
  </si>
  <si>
    <t>YM-6087</t>
  </si>
  <si>
    <t>YM-6061</t>
  </si>
  <si>
    <t>YM-6083</t>
  </si>
  <si>
    <t>YM-6020</t>
  </si>
  <si>
    <t>6/0#</t>
  </si>
  <si>
    <t>4/0#</t>
  </si>
  <si>
    <t>3/0#</t>
  </si>
  <si>
    <t>2/0#</t>
  </si>
  <si>
    <t>1/0#</t>
  </si>
  <si>
    <t>YM-3905</t>
  </si>
  <si>
    <t>双色转环</t>
    <phoneticPr fontId="4" type="noConversion"/>
  </si>
  <si>
    <t>B14</t>
  </si>
  <si>
    <t>B17</t>
  </si>
  <si>
    <t>B20</t>
  </si>
  <si>
    <t>B23</t>
  </si>
  <si>
    <t>B25</t>
  </si>
  <si>
    <t>B28</t>
  </si>
  <si>
    <t>B31</t>
  </si>
  <si>
    <t>B34</t>
  </si>
  <si>
    <t>B40</t>
  </si>
  <si>
    <t>B44</t>
  </si>
  <si>
    <t>B48</t>
  </si>
  <si>
    <t>B53</t>
  </si>
  <si>
    <t>B60</t>
  </si>
  <si>
    <t>B67</t>
  </si>
  <si>
    <t>B74</t>
  </si>
  <si>
    <t>B78</t>
  </si>
  <si>
    <t>GP solid ring</t>
  </si>
  <si>
    <t>Two holes solid ring</t>
  </si>
  <si>
    <t>2/0#</t>
    <phoneticPr fontId="4" type="noConversion"/>
  </si>
  <si>
    <t>菱形压花转环</t>
    <phoneticPr fontId="4" type="noConversion"/>
  </si>
  <si>
    <t>双圈焊接轴承转环白色</t>
    <phoneticPr fontId="4" type="noConversion"/>
  </si>
  <si>
    <r>
      <t>双圈轴承转环</t>
    </r>
    <r>
      <rPr>
        <sz val="11"/>
        <rFont val="Arial"/>
        <family val="2"/>
      </rPr>
      <t>(</t>
    </r>
    <r>
      <rPr>
        <sz val="11"/>
        <rFont val="宋体"/>
        <family val="3"/>
        <charset val="134"/>
      </rPr>
      <t>白色</t>
    </r>
    <r>
      <rPr>
        <sz val="11"/>
        <rFont val="Arial"/>
        <family val="2"/>
      </rPr>
      <t>)</t>
    </r>
    <phoneticPr fontId="4" type="noConversion"/>
  </si>
  <si>
    <t>9#</t>
    <phoneticPr fontId="4" type="noConversion"/>
  </si>
  <si>
    <t>9#</t>
    <phoneticPr fontId="4" type="noConversion"/>
  </si>
  <si>
    <t>1#</t>
    <phoneticPr fontId="4" type="noConversion"/>
  </si>
  <si>
    <t>10#</t>
    <phoneticPr fontId="4" type="noConversion"/>
  </si>
  <si>
    <t>1/0#</t>
    <phoneticPr fontId="4" type="noConversion"/>
  </si>
  <si>
    <t>2/0#</t>
    <phoneticPr fontId="4" type="noConversion"/>
  </si>
  <si>
    <t>3/0#</t>
    <phoneticPr fontId="4" type="noConversion"/>
  </si>
  <si>
    <t>4/0#</t>
    <phoneticPr fontId="4" type="noConversion"/>
  </si>
  <si>
    <t>6/0#</t>
    <phoneticPr fontId="4" type="noConversion"/>
  </si>
  <si>
    <t>8/0#</t>
    <phoneticPr fontId="4" type="noConversion"/>
  </si>
  <si>
    <t>10/0#</t>
    <phoneticPr fontId="4" type="noConversion"/>
  </si>
  <si>
    <t>12/0#</t>
    <phoneticPr fontId="4" type="noConversion"/>
  </si>
  <si>
    <t>YM-1058</t>
    <phoneticPr fontId="4" type="noConversion"/>
  </si>
  <si>
    <t>加长美式转环</t>
    <phoneticPr fontId="4" type="noConversion"/>
  </si>
  <si>
    <t>柱式轴承转环</t>
    <phoneticPr fontId="4" type="noConversion"/>
  </si>
  <si>
    <r>
      <t>重柱转环</t>
    </r>
    <r>
      <rPr>
        <sz val="11"/>
        <rFont val="Arial"/>
        <family val="2"/>
      </rPr>
      <t>(</t>
    </r>
    <r>
      <rPr>
        <sz val="11"/>
        <rFont val="宋体"/>
        <family val="3"/>
        <charset val="134"/>
      </rPr>
      <t>不带圈</t>
    </r>
    <r>
      <rPr>
        <sz val="11"/>
        <rFont val="Arial"/>
        <family val="2"/>
      </rPr>
      <t>)</t>
    </r>
    <phoneticPr fontId="4" type="noConversion"/>
  </si>
  <si>
    <t>14#</t>
    <phoneticPr fontId="4" type="noConversion"/>
  </si>
  <si>
    <t>12#</t>
    <phoneticPr fontId="4" type="noConversion"/>
  </si>
  <si>
    <t>1#</t>
    <phoneticPr fontId="4" type="noConversion"/>
  </si>
  <si>
    <t>YM-1019</t>
    <phoneticPr fontId="4" type="noConversion"/>
  </si>
  <si>
    <t>高速双连环</t>
    <phoneticPr fontId="4" type="noConversion"/>
  </si>
  <si>
    <t>高速三连环</t>
    <phoneticPr fontId="4" type="noConversion"/>
  </si>
  <si>
    <t>亲子转环</t>
    <phoneticPr fontId="4" type="noConversion"/>
  </si>
  <si>
    <r>
      <t>三叉</t>
    </r>
    <r>
      <rPr>
        <sz val="11"/>
        <rFont val="Arial"/>
        <family val="2"/>
      </rPr>
      <t>O</t>
    </r>
    <r>
      <rPr>
        <sz val="11"/>
        <rFont val="宋体"/>
        <family val="3"/>
        <charset val="134"/>
      </rPr>
      <t>型环</t>
    </r>
    <phoneticPr fontId="4" type="noConversion"/>
  </si>
  <si>
    <t>14#</t>
    <phoneticPr fontId="4" type="noConversion"/>
  </si>
  <si>
    <t>12×14#</t>
    <phoneticPr fontId="4" type="noConversion"/>
  </si>
  <si>
    <t>10×12#</t>
    <phoneticPr fontId="4" type="noConversion"/>
  </si>
  <si>
    <t>10#</t>
    <phoneticPr fontId="4" type="noConversion"/>
  </si>
  <si>
    <t>8×10#</t>
    <phoneticPr fontId="4" type="noConversion"/>
  </si>
  <si>
    <t>8#</t>
    <phoneticPr fontId="4" type="noConversion"/>
  </si>
  <si>
    <t>7×8#</t>
    <phoneticPr fontId="4" type="noConversion"/>
  </si>
  <si>
    <t>7#</t>
    <phoneticPr fontId="4" type="noConversion"/>
  </si>
  <si>
    <t>6×7#</t>
    <phoneticPr fontId="4" type="noConversion"/>
  </si>
  <si>
    <t>6#</t>
    <phoneticPr fontId="4" type="noConversion"/>
  </si>
  <si>
    <t>5×6#</t>
    <phoneticPr fontId="4" type="noConversion"/>
  </si>
  <si>
    <t>4#</t>
    <phoneticPr fontId="4" type="noConversion"/>
  </si>
  <si>
    <t>5#</t>
    <phoneticPr fontId="4" type="noConversion"/>
  </si>
  <si>
    <t>4×5#</t>
    <phoneticPr fontId="4" type="noConversion"/>
  </si>
  <si>
    <t>2#</t>
    <phoneticPr fontId="4" type="noConversion"/>
  </si>
  <si>
    <t>3×4#</t>
    <phoneticPr fontId="4" type="noConversion"/>
  </si>
  <si>
    <t>3#</t>
    <phoneticPr fontId="4" type="noConversion"/>
  </si>
  <si>
    <t>2×3#</t>
    <phoneticPr fontId="4" type="noConversion"/>
  </si>
  <si>
    <t>1×2#</t>
    <phoneticPr fontId="4" type="noConversion"/>
  </si>
  <si>
    <t>1#</t>
    <phoneticPr fontId="4" type="noConversion"/>
  </si>
  <si>
    <t>1/0×1#</t>
    <phoneticPr fontId="4" type="noConversion"/>
  </si>
  <si>
    <t>1/0#</t>
    <phoneticPr fontId="4" type="noConversion"/>
  </si>
  <si>
    <t>2/0×1/0#</t>
    <phoneticPr fontId="4" type="noConversion"/>
  </si>
  <si>
    <t>2/0#</t>
    <phoneticPr fontId="4" type="noConversion"/>
  </si>
  <si>
    <t>3/0×2/0#</t>
    <phoneticPr fontId="4" type="noConversion"/>
  </si>
  <si>
    <t>3/0#</t>
    <phoneticPr fontId="4" type="noConversion"/>
  </si>
  <si>
    <t>4/0×3/0#</t>
    <phoneticPr fontId="4" type="noConversion"/>
  </si>
  <si>
    <t>4/0#</t>
    <phoneticPr fontId="4" type="noConversion"/>
  </si>
  <si>
    <t>6/0×4/0#</t>
    <phoneticPr fontId="4" type="noConversion"/>
  </si>
  <si>
    <t>6/0#</t>
    <phoneticPr fontId="4" type="noConversion"/>
  </si>
  <si>
    <t>8/0×6/0#</t>
    <phoneticPr fontId="4" type="noConversion"/>
  </si>
  <si>
    <t>8/0#</t>
    <phoneticPr fontId="4" type="noConversion"/>
  </si>
  <si>
    <t>10/0#</t>
    <phoneticPr fontId="4" type="noConversion"/>
  </si>
  <si>
    <t>12/0#</t>
    <phoneticPr fontId="4" type="noConversion"/>
  </si>
  <si>
    <t>高速方便转环</t>
    <phoneticPr fontId="4" type="noConversion"/>
  </si>
  <si>
    <t>10#</t>
    <phoneticPr fontId="4" type="noConversion"/>
  </si>
  <si>
    <t>8#</t>
    <phoneticPr fontId="4" type="noConversion"/>
  </si>
  <si>
    <t>6#</t>
    <phoneticPr fontId="4" type="noConversion"/>
  </si>
  <si>
    <t>4#</t>
    <phoneticPr fontId="4" type="noConversion"/>
  </si>
  <si>
    <t>2#</t>
    <phoneticPr fontId="4" type="noConversion"/>
  </si>
  <si>
    <t>YM1011</t>
    <phoneticPr fontId="4" type="noConversion"/>
  </si>
  <si>
    <t>丁字转环</t>
    <phoneticPr fontId="4" type="noConversion"/>
  </si>
  <si>
    <t>高速丁字转环</t>
    <phoneticPr fontId="4" type="noConversion"/>
  </si>
  <si>
    <t>12#</t>
    <phoneticPr fontId="4" type="noConversion"/>
  </si>
  <si>
    <t>10#</t>
    <phoneticPr fontId="4" type="noConversion"/>
  </si>
  <si>
    <t>8#</t>
    <phoneticPr fontId="4" type="noConversion"/>
  </si>
  <si>
    <t>7#</t>
    <phoneticPr fontId="4" type="noConversion"/>
  </si>
  <si>
    <t>6#</t>
    <phoneticPr fontId="4" type="noConversion"/>
  </si>
  <si>
    <t>4#</t>
    <phoneticPr fontId="4" type="noConversion"/>
  </si>
  <si>
    <t>5#</t>
    <phoneticPr fontId="4" type="noConversion"/>
  </si>
  <si>
    <t>2#</t>
    <phoneticPr fontId="4" type="noConversion"/>
  </si>
  <si>
    <t>3#</t>
    <phoneticPr fontId="4" type="noConversion"/>
  </si>
  <si>
    <t>1/0#</t>
    <phoneticPr fontId="4" type="noConversion"/>
  </si>
  <si>
    <t>3/0#</t>
    <phoneticPr fontId="4" type="noConversion"/>
  </si>
  <si>
    <t>4/0#</t>
    <phoneticPr fontId="4" type="noConversion"/>
  </si>
  <si>
    <t>6/0#</t>
    <phoneticPr fontId="4" type="noConversion"/>
  </si>
  <si>
    <t>8/0#</t>
    <phoneticPr fontId="4" type="noConversion"/>
  </si>
  <si>
    <t>子线转环</t>
    <phoneticPr fontId="4" type="noConversion"/>
  </si>
  <si>
    <t>高速子线转环</t>
    <phoneticPr fontId="4" type="noConversion"/>
  </si>
  <si>
    <t>子线夹</t>
    <phoneticPr fontId="4" type="noConversion"/>
  </si>
  <si>
    <t>2/0#</t>
    <phoneticPr fontId="4" type="noConversion"/>
  </si>
  <si>
    <t>铜头铜管三叉</t>
    <phoneticPr fontId="4" type="noConversion"/>
  </si>
  <si>
    <t>日式铜管三叉环</t>
    <phoneticPr fontId="4" type="noConversion"/>
  </si>
  <si>
    <t>三叉夜光珠转环</t>
    <phoneticPr fontId="4" type="noConversion"/>
  </si>
  <si>
    <t>12#(0.6mm)</t>
    <phoneticPr fontId="4" type="noConversion"/>
  </si>
  <si>
    <t>外购</t>
    <phoneticPr fontId="4" type="noConversion"/>
  </si>
  <si>
    <t>10×12#</t>
    <phoneticPr fontId="4" type="noConversion"/>
  </si>
  <si>
    <t>10#(0.8mm)</t>
    <phoneticPr fontId="4" type="noConversion"/>
  </si>
  <si>
    <t>2/0#-2.5mm</t>
    <phoneticPr fontId="4" type="noConversion"/>
  </si>
  <si>
    <t>7×8#</t>
    <phoneticPr fontId="4" type="noConversion"/>
  </si>
  <si>
    <t>7#(1.0mm)</t>
    <phoneticPr fontId="4" type="noConversion"/>
  </si>
  <si>
    <t>1/0#-2.3mm</t>
    <phoneticPr fontId="4" type="noConversion"/>
  </si>
  <si>
    <t>5×6#</t>
    <phoneticPr fontId="4" type="noConversion"/>
  </si>
  <si>
    <t>5#(1.2mm)</t>
    <phoneticPr fontId="4" type="noConversion"/>
  </si>
  <si>
    <t>1#-2.1mm</t>
    <phoneticPr fontId="4" type="noConversion"/>
  </si>
  <si>
    <t>3×4#</t>
    <phoneticPr fontId="4" type="noConversion"/>
  </si>
  <si>
    <t>3#(1.5mm)</t>
    <phoneticPr fontId="4" type="noConversion"/>
  </si>
  <si>
    <t>2#-1.9mm</t>
    <phoneticPr fontId="4" type="noConversion"/>
  </si>
  <si>
    <t>1×2#</t>
    <phoneticPr fontId="4" type="noConversion"/>
  </si>
  <si>
    <t>1#(1.8mm)</t>
    <phoneticPr fontId="4" type="noConversion"/>
  </si>
  <si>
    <t>3#-1.5mm</t>
    <phoneticPr fontId="4" type="noConversion"/>
  </si>
  <si>
    <t>2/0×1/0#</t>
    <phoneticPr fontId="4" type="noConversion"/>
  </si>
  <si>
    <t>2/0#(2.1mm)</t>
    <phoneticPr fontId="4" type="noConversion"/>
  </si>
  <si>
    <t>4#-1.4mm</t>
    <phoneticPr fontId="4" type="noConversion"/>
  </si>
  <si>
    <t>新型夜光中环</t>
    <phoneticPr fontId="4" type="noConversion"/>
  </si>
  <si>
    <r>
      <t>T</t>
    </r>
    <r>
      <rPr>
        <sz val="11"/>
        <rFont val="宋体"/>
        <family val="3"/>
        <charset val="134"/>
      </rPr>
      <t>型三叉夜光珠</t>
    </r>
    <phoneticPr fontId="4" type="noConversion"/>
  </si>
  <si>
    <t>夜光珠铜头铜管分叉环</t>
    <phoneticPr fontId="4" type="noConversion"/>
  </si>
  <si>
    <r>
      <t>大</t>
    </r>
    <r>
      <rPr>
        <sz val="11"/>
        <rFont val="Arial"/>
        <family val="2"/>
      </rPr>
      <t>#</t>
    </r>
    <phoneticPr fontId="4" type="noConversion"/>
  </si>
  <si>
    <t>10×12#</t>
    <phoneticPr fontId="4" type="noConversion"/>
  </si>
  <si>
    <t>2/0</t>
    <phoneticPr fontId="4" type="noConversion"/>
  </si>
  <si>
    <r>
      <t>小</t>
    </r>
    <r>
      <rPr>
        <sz val="11"/>
        <rFont val="Arial"/>
        <family val="2"/>
      </rPr>
      <t>#</t>
    </r>
    <phoneticPr fontId="4" type="noConversion"/>
  </si>
  <si>
    <t>8×10#</t>
    <phoneticPr fontId="4" type="noConversion"/>
  </si>
  <si>
    <t>14#</t>
    <phoneticPr fontId="4" type="noConversion"/>
  </si>
  <si>
    <t>6×7#</t>
    <phoneticPr fontId="4" type="noConversion"/>
  </si>
  <si>
    <t>12#</t>
    <phoneticPr fontId="4" type="noConversion"/>
  </si>
  <si>
    <t>4×5#</t>
    <phoneticPr fontId="4" type="noConversion"/>
  </si>
  <si>
    <t>2×3#</t>
    <phoneticPr fontId="4" type="noConversion"/>
  </si>
  <si>
    <t>YM-2003</t>
    <phoneticPr fontId="4" type="noConversion"/>
  </si>
  <si>
    <t>强力别针</t>
    <phoneticPr fontId="4" type="noConversion"/>
  </si>
  <si>
    <t>增强别针</t>
    <phoneticPr fontId="4" type="noConversion"/>
  </si>
  <si>
    <t>弧形别针</t>
    <phoneticPr fontId="4" type="noConversion"/>
  </si>
  <si>
    <t>双扣别针</t>
    <phoneticPr fontId="4" type="noConversion"/>
  </si>
  <si>
    <t>000#</t>
    <phoneticPr fontId="4" type="noConversion"/>
  </si>
  <si>
    <t>00#</t>
    <phoneticPr fontId="4" type="noConversion"/>
  </si>
  <si>
    <t>00#</t>
    <phoneticPr fontId="4" type="noConversion"/>
  </si>
  <si>
    <t>0#</t>
    <phoneticPr fontId="4" type="noConversion"/>
  </si>
  <si>
    <t>0#</t>
    <phoneticPr fontId="4" type="noConversion"/>
  </si>
  <si>
    <t>7#</t>
    <phoneticPr fontId="4" type="noConversion"/>
  </si>
  <si>
    <t>9#</t>
    <phoneticPr fontId="4" type="noConversion"/>
  </si>
  <si>
    <t>新强力别针</t>
    <phoneticPr fontId="4" type="noConversion"/>
  </si>
  <si>
    <t>菱形双扣别针</t>
    <phoneticPr fontId="4" type="noConversion"/>
  </si>
  <si>
    <r>
      <t>挂式别针</t>
    </r>
    <r>
      <rPr>
        <sz val="11"/>
        <rFont val="Arial"/>
        <family val="2"/>
      </rPr>
      <t>(B)</t>
    </r>
    <phoneticPr fontId="4" type="noConversion"/>
  </si>
  <si>
    <t>挂式别针</t>
    <phoneticPr fontId="4" type="noConversion"/>
  </si>
  <si>
    <t>000#</t>
    <phoneticPr fontId="4" type="noConversion"/>
  </si>
  <si>
    <t>0#</t>
    <phoneticPr fontId="4" type="noConversion"/>
  </si>
  <si>
    <t>00#</t>
    <phoneticPr fontId="4" type="noConversion"/>
  </si>
  <si>
    <t>1#</t>
    <phoneticPr fontId="4" type="noConversion"/>
  </si>
  <si>
    <t>夏威夷别针</t>
    <phoneticPr fontId="4" type="noConversion"/>
  </si>
  <si>
    <r>
      <t>美式转环</t>
    </r>
    <r>
      <rPr>
        <sz val="10"/>
        <rFont val="Arial"/>
        <family val="2"/>
      </rPr>
      <t>+</t>
    </r>
    <r>
      <rPr>
        <sz val="10"/>
        <rFont val="宋体"/>
        <family val="3"/>
        <charset val="134"/>
      </rPr>
      <t>橄榄塑料珠</t>
    </r>
    <phoneticPr fontId="4" type="noConversion"/>
  </si>
  <si>
    <t>绕线别针</t>
    <phoneticPr fontId="4" type="noConversion"/>
  </si>
  <si>
    <r>
      <t>三角转环</t>
    </r>
    <r>
      <rPr>
        <sz val="11"/>
        <rFont val="Arial"/>
        <family val="2"/>
      </rPr>
      <t>+</t>
    </r>
    <r>
      <rPr>
        <sz val="11"/>
        <rFont val="宋体"/>
        <family val="3"/>
        <charset val="134"/>
      </rPr>
      <t>意大利别针</t>
    </r>
    <phoneticPr fontId="4" type="noConversion"/>
  </si>
  <si>
    <t>L</t>
    <phoneticPr fontId="4" type="noConversion"/>
  </si>
  <si>
    <t>S</t>
    <phoneticPr fontId="4" type="noConversion"/>
  </si>
  <si>
    <t>XL 0.8mm</t>
    <phoneticPr fontId="4" type="noConversion"/>
  </si>
  <si>
    <t>3#</t>
    <phoneticPr fontId="4" type="noConversion"/>
  </si>
  <si>
    <t>L 0.7mm</t>
    <phoneticPr fontId="4" type="noConversion"/>
  </si>
  <si>
    <t>M 0.6mm</t>
    <phoneticPr fontId="4" type="noConversion"/>
  </si>
  <si>
    <t>5#</t>
    <phoneticPr fontId="4" type="noConversion"/>
  </si>
  <si>
    <t>S 0.5mm</t>
    <phoneticPr fontId="4" type="noConversion"/>
  </si>
  <si>
    <r>
      <t>日式转环</t>
    </r>
    <r>
      <rPr>
        <sz val="11"/>
        <rFont val="Arial"/>
        <family val="2"/>
      </rPr>
      <t>+</t>
    </r>
    <r>
      <rPr>
        <sz val="11"/>
        <rFont val="宋体"/>
        <family val="3"/>
        <charset val="134"/>
      </rPr>
      <t>弧形别针</t>
    </r>
  </si>
  <si>
    <r>
      <t>美式转环</t>
    </r>
    <r>
      <rPr>
        <sz val="10"/>
        <rFont val="Arial"/>
        <family val="2"/>
      </rPr>
      <t>+</t>
    </r>
    <r>
      <rPr>
        <sz val="10"/>
        <rFont val="宋体"/>
        <family val="3"/>
        <charset val="134"/>
      </rPr>
      <t>挂式别针</t>
    </r>
    <r>
      <rPr>
        <sz val="10"/>
        <rFont val="Arial"/>
        <family val="2"/>
      </rPr>
      <t>(B)</t>
    </r>
    <phoneticPr fontId="4" type="noConversion"/>
  </si>
  <si>
    <r>
      <t>美式转环</t>
    </r>
    <r>
      <rPr>
        <sz val="10"/>
        <rFont val="Arial"/>
        <family val="2"/>
      </rPr>
      <t>+</t>
    </r>
    <r>
      <rPr>
        <sz val="10"/>
        <rFont val="宋体"/>
        <family val="3"/>
        <charset val="134"/>
      </rPr>
      <t>弯钩挂式别针</t>
    </r>
    <phoneticPr fontId="4" type="noConversion"/>
  </si>
  <si>
    <r>
      <t>轴承转环</t>
    </r>
    <r>
      <rPr>
        <sz val="10"/>
        <rFont val="Arial"/>
        <family val="2"/>
      </rPr>
      <t>+B</t>
    </r>
    <r>
      <rPr>
        <sz val="10"/>
        <rFont val="宋体"/>
        <family val="3"/>
        <charset val="134"/>
      </rPr>
      <t>型别针白色</t>
    </r>
    <phoneticPr fontId="4" type="noConversion"/>
  </si>
  <si>
    <t>2#</t>
    <phoneticPr fontId="4" type="noConversion"/>
  </si>
  <si>
    <t>0#</t>
    <phoneticPr fontId="4" type="noConversion"/>
  </si>
  <si>
    <t>4#</t>
    <phoneticPr fontId="4" type="noConversion"/>
  </si>
  <si>
    <t>1#</t>
    <phoneticPr fontId="4" type="noConversion"/>
  </si>
  <si>
    <t>6#</t>
    <phoneticPr fontId="4" type="noConversion"/>
  </si>
  <si>
    <t>8#</t>
    <phoneticPr fontId="4" type="noConversion"/>
  </si>
  <si>
    <t>10#</t>
    <phoneticPr fontId="4" type="noConversion"/>
  </si>
  <si>
    <t>YM-6078</t>
    <phoneticPr fontId="4" type="noConversion"/>
  </si>
  <si>
    <r>
      <t>两头焊接轴承转环</t>
    </r>
    <r>
      <rPr>
        <sz val="10"/>
        <rFont val="Arial"/>
        <family val="2"/>
      </rPr>
      <t>+</t>
    </r>
    <r>
      <rPr>
        <sz val="10"/>
        <rFont val="宋体"/>
        <family val="3"/>
        <charset val="134"/>
      </rPr>
      <t>增强别针白色</t>
    </r>
    <phoneticPr fontId="4" type="noConversion"/>
  </si>
  <si>
    <r>
      <t>两头焊接轴承转环</t>
    </r>
    <r>
      <rPr>
        <sz val="8"/>
        <rFont val="Arial"/>
        <family val="2"/>
      </rPr>
      <t>+</t>
    </r>
    <r>
      <rPr>
        <sz val="8"/>
        <rFont val="宋体"/>
        <family val="3"/>
        <charset val="134"/>
      </rPr>
      <t>双扣别针</t>
    </r>
    <phoneticPr fontId="4" type="noConversion"/>
  </si>
  <si>
    <r>
      <t>重柱转环</t>
    </r>
    <r>
      <rPr>
        <sz val="10"/>
        <rFont val="Times New Roman"/>
        <family val="1"/>
      </rPr>
      <t>+</t>
    </r>
    <r>
      <rPr>
        <sz val="10"/>
        <rFont val="宋体"/>
        <family val="3"/>
        <charset val="134"/>
      </rPr>
      <t>方便别针</t>
    </r>
    <phoneticPr fontId="4" type="noConversion"/>
  </si>
  <si>
    <t>4mm</t>
    <phoneticPr fontId="4" type="noConversion"/>
  </si>
  <si>
    <t>5mm</t>
    <phoneticPr fontId="4" type="noConversion"/>
  </si>
  <si>
    <t>6mm</t>
    <phoneticPr fontId="4" type="noConversion"/>
  </si>
  <si>
    <t>3#</t>
    <phoneticPr fontId="4" type="noConversion"/>
  </si>
  <si>
    <t>7mm</t>
    <phoneticPr fontId="4" type="noConversion"/>
  </si>
  <si>
    <t>8mm</t>
    <phoneticPr fontId="4" type="noConversion"/>
  </si>
  <si>
    <t>5#</t>
    <phoneticPr fontId="4" type="noConversion"/>
  </si>
  <si>
    <t>9mm</t>
    <phoneticPr fontId="4" type="noConversion"/>
  </si>
  <si>
    <t>10.5mm</t>
    <phoneticPr fontId="4" type="noConversion"/>
  </si>
  <si>
    <t>7#</t>
    <phoneticPr fontId="4" type="noConversion"/>
  </si>
  <si>
    <t>12.5mm</t>
    <phoneticPr fontId="4" type="noConversion"/>
  </si>
  <si>
    <t>开眼别针</t>
    <phoneticPr fontId="4" type="noConversion"/>
  </si>
  <si>
    <r>
      <t>美式转环</t>
    </r>
    <r>
      <rPr>
        <sz val="11"/>
        <rFont val="Arial"/>
        <family val="2"/>
      </rPr>
      <t>+</t>
    </r>
    <r>
      <rPr>
        <sz val="11"/>
        <rFont val="宋体"/>
        <family val="3"/>
        <charset val="134"/>
      </rPr>
      <t>开眼别针</t>
    </r>
    <phoneticPr fontId="4" type="noConversion"/>
  </si>
  <si>
    <t>N9297</t>
    <phoneticPr fontId="4" type="noConversion"/>
  </si>
  <si>
    <t>方便别针</t>
    <phoneticPr fontId="4" type="noConversion"/>
  </si>
  <si>
    <t>φ1.6x33mm</t>
    <phoneticPr fontId="4" type="noConversion"/>
  </si>
  <si>
    <t>φ1.8x43mm</t>
    <phoneticPr fontId="4" type="noConversion"/>
  </si>
  <si>
    <t>φ2.0x47mm</t>
    <phoneticPr fontId="4" type="noConversion"/>
  </si>
  <si>
    <t>φ2.3x51mm</t>
    <phoneticPr fontId="4" type="noConversion"/>
  </si>
  <si>
    <t>φ2.5x57mm</t>
    <phoneticPr fontId="4" type="noConversion"/>
  </si>
  <si>
    <t>N9276</t>
    <phoneticPr fontId="4" type="noConversion"/>
  </si>
  <si>
    <r>
      <t>两头焊接轴承转环</t>
    </r>
    <r>
      <rPr>
        <sz val="9"/>
        <rFont val="Arial"/>
        <family val="2"/>
      </rPr>
      <t>+</t>
    </r>
    <r>
      <rPr>
        <sz val="9"/>
        <rFont val="宋体"/>
        <family val="3"/>
        <charset val="134"/>
      </rPr>
      <t>方便别针</t>
    </r>
    <phoneticPr fontId="4" type="noConversion"/>
  </si>
  <si>
    <t>4#+1.6</t>
    <phoneticPr fontId="4" type="noConversion"/>
  </si>
  <si>
    <t>5#+1.8</t>
    <phoneticPr fontId="4" type="noConversion"/>
  </si>
  <si>
    <t>6#+2.0</t>
    <phoneticPr fontId="4" type="noConversion"/>
  </si>
  <si>
    <t>7#+2.3</t>
    <phoneticPr fontId="4" type="noConversion"/>
  </si>
  <si>
    <t>8#+2.3</t>
    <phoneticPr fontId="4" type="noConversion"/>
  </si>
  <si>
    <t>9#+2.5</t>
    <phoneticPr fontId="4" type="noConversion"/>
  </si>
  <si>
    <t>10#+2.5</t>
    <phoneticPr fontId="4" type="noConversion"/>
  </si>
  <si>
    <r>
      <t>大头铅皮座</t>
    </r>
    <r>
      <rPr>
        <sz val="11"/>
        <rFont val="Times New Roman"/>
        <family val="1"/>
      </rPr>
      <t>(</t>
    </r>
    <r>
      <rPr>
        <sz val="11"/>
        <rFont val="宋体"/>
        <family val="3"/>
        <charset val="134"/>
      </rPr>
      <t>新）</t>
    </r>
    <phoneticPr fontId="4" type="noConversion"/>
  </si>
  <si>
    <r>
      <t>超细铅皮座</t>
    </r>
    <r>
      <rPr>
        <sz val="11"/>
        <rFont val="Times New Roman"/>
        <family val="1"/>
      </rPr>
      <t>(</t>
    </r>
    <r>
      <rPr>
        <sz val="11"/>
        <rFont val="宋体"/>
        <family val="3"/>
        <charset val="134"/>
      </rPr>
      <t>新）</t>
    </r>
    <phoneticPr fontId="4" type="noConversion"/>
  </si>
  <si>
    <r>
      <t>新中空铅皮座</t>
    </r>
    <r>
      <rPr>
        <sz val="11"/>
        <rFont val="Times New Roman"/>
        <family val="1"/>
      </rPr>
      <t>(</t>
    </r>
    <r>
      <rPr>
        <sz val="11"/>
        <rFont val="宋体"/>
        <family val="3"/>
        <charset val="134"/>
      </rPr>
      <t>新）</t>
    </r>
    <phoneticPr fontId="4" type="noConversion"/>
  </si>
  <si>
    <t>9mm</t>
    <phoneticPr fontId="4" type="noConversion"/>
  </si>
  <si>
    <t>11mm</t>
    <phoneticPr fontId="4" type="noConversion"/>
  </si>
  <si>
    <t>13mm</t>
    <phoneticPr fontId="4" type="noConversion"/>
  </si>
  <si>
    <t>15mm</t>
    <phoneticPr fontId="4" type="noConversion"/>
  </si>
  <si>
    <t>17mm</t>
    <phoneticPr fontId="4" type="noConversion"/>
  </si>
  <si>
    <t>YM-1901</t>
  </si>
  <si>
    <t>YM-3001</t>
  </si>
  <si>
    <t>YM-3002</t>
  </si>
  <si>
    <t>YM-3003</t>
  </si>
  <si>
    <t>YM-3004</t>
  </si>
  <si>
    <t>YM-3005</t>
  </si>
  <si>
    <t>YM-3006</t>
  </si>
  <si>
    <t>YM-3007</t>
  </si>
  <si>
    <t>YM-3020</t>
  </si>
  <si>
    <t>YM-3021</t>
  </si>
  <si>
    <t>YM-3022</t>
  </si>
  <si>
    <t>YM-3023</t>
  </si>
  <si>
    <t>YM-3010</t>
  </si>
  <si>
    <t>YM-3011</t>
  </si>
  <si>
    <t>YM-3012</t>
  </si>
  <si>
    <t>YM-3013</t>
  </si>
  <si>
    <t>YM-3901</t>
  </si>
  <si>
    <t>YM-3902</t>
  </si>
  <si>
    <t>YM-3903</t>
  </si>
  <si>
    <t>YM-3904</t>
  </si>
  <si>
    <t>YM-1707</t>
  </si>
  <si>
    <t>YM-3701</t>
  </si>
  <si>
    <t>YM-3702</t>
  </si>
  <si>
    <t>YM-1024</t>
  </si>
  <si>
    <t>YM-5011</t>
  </si>
  <si>
    <t>YM-5010</t>
  </si>
  <si>
    <t>YM-5013</t>
  </si>
  <si>
    <t>YM-5012</t>
  </si>
  <si>
    <t>YM-5007</t>
  </si>
  <si>
    <t>YM-3008</t>
  </si>
  <si>
    <t>YM-3009</t>
  </si>
  <si>
    <t>YM-3024</t>
  </si>
  <si>
    <t>YM-3025</t>
  </si>
  <si>
    <t>YM-3030</t>
  </si>
  <si>
    <t>YM-3031</t>
  </si>
  <si>
    <t>YM-3032</t>
  </si>
  <si>
    <t>YM-3033</t>
  </si>
  <si>
    <t>YM-3035</t>
  </si>
  <si>
    <t>YM-3034</t>
  </si>
  <si>
    <t>YM-3050</t>
  </si>
  <si>
    <t>YM-3051</t>
  </si>
  <si>
    <t>YM-3029</t>
  </si>
  <si>
    <t>YM-6030</t>
  </si>
  <si>
    <t>YM-1703</t>
  </si>
  <si>
    <t>YM-3709</t>
  </si>
  <si>
    <t>9.5mm</t>
  </si>
  <si>
    <t>6.5mm</t>
  </si>
  <si>
    <t>5.0mm</t>
  </si>
  <si>
    <t>4.0mm</t>
  </si>
  <si>
    <t>3.0mm</t>
  </si>
  <si>
    <t>2.0mm</t>
  </si>
  <si>
    <t>YM-1706</t>
  </si>
  <si>
    <t>YM-1061</t>
  </si>
  <si>
    <t>YM-1062</t>
  </si>
  <si>
    <t>-G8</t>
  </si>
  <si>
    <t>-G7</t>
  </si>
  <si>
    <t>-G6</t>
  </si>
  <si>
    <t>-G5</t>
  </si>
  <si>
    <t>-B</t>
  </si>
  <si>
    <t>-G4</t>
  </si>
  <si>
    <t>-2B</t>
  </si>
  <si>
    <t>-G3</t>
  </si>
  <si>
    <t>-3B</t>
  </si>
  <si>
    <t>-G2</t>
  </si>
  <si>
    <t>-G1</t>
  </si>
  <si>
    <t>YM-6024</t>
  </si>
  <si>
    <t>YM-1021</t>
  </si>
  <si>
    <t>YM-2008</t>
  </si>
  <si>
    <t>YM-2009</t>
  </si>
  <si>
    <t>YM-2010</t>
  </si>
  <si>
    <t>YM-2011</t>
  </si>
  <si>
    <t>YM-2027</t>
  </si>
  <si>
    <t>YM-2028</t>
  </si>
  <si>
    <t>YM-2029</t>
  </si>
  <si>
    <t>YM-3014</t>
  </si>
  <si>
    <t>YM-3016</t>
  </si>
  <si>
    <t>YM-3015</t>
  </si>
  <si>
    <t>YM-1020</t>
  </si>
  <si>
    <t>YM-1016</t>
  </si>
  <si>
    <t>YM-1036</t>
  </si>
  <si>
    <t>YM-1067</t>
  </si>
  <si>
    <t>YM-1013</t>
  </si>
  <si>
    <t>YM-1010</t>
  </si>
  <si>
    <t>YM-1032</t>
  </si>
  <si>
    <t>YM-1035</t>
  </si>
  <si>
    <t>样本中取消</t>
    <phoneticPr fontId="4" type="noConversion"/>
  </si>
  <si>
    <t>YM-2019</t>
  </si>
  <si>
    <t>YM-2023</t>
  </si>
  <si>
    <t>YM-1040</t>
  </si>
  <si>
    <t>YM-5533</t>
  </si>
  <si>
    <t>YM-5535</t>
  </si>
  <si>
    <t>YM-5522</t>
  </si>
  <si>
    <t>YM-5508</t>
  </si>
  <si>
    <t>YM-6003</t>
  </si>
  <si>
    <t>YM-6005</t>
  </si>
  <si>
    <t>YM-4019</t>
  </si>
  <si>
    <t>YM-4022</t>
  </si>
  <si>
    <t>YM-4021</t>
  </si>
  <si>
    <t>YM-4012</t>
  </si>
  <si>
    <t>YM-4001</t>
  </si>
  <si>
    <t>YM-4004</t>
  </si>
  <si>
    <t>YM-4034</t>
  </si>
  <si>
    <t>YM-4036</t>
  </si>
  <si>
    <t>YM-4003</t>
  </si>
  <si>
    <t>YM-4024</t>
  </si>
  <si>
    <t>YM-4029</t>
  </si>
  <si>
    <t>YM-4030</t>
  </si>
  <si>
    <t>YM-4026</t>
  </si>
  <si>
    <t>YM-5008</t>
  </si>
  <si>
    <t>YM-6033</t>
  </si>
  <si>
    <t>YM-6010</t>
  </si>
  <si>
    <r>
      <t>Φ1.8</t>
    </r>
    <r>
      <rPr>
        <sz val="12"/>
        <rFont val="宋体"/>
        <family val="3"/>
        <charset val="134"/>
      </rPr>
      <t/>
    </r>
  </si>
  <si>
    <t>YM-6021</t>
  </si>
  <si>
    <t>YM-4039</t>
  </si>
  <si>
    <t>YM-4042</t>
  </si>
  <si>
    <t>YM-4043</t>
  </si>
  <si>
    <t>YM-6039</t>
  </si>
  <si>
    <t>YM-6038</t>
  </si>
  <si>
    <t>YM-4044</t>
  </si>
  <si>
    <t>YM-6058</t>
  </si>
  <si>
    <t>YM-6001</t>
  </si>
  <si>
    <t>YM-4028</t>
  </si>
  <si>
    <t>12mm</t>
  </si>
  <si>
    <t>11mm</t>
  </si>
  <si>
    <t>1#</t>
    <phoneticPr fontId="4" type="noConversion"/>
  </si>
  <si>
    <t>0#</t>
    <phoneticPr fontId="4" type="noConversion"/>
  </si>
  <si>
    <r>
      <t>轴承转环</t>
    </r>
    <r>
      <rPr>
        <sz val="10"/>
        <rFont val="Arial"/>
        <family val="2"/>
      </rPr>
      <t>+</t>
    </r>
    <r>
      <rPr>
        <sz val="10"/>
        <rFont val="宋体"/>
        <family val="3"/>
        <charset val="134"/>
      </rPr>
      <t>强力别针白色</t>
    </r>
    <phoneticPr fontId="4" type="noConversion"/>
  </si>
  <si>
    <r>
      <t>轴承转环</t>
    </r>
    <r>
      <rPr>
        <sz val="10"/>
        <rFont val="Arial"/>
        <family val="2"/>
      </rPr>
      <t>+</t>
    </r>
    <r>
      <rPr>
        <sz val="10"/>
        <rFont val="宋体"/>
        <family val="3"/>
        <charset val="134"/>
      </rPr>
      <t>增强别针白色</t>
    </r>
    <phoneticPr fontId="4" type="noConversion"/>
  </si>
  <si>
    <r>
      <t>轴承转环</t>
    </r>
    <r>
      <rPr>
        <sz val="10"/>
        <rFont val="Arial"/>
        <family val="2"/>
      </rPr>
      <t>+</t>
    </r>
    <r>
      <rPr>
        <sz val="10"/>
        <rFont val="宋体"/>
        <family val="3"/>
        <charset val="134"/>
      </rPr>
      <t>双扣别针白色</t>
    </r>
    <phoneticPr fontId="4" type="noConversion"/>
  </si>
  <si>
    <r>
      <t>轴承转环</t>
    </r>
    <r>
      <rPr>
        <sz val="10"/>
        <rFont val="Arial"/>
        <family val="2"/>
      </rPr>
      <t>+</t>
    </r>
    <r>
      <rPr>
        <sz val="10"/>
        <rFont val="宋体"/>
        <family val="3"/>
        <charset val="134"/>
      </rPr>
      <t>弧型别针白色</t>
    </r>
    <phoneticPr fontId="4" type="noConversion"/>
  </si>
  <si>
    <t>样本中取消</t>
    <phoneticPr fontId="4" type="noConversion"/>
  </si>
  <si>
    <r>
      <t>2021</t>
    </r>
    <r>
      <rPr>
        <b/>
        <sz val="12"/>
        <rFont val="宋体"/>
        <family val="3"/>
        <charset val="134"/>
      </rPr>
      <t>年</t>
    </r>
    <r>
      <rPr>
        <b/>
        <sz val="12"/>
        <rFont val="Arial"/>
        <family val="2"/>
      </rPr>
      <t>3</t>
    </r>
    <r>
      <rPr>
        <b/>
        <sz val="12"/>
        <rFont val="宋体"/>
        <family val="3"/>
        <charset val="134"/>
      </rPr>
      <t>月</t>
    </r>
    <r>
      <rPr>
        <b/>
        <sz val="12"/>
        <rFont val="Arial"/>
        <family val="2"/>
      </rPr>
      <t>9</t>
    </r>
    <r>
      <rPr>
        <b/>
        <sz val="12"/>
        <rFont val="宋体"/>
        <family val="3"/>
        <charset val="134"/>
      </rPr>
      <t>日调整后的价格：</t>
    </r>
    <phoneticPr fontId="4" type="noConversion"/>
  </si>
  <si>
    <r>
      <rPr>
        <sz val="12"/>
        <rFont val="宋体"/>
        <family val="3"/>
        <charset val="134"/>
      </rPr>
      <t>高速多连的价格计算：高速三连环</t>
    </r>
    <r>
      <rPr>
        <sz val="12"/>
        <rFont val="Arial"/>
        <family val="2"/>
      </rPr>
      <t>/3x</t>
    </r>
    <r>
      <rPr>
        <sz val="12"/>
        <rFont val="宋体"/>
        <family val="3"/>
        <charset val="134"/>
      </rPr>
      <t>转环个数x</t>
    </r>
    <r>
      <rPr>
        <sz val="12"/>
        <rFont val="Arial"/>
        <family val="2"/>
      </rPr>
      <t>1.2</t>
    </r>
    <phoneticPr fontId="4" type="noConversion"/>
  </si>
  <si>
    <t>YM-6002</t>
  </si>
  <si>
    <r>
      <t>0.5</t>
    </r>
    <r>
      <rPr>
        <sz val="11"/>
        <color indexed="8"/>
        <rFont val="宋体 "/>
        <charset val="134"/>
      </rPr>
      <t>钱</t>
    </r>
    <r>
      <rPr>
        <sz val="12"/>
        <rFont val="宋体"/>
        <family val="3"/>
        <charset val="134"/>
      </rPr>
      <t/>
    </r>
  </si>
  <si>
    <r>
      <t>0.6</t>
    </r>
    <r>
      <rPr>
        <sz val="11"/>
        <color indexed="8"/>
        <rFont val="宋体 "/>
        <charset val="134"/>
      </rPr>
      <t>钱</t>
    </r>
    <r>
      <rPr>
        <sz val="12"/>
        <rFont val="宋体"/>
        <family val="3"/>
        <charset val="134"/>
      </rPr>
      <t/>
    </r>
  </si>
  <si>
    <r>
      <t>0.7</t>
    </r>
    <r>
      <rPr>
        <sz val="11"/>
        <color indexed="8"/>
        <rFont val="宋体 "/>
        <charset val="134"/>
      </rPr>
      <t>钱</t>
    </r>
    <r>
      <rPr>
        <sz val="12"/>
        <rFont val="宋体"/>
        <family val="3"/>
        <charset val="134"/>
      </rPr>
      <t/>
    </r>
  </si>
  <si>
    <r>
      <t>0.8</t>
    </r>
    <r>
      <rPr>
        <sz val="11"/>
        <color indexed="8"/>
        <rFont val="宋体 "/>
        <charset val="134"/>
      </rPr>
      <t>钱</t>
    </r>
    <r>
      <rPr>
        <sz val="12"/>
        <rFont val="宋体"/>
        <family val="3"/>
        <charset val="134"/>
      </rPr>
      <t/>
    </r>
  </si>
  <si>
    <r>
      <t>0.9</t>
    </r>
    <r>
      <rPr>
        <sz val="11"/>
        <color indexed="8"/>
        <rFont val="宋体 "/>
        <charset val="134"/>
      </rPr>
      <t>钱</t>
    </r>
    <r>
      <rPr>
        <sz val="12"/>
        <rFont val="宋体"/>
        <family val="3"/>
        <charset val="134"/>
      </rPr>
      <t/>
    </r>
  </si>
  <si>
    <r>
      <t>6</t>
    </r>
    <r>
      <rPr>
        <sz val="11"/>
        <color indexed="8"/>
        <rFont val="宋体 "/>
        <charset val="134"/>
      </rPr>
      <t>钱</t>
    </r>
    <r>
      <rPr>
        <sz val="12"/>
        <rFont val="宋体"/>
        <family val="3"/>
        <charset val="134"/>
      </rPr>
      <t/>
    </r>
  </si>
  <si>
    <r>
      <t>7</t>
    </r>
    <r>
      <rPr>
        <sz val="11"/>
        <color indexed="8"/>
        <rFont val="宋体 "/>
        <charset val="134"/>
      </rPr>
      <t>钱</t>
    </r>
    <r>
      <rPr>
        <sz val="12"/>
        <rFont val="宋体"/>
        <family val="3"/>
        <charset val="134"/>
      </rPr>
      <t/>
    </r>
  </si>
  <si>
    <r>
      <t>8</t>
    </r>
    <r>
      <rPr>
        <sz val="11"/>
        <color indexed="8"/>
        <rFont val="宋体 "/>
        <charset val="134"/>
      </rPr>
      <t>钱</t>
    </r>
    <r>
      <rPr>
        <sz val="12"/>
        <rFont val="宋体"/>
        <family val="3"/>
        <charset val="134"/>
      </rPr>
      <t/>
    </r>
  </si>
  <si>
    <t>美式转环</t>
    <phoneticPr fontId="4" type="noConversion"/>
  </si>
  <si>
    <r>
      <t>旋转</t>
    </r>
    <r>
      <rPr>
        <sz val="11"/>
        <rFont val="Arial"/>
        <family val="2"/>
      </rPr>
      <t>Q</t>
    </r>
    <r>
      <rPr>
        <sz val="11"/>
        <rFont val="宋体"/>
        <family val="3"/>
        <charset val="134"/>
      </rPr>
      <t>型别针</t>
    </r>
    <phoneticPr fontId="4" type="noConversion"/>
  </si>
  <si>
    <t>美式转环+开口闭眼别针</t>
    <phoneticPr fontId="4" type="noConversion"/>
  </si>
  <si>
    <t>2/0+1.8x60mm</t>
    <phoneticPr fontId="4" type="noConversion"/>
  </si>
  <si>
    <t>4/0+2.0x80mm</t>
    <phoneticPr fontId="4" type="noConversion"/>
  </si>
  <si>
    <t>6/0+2.6x100mm</t>
    <phoneticPr fontId="4" type="noConversion"/>
  </si>
  <si>
    <t>8/0+3.0x125mm</t>
    <phoneticPr fontId="4" type="noConversion"/>
  </si>
  <si>
    <t>闭眼别针</t>
    <phoneticPr fontId="4" type="noConversion"/>
  </si>
  <si>
    <t>1.8x60mm</t>
    <phoneticPr fontId="4" type="noConversion"/>
  </si>
  <si>
    <t>2.0x80mm</t>
    <phoneticPr fontId="4" type="noConversion"/>
  </si>
  <si>
    <t>2.6x100mm</t>
    <phoneticPr fontId="4" type="noConversion"/>
  </si>
  <si>
    <t>3.0x125mm</t>
    <phoneticPr fontId="4" type="noConversion"/>
  </si>
  <si>
    <t>中</t>
  </si>
  <si>
    <t>YM-5025</t>
  </si>
  <si>
    <t>日本转环</t>
    <phoneticPr fontId="4" type="noConversion"/>
  </si>
  <si>
    <r>
      <t>两头焊接轴承转环</t>
    </r>
    <r>
      <rPr>
        <sz val="8"/>
        <rFont val="Arial"/>
        <family val="2"/>
      </rPr>
      <t>+</t>
    </r>
    <r>
      <rPr>
        <sz val="8"/>
        <rFont val="宋体"/>
        <family val="3"/>
        <charset val="134"/>
      </rPr>
      <t>弧形别针</t>
    </r>
    <phoneticPr fontId="4" type="noConversion"/>
  </si>
  <si>
    <t>方便转环</t>
    <phoneticPr fontId="4" type="noConversion"/>
  </si>
  <si>
    <r>
      <t>2021.9.26</t>
    </r>
    <r>
      <rPr>
        <sz val="12"/>
        <rFont val="宋体"/>
        <family val="3"/>
        <charset val="134"/>
      </rPr>
      <t>更新</t>
    </r>
    <phoneticPr fontId="4" type="noConversion"/>
  </si>
  <si>
    <r>
      <t>2021.9.26</t>
    </r>
    <r>
      <rPr>
        <sz val="12"/>
        <rFont val="宋体"/>
        <family val="3"/>
        <charset val="134"/>
      </rPr>
      <t>更新</t>
    </r>
    <phoneticPr fontId="4" type="noConversion"/>
  </si>
  <si>
    <t>大物圆头加固漂座</t>
  </si>
  <si>
    <t>YM-1069</t>
  </si>
  <si>
    <t>YM-1072</t>
  </si>
  <si>
    <t>A14-14#</t>
  </si>
  <si>
    <t>10+0#</t>
  </si>
  <si>
    <t>A17-12#</t>
  </si>
  <si>
    <t>8+1#</t>
  </si>
  <si>
    <t>A20-10#</t>
  </si>
  <si>
    <t>7+2#</t>
  </si>
  <si>
    <t>A23-8#</t>
  </si>
  <si>
    <t>5+3#</t>
  </si>
  <si>
    <t>A25-7#</t>
  </si>
  <si>
    <t>3+4#</t>
  </si>
  <si>
    <t>A28-6#</t>
  </si>
  <si>
    <t>2+5#</t>
  </si>
  <si>
    <t>A31-5#</t>
  </si>
  <si>
    <t>1+6#</t>
  </si>
  <si>
    <t>A34-4#</t>
  </si>
  <si>
    <t>A37-3#</t>
  </si>
  <si>
    <t>A40-2#</t>
  </si>
  <si>
    <t>A44-1#</t>
  </si>
  <si>
    <t>A48-1/0#</t>
  </si>
  <si>
    <t>A53-2/0#</t>
  </si>
  <si>
    <t>A60-3/0#</t>
  </si>
  <si>
    <t>A66-4/0#</t>
  </si>
  <si>
    <t>A72-5/0#</t>
  </si>
  <si>
    <t>A78-6/0#</t>
  </si>
  <si>
    <t>A90-8/0#</t>
    <phoneticPr fontId="39" type="noConversion"/>
  </si>
  <si>
    <t>14+000#</t>
  </si>
  <si>
    <t>12+00#</t>
  </si>
  <si>
    <t>1/0+7#</t>
  </si>
  <si>
    <t>2/0+8#</t>
  </si>
  <si>
    <t>3/0+9#</t>
  </si>
  <si>
    <t>4/0+10#</t>
  </si>
  <si>
    <t>大</t>
  </si>
  <si>
    <t>小</t>
  </si>
  <si>
    <t>YM-3047</t>
    <phoneticPr fontId="4" type="noConversion"/>
  </si>
  <si>
    <t>不跳豆倍力漂座</t>
  </si>
  <si>
    <t>7#</t>
    <phoneticPr fontId="4" type="noConversion"/>
  </si>
  <si>
    <t>Mustad报过</t>
    <phoneticPr fontId="4" type="noConversion"/>
  </si>
  <si>
    <t>D(1×7,25cm)</t>
    <phoneticPr fontId="4" type="noConversion"/>
  </si>
  <si>
    <t>D(1×7,20cm)</t>
    <phoneticPr fontId="4" type="noConversion"/>
  </si>
  <si>
    <t>D(1×7,15cm)</t>
    <phoneticPr fontId="4" type="noConversion"/>
  </si>
  <si>
    <t>C(1×7,25cm)</t>
    <phoneticPr fontId="4" type="noConversion"/>
  </si>
  <si>
    <t>C(1×7,20cm)</t>
    <phoneticPr fontId="4" type="noConversion"/>
  </si>
  <si>
    <t>C(1×7,15cm)</t>
    <phoneticPr fontId="4" type="noConversion"/>
  </si>
  <si>
    <t>B(1×7,25cm)</t>
    <phoneticPr fontId="4" type="noConversion"/>
  </si>
  <si>
    <t>B(1×7,20cm)</t>
    <phoneticPr fontId="4" type="noConversion"/>
  </si>
  <si>
    <t>B(1×7,15cm)</t>
    <phoneticPr fontId="4" type="noConversion"/>
  </si>
  <si>
    <t>A(1×7,25cm)</t>
    <phoneticPr fontId="4" type="noConversion"/>
  </si>
  <si>
    <t>A(1×7,20cm)</t>
    <phoneticPr fontId="4" type="noConversion"/>
  </si>
  <si>
    <t>A(1×7,15cm)</t>
    <phoneticPr fontId="4" type="noConversion"/>
  </si>
  <si>
    <t>防咬线组</t>
    <phoneticPr fontId="4" type="noConversion"/>
  </si>
  <si>
    <t>7mm</t>
    <phoneticPr fontId="4" type="noConversion"/>
  </si>
  <si>
    <t>12mm</t>
    <phoneticPr fontId="4" type="noConversion"/>
  </si>
  <si>
    <t>14mm</t>
    <phoneticPr fontId="4" type="noConversion"/>
  </si>
  <si>
    <t>16mm</t>
    <phoneticPr fontId="4" type="noConversion"/>
  </si>
  <si>
    <t>18mm</t>
    <phoneticPr fontId="4" type="noConversion"/>
  </si>
  <si>
    <t>杆止</t>
    <phoneticPr fontId="4" type="noConversion"/>
  </si>
  <si>
    <t>3.0x60mm</t>
    <phoneticPr fontId="4" type="noConversion"/>
  </si>
  <si>
    <t>2.5x60mm</t>
    <phoneticPr fontId="4" type="noConversion"/>
  </si>
  <si>
    <t>2.0x60mm</t>
    <phoneticPr fontId="4" type="noConversion"/>
  </si>
  <si>
    <t>1.5x60mm</t>
    <phoneticPr fontId="4" type="noConversion"/>
  </si>
  <si>
    <t>颜色有绿色、棕色</t>
    <phoneticPr fontId="4" type="noConversion"/>
  </si>
  <si>
    <t>1.0x60mm</t>
    <phoneticPr fontId="4" type="noConversion"/>
  </si>
  <si>
    <t>热塑管</t>
    <phoneticPr fontId="4" type="noConversion"/>
  </si>
  <si>
    <t>颜色有绿色、棕色，每根长度为1.5M</t>
    <phoneticPr fontId="4" type="noConversion"/>
  </si>
  <si>
    <t>1.5x3.0mm</t>
    <phoneticPr fontId="4" type="noConversion"/>
  </si>
  <si>
    <t>1.0x2.1mm</t>
    <phoneticPr fontId="4" type="noConversion"/>
  </si>
  <si>
    <t>0.8x1.9mm</t>
    <phoneticPr fontId="4" type="noConversion"/>
  </si>
  <si>
    <t>0.5x1.8mm</t>
    <phoneticPr fontId="4" type="noConversion"/>
  </si>
  <si>
    <t>硅胶管</t>
    <phoneticPr fontId="4" type="noConversion"/>
  </si>
  <si>
    <t>单一</t>
    <phoneticPr fontId="4" type="noConversion"/>
  </si>
  <si>
    <t>线组三款</t>
    <phoneticPr fontId="4" type="noConversion"/>
  </si>
  <si>
    <t>线组二款</t>
    <phoneticPr fontId="4" type="noConversion"/>
  </si>
  <si>
    <t>线组一款</t>
    <phoneticPr fontId="4" type="noConversion"/>
  </si>
  <si>
    <t>单一规格</t>
    <phoneticPr fontId="4" type="noConversion"/>
  </si>
  <si>
    <t>帽形弹性件</t>
    <phoneticPr fontId="4" type="noConversion"/>
  </si>
  <si>
    <t>筒形弹性件</t>
    <phoneticPr fontId="4" type="noConversion"/>
  </si>
  <si>
    <t>锥形弹性件</t>
    <phoneticPr fontId="4" type="noConversion"/>
  </si>
  <si>
    <t>铅坠夹子</t>
    <phoneticPr fontId="4" type="noConversion"/>
  </si>
  <si>
    <t>2.5x0.7mm</t>
    <phoneticPr fontId="4" type="noConversion"/>
  </si>
  <si>
    <t>3x1mm</t>
    <phoneticPr fontId="4" type="noConversion"/>
  </si>
  <si>
    <t>4x1.2mm</t>
    <phoneticPr fontId="4" type="noConversion"/>
  </si>
  <si>
    <t>5x1.2mm</t>
    <phoneticPr fontId="4" type="noConversion"/>
  </si>
  <si>
    <t>6x1.2mm</t>
    <phoneticPr fontId="4" type="noConversion"/>
  </si>
  <si>
    <t>8x1.8mm</t>
    <phoneticPr fontId="4" type="noConversion"/>
  </si>
  <si>
    <t>12x2.5mm</t>
    <phoneticPr fontId="4" type="noConversion"/>
  </si>
  <si>
    <t>单夜光珠</t>
    <phoneticPr fontId="4" type="noConversion"/>
  </si>
  <si>
    <r>
      <t>三种一套</t>
    </r>
    <r>
      <rPr>
        <sz val="11"/>
        <rFont val="Arial"/>
        <family val="2"/>
      </rPr>
      <t xml:space="preserve"> </t>
    </r>
    <phoneticPr fontId="4" type="noConversion"/>
  </si>
  <si>
    <r>
      <t>双钩</t>
    </r>
    <r>
      <rPr>
        <sz val="11"/>
        <rFont val="Times New Roman"/>
        <family val="1"/>
      </rPr>
      <t>B</t>
    </r>
    <r>
      <rPr>
        <sz val="11"/>
        <rFont val="宋体"/>
        <family val="3"/>
        <charset val="134"/>
      </rPr>
      <t>款别针</t>
    </r>
    <phoneticPr fontId="4" type="noConversion"/>
  </si>
  <si>
    <r>
      <t>φ</t>
    </r>
    <r>
      <rPr>
        <sz val="11"/>
        <rFont val="Arial"/>
        <family val="2"/>
      </rPr>
      <t>6.0mm</t>
    </r>
    <phoneticPr fontId="4" type="noConversion"/>
  </si>
  <si>
    <r>
      <t>Φ</t>
    </r>
    <r>
      <rPr>
        <sz val="11"/>
        <rFont val="Arial"/>
        <family val="2"/>
      </rPr>
      <t>4.5mm</t>
    </r>
    <phoneticPr fontId="4" type="noConversion"/>
  </si>
  <si>
    <t>椭圆形薄片</t>
    <phoneticPr fontId="4" type="noConversion"/>
  </si>
  <si>
    <r>
      <t>Φ</t>
    </r>
    <r>
      <rPr>
        <sz val="11"/>
        <rFont val="Arial"/>
        <family val="2"/>
      </rPr>
      <t>5.3mm</t>
    </r>
    <phoneticPr fontId="4" type="noConversion"/>
  </si>
  <si>
    <r>
      <t>Φ</t>
    </r>
    <r>
      <rPr>
        <sz val="11"/>
        <rFont val="Arial"/>
        <family val="2"/>
      </rPr>
      <t>4.4mm</t>
    </r>
    <phoneticPr fontId="4" type="noConversion"/>
  </si>
  <si>
    <r>
      <t>Φ</t>
    </r>
    <r>
      <rPr>
        <sz val="11"/>
        <rFont val="Arial"/>
        <family val="2"/>
      </rPr>
      <t>3.7mm</t>
    </r>
    <phoneticPr fontId="4" type="noConversion"/>
  </si>
  <si>
    <r>
      <t>Φ</t>
    </r>
    <r>
      <rPr>
        <sz val="11"/>
        <rFont val="Arial"/>
        <family val="2"/>
      </rPr>
      <t>3.1mm</t>
    </r>
    <phoneticPr fontId="4" type="noConversion"/>
  </si>
  <si>
    <r>
      <t>Φ</t>
    </r>
    <r>
      <rPr>
        <sz val="11"/>
        <rFont val="Arial"/>
        <family val="2"/>
      </rPr>
      <t>2.0mm</t>
    </r>
    <phoneticPr fontId="4" type="noConversion"/>
  </si>
  <si>
    <t>圆形薄片</t>
    <phoneticPr fontId="4" type="noConversion"/>
  </si>
  <si>
    <t>7#</t>
    <phoneticPr fontId="4" type="noConversion"/>
  </si>
  <si>
    <t>6#</t>
    <phoneticPr fontId="4" type="noConversion"/>
  </si>
  <si>
    <t>5#</t>
    <phoneticPr fontId="4" type="noConversion"/>
  </si>
  <si>
    <t>4#</t>
    <phoneticPr fontId="4" type="noConversion"/>
  </si>
  <si>
    <r>
      <t>美式转环</t>
    </r>
    <r>
      <rPr>
        <sz val="11"/>
        <rFont val="Arial"/>
        <family val="2"/>
      </rPr>
      <t>+</t>
    </r>
    <r>
      <rPr>
        <sz val="11"/>
        <rFont val="宋体"/>
        <family val="3"/>
        <charset val="134"/>
      </rPr>
      <t>不锈钢圈</t>
    </r>
    <phoneticPr fontId="4" type="noConversion"/>
  </si>
  <si>
    <t>S</t>
    <phoneticPr fontId="4" type="noConversion"/>
  </si>
  <si>
    <t>M</t>
    <phoneticPr fontId="4" type="noConversion"/>
  </si>
  <si>
    <t>L</t>
    <phoneticPr fontId="4" type="noConversion"/>
  </si>
  <si>
    <r>
      <t>菱形压花转环</t>
    </r>
    <r>
      <rPr>
        <sz val="7.5"/>
        <rFont val="Arial"/>
        <family val="2"/>
      </rPr>
      <t>+</t>
    </r>
    <r>
      <rPr>
        <sz val="7.5"/>
        <rFont val="宋体"/>
        <family val="3"/>
        <charset val="134"/>
      </rPr>
      <t>绿珠子</t>
    </r>
    <r>
      <rPr>
        <sz val="7.5"/>
        <rFont val="Arial"/>
        <family val="2"/>
      </rPr>
      <t>+</t>
    </r>
    <r>
      <rPr>
        <sz val="7.5"/>
        <rFont val="宋体"/>
        <family val="3"/>
        <charset val="134"/>
      </rPr>
      <t>忍者太空豆</t>
    </r>
    <phoneticPr fontId="4" type="noConversion"/>
  </si>
  <si>
    <t>彩色忍者太空豆</t>
    <phoneticPr fontId="4" type="noConversion"/>
  </si>
  <si>
    <r>
      <t>美式转环</t>
    </r>
    <r>
      <rPr>
        <sz val="8"/>
        <rFont val="Arial"/>
        <family val="2"/>
      </rPr>
      <t>+</t>
    </r>
    <r>
      <rPr>
        <sz val="8"/>
        <rFont val="宋体"/>
        <family val="3"/>
        <charset val="134"/>
      </rPr>
      <t>夜光珠</t>
    </r>
    <r>
      <rPr>
        <sz val="8"/>
        <rFont val="Arial"/>
        <family val="2"/>
      </rPr>
      <t>+</t>
    </r>
    <r>
      <rPr>
        <sz val="8"/>
        <rFont val="宋体"/>
        <family val="3"/>
        <charset val="134"/>
      </rPr>
      <t>橄榄太空豆</t>
    </r>
    <phoneticPr fontId="4" type="noConversion"/>
  </si>
  <si>
    <r>
      <t>Φ</t>
    </r>
    <r>
      <rPr>
        <sz val="11"/>
        <rFont val="Arial"/>
        <family val="2"/>
      </rPr>
      <t>0.5(4</t>
    </r>
    <r>
      <rPr>
        <sz val="11"/>
        <rFont val="黑体"/>
        <family val="3"/>
        <charset val="134"/>
      </rPr>
      <t>粒</t>
    </r>
    <r>
      <rPr>
        <sz val="11"/>
        <rFont val="Arial"/>
        <family val="2"/>
      </rPr>
      <t>)</t>
    </r>
    <phoneticPr fontId="4" type="noConversion"/>
  </si>
  <si>
    <r>
      <t>Φ</t>
    </r>
    <r>
      <rPr>
        <sz val="11"/>
        <rFont val="Arial"/>
        <family val="2"/>
      </rPr>
      <t>0.7(4</t>
    </r>
    <r>
      <rPr>
        <sz val="11"/>
        <rFont val="黑体"/>
        <family val="3"/>
        <charset val="134"/>
      </rPr>
      <t>粒</t>
    </r>
    <r>
      <rPr>
        <sz val="11"/>
        <rFont val="Arial"/>
        <family val="2"/>
      </rPr>
      <t>)</t>
    </r>
    <phoneticPr fontId="4" type="noConversion"/>
  </si>
  <si>
    <r>
      <t>Φ</t>
    </r>
    <r>
      <rPr>
        <sz val="11"/>
        <rFont val="Arial"/>
        <family val="2"/>
      </rPr>
      <t>0.9(4</t>
    </r>
    <r>
      <rPr>
        <sz val="11"/>
        <rFont val="黑体"/>
        <family val="3"/>
        <charset val="134"/>
      </rPr>
      <t>粒</t>
    </r>
    <r>
      <rPr>
        <sz val="11"/>
        <rFont val="Arial"/>
        <family val="2"/>
      </rPr>
      <t>)</t>
    </r>
    <phoneticPr fontId="4" type="noConversion"/>
  </si>
  <si>
    <r>
      <t>Φ</t>
    </r>
    <r>
      <rPr>
        <sz val="11"/>
        <rFont val="Arial"/>
        <family val="2"/>
      </rPr>
      <t>1.2(4</t>
    </r>
    <r>
      <rPr>
        <sz val="11"/>
        <rFont val="黑体"/>
        <family val="3"/>
        <charset val="134"/>
      </rPr>
      <t>粒</t>
    </r>
    <r>
      <rPr>
        <sz val="11"/>
        <rFont val="Arial"/>
        <family val="2"/>
      </rPr>
      <t>)</t>
    </r>
    <phoneticPr fontId="4" type="noConversion"/>
  </si>
  <si>
    <t>一体太空豆</t>
    <phoneticPr fontId="4" type="noConversion"/>
  </si>
  <si>
    <r>
      <t>SSSS(9</t>
    </r>
    <r>
      <rPr>
        <sz val="11"/>
        <rFont val="宋体 "/>
        <charset val="134"/>
      </rPr>
      <t>粒）</t>
    </r>
    <phoneticPr fontId="4" type="noConversion"/>
  </si>
  <si>
    <r>
      <t>SSS(9</t>
    </r>
    <r>
      <rPr>
        <sz val="11"/>
        <rFont val="宋体 "/>
        <charset val="134"/>
      </rPr>
      <t>粒）</t>
    </r>
    <phoneticPr fontId="4" type="noConversion"/>
  </si>
  <si>
    <r>
      <t>SS(9</t>
    </r>
    <r>
      <rPr>
        <sz val="11"/>
        <rFont val="宋体 "/>
        <charset val="134"/>
      </rPr>
      <t>粒）</t>
    </r>
    <phoneticPr fontId="4" type="noConversion"/>
  </si>
  <si>
    <r>
      <t>S(9</t>
    </r>
    <r>
      <rPr>
        <sz val="11"/>
        <rFont val="宋体 "/>
        <charset val="134"/>
      </rPr>
      <t>粒）</t>
    </r>
    <phoneticPr fontId="4" type="noConversion"/>
  </si>
  <si>
    <r>
      <t>M(9</t>
    </r>
    <r>
      <rPr>
        <sz val="11"/>
        <rFont val="宋体 "/>
        <charset val="134"/>
      </rPr>
      <t>粒）</t>
    </r>
    <phoneticPr fontId="4" type="noConversion"/>
  </si>
  <si>
    <r>
      <t>L(9</t>
    </r>
    <r>
      <rPr>
        <sz val="11"/>
        <rFont val="宋体 "/>
        <charset val="134"/>
      </rPr>
      <t>粒）</t>
    </r>
    <phoneticPr fontId="4" type="noConversion"/>
  </si>
  <si>
    <r>
      <t>新橄榄太空豆</t>
    </r>
    <r>
      <rPr>
        <sz val="11"/>
        <rFont val="Times New Roman"/>
        <family val="1"/>
      </rPr>
      <t>(</t>
    </r>
    <r>
      <rPr>
        <sz val="11"/>
        <rFont val="宋体"/>
        <family val="3"/>
        <charset val="134"/>
      </rPr>
      <t>硬线</t>
    </r>
    <r>
      <rPr>
        <sz val="11"/>
        <rFont val="Times New Roman"/>
        <family val="1"/>
      </rPr>
      <t>)</t>
    </r>
    <phoneticPr fontId="4" type="noConversion"/>
  </si>
  <si>
    <t>N7035</t>
  </si>
  <si>
    <t>壁厚0.2mm</t>
  </si>
  <si>
    <t>壁厚0.25mm</t>
  </si>
  <si>
    <t>壁厚0.3mm</t>
  </si>
  <si>
    <t>壁厚0.35mm</t>
  </si>
  <si>
    <t>壁厚0.4mm</t>
  </si>
  <si>
    <t>壁厚0.45mm</t>
  </si>
  <si>
    <t>壁厚0.55mm</t>
  </si>
  <si>
    <t>壁厚0.7mm</t>
  </si>
  <si>
    <t>拉力17kg</t>
  </si>
  <si>
    <t>拉力23kg</t>
  </si>
  <si>
    <t>拉力27kg</t>
  </si>
  <si>
    <t>拉力39kg</t>
  </si>
  <si>
    <t>拉力70kg</t>
  </si>
  <si>
    <t>拉力90kg</t>
  </si>
  <si>
    <t>拉力110kg</t>
  </si>
  <si>
    <t>拉力130kg</t>
  </si>
  <si>
    <t>拉力150kg</t>
  </si>
  <si>
    <t>Power split  ring</t>
  </si>
  <si>
    <t>2.0x18mm</t>
    <phoneticPr fontId="4" type="noConversion"/>
  </si>
  <si>
    <t>2.0x16mm</t>
    <phoneticPr fontId="4" type="noConversion"/>
  </si>
  <si>
    <t>1.8x14.3mm</t>
    <phoneticPr fontId="4" type="noConversion"/>
  </si>
  <si>
    <t>1.6x12mm</t>
    <phoneticPr fontId="4" type="noConversion"/>
  </si>
  <si>
    <t>1.2x9mm</t>
    <phoneticPr fontId="4" type="noConversion"/>
  </si>
  <si>
    <t>1.0x8mm</t>
    <phoneticPr fontId="4" type="noConversion"/>
  </si>
  <si>
    <t>0.9x7mm</t>
    <phoneticPr fontId="4" type="noConversion"/>
  </si>
  <si>
    <t>0.8x6mm</t>
    <phoneticPr fontId="4" type="noConversion"/>
  </si>
  <si>
    <t>0.7x5mm</t>
    <phoneticPr fontId="4" type="noConversion"/>
  </si>
  <si>
    <t>超强压扁双圈</t>
    <phoneticPr fontId="4" type="noConversion"/>
  </si>
  <si>
    <t>YM-6088</t>
    <phoneticPr fontId="4" type="noConversion"/>
  </si>
  <si>
    <t>14#</t>
    <phoneticPr fontId="4" type="noConversion"/>
  </si>
  <si>
    <t>12#</t>
    <phoneticPr fontId="4" type="noConversion"/>
  </si>
  <si>
    <t>10#</t>
    <phoneticPr fontId="4" type="noConversion"/>
  </si>
  <si>
    <t>8#</t>
    <phoneticPr fontId="4" type="noConversion"/>
  </si>
  <si>
    <t>美式转环金色</t>
    <phoneticPr fontId="4" type="noConversion"/>
  </si>
  <si>
    <t>备注：大小圈美式转环14#(一头正常圈，另一头圈线径0.45mm,外径2.5mm)</t>
    <phoneticPr fontId="4" type="noConversion"/>
  </si>
  <si>
    <t>备注：大小圈美式转环12#(一头正常圈，另一头圈线径0.5mm,外径2.7mm)</t>
    <phoneticPr fontId="4" type="noConversion"/>
  </si>
  <si>
    <t>备注：大小圈美式转环10#(一头正常圈，另一头圈线径0.55mm,外径3.0mm)</t>
    <phoneticPr fontId="4" type="noConversion"/>
  </si>
  <si>
    <t>备注：大小圈美式转环8#(一头正常圈，另一头圈线径0.60mm,外径3.5mm)</t>
    <phoneticPr fontId="4" type="noConversion"/>
  </si>
  <si>
    <t>大小圈美式转环黑色</t>
    <phoneticPr fontId="4" type="noConversion"/>
  </si>
  <si>
    <t>A2.6x5.5x10mm</t>
    <phoneticPr fontId="4" type="noConversion"/>
  </si>
  <si>
    <t>B2.1x4.4x10mm</t>
    <phoneticPr fontId="4" type="noConversion"/>
  </si>
  <si>
    <t>C1.8x3.8x10mm</t>
    <phoneticPr fontId="4" type="noConversion"/>
  </si>
  <si>
    <t xml:space="preserve"> D 1.5×3.2×10mm</t>
    <phoneticPr fontId="4" type="noConversion"/>
  </si>
  <si>
    <t>E1.2x2.6x8mm</t>
    <phoneticPr fontId="4" type="noConversion"/>
  </si>
  <si>
    <t>F1.0x2.2x8mm</t>
    <phoneticPr fontId="4" type="noConversion"/>
  </si>
  <si>
    <t>G 0.8×1.7×8mm</t>
    <phoneticPr fontId="4" type="noConversion"/>
  </si>
  <si>
    <t>库存用完后停产</t>
    <phoneticPr fontId="4" type="noConversion"/>
  </si>
  <si>
    <t>H0.7x1.5x6mm</t>
    <phoneticPr fontId="4" type="noConversion"/>
  </si>
  <si>
    <t>双铜管</t>
    <phoneticPr fontId="4" type="noConversion"/>
  </si>
  <si>
    <t>3#</t>
    <phoneticPr fontId="4" type="noConversion"/>
  </si>
  <si>
    <t>2#</t>
    <phoneticPr fontId="4" type="noConversion"/>
  </si>
  <si>
    <t>1#</t>
    <phoneticPr fontId="4" type="noConversion"/>
  </si>
  <si>
    <t>0#</t>
    <phoneticPr fontId="4" type="noConversion"/>
  </si>
  <si>
    <t>圆底双扣别针</t>
    <phoneticPr fontId="4" type="noConversion"/>
  </si>
  <si>
    <t>2#0.8mm</t>
    <phoneticPr fontId="4" type="noConversion"/>
  </si>
  <si>
    <t>1#0.7mm</t>
    <phoneticPr fontId="4" type="noConversion"/>
  </si>
  <si>
    <t>0#(Φ0.6mm)</t>
    <phoneticPr fontId="4" type="noConversion"/>
  </si>
  <si>
    <t>00#(Φ0.5mm)</t>
    <phoneticPr fontId="4" type="noConversion"/>
  </si>
  <si>
    <t>000#(Φ0.45mm)</t>
    <phoneticPr fontId="4" type="noConversion"/>
  </si>
  <si>
    <t>加粗增强别针</t>
    <phoneticPr fontId="4" type="noConversion"/>
  </si>
  <si>
    <t>YM-2004T</t>
    <phoneticPr fontId="4" type="noConversion"/>
  </si>
  <si>
    <r>
      <t>PP</t>
    </r>
    <r>
      <rPr>
        <sz val="11"/>
        <rFont val="宋体"/>
        <family val="3"/>
        <charset val="134"/>
      </rPr>
      <t>盒</t>
    </r>
    <phoneticPr fontId="4" type="noConversion"/>
  </si>
  <si>
    <r>
      <t>大鱼锁</t>
    </r>
    <r>
      <rPr>
        <sz val="11"/>
        <rFont val="Times New Roman"/>
        <family val="1"/>
      </rPr>
      <t>B</t>
    </r>
    <phoneticPr fontId="4" type="noConversion"/>
  </si>
  <si>
    <t>台式绕线器</t>
    <phoneticPr fontId="4" type="noConversion"/>
  </si>
  <si>
    <t>新型绕线器</t>
    <phoneticPr fontId="4" type="noConversion"/>
  </si>
  <si>
    <t>弯型绕线器</t>
    <phoneticPr fontId="4" type="noConversion"/>
  </si>
  <si>
    <t>5cm</t>
    <phoneticPr fontId="4" type="noConversion"/>
  </si>
  <si>
    <t>7cm</t>
    <phoneticPr fontId="4" type="noConversion"/>
  </si>
  <si>
    <t>9cm</t>
    <phoneticPr fontId="4" type="noConversion"/>
  </si>
  <si>
    <t>12cm</t>
    <phoneticPr fontId="4" type="noConversion"/>
  </si>
  <si>
    <t>15cm</t>
    <phoneticPr fontId="4" type="noConversion"/>
  </si>
  <si>
    <t>18cm</t>
    <phoneticPr fontId="4" type="noConversion"/>
  </si>
  <si>
    <r>
      <t>Y</t>
    </r>
    <r>
      <rPr>
        <sz val="10"/>
        <rFont val="宋体"/>
        <family val="3"/>
        <charset val="134"/>
      </rPr>
      <t>型天平</t>
    </r>
    <r>
      <rPr>
        <sz val="10"/>
        <rFont val="Arial"/>
        <family val="2"/>
      </rPr>
      <t>(</t>
    </r>
    <r>
      <rPr>
        <sz val="10"/>
        <rFont val="宋体"/>
        <family val="3"/>
        <charset val="134"/>
      </rPr>
      <t>不要转环别针</t>
    </r>
    <r>
      <rPr>
        <sz val="10"/>
        <rFont val="Arial"/>
        <family val="2"/>
      </rPr>
      <t>)</t>
    </r>
    <phoneticPr fontId="4" type="noConversion"/>
  </si>
  <si>
    <r>
      <t>大鱼锁</t>
    </r>
    <r>
      <rPr>
        <sz val="11"/>
        <rFont val="Arial"/>
        <family val="2"/>
      </rPr>
      <t>A</t>
    </r>
    <phoneticPr fontId="4" type="noConversion"/>
  </si>
  <si>
    <t>1.5M</t>
    <phoneticPr fontId="4" type="noConversion"/>
  </si>
  <si>
    <t>大鱼锁</t>
    <phoneticPr fontId="4" type="noConversion"/>
  </si>
  <si>
    <t>3.0M</t>
    <phoneticPr fontId="4" type="noConversion"/>
  </si>
  <si>
    <r>
      <t>大鱼锁</t>
    </r>
    <r>
      <rPr>
        <sz val="11"/>
        <rFont val="Times New Roman"/>
        <family val="1"/>
      </rPr>
      <t>(D)</t>
    </r>
    <phoneticPr fontId="4" type="noConversion"/>
  </si>
  <si>
    <t>8.5cm</t>
    <phoneticPr fontId="4" type="noConversion"/>
  </si>
  <si>
    <t>10.5cm</t>
    <phoneticPr fontId="4" type="noConversion"/>
  </si>
  <si>
    <t>12.5cm</t>
    <phoneticPr fontId="4" type="noConversion"/>
  </si>
  <si>
    <t>美式分叉天平</t>
    <phoneticPr fontId="4" type="noConversion"/>
  </si>
  <si>
    <r>
      <t>小</t>
    </r>
    <r>
      <rPr>
        <sz val="11"/>
        <rFont val="Arial"/>
        <family val="2"/>
      </rPr>
      <t>#</t>
    </r>
    <phoneticPr fontId="4" type="noConversion"/>
  </si>
  <si>
    <r>
      <t>中</t>
    </r>
    <r>
      <rPr>
        <sz val="11"/>
        <rFont val="Arial"/>
        <family val="2"/>
      </rPr>
      <t>#</t>
    </r>
    <phoneticPr fontId="4" type="noConversion"/>
  </si>
  <si>
    <r>
      <t>大</t>
    </r>
    <r>
      <rPr>
        <sz val="11"/>
        <rFont val="Arial"/>
        <family val="2"/>
      </rPr>
      <t>#</t>
    </r>
    <phoneticPr fontId="4" type="noConversion"/>
  </si>
  <si>
    <t>美式弯型天平</t>
    <phoneticPr fontId="4" type="noConversion"/>
  </si>
  <si>
    <t>拉力200kg</t>
  </si>
  <si>
    <t>拉力250kg</t>
  </si>
  <si>
    <t>拉力300kg</t>
  </si>
  <si>
    <t>拉力350kg</t>
  </si>
  <si>
    <t>拉力390kg</t>
  </si>
  <si>
    <t>拉力50kg</t>
  </si>
  <si>
    <t>拉力170kg</t>
  </si>
  <si>
    <t>拉力210kg</t>
  </si>
  <si>
    <t>拉力260kg</t>
  </si>
  <si>
    <t>拉力320kg</t>
  </si>
  <si>
    <t>拉力12kg</t>
  </si>
  <si>
    <t>拉力19kg</t>
  </si>
  <si>
    <t>拉力25kg</t>
  </si>
  <si>
    <t>拉力30kg</t>
  </si>
  <si>
    <t>拉力40kg</t>
  </si>
  <si>
    <t>拉力60kg</t>
  </si>
  <si>
    <t>拉力80kg</t>
  </si>
  <si>
    <t>拉力100kg</t>
  </si>
  <si>
    <t>拉力189kg</t>
  </si>
  <si>
    <t>拉力212kg</t>
  </si>
  <si>
    <t>拉力316kg</t>
  </si>
  <si>
    <t>拉力360kg</t>
  </si>
  <si>
    <t>拉力430kg</t>
  </si>
  <si>
    <t>拉力540kg</t>
  </si>
  <si>
    <t>对应日本编号14#</t>
  </si>
  <si>
    <t>对应日本编号12#</t>
  </si>
  <si>
    <t>对应日本编号10#</t>
  </si>
  <si>
    <t>对应日本编号8#</t>
  </si>
  <si>
    <t>对应日本编号7#</t>
  </si>
  <si>
    <t>对应日本编号6#</t>
  </si>
  <si>
    <t>对应日本编号5#</t>
  </si>
  <si>
    <t>对应日本编号4#</t>
  </si>
  <si>
    <t>对应日本编号3#</t>
  </si>
  <si>
    <t>对应日本编号2#</t>
  </si>
  <si>
    <t>对应日本编号1#</t>
  </si>
  <si>
    <t>对应日本编号1/0#</t>
  </si>
  <si>
    <t>对应日本编号2/0#</t>
  </si>
  <si>
    <t>对应日本编号3/0#</t>
  </si>
  <si>
    <t>对应日本编号4/0#</t>
  </si>
  <si>
    <t>对应日本编号5/0#</t>
  </si>
  <si>
    <t>YM-6091</t>
  </si>
  <si>
    <t>YM-6092</t>
  </si>
  <si>
    <t>YM-4053</t>
  </si>
  <si>
    <t>拉力24kg</t>
  </si>
  <si>
    <t>拉力18kg</t>
  </si>
  <si>
    <t>拉力105kg</t>
  </si>
  <si>
    <t>拉力55kg</t>
  </si>
  <si>
    <r>
      <rPr>
        <sz val="11"/>
        <rFont val="宋体"/>
        <family val="3"/>
        <charset val="134"/>
      </rPr>
      <t>原价</t>
    </r>
    <r>
      <rPr>
        <sz val="11"/>
        <rFont val="Arial"/>
        <family val="2"/>
      </rPr>
      <t>0.15</t>
    </r>
    <phoneticPr fontId="39" type="noConversion"/>
  </si>
  <si>
    <r>
      <rPr>
        <sz val="11"/>
        <rFont val="宋体"/>
        <family val="3"/>
        <charset val="134"/>
      </rPr>
      <t>原价</t>
    </r>
    <r>
      <rPr>
        <sz val="11"/>
        <rFont val="Arial"/>
        <family val="2"/>
      </rPr>
      <t>0.14</t>
    </r>
    <phoneticPr fontId="39" type="noConversion"/>
  </si>
  <si>
    <r>
      <rPr>
        <sz val="11"/>
        <rFont val="宋体"/>
        <family val="3"/>
        <charset val="134"/>
      </rPr>
      <t>原价</t>
    </r>
    <r>
      <rPr>
        <sz val="11"/>
        <rFont val="Arial"/>
        <family val="2"/>
      </rPr>
      <t>0.13</t>
    </r>
    <phoneticPr fontId="39" type="noConversion"/>
  </si>
  <si>
    <r>
      <rPr>
        <sz val="11"/>
        <rFont val="宋体"/>
        <family val="3"/>
        <charset val="134"/>
      </rPr>
      <t>原价</t>
    </r>
    <r>
      <rPr>
        <sz val="11"/>
        <rFont val="Arial"/>
        <family val="2"/>
      </rPr>
      <t>0.11</t>
    </r>
    <phoneticPr fontId="39" type="noConversion"/>
  </si>
  <si>
    <t>中间不锈钢尺寸1.0x20.5mm</t>
  </si>
  <si>
    <t>中间不锈钢尺寸1.0x17.3mm</t>
  </si>
  <si>
    <t>中间不锈钢尺寸0.9x14.6mm</t>
  </si>
  <si>
    <t>中间不锈钢尺寸0.8x15.3mm</t>
  </si>
  <si>
    <t>中间不锈钢尺寸0.7x11.5mm</t>
  </si>
  <si>
    <t>中间长度18mm</t>
  </si>
  <si>
    <t>中间长度14mm</t>
  </si>
  <si>
    <t>中间长度11mm</t>
  </si>
  <si>
    <t>中间长度8mm</t>
  </si>
  <si>
    <t>中间长度6mm</t>
  </si>
  <si>
    <r>
      <t>A</t>
    </r>
    <r>
      <rPr>
        <sz val="11"/>
        <rFont val="宋体"/>
        <family val="3"/>
        <charset val="134"/>
      </rPr>
      <t>型自动挂扣</t>
    </r>
    <r>
      <rPr>
        <sz val="11"/>
        <rFont val="Arial"/>
        <family val="2"/>
      </rPr>
      <t>+</t>
    </r>
    <r>
      <rPr>
        <sz val="11"/>
        <rFont val="宋体"/>
        <family val="3"/>
        <charset val="134"/>
      </rPr>
      <t>转环</t>
    </r>
    <phoneticPr fontId="4" type="noConversion"/>
  </si>
  <si>
    <t>3.8x135+2#</t>
    <phoneticPr fontId="4" type="noConversion"/>
  </si>
  <si>
    <r>
      <t>2022.3.3</t>
    </r>
    <r>
      <rPr>
        <sz val="12"/>
        <rFont val="宋体"/>
        <family val="3"/>
        <charset val="134"/>
      </rPr>
      <t>报价</t>
    </r>
    <phoneticPr fontId="4" type="noConversion"/>
  </si>
  <si>
    <t>3.5x125+2#</t>
    <phoneticPr fontId="4" type="noConversion"/>
  </si>
  <si>
    <r>
      <t>2022.3.3</t>
    </r>
    <r>
      <rPr>
        <sz val="12"/>
        <rFont val="宋体"/>
        <family val="3"/>
        <charset val="134"/>
      </rPr>
      <t>报价</t>
    </r>
    <phoneticPr fontId="4" type="noConversion"/>
  </si>
  <si>
    <t>3.0x120+2#</t>
    <phoneticPr fontId="4" type="noConversion"/>
  </si>
  <si>
    <t>2.6x100+2#</t>
    <phoneticPr fontId="4" type="noConversion"/>
  </si>
  <si>
    <t>2.0x80+3#</t>
    <phoneticPr fontId="4" type="noConversion"/>
  </si>
  <si>
    <t>1.8x60+3#</t>
    <phoneticPr fontId="4" type="noConversion"/>
  </si>
  <si>
    <r>
      <t>塑料超细板铅</t>
    </r>
    <r>
      <rPr>
        <sz val="11"/>
        <rFont val="Times New Roman"/>
        <family val="1"/>
      </rPr>
      <t>(</t>
    </r>
    <r>
      <rPr>
        <sz val="11"/>
        <rFont val="宋体"/>
        <family val="3"/>
        <charset val="134"/>
      </rPr>
      <t>新）</t>
    </r>
    <phoneticPr fontId="4" type="noConversion"/>
  </si>
  <si>
    <t>9mm</t>
    <phoneticPr fontId="4" type="noConversion"/>
  </si>
  <si>
    <t>11mm</t>
    <phoneticPr fontId="4" type="noConversion"/>
  </si>
  <si>
    <t>13mm</t>
    <phoneticPr fontId="4" type="noConversion"/>
  </si>
  <si>
    <t>15mm</t>
    <phoneticPr fontId="4" type="noConversion"/>
  </si>
  <si>
    <t>17mm</t>
    <phoneticPr fontId="4" type="noConversion"/>
  </si>
  <si>
    <r>
      <t>尼龙铅皮座</t>
    </r>
    <r>
      <rPr>
        <sz val="11"/>
        <rFont val="Times New Roman"/>
        <family val="1"/>
      </rPr>
      <t>(</t>
    </r>
    <r>
      <rPr>
        <sz val="11"/>
        <rFont val="宋体"/>
        <family val="3"/>
        <charset val="134"/>
      </rPr>
      <t>新）</t>
    </r>
    <phoneticPr fontId="4" type="noConversion"/>
  </si>
  <si>
    <t>散装价格高，需调整。</t>
  </si>
  <si>
    <r>
      <t>塑料板铅</t>
    </r>
    <r>
      <rPr>
        <sz val="11"/>
        <rFont val="Times New Roman"/>
        <family val="1"/>
      </rPr>
      <t>(</t>
    </r>
    <r>
      <rPr>
        <sz val="11"/>
        <rFont val="宋体"/>
        <family val="3"/>
        <charset val="134"/>
      </rPr>
      <t>新）</t>
    </r>
    <phoneticPr fontId="4" type="noConversion"/>
  </si>
  <si>
    <t>快速别针</t>
    <phoneticPr fontId="4" type="noConversion"/>
  </si>
  <si>
    <t>铅片转环</t>
    <phoneticPr fontId="4" type="noConversion"/>
  </si>
  <si>
    <t>中间长度22mm</t>
    <phoneticPr fontId="39" type="noConversion"/>
  </si>
  <si>
    <r>
      <t>H</t>
    </r>
    <r>
      <rPr>
        <sz val="11"/>
        <rFont val="宋体"/>
        <family val="3"/>
        <charset val="134"/>
      </rPr>
      <t>型铅皮座</t>
    </r>
    <phoneticPr fontId="4" type="noConversion"/>
  </si>
  <si>
    <t>全不锈钢铅片转环</t>
    <phoneticPr fontId="4" type="noConversion"/>
  </si>
  <si>
    <r>
      <t>4#</t>
    </r>
    <r>
      <rPr>
        <sz val="11"/>
        <rFont val="宋体"/>
        <family val="3"/>
        <charset val="134"/>
      </rPr>
      <t>取消</t>
    </r>
    <phoneticPr fontId="4" type="noConversion"/>
  </si>
  <si>
    <t>单头菱形圈铅片转环</t>
    <phoneticPr fontId="39" type="noConversion"/>
  </si>
  <si>
    <r>
      <rPr>
        <sz val="12"/>
        <rFont val="宋体"/>
        <family val="3"/>
        <charset val="134"/>
      </rPr>
      <t>中间长度</t>
    </r>
    <r>
      <rPr>
        <sz val="12"/>
        <rFont val="Arial"/>
        <family val="2"/>
      </rPr>
      <t>11mm</t>
    </r>
    <r>
      <rPr>
        <sz val="12"/>
        <rFont val="宋体"/>
        <family val="3"/>
        <charset val="134"/>
      </rPr>
      <t>，特殊</t>
    </r>
    <r>
      <rPr>
        <sz val="12"/>
        <rFont val="Arial"/>
        <family val="2"/>
      </rPr>
      <t>+</t>
    </r>
    <r>
      <rPr>
        <sz val="12"/>
        <rFont val="宋体"/>
        <family val="3"/>
        <charset val="134"/>
      </rPr>
      <t>量少的单价</t>
    </r>
    <phoneticPr fontId="4" type="noConversion"/>
  </si>
  <si>
    <r>
      <rPr>
        <sz val="12"/>
        <rFont val="宋体"/>
        <family val="3"/>
        <charset val="134"/>
      </rPr>
      <t>中间长度</t>
    </r>
    <r>
      <rPr>
        <sz val="12"/>
        <rFont val="Arial"/>
        <family val="2"/>
      </rPr>
      <t>13mm</t>
    </r>
    <r>
      <rPr>
        <sz val="12"/>
        <rFont val="宋体"/>
        <family val="3"/>
        <charset val="134"/>
      </rPr>
      <t>，特殊</t>
    </r>
    <r>
      <rPr>
        <sz val="12"/>
        <rFont val="Arial"/>
        <family val="2"/>
      </rPr>
      <t>+</t>
    </r>
    <r>
      <rPr>
        <sz val="12"/>
        <rFont val="宋体"/>
        <family val="3"/>
        <charset val="134"/>
      </rPr>
      <t>量少的单价</t>
    </r>
    <phoneticPr fontId="4" type="noConversion"/>
  </si>
  <si>
    <r>
      <rPr>
        <sz val="12"/>
        <rFont val="宋体"/>
        <family val="3"/>
        <charset val="134"/>
      </rPr>
      <t>中间长度</t>
    </r>
    <r>
      <rPr>
        <sz val="12"/>
        <rFont val="Arial"/>
        <family val="2"/>
      </rPr>
      <t>17mm</t>
    </r>
    <r>
      <rPr>
        <sz val="12"/>
        <rFont val="宋体"/>
        <family val="3"/>
        <charset val="134"/>
      </rPr>
      <t>，特殊</t>
    </r>
    <r>
      <rPr>
        <sz val="12"/>
        <rFont val="Arial"/>
        <family val="2"/>
      </rPr>
      <t>+</t>
    </r>
    <r>
      <rPr>
        <sz val="12"/>
        <rFont val="宋体"/>
        <family val="3"/>
        <charset val="134"/>
      </rPr>
      <t>量少的单价</t>
    </r>
    <phoneticPr fontId="4" type="noConversion"/>
  </si>
  <si>
    <r>
      <rPr>
        <sz val="12"/>
        <rFont val="宋体"/>
        <family val="3"/>
        <charset val="134"/>
      </rPr>
      <t>中间长度</t>
    </r>
    <r>
      <rPr>
        <sz val="12"/>
        <rFont val="Arial"/>
        <family val="2"/>
      </rPr>
      <t>21mm</t>
    </r>
    <r>
      <rPr>
        <sz val="12"/>
        <rFont val="宋体"/>
        <family val="3"/>
        <charset val="134"/>
      </rPr>
      <t>，特殊</t>
    </r>
    <r>
      <rPr>
        <sz val="12"/>
        <rFont val="Arial"/>
        <family val="2"/>
      </rPr>
      <t>+</t>
    </r>
    <r>
      <rPr>
        <sz val="12"/>
        <rFont val="宋体"/>
        <family val="3"/>
        <charset val="134"/>
      </rPr>
      <t>量少的单价</t>
    </r>
    <phoneticPr fontId="4" type="noConversion"/>
  </si>
  <si>
    <r>
      <t>O</t>
    </r>
    <r>
      <rPr>
        <sz val="11"/>
        <rFont val="宋体"/>
        <family val="3"/>
        <charset val="134"/>
      </rPr>
      <t>型旋转橡胶插座</t>
    </r>
    <phoneticPr fontId="4" type="noConversion"/>
  </si>
  <si>
    <r>
      <t>φ</t>
    </r>
    <r>
      <rPr>
        <sz val="11"/>
        <rFont val="Arial"/>
        <family val="2"/>
      </rPr>
      <t>1.5</t>
    </r>
    <phoneticPr fontId="4" type="noConversion"/>
  </si>
  <si>
    <r>
      <t>φ</t>
    </r>
    <r>
      <rPr>
        <sz val="11"/>
        <rFont val="Arial"/>
        <family val="2"/>
      </rPr>
      <t>1.2</t>
    </r>
    <phoneticPr fontId="4" type="noConversion"/>
  </si>
  <si>
    <r>
      <t>φ</t>
    </r>
    <r>
      <rPr>
        <sz val="11"/>
        <rFont val="Arial"/>
        <family val="2"/>
      </rPr>
      <t>0.9</t>
    </r>
    <phoneticPr fontId="4" type="noConversion"/>
  </si>
  <si>
    <r>
      <t>φ</t>
    </r>
    <r>
      <rPr>
        <sz val="11"/>
        <rFont val="Arial"/>
        <family val="2"/>
      </rPr>
      <t>0.7</t>
    </r>
    <phoneticPr fontId="4" type="noConversion"/>
  </si>
  <si>
    <t>YM-4023T</t>
    <phoneticPr fontId="4" type="noConversion"/>
  </si>
  <si>
    <t>塑料头旋转优胶漂座</t>
    <phoneticPr fontId="4" type="noConversion"/>
  </si>
  <si>
    <t>新型漂座</t>
    <phoneticPr fontId="4" type="noConversion"/>
  </si>
  <si>
    <r>
      <t>大</t>
    </r>
    <r>
      <rPr>
        <sz val="9"/>
        <rFont val="Arial"/>
        <family val="2"/>
      </rPr>
      <t>#(</t>
    </r>
    <r>
      <rPr>
        <sz val="9"/>
        <rFont val="宋体"/>
        <family val="3"/>
        <charset val="134"/>
      </rPr>
      <t>普通材质</t>
    </r>
    <r>
      <rPr>
        <sz val="9"/>
        <rFont val="Arial"/>
        <family val="2"/>
      </rPr>
      <t>)</t>
    </r>
    <phoneticPr fontId="4" type="noConversion"/>
  </si>
  <si>
    <r>
      <t>中</t>
    </r>
    <r>
      <rPr>
        <sz val="9"/>
        <rFont val="Arial"/>
        <family val="2"/>
      </rPr>
      <t>#(</t>
    </r>
    <r>
      <rPr>
        <sz val="9"/>
        <rFont val="宋体"/>
        <family val="3"/>
        <charset val="134"/>
      </rPr>
      <t>普通材质</t>
    </r>
    <r>
      <rPr>
        <sz val="9"/>
        <rFont val="Arial"/>
        <family val="2"/>
      </rPr>
      <t>)</t>
    </r>
    <phoneticPr fontId="4" type="noConversion"/>
  </si>
  <si>
    <r>
      <t>小</t>
    </r>
    <r>
      <rPr>
        <sz val="9"/>
        <rFont val="Arial"/>
        <family val="2"/>
      </rPr>
      <t>#(</t>
    </r>
    <r>
      <rPr>
        <sz val="9"/>
        <rFont val="宋体"/>
        <family val="3"/>
        <charset val="134"/>
      </rPr>
      <t>普通材质</t>
    </r>
    <r>
      <rPr>
        <sz val="9"/>
        <rFont val="Arial"/>
        <family val="2"/>
      </rPr>
      <t>)</t>
    </r>
    <phoneticPr fontId="4" type="noConversion"/>
  </si>
  <si>
    <r>
      <t>Φ1.5(</t>
    </r>
    <r>
      <rPr>
        <sz val="9"/>
        <rFont val="宋体"/>
        <family val="3"/>
        <charset val="134"/>
      </rPr>
      <t>高档材质</t>
    </r>
    <r>
      <rPr>
        <sz val="9"/>
        <rFont val="Arial"/>
        <family val="2"/>
      </rPr>
      <t>)</t>
    </r>
    <phoneticPr fontId="4" type="noConversion"/>
  </si>
  <si>
    <r>
      <t>Φ</t>
    </r>
    <r>
      <rPr>
        <sz val="9"/>
        <rFont val="Arial"/>
        <family val="2"/>
      </rPr>
      <t>1.2(</t>
    </r>
    <r>
      <rPr>
        <sz val="9"/>
        <rFont val="宋体"/>
        <family val="3"/>
        <charset val="134"/>
      </rPr>
      <t>高档材质</t>
    </r>
    <r>
      <rPr>
        <sz val="9"/>
        <rFont val="Arial"/>
        <family val="2"/>
      </rPr>
      <t>)</t>
    </r>
    <phoneticPr fontId="4" type="noConversion"/>
  </si>
  <si>
    <r>
      <t>Φ</t>
    </r>
    <r>
      <rPr>
        <sz val="9"/>
        <rFont val="Arial"/>
        <family val="2"/>
      </rPr>
      <t>0.9</t>
    </r>
    <r>
      <rPr>
        <sz val="9"/>
        <rFont val="宋体"/>
        <family val="3"/>
        <charset val="134"/>
      </rPr>
      <t>高档材质</t>
    </r>
    <r>
      <rPr>
        <sz val="9"/>
        <rFont val="Arial"/>
        <family val="2"/>
      </rPr>
      <t>)</t>
    </r>
    <phoneticPr fontId="4" type="noConversion"/>
  </si>
  <si>
    <r>
      <t>Φ</t>
    </r>
    <r>
      <rPr>
        <sz val="8"/>
        <rFont val="Times New Roman"/>
        <family val="1"/>
      </rPr>
      <t>0.7(</t>
    </r>
    <r>
      <rPr>
        <sz val="8"/>
        <rFont val="宋体"/>
        <family val="3"/>
        <charset val="134"/>
      </rPr>
      <t>高档材质</t>
    </r>
    <r>
      <rPr>
        <sz val="8"/>
        <rFont val="Times New Roman"/>
        <family val="1"/>
      </rPr>
      <t>)</t>
    </r>
    <phoneticPr fontId="4" type="noConversion"/>
  </si>
  <si>
    <r>
      <t>Φ</t>
    </r>
    <r>
      <rPr>
        <sz val="8"/>
        <rFont val="Times New Roman"/>
        <family val="1"/>
      </rPr>
      <t>0.5(</t>
    </r>
    <r>
      <rPr>
        <sz val="8"/>
        <rFont val="宋体"/>
        <family val="3"/>
        <charset val="134"/>
      </rPr>
      <t>高档材质</t>
    </r>
    <r>
      <rPr>
        <sz val="8"/>
        <rFont val="Times New Roman"/>
        <family val="1"/>
      </rPr>
      <t>)</t>
    </r>
    <phoneticPr fontId="4" type="noConversion"/>
  </si>
  <si>
    <t>铜头旋转橡胶插座</t>
    <phoneticPr fontId="4" type="noConversion"/>
  </si>
  <si>
    <t>直型旋转塑管插座</t>
    <phoneticPr fontId="4" type="noConversion"/>
  </si>
  <si>
    <r>
      <t>Φ</t>
    </r>
    <r>
      <rPr>
        <sz val="11"/>
        <rFont val="Arial"/>
        <family val="2"/>
      </rPr>
      <t>1.5</t>
    </r>
    <phoneticPr fontId="4" type="noConversion"/>
  </si>
  <si>
    <r>
      <t>Φ</t>
    </r>
    <r>
      <rPr>
        <sz val="11"/>
        <rFont val="Arial"/>
        <family val="2"/>
      </rPr>
      <t>1.1</t>
    </r>
    <phoneticPr fontId="4" type="noConversion"/>
  </si>
  <si>
    <r>
      <t>Φ</t>
    </r>
    <r>
      <rPr>
        <sz val="11"/>
        <rFont val="Arial"/>
        <family val="2"/>
      </rPr>
      <t>0.8</t>
    </r>
    <phoneticPr fontId="4" type="noConversion"/>
  </si>
  <si>
    <r>
      <t>Φ</t>
    </r>
    <r>
      <rPr>
        <sz val="11"/>
        <rFont val="Arial"/>
        <family val="2"/>
      </rPr>
      <t>0.6</t>
    </r>
    <phoneticPr fontId="4" type="noConversion"/>
  </si>
  <si>
    <t>铜头直型塑管旋转插座</t>
    <phoneticPr fontId="4" type="noConversion"/>
  </si>
  <si>
    <r>
      <t>Φ</t>
    </r>
    <r>
      <rPr>
        <sz val="11"/>
        <rFont val="Arial"/>
        <family val="2"/>
      </rPr>
      <t>2.3</t>
    </r>
    <phoneticPr fontId="4" type="noConversion"/>
  </si>
  <si>
    <r>
      <t>Φ</t>
    </r>
    <r>
      <rPr>
        <sz val="11"/>
        <rFont val="Arial"/>
        <family val="2"/>
      </rPr>
      <t>1.9</t>
    </r>
    <phoneticPr fontId="4" type="noConversion"/>
  </si>
  <si>
    <t>双色直型塑管旋转插座</t>
    <phoneticPr fontId="4" type="noConversion"/>
  </si>
  <si>
    <t>可拆换耐磨漂座</t>
    <phoneticPr fontId="4" type="noConversion"/>
  </si>
  <si>
    <r>
      <t>塑料头</t>
    </r>
    <r>
      <rPr>
        <sz val="11"/>
        <rFont val="Arial"/>
        <family val="2"/>
      </rPr>
      <t>+</t>
    </r>
    <r>
      <rPr>
        <sz val="11"/>
        <rFont val="宋体"/>
        <family val="3"/>
        <charset val="134"/>
      </rPr>
      <t>增强别针</t>
    </r>
    <phoneticPr fontId="4" type="noConversion"/>
  </si>
  <si>
    <t>广角旋转连接件</t>
    <phoneticPr fontId="4" type="noConversion"/>
  </si>
  <si>
    <t>直型插座</t>
    <phoneticPr fontId="4" type="noConversion"/>
  </si>
  <si>
    <r>
      <t>Φ</t>
    </r>
    <r>
      <rPr>
        <sz val="11"/>
        <rFont val="Arial"/>
        <family val="2"/>
      </rPr>
      <t>1.6</t>
    </r>
    <phoneticPr fontId="4" type="noConversion"/>
  </si>
  <si>
    <r>
      <t>Φ</t>
    </r>
    <r>
      <rPr>
        <sz val="11"/>
        <rFont val="Arial"/>
        <family val="2"/>
      </rPr>
      <t>2.2</t>
    </r>
    <phoneticPr fontId="4" type="noConversion"/>
  </si>
  <si>
    <r>
      <t>Φ</t>
    </r>
    <r>
      <rPr>
        <sz val="11"/>
        <rFont val="Arial"/>
        <family val="2"/>
      </rPr>
      <t>2.5</t>
    </r>
    <phoneticPr fontId="4" type="noConversion"/>
  </si>
  <si>
    <r>
      <t>Φ</t>
    </r>
    <r>
      <rPr>
        <sz val="11"/>
        <rFont val="Arial"/>
        <family val="2"/>
      </rPr>
      <t>2.8</t>
    </r>
    <phoneticPr fontId="4" type="noConversion"/>
  </si>
  <si>
    <r>
      <t>Φ</t>
    </r>
    <r>
      <rPr>
        <sz val="11"/>
        <rFont val="Arial"/>
        <family val="2"/>
      </rPr>
      <t>3.1</t>
    </r>
    <r>
      <rPr>
        <sz val="11"/>
        <rFont val="黑体"/>
        <family val="3"/>
        <charset val="134"/>
      </rPr>
      <t>客户要得很少</t>
    </r>
    <phoneticPr fontId="4" type="noConversion"/>
  </si>
  <si>
    <r>
      <t>T</t>
    </r>
    <r>
      <rPr>
        <sz val="11"/>
        <rFont val="宋体"/>
        <family val="3"/>
        <charset val="134"/>
      </rPr>
      <t>型插座</t>
    </r>
    <phoneticPr fontId="4" type="noConversion"/>
  </si>
  <si>
    <r>
      <t>Φ</t>
    </r>
    <r>
      <rPr>
        <sz val="11"/>
        <rFont val="Arial"/>
        <family val="2"/>
      </rPr>
      <t>1.3</t>
    </r>
    <phoneticPr fontId="4" type="noConversion"/>
  </si>
  <si>
    <t>无此规格，可定制</t>
    <phoneticPr fontId="39" type="noConversion"/>
  </si>
  <si>
    <t>Φ3.1</t>
    <phoneticPr fontId="4" type="noConversion"/>
  </si>
  <si>
    <t>YM-5540</t>
    <phoneticPr fontId="4" type="noConversion"/>
  </si>
  <si>
    <r>
      <t>方便铅皮座</t>
    </r>
    <r>
      <rPr>
        <sz val="11"/>
        <rFont val="Times New Roman"/>
        <family val="1"/>
      </rPr>
      <t>(</t>
    </r>
    <r>
      <rPr>
        <sz val="11"/>
        <rFont val="宋体"/>
        <family val="3"/>
        <charset val="134"/>
      </rPr>
      <t>硬线</t>
    </r>
    <r>
      <rPr>
        <sz val="11"/>
        <rFont val="Times New Roman"/>
        <family val="1"/>
      </rPr>
      <t>)</t>
    </r>
    <phoneticPr fontId="4" type="noConversion"/>
  </si>
  <si>
    <r>
      <t>5mm(4</t>
    </r>
    <r>
      <rPr>
        <sz val="11"/>
        <rFont val="宋体 "/>
        <charset val="134"/>
      </rPr>
      <t>粒）</t>
    </r>
    <phoneticPr fontId="4" type="noConversion"/>
  </si>
  <si>
    <r>
      <t>7mm(4</t>
    </r>
    <r>
      <rPr>
        <sz val="11"/>
        <rFont val="宋体 "/>
        <charset val="134"/>
      </rPr>
      <t>粒）</t>
    </r>
    <phoneticPr fontId="4" type="noConversion"/>
  </si>
  <si>
    <r>
      <t>9mm(4</t>
    </r>
    <r>
      <rPr>
        <sz val="11"/>
        <rFont val="宋体 "/>
        <charset val="134"/>
      </rPr>
      <t>粒）</t>
    </r>
    <phoneticPr fontId="4" type="noConversion"/>
  </si>
  <si>
    <r>
      <t>11mm(4</t>
    </r>
    <r>
      <rPr>
        <sz val="11"/>
        <rFont val="宋体 "/>
        <charset val="134"/>
      </rPr>
      <t>粒）</t>
    </r>
    <phoneticPr fontId="4" type="noConversion"/>
  </si>
  <si>
    <r>
      <t>13mm(4</t>
    </r>
    <r>
      <rPr>
        <sz val="11"/>
        <rFont val="宋体 "/>
        <charset val="134"/>
      </rPr>
      <t>粒）</t>
    </r>
    <phoneticPr fontId="4" type="noConversion"/>
  </si>
  <si>
    <r>
      <t>15mm(4</t>
    </r>
    <r>
      <rPr>
        <sz val="11"/>
        <rFont val="宋体 "/>
        <charset val="134"/>
      </rPr>
      <t>粒）</t>
    </r>
    <phoneticPr fontId="4" type="noConversion"/>
  </si>
  <si>
    <r>
      <t>新忍者太空豆</t>
    </r>
    <r>
      <rPr>
        <sz val="11"/>
        <rFont val="Times New Roman"/>
        <family val="1"/>
      </rPr>
      <t>(</t>
    </r>
    <r>
      <rPr>
        <sz val="11"/>
        <rFont val="宋体"/>
        <family val="3"/>
        <charset val="134"/>
      </rPr>
      <t>硬线</t>
    </r>
    <r>
      <rPr>
        <sz val="11"/>
        <rFont val="Times New Roman"/>
        <family val="1"/>
      </rPr>
      <t>)</t>
    </r>
    <phoneticPr fontId="4" type="noConversion"/>
  </si>
  <si>
    <r>
      <t>2022.10.18</t>
    </r>
    <r>
      <rPr>
        <sz val="12"/>
        <rFont val="宋体"/>
        <family val="3"/>
        <charset val="134"/>
      </rPr>
      <t>单根丝报价</t>
    </r>
    <r>
      <rPr>
        <sz val="12"/>
        <rFont val="Arial"/>
        <family val="2"/>
      </rPr>
      <t>0.1</t>
    </r>
    <r>
      <rPr>
        <sz val="12"/>
        <rFont val="宋体"/>
        <family val="3"/>
        <charset val="134"/>
      </rPr>
      <t>元</t>
    </r>
    <r>
      <rPr>
        <sz val="12"/>
        <rFont val="Arial"/>
        <family val="2"/>
      </rPr>
      <t>/</t>
    </r>
    <r>
      <rPr>
        <sz val="12"/>
        <rFont val="宋体"/>
        <family val="3"/>
        <charset val="134"/>
      </rPr>
      <t>根</t>
    </r>
    <phoneticPr fontId="4" type="noConversion"/>
  </si>
  <si>
    <r>
      <t>新双子星漂座</t>
    </r>
    <r>
      <rPr>
        <sz val="11"/>
        <rFont val="Times New Roman"/>
        <family val="1"/>
      </rPr>
      <t>(</t>
    </r>
    <r>
      <rPr>
        <sz val="11"/>
        <rFont val="宋体"/>
        <family val="3"/>
        <charset val="134"/>
      </rPr>
      <t>硬线</t>
    </r>
    <r>
      <rPr>
        <sz val="11"/>
        <rFont val="Times New Roman"/>
        <family val="1"/>
      </rPr>
      <t>)</t>
    </r>
    <phoneticPr fontId="4" type="noConversion"/>
  </si>
  <si>
    <r>
      <t>Φ1.5(4</t>
    </r>
    <r>
      <rPr>
        <sz val="11"/>
        <rFont val="黑体"/>
        <family val="3"/>
        <charset val="134"/>
      </rPr>
      <t>粒</t>
    </r>
    <r>
      <rPr>
        <sz val="11"/>
        <rFont val="Arial"/>
        <family val="2"/>
      </rPr>
      <t>)</t>
    </r>
    <phoneticPr fontId="4" type="noConversion"/>
  </si>
  <si>
    <t>无此规格</t>
    <phoneticPr fontId="39" type="noConversion"/>
  </si>
  <si>
    <r>
      <t>Φ1.2(4</t>
    </r>
    <r>
      <rPr>
        <sz val="11"/>
        <rFont val="黑体"/>
        <family val="3"/>
        <charset val="134"/>
      </rPr>
      <t>粒</t>
    </r>
    <r>
      <rPr>
        <sz val="11"/>
        <rFont val="Arial"/>
        <family val="2"/>
      </rPr>
      <t>)</t>
    </r>
    <phoneticPr fontId="4" type="noConversion"/>
  </si>
  <si>
    <r>
      <t>Φ0.9(4</t>
    </r>
    <r>
      <rPr>
        <sz val="11"/>
        <rFont val="黑体"/>
        <family val="3"/>
        <charset val="134"/>
      </rPr>
      <t>粒</t>
    </r>
    <r>
      <rPr>
        <sz val="11"/>
        <rFont val="Arial"/>
        <family val="2"/>
      </rPr>
      <t>)</t>
    </r>
    <phoneticPr fontId="4" type="noConversion"/>
  </si>
  <si>
    <r>
      <t>Φ0.7(4</t>
    </r>
    <r>
      <rPr>
        <sz val="11"/>
        <rFont val="黑体"/>
        <family val="3"/>
        <charset val="134"/>
      </rPr>
      <t>粒</t>
    </r>
    <r>
      <rPr>
        <sz val="11"/>
        <rFont val="Arial"/>
        <family val="2"/>
      </rPr>
      <t>)</t>
    </r>
    <phoneticPr fontId="4" type="noConversion"/>
  </si>
  <si>
    <r>
      <t>Φ0.5(4</t>
    </r>
    <r>
      <rPr>
        <sz val="11"/>
        <rFont val="黑体"/>
        <family val="3"/>
        <charset val="134"/>
      </rPr>
      <t>粒</t>
    </r>
    <r>
      <rPr>
        <sz val="11"/>
        <rFont val="Arial"/>
        <family val="2"/>
      </rPr>
      <t>)</t>
    </r>
    <phoneticPr fontId="4" type="noConversion"/>
  </si>
  <si>
    <r>
      <t>日式转环</t>
    </r>
    <r>
      <rPr>
        <sz val="11"/>
        <rFont val="Times New Roman"/>
        <family val="1"/>
      </rPr>
      <t>+</t>
    </r>
    <r>
      <rPr>
        <sz val="11"/>
        <rFont val="宋体"/>
        <family val="3"/>
        <charset val="134"/>
      </rPr>
      <t>钢丝绳</t>
    </r>
    <r>
      <rPr>
        <sz val="11"/>
        <rFont val="Times New Roman"/>
        <family val="1"/>
      </rPr>
      <t>+</t>
    </r>
    <r>
      <rPr>
        <sz val="11"/>
        <rFont val="宋体"/>
        <family val="3"/>
        <charset val="134"/>
      </rPr>
      <t>双扣别针</t>
    </r>
    <phoneticPr fontId="4" type="noConversion"/>
  </si>
  <si>
    <t>0.24*30cm1×7</t>
    <phoneticPr fontId="4" type="noConversion"/>
  </si>
  <si>
    <r>
      <t>注：</t>
    </r>
    <r>
      <rPr>
        <sz val="7"/>
        <rFont val="Arial"/>
        <family val="2"/>
      </rPr>
      <t>1*7</t>
    </r>
    <r>
      <rPr>
        <sz val="7"/>
        <rFont val="宋体"/>
        <family val="3"/>
        <charset val="134"/>
      </rPr>
      <t>每增加</t>
    </r>
    <r>
      <rPr>
        <sz val="7"/>
        <rFont val="Arial"/>
        <family val="2"/>
      </rPr>
      <t>10cm,</t>
    </r>
    <r>
      <rPr>
        <sz val="7"/>
        <rFont val="宋体"/>
        <family val="3"/>
        <charset val="134"/>
      </rPr>
      <t>价格增加</t>
    </r>
    <r>
      <rPr>
        <sz val="7"/>
        <rFont val="Arial"/>
        <family val="2"/>
      </rPr>
      <t>0.05</t>
    </r>
    <r>
      <rPr>
        <sz val="7"/>
        <rFont val="宋体"/>
        <family val="3"/>
        <charset val="134"/>
      </rPr>
      <t>元。</t>
    </r>
    <r>
      <rPr>
        <sz val="7"/>
        <rFont val="Arial"/>
        <family val="2"/>
      </rPr>
      <t>7*7</t>
    </r>
    <r>
      <rPr>
        <sz val="7"/>
        <rFont val="宋体"/>
        <family val="3"/>
        <charset val="134"/>
      </rPr>
      <t>每增加</t>
    </r>
    <r>
      <rPr>
        <sz val="7"/>
        <rFont val="Arial"/>
        <family val="2"/>
      </rPr>
      <t>10cm,</t>
    </r>
    <r>
      <rPr>
        <sz val="7"/>
        <rFont val="宋体"/>
        <family val="3"/>
        <charset val="134"/>
      </rPr>
      <t>价格增加</t>
    </r>
    <r>
      <rPr>
        <sz val="7"/>
        <rFont val="Arial"/>
        <family val="2"/>
      </rPr>
      <t>0.15</t>
    </r>
    <r>
      <rPr>
        <sz val="7"/>
        <rFont val="宋体"/>
        <family val="3"/>
        <charset val="134"/>
      </rPr>
      <t>元。</t>
    </r>
    <phoneticPr fontId="4" type="noConversion"/>
  </si>
  <si>
    <t>0.27*30cm1×7</t>
    <phoneticPr fontId="4" type="noConversion"/>
  </si>
  <si>
    <t>0.33*30cm1×7</t>
    <phoneticPr fontId="4" type="noConversion"/>
  </si>
  <si>
    <t>0.39*30cm1×7</t>
    <phoneticPr fontId="4" type="noConversion"/>
  </si>
  <si>
    <t>0.35*30cm7×7</t>
    <phoneticPr fontId="4" type="noConversion"/>
  </si>
  <si>
    <t>0.39*30cm7×7</t>
    <phoneticPr fontId="4" type="noConversion"/>
  </si>
  <si>
    <t>0.43*30cm7×7</t>
    <phoneticPr fontId="4" type="noConversion"/>
  </si>
  <si>
    <t>0.45*30cm7×7</t>
    <phoneticPr fontId="4" type="noConversion"/>
  </si>
  <si>
    <r>
      <t>美式转环</t>
    </r>
    <r>
      <rPr>
        <sz val="11"/>
        <rFont val="Times New Roman"/>
        <family val="1"/>
      </rPr>
      <t>+</t>
    </r>
    <r>
      <rPr>
        <sz val="11"/>
        <rFont val="宋体"/>
        <family val="3"/>
        <charset val="134"/>
      </rPr>
      <t>钢丝绳</t>
    </r>
    <r>
      <rPr>
        <sz val="11"/>
        <rFont val="Times New Roman"/>
        <family val="1"/>
      </rPr>
      <t>+</t>
    </r>
    <r>
      <rPr>
        <sz val="11"/>
        <rFont val="宋体"/>
        <family val="3"/>
        <charset val="134"/>
      </rPr>
      <t>增强别针</t>
    </r>
    <phoneticPr fontId="4" type="noConversion"/>
  </si>
  <si>
    <r>
      <t>注：</t>
    </r>
    <r>
      <rPr>
        <sz val="7"/>
        <rFont val="Arial"/>
        <family val="2"/>
      </rPr>
      <t>1*7</t>
    </r>
    <r>
      <rPr>
        <sz val="7"/>
        <rFont val="宋体"/>
        <family val="3"/>
        <charset val="134"/>
      </rPr>
      <t>每增加</t>
    </r>
    <r>
      <rPr>
        <sz val="7"/>
        <rFont val="Arial"/>
        <family val="2"/>
      </rPr>
      <t>10cm,</t>
    </r>
    <r>
      <rPr>
        <sz val="7"/>
        <rFont val="宋体"/>
        <family val="3"/>
        <charset val="134"/>
      </rPr>
      <t>价格增加</t>
    </r>
    <r>
      <rPr>
        <sz val="7"/>
        <rFont val="Arial"/>
        <family val="2"/>
      </rPr>
      <t>0.05</t>
    </r>
    <r>
      <rPr>
        <sz val="7"/>
        <rFont val="宋体"/>
        <family val="3"/>
        <charset val="134"/>
      </rPr>
      <t>元。</t>
    </r>
    <r>
      <rPr>
        <sz val="7"/>
        <rFont val="Arial"/>
        <family val="2"/>
      </rPr>
      <t xml:space="preserve"> 7*7</t>
    </r>
    <r>
      <rPr>
        <sz val="7"/>
        <rFont val="宋体"/>
        <family val="3"/>
        <charset val="134"/>
      </rPr>
      <t>每增加</t>
    </r>
    <r>
      <rPr>
        <sz val="7"/>
        <rFont val="Arial"/>
        <family val="2"/>
      </rPr>
      <t>10cm,</t>
    </r>
    <r>
      <rPr>
        <sz val="7"/>
        <rFont val="宋体"/>
        <family val="3"/>
        <charset val="134"/>
      </rPr>
      <t>价格增加</t>
    </r>
    <r>
      <rPr>
        <sz val="7"/>
        <rFont val="Arial"/>
        <family val="2"/>
      </rPr>
      <t>0.15</t>
    </r>
    <r>
      <rPr>
        <sz val="7"/>
        <rFont val="宋体"/>
        <family val="3"/>
        <charset val="134"/>
      </rPr>
      <t>元。</t>
    </r>
    <phoneticPr fontId="4" type="noConversion"/>
  </si>
  <si>
    <t>海钓线组</t>
    <phoneticPr fontId="4" type="noConversion"/>
  </si>
  <si>
    <t>7x7 0.5mm</t>
    <phoneticPr fontId="4" type="noConversion"/>
  </si>
  <si>
    <t>7x7 0.8mm</t>
    <phoneticPr fontId="4" type="noConversion"/>
  </si>
  <si>
    <t>7x7 1.0mm</t>
    <phoneticPr fontId="4" type="noConversion"/>
  </si>
  <si>
    <t>单铜管</t>
    <phoneticPr fontId="4" type="noConversion"/>
  </si>
  <si>
    <r>
      <t>Φ</t>
    </r>
    <r>
      <rPr>
        <sz val="11"/>
        <rFont val="Arial"/>
        <family val="2"/>
      </rPr>
      <t>1.0</t>
    </r>
    <phoneticPr fontId="4" type="noConversion"/>
  </si>
  <si>
    <r>
      <t>Φ</t>
    </r>
    <r>
      <rPr>
        <sz val="11"/>
        <rFont val="Arial"/>
        <family val="2"/>
      </rPr>
      <t>1.2</t>
    </r>
    <phoneticPr fontId="4" type="noConversion"/>
  </si>
  <si>
    <r>
      <t>Φ</t>
    </r>
    <r>
      <rPr>
        <sz val="11"/>
        <rFont val="Arial"/>
        <family val="2"/>
      </rPr>
      <t>1.4</t>
    </r>
    <phoneticPr fontId="4" type="noConversion"/>
  </si>
  <si>
    <r>
      <t>Φ</t>
    </r>
    <r>
      <rPr>
        <sz val="11"/>
        <rFont val="Arial"/>
        <family val="2"/>
      </rPr>
      <t>1.8</t>
    </r>
    <phoneticPr fontId="4" type="noConversion"/>
  </si>
  <si>
    <r>
      <t>Φ</t>
    </r>
    <r>
      <rPr>
        <sz val="11"/>
        <rFont val="Arial"/>
        <family val="2"/>
      </rPr>
      <t>2.0</t>
    </r>
    <phoneticPr fontId="4" type="noConversion"/>
  </si>
  <si>
    <t>单管铝套</t>
    <phoneticPr fontId="4" type="noConversion"/>
  </si>
  <si>
    <t>A 1.0x2.0x10mm</t>
    <phoneticPr fontId="4" type="noConversion"/>
  </si>
  <si>
    <t>B 1.2x2.4x10mm</t>
    <phoneticPr fontId="4" type="noConversion"/>
  </si>
  <si>
    <t>C 1.4x2.8x10mm</t>
    <phoneticPr fontId="4" type="noConversion"/>
  </si>
  <si>
    <t>D 1.6x3.2x10mm</t>
    <phoneticPr fontId="4" type="noConversion"/>
  </si>
  <si>
    <t>E 1.8x3.6x18mm</t>
    <phoneticPr fontId="4" type="noConversion"/>
  </si>
  <si>
    <t>F 2.0x4.0x18mm</t>
    <phoneticPr fontId="4" type="noConversion"/>
  </si>
  <si>
    <t>G 2.3x4.6x18mm</t>
    <phoneticPr fontId="4" type="noConversion"/>
  </si>
  <si>
    <t>H 2.5x5.0x18mm</t>
    <phoneticPr fontId="4" type="noConversion"/>
  </si>
  <si>
    <t>I 3.0x6.0x18mm</t>
    <phoneticPr fontId="4" type="noConversion"/>
  </si>
  <si>
    <t>J 3.3x6.6x18mm</t>
    <phoneticPr fontId="4" type="noConversion"/>
  </si>
  <si>
    <t>双管铝套</t>
    <phoneticPr fontId="4" type="noConversion"/>
  </si>
  <si>
    <t>A 2.2x4.5x15mm</t>
    <phoneticPr fontId="4" type="noConversion"/>
  </si>
  <si>
    <t>B 2.5x5.2x15mm</t>
    <phoneticPr fontId="4" type="noConversion"/>
  </si>
  <si>
    <t>C 3.0x6.2x17mm</t>
    <phoneticPr fontId="4" type="noConversion"/>
  </si>
  <si>
    <t>D 3.5x7.2x19mm</t>
    <phoneticPr fontId="4" type="noConversion"/>
  </si>
  <si>
    <t>E 4.0x8.2x19mm</t>
    <phoneticPr fontId="4" type="noConversion"/>
  </si>
  <si>
    <t>F 5.0x10x20mm</t>
    <phoneticPr fontId="4" type="noConversion"/>
  </si>
  <si>
    <r>
      <t>双</t>
    </r>
    <r>
      <rPr>
        <sz val="11"/>
        <rFont val="Arial"/>
        <family val="2"/>
      </rPr>
      <t xml:space="preserve">    </t>
    </r>
    <r>
      <rPr>
        <sz val="11"/>
        <rFont val="宋体"/>
        <family val="3"/>
        <charset val="134"/>
      </rPr>
      <t>圈</t>
    </r>
    <phoneticPr fontId="4" type="noConversion"/>
  </si>
  <si>
    <t>22mm</t>
    <phoneticPr fontId="4" type="noConversion"/>
  </si>
  <si>
    <t>10mm6#</t>
    <phoneticPr fontId="4" type="noConversion"/>
  </si>
  <si>
    <t>8mm5#</t>
    <phoneticPr fontId="4" type="noConversion"/>
  </si>
  <si>
    <t>7mm4#</t>
    <phoneticPr fontId="4" type="noConversion"/>
  </si>
  <si>
    <t>6mm3#</t>
    <phoneticPr fontId="4" type="noConversion"/>
  </si>
  <si>
    <t>5mm2#</t>
    <phoneticPr fontId="4" type="noConversion"/>
  </si>
  <si>
    <t>4.5mm1#</t>
    <phoneticPr fontId="4" type="noConversion"/>
  </si>
  <si>
    <t>4mm0#</t>
    <phoneticPr fontId="4" type="noConversion"/>
  </si>
  <si>
    <t>3.5mm</t>
    <phoneticPr fontId="4" type="noConversion"/>
  </si>
  <si>
    <t>椭圆形双圈</t>
    <phoneticPr fontId="4" type="noConversion"/>
  </si>
  <si>
    <t>内扣椭圆形双圈</t>
    <phoneticPr fontId="4" type="noConversion"/>
  </si>
  <si>
    <r>
      <t>O</t>
    </r>
    <r>
      <rPr>
        <sz val="11"/>
        <rFont val="宋体"/>
        <family val="3"/>
        <charset val="134"/>
      </rPr>
      <t>型圈</t>
    </r>
    <phoneticPr fontId="4" type="noConversion"/>
  </si>
  <si>
    <t>铅锤脚</t>
    <phoneticPr fontId="4" type="noConversion"/>
  </si>
  <si>
    <r>
      <t>带弯钩</t>
    </r>
    <r>
      <rPr>
        <sz val="11"/>
        <rFont val="Arial"/>
        <family val="2"/>
      </rPr>
      <t>U</t>
    </r>
    <r>
      <rPr>
        <sz val="11"/>
        <rFont val="宋体"/>
        <family val="3"/>
        <charset val="134"/>
      </rPr>
      <t>形别针</t>
    </r>
    <phoneticPr fontId="4" type="noConversion"/>
  </si>
  <si>
    <r>
      <t>U</t>
    </r>
    <r>
      <rPr>
        <sz val="11"/>
        <rFont val="宋体"/>
        <family val="3"/>
        <charset val="134"/>
      </rPr>
      <t>形别针</t>
    </r>
    <phoneticPr fontId="4" type="noConversion"/>
  </si>
  <si>
    <t>长针子线夹</t>
    <phoneticPr fontId="4" type="noConversion"/>
  </si>
  <si>
    <t>长针转环</t>
    <phoneticPr fontId="4" type="noConversion"/>
  </si>
  <si>
    <t>可拆换分叉环</t>
    <phoneticPr fontId="4" type="noConversion"/>
  </si>
  <si>
    <t>美式扁担转环</t>
    <phoneticPr fontId="4" type="noConversion"/>
  </si>
  <si>
    <t>1/0#</t>
    <phoneticPr fontId="4" type="noConversion"/>
  </si>
  <si>
    <t>钢丝线组</t>
    <phoneticPr fontId="4" type="noConversion"/>
  </si>
  <si>
    <t>230mm</t>
    <phoneticPr fontId="4" type="noConversion"/>
  </si>
  <si>
    <t>180mm</t>
    <phoneticPr fontId="4" type="noConversion"/>
  </si>
  <si>
    <t>130mm</t>
    <phoneticPr fontId="4" type="noConversion"/>
  </si>
  <si>
    <t>80mm</t>
    <phoneticPr fontId="4" type="noConversion"/>
  </si>
  <si>
    <t>小型塑管天平</t>
    <phoneticPr fontId="4" type="noConversion"/>
  </si>
  <si>
    <t>小型铜管天平</t>
    <phoneticPr fontId="4" type="noConversion"/>
  </si>
  <si>
    <t>90mm</t>
    <phoneticPr fontId="4" type="noConversion"/>
  </si>
  <si>
    <t>70mm</t>
    <phoneticPr fontId="4" type="noConversion"/>
  </si>
  <si>
    <t>50mm</t>
    <phoneticPr fontId="4" type="noConversion"/>
  </si>
  <si>
    <t>120mm</t>
    <phoneticPr fontId="4" type="noConversion"/>
  </si>
  <si>
    <t>大型塑管天平</t>
    <phoneticPr fontId="4" type="noConversion"/>
  </si>
  <si>
    <t>美式直型天平</t>
    <phoneticPr fontId="4" type="noConversion"/>
  </si>
  <si>
    <t>30cm</t>
    <phoneticPr fontId="4" type="noConversion"/>
  </si>
  <si>
    <t>22cm</t>
    <phoneticPr fontId="4" type="noConversion"/>
  </si>
  <si>
    <t>0.6x1.3x6mm</t>
    <phoneticPr fontId="4" type="noConversion"/>
  </si>
  <si>
    <t>暂无模具</t>
    <phoneticPr fontId="4" type="noConversion"/>
  </si>
  <si>
    <t>YM-6089</t>
    <phoneticPr fontId="4" type="noConversion"/>
  </si>
  <si>
    <r>
      <t>超强一体成型单圈</t>
    </r>
    <r>
      <rPr>
        <sz val="11"/>
        <rFont val="Arial"/>
        <family val="2"/>
      </rPr>
      <t/>
    </r>
    <phoneticPr fontId="4" type="noConversion"/>
  </si>
  <si>
    <t>3*5*0.8mm</t>
    <phoneticPr fontId="4" type="noConversion"/>
  </si>
  <si>
    <t>Power solid ring</t>
    <phoneticPr fontId="4" type="noConversion"/>
  </si>
  <si>
    <t>3.5*5.5*1.0mm</t>
    <phoneticPr fontId="4" type="noConversion"/>
  </si>
  <si>
    <t>4*6.4*1.0mm</t>
    <phoneticPr fontId="4" type="noConversion"/>
  </si>
  <si>
    <t>5*7.6*1.2mm</t>
    <phoneticPr fontId="4" type="noConversion"/>
  </si>
  <si>
    <t>6*9*1.5mm</t>
    <phoneticPr fontId="4" type="noConversion"/>
  </si>
  <si>
    <t>6.5*9.5*1.5mm</t>
    <phoneticPr fontId="4" type="noConversion"/>
  </si>
  <si>
    <t>7*10.6*1.5mm</t>
    <phoneticPr fontId="4" type="noConversion"/>
  </si>
  <si>
    <t>7.5*11.5*1.5mm</t>
    <phoneticPr fontId="4" type="noConversion"/>
  </si>
  <si>
    <t>8*12.2*1.8mm</t>
    <phoneticPr fontId="4" type="noConversion"/>
  </si>
  <si>
    <t>8.5*12*1.8mm</t>
    <phoneticPr fontId="4" type="noConversion"/>
  </si>
  <si>
    <t>N9223</t>
    <phoneticPr fontId="4" type="noConversion"/>
  </si>
  <si>
    <t>梨形一体成型圈</t>
    <phoneticPr fontId="4" type="noConversion"/>
  </si>
  <si>
    <t>5.5x4.6x0.7mm  3#</t>
    <phoneticPr fontId="6" type="noConversion"/>
  </si>
  <si>
    <r>
      <rPr>
        <sz val="11"/>
        <rFont val="宋体"/>
        <family val="3"/>
        <charset val="134"/>
      </rPr>
      <t>拉力</t>
    </r>
    <r>
      <rPr>
        <sz val="11"/>
        <rFont val="Arial"/>
        <family val="2"/>
      </rPr>
      <t>136KG</t>
    </r>
    <phoneticPr fontId="4" type="noConversion"/>
  </si>
  <si>
    <t>7.2x6.0x0.9mm  4#</t>
    <phoneticPr fontId="6" type="noConversion"/>
  </si>
  <si>
    <r>
      <rPr>
        <sz val="11"/>
        <rFont val="宋体"/>
        <family val="3"/>
        <charset val="134"/>
      </rPr>
      <t>拉力</t>
    </r>
    <r>
      <rPr>
        <sz val="11"/>
        <rFont val="Arial"/>
        <family val="2"/>
      </rPr>
      <t>181KG</t>
    </r>
    <phoneticPr fontId="4" type="noConversion"/>
  </si>
  <si>
    <t>8.8x7.4x1.1mm  5#</t>
    <phoneticPr fontId="6" type="noConversion"/>
  </si>
  <si>
    <r>
      <rPr>
        <sz val="11"/>
        <rFont val="宋体"/>
        <family val="3"/>
        <charset val="134"/>
      </rPr>
      <t>拉力</t>
    </r>
    <r>
      <rPr>
        <sz val="11"/>
        <rFont val="Arial"/>
        <family val="2"/>
      </rPr>
      <t>226KG</t>
    </r>
    <phoneticPr fontId="4" type="noConversion"/>
  </si>
  <si>
    <t>10.5x8.8x1.4mm 6#</t>
    <phoneticPr fontId="6" type="noConversion"/>
  </si>
  <si>
    <r>
      <rPr>
        <sz val="11"/>
        <rFont val="宋体"/>
        <family val="3"/>
        <charset val="134"/>
      </rPr>
      <t>拉力</t>
    </r>
    <r>
      <rPr>
        <sz val="11"/>
        <rFont val="Arial"/>
        <family val="2"/>
      </rPr>
      <t>272KG</t>
    </r>
    <phoneticPr fontId="4" type="noConversion"/>
  </si>
  <si>
    <t>N9219</t>
    <phoneticPr fontId="4" type="noConversion"/>
  </si>
  <si>
    <t>两孔一体成型圈</t>
    <phoneticPr fontId="4" type="noConversion"/>
  </si>
  <si>
    <t>1.4x8.5x14mm</t>
    <phoneticPr fontId="4" type="noConversion"/>
  </si>
  <si>
    <r>
      <rPr>
        <sz val="11"/>
        <rFont val="宋体"/>
        <family val="3"/>
        <charset val="134"/>
      </rPr>
      <t>拉力</t>
    </r>
    <r>
      <rPr>
        <sz val="11"/>
        <rFont val="Arial"/>
        <family val="2"/>
      </rPr>
      <t>300kg</t>
    </r>
    <phoneticPr fontId="4" type="noConversion"/>
  </si>
  <si>
    <r>
      <rPr>
        <sz val="11"/>
        <rFont val="宋体"/>
        <family val="3"/>
        <charset val="134"/>
      </rPr>
      <t>拉力</t>
    </r>
    <r>
      <rPr>
        <sz val="11"/>
        <rFont val="Arial"/>
        <family val="2"/>
      </rPr>
      <t>400kg</t>
    </r>
    <phoneticPr fontId="4" type="noConversion"/>
  </si>
  <si>
    <t>1.7x11.5x19.6mm</t>
    <phoneticPr fontId="4" type="noConversion"/>
  </si>
  <si>
    <r>
      <rPr>
        <sz val="11"/>
        <rFont val="宋体"/>
        <family val="3"/>
        <charset val="134"/>
      </rPr>
      <t>拉力</t>
    </r>
    <r>
      <rPr>
        <sz val="11"/>
        <rFont val="Arial"/>
        <family val="2"/>
      </rPr>
      <t>350kg</t>
    </r>
    <phoneticPr fontId="4" type="noConversion"/>
  </si>
  <si>
    <t>N9224</t>
    <phoneticPr fontId="4" type="noConversion"/>
  </si>
  <si>
    <t>三孔一体成型圈</t>
    <phoneticPr fontId="4" type="noConversion"/>
  </si>
  <si>
    <t>1.4x8.5mm</t>
    <phoneticPr fontId="4" type="noConversion"/>
  </si>
  <si>
    <t>1.8x10.1mm</t>
    <phoneticPr fontId="4" type="noConversion"/>
  </si>
  <si>
    <t>1.7x11.5mm</t>
    <phoneticPr fontId="4" type="noConversion"/>
  </si>
  <si>
    <t>YM-5537</t>
    <phoneticPr fontId="4" type="noConversion"/>
  </si>
  <si>
    <t>耐磨心太软</t>
    <phoneticPr fontId="4" type="noConversion"/>
  </si>
  <si>
    <t>YM-5539</t>
    <phoneticPr fontId="4" type="noConversion"/>
  </si>
  <si>
    <t>超细耐磨心太软</t>
    <phoneticPr fontId="4" type="noConversion"/>
  </si>
  <si>
    <t>YM-1066</t>
    <phoneticPr fontId="4" type="noConversion"/>
  </si>
  <si>
    <t>快速子线连接件</t>
    <phoneticPr fontId="4" type="noConversion"/>
  </si>
  <si>
    <t>YM-5539T</t>
    <phoneticPr fontId="4" type="noConversion"/>
  </si>
  <si>
    <t>新款超细耐磨心太软黄芯</t>
    <phoneticPr fontId="4" type="noConversion"/>
  </si>
  <si>
    <t>N9144</t>
    <phoneticPr fontId="4" type="noConversion"/>
  </si>
  <si>
    <t>双圈焊接轴承转环上的单个焊接圈</t>
    <phoneticPr fontId="4" type="noConversion"/>
  </si>
  <si>
    <t>0#(0.64x4.3mm)</t>
    <phoneticPr fontId="4" type="noConversion"/>
  </si>
  <si>
    <t>2#(0.8x5.8mm)</t>
    <phoneticPr fontId="4" type="noConversion"/>
  </si>
  <si>
    <t>3#(0.9x6.0mm)</t>
    <phoneticPr fontId="4" type="noConversion"/>
  </si>
  <si>
    <t>4#(1.0x7.0mm)</t>
    <phoneticPr fontId="4" type="noConversion"/>
  </si>
  <si>
    <t>5#(1.2x8.2mm)</t>
    <phoneticPr fontId="4" type="noConversion"/>
  </si>
  <si>
    <t>6#(1.4x9.5mm)</t>
    <phoneticPr fontId="4" type="noConversion"/>
  </si>
  <si>
    <t>7#(1.6x10.8mm)</t>
    <phoneticPr fontId="4" type="noConversion"/>
  </si>
  <si>
    <t>8#(1.8x11.9mm)</t>
    <phoneticPr fontId="4" type="noConversion"/>
  </si>
  <si>
    <t>9#(2.0x14mm )</t>
    <phoneticPr fontId="4" type="noConversion"/>
  </si>
  <si>
    <t>10#(2.2x15.2mm )</t>
    <phoneticPr fontId="4" type="noConversion"/>
  </si>
  <si>
    <t>超细耐磨心太软的金属外壳</t>
    <phoneticPr fontId="4" type="noConversion"/>
  </si>
  <si>
    <t>YM-5544</t>
    <phoneticPr fontId="4" type="noConversion"/>
  </si>
  <si>
    <t>大型塑钢铅皮座</t>
    <phoneticPr fontId="4" type="noConversion"/>
  </si>
  <si>
    <t>玫红、黄、蓝三种颜色</t>
    <phoneticPr fontId="4" type="noConversion"/>
  </si>
  <si>
    <t>YM-5543</t>
    <phoneticPr fontId="4" type="noConversion"/>
  </si>
  <si>
    <t>中型塑钢铅皮座</t>
    <phoneticPr fontId="4" type="noConversion"/>
  </si>
  <si>
    <r>
      <rPr>
        <sz val="11"/>
        <rFont val="宋体"/>
        <family val="3"/>
        <charset val="134"/>
      </rPr>
      <t>原价</t>
    </r>
    <r>
      <rPr>
        <sz val="11"/>
        <rFont val="Arial"/>
        <family val="2"/>
      </rPr>
      <t>0.13</t>
    </r>
    <phoneticPr fontId="39" type="noConversion"/>
  </si>
  <si>
    <r>
      <rPr>
        <sz val="11"/>
        <rFont val="宋体"/>
        <family val="3"/>
        <charset val="134"/>
      </rPr>
      <t>原价</t>
    </r>
    <r>
      <rPr>
        <sz val="11"/>
        <rFont val="Arial"/>
        <family val="2"/>
      </rPr>
      <t>0.14</t>
    </r>
    <phoneticPr fontId="39" type="noConversion"/>
  </si>
  <si>
    <r>
      <rPr>
        <sz val="11"/>
        <rFont val="宋体"/>
        <family val="3"/>
        <charset val="134"/>
      </rPr>
      <t>原价</t>
    </r>
    <r>
      <rPr>
        <sz val="11"/>
        <rFont val="Arial"/>
        <family val="2"/>
      </rPr>
      <t>0.15</t>
    </r>
    <phoneticPr fontId="39" type="noConversion"/>
  </si>
  <si>
    <t>YM-5545</t>
    <phoneticPr fontId="4" type="noConversion"/>
  </si>
  <si>
    <t>大物软芯铅皮座</t>
    <phoneticPr fontId="4" type="noConversion"/>
  </si>
  <si>
    <t>19mm</t>
    <phoneticPr fontId="4" type="noConversion"/>
  </si>
  <si>
    <t>YM-5020</t>
    <phoneticPr fontId="4" type="noConversion"/>
  </si>
  <si>
    <t>防缠豆</t>
    <phoneticPr fontId="4" type="noConversion"/>
  </si>
  <si>
    <r>
      <t>1#(</t>
    </r>
    <r>
      <rPr>
        <sz val="11"/>
        <rFont val="宋体"/>
        <family val="3"/>
        <charset val="134"/>
      </rPr>
      <t>小</t>
    </r>
    <r>
      <rPr>
        <sz val="11"/>
        <rFont val="Arial"/>
        <family val="2"/>
      </rPr>
      <t>)6</t>
    </r>
    <r>
      <rPr>
        <sz val="11"/>
        <rFont val="宋体"/>
        <family val="3"/>
        <charset val="134"/>
      </rPr>
      <t>粒</t>
    </r>
    <phoneticPr fontId="4" type="noConversion"/>
  </si>
  <si>
    <r>
      <t>2#(</t>
    </r>
    <r>
      <rPr>
        <sz val="11"/>
        <rFont val="宋体"/>
        <family val="3"/>
        <charset val="134"/>
      </rPr>
      <t>中</t>
    </r>
    <r>
      <rPr>
        <sz val="11"/>
        <rFont val="Arial"/>
        <family val="2"/>
      </rPr>
      <t>)6</t>
    </r>
    <r>
      <rPr>
        <sz val="11"/>
        <rFont val="宋体"/>
        <family val="3"/>
        <charset val="134"/>
      </rPr>
      <t>粒</t>
    </r>
    <phoneticPr fontId="4" type="noConversion"/>
  </si>
  <si>
    <r>
      <t>3#(</t>
    </r>
    <r>
      <rPr>
        <sz val="11"/>
        <rFont val="宋体"/>
        <family val="3"/>
        <charset val="134"/>
      </rPr>
      <t>大</t>
    </r>
    <r>
      <rPr>
        <sz val="11"/>
        <rFont val="Arial"/>
        <family val="2"/>
      </rPr>
      <t>)6</t>
    </r>
    <r>
      <rPr>
        <sz val="11"/>
        <rFont val="宋体"/>
        <family val="3"/>
        <charset val="134"/>
      </rPr>
      <t>粒</t>
    </r>
    <phoneticPr fontId="4" type="noConversion"/>
  </si>
  <si>
    <t>YM-5021</t>
    <phoneticPr fontId="4" type="noConversion"/>
  </si>
  <si>
    <r>
      <t>硅胶太空豆</t>
    </r>
    <r>
      <rPr>
        <sz val="10"/>
        <rFont val="Arial"/>
        <family val="2"/>
      </rPr>
      <t>7+1</t>
    </r>
    <phoneticPr fontId="4" type="noConversion"/>
  </si>
  <si>
    <t>SS</t>
    <phoneticPr fontId="4" type="noConversion"/>
  </si>
  <si>
    <t>SSS</t>
    <phoneticPr fontId="4" type="noConversion"/>
  </si>
  <si>
    <t>YM-5022</t>
    <phoneticPr fontId="4" type="noConversion"/>
  </si>
  <si>
    <t>YM-5022斑点太空豆7+1+1(挡豆和防缠豆)</t>
    <phoneticPr fontId="4" type="noConversion"/>
  </si>
  <si>
    <r>
      <rPr>
        <sz val="12"/>
        <rFont val="宋体"/>
        <family val="3"/>
        <charset val="134"/>
      </rPr>
      <t>彩色水晶无影豆</t>
    </r>
    <r>
      <rPr>
        <sz val="12"/>
        <rFont val="Arial"/>
        <family val="2"/>
      </rPr>
      <t>5+2+2</t>
    </r>
    <phoneticPr fontId="4" type="noConversion"/>
  </si>
  <si>
    <t>2S</t>
    <phoneticPr fontId="4" type="noConversion"/>
  </si>
  <si>
    <t>3S</t>
    <phoneticPr fontId="4" type="noConversion"/>
  </si>
  <si>
    <t>4S</t>
    <phoneticPr fontId="4" type="noConversion"/>
  </si>
  <si>
    <t>YM-4047</t>
    <phoneticPr fontId="4" type="noConversion"/>
  </si>
  <si>
    <t>忍者优胶漂座</t>
    <phoneticPr fontId="4" type="noConversion"/>
  </si>
  <si>
    <t>0.5mm</t>
    <phoneticPr fontId="4" type="noConversion"/>
  </si>
  <si>
    <t>0.6mm</t>
    <phoneticPr fontId="4" type="noConversion"/>
  </si>
  <si>
    <t>0.7mm</t>
    <phoneticPr fontId="4" type="noConversion"/>
  </si>
  <si>
    <t>0.9mm</t>
    <phoneticPr fontId="4" type="noConversion"/>
  </si>
  <si>
    <t>YM-4049</t>
    <phoneticPr fontId="4" type="noConversion"/>
  </si>
  <si>
    <t>忍者优胶漂座(彩色)</t>
    <phoneticPr fontId="4" type="noConversion"/>
  </si>
  <si>
    <t>三色混装，颜色随机</t>
    <phoneticPr fontId="4" type="noConversion"/>
  </si>
  <si>
    <t>YM-5019</t>
    <phoneticPr fontId="4" type="noConversion"/>
  </si>
  <si>
    <t>太空管</t>
    <phoneticPr fontId="4" type="noConversion"/>
  </si>
  <si>
    <t>YM-4051</t>
    <phoneticPr fontId="4" type="noConversion"/>
  </si>
  <si>
    <t>彩色倍力漂座</t>
    <phoneticPr fontId="4" type="noConversion"/>
  </si>
  <si>
    <t>大</t>
    <phoneticPr fontId="4" type="noConversion"/>
  </si>
  <si>
    <t>小</t>
    <phoneticPr fontId="4" type="noConversion"/>
  </si>
  <si>
    <t>小小</t>
    <phoneticPr fontId="4" type="noConversion"/>
  </si>
  <si>
    <t>YM-4052</t>
    <phoneticPr fontId="4" type="noConversion"/>
  </si>
  <si>
    <t>水晶倍力漂座</t>
    <phoneticPr fontId="4" type="noConversion"/>
  </si>
  <si>
    <t>YM-4046</t>
    <phoneticPr fontId="4" type="noConversion"/>
  </si>
  <si>
    <t>忍者双色浮漂座</t>
    <phoneticPr fontId="4" type="noConversion"/>
  </si>
  <si>
    <t>1#-0.45mm</t>
    <phoneticPr fontId="4" type="noConversion"/>
  </si>
  <si>
    <t>2#-0.55mm</t>
    <phoneticPr fontId="4" type="noConversion"/>
  </si>
  <si>
    <t>3#-0.65mm</t>
    <phoneticPr fontId="4" type="noConversion"/>
  </si>
  <si>
    <t>4#-0.75mm</t>
    <phoneticPr fontId="4" type="noConversion"/>
  </si>
  <si>
    <t>未注明颜色，随机发货</t>
    <phoneticPr fontId="4" type="noConversion"/>
  </si>
  <si>
    <t>防爆大物漂座</t>
    <phoneticPr fontId="4" type="noConversion"/>
  </si>
  <si>
    <t>YM-4050</t>
    <phoneticPr fontId="4" type="noConversion"/>
  </si>
  <si>
    <r>
      <t>Y</t>
    </r>
    <r>
      <rPr>
        <sz val="11"/>
        <rFont val="宋体"/>
        <family val="3"/>
        <charset val="134"/>
      </rPr>
      <t>M-1805</t>
    </r>
    <phoneticPr fontId="4" type="noConversion"/>
  </si>
  <si>
    <r>
      <t>Y</t>
    </r>
    <r>
      <rPr>
        <sz val="11"/>
        <rFont val="宋体"/>
        <family val="3"/>
        <charset val="134"/>
      </rPr>
      <t>M1805+2005</t>
    </r>
    <phoneticPr fontId="4" type="noConversion"/>
  </si>
  <si>
    <t>不锈钢轴承转环+弧形别针</t>
    <phoneticPr fontId="4" type="noConversion"/>
  </si>
  <si>
    <t>1+3#</t>
    <phoneticPr fontId="39" type="noConversion"/>
  </si>
  <si>
    <t>2+4#</t>
    <phoneticPr fontId="39" type="noConversion"/>
  </si>
  <si>
    <t>3+5#</t>
    <phoneticPr fontId="39" type="noConversion"/>
  </si>
  <si>
    <t>4+6#</t>
    <phoneticPr fontId="39" type="noConversion"/>
  </si>
  <si>
    <t>5+7#</t>
    <phoneticPr fontId="39" type="noConversion"/>
  </si>
  <si>
    <t>6+8#</t>
    <phoneticPr fontId="39" type="noConversion"/>
  </si>
  <si>
    <t>7+9#</t>
    <phoneticPr fontId="39" type="noConversion"/>
  </si>
  <si>
    <t>8+10#</t>
    <phoneticPr fontId="39" type="noConversion"/>
  </si>
  <si>
    <t>日式转环</t>
    <phoneticPr fontId="4" type="noConversion"/>
  </si>
  <si>
    <t>2/0#</t>
    <phoneticPr fontId="4" type="noConversion"/>
  </si>
  <si>
    <t>3/0#</t>
    <phoneticPr fontId="4" type="noConversion"/>
  </si>
  <si>
    <t>4/0#</t>
    <phoneticPr fontId="4" type="noConversion"/>
  </si>
  <si>
    <t>6/0#</t>
    <phoneticPr fontId="4" type="noConversion"/>
  </si>
  <si>
    <t>8/0#</t>
    <phoneticPr fontId="4" type="noConversion"/>
  </si>
  <si>
    <t>10/0#</t>
    <phoneticPr fontId="4" type="noConversion"/>
  </si>
  <si>
    <t>12/0#</t>
    <phoneticPr fontId="4" type="noConversion"/>
  </si>
  <si>
    <t>YM-2001</t>
    <phoneticPr fontId="4" type="noConversion"/>
  </si>
  <si>
    <r>
      <t>A</t>
    </r>
    <r>
      <rPr>
        <sz val="11"/>
        <color indexed="8"/>
        <rFont val="宋体"/>
        <family val="3"/>
        <charset val="134"/>
      </rPr>
      <t>型别针</t>
    </r>
    <phoneticPr fontId="4" type="noConversion"/>
  </si>
  <si>
    <t>YM-2002</t>
    <phoneticPr fontId="4" type="noConversion"/>
  </si>
  <si>
    <r>
      <t>B</t>
    </r>
    <r>
      <rPr>
        <sz val="11"/>
        <color indexed="8"/>
        <rFont val="宋体"/>
        <family val="3"/>
        <charset val="134"/>
      </rPr>
      <t>型别针</t>
    </r>
    <phoneticPr fontId="4" type="noConversion"/>
  </si>
  <si>
    <r>
      <t>美式转环</t>
    </r>
    <r>
      <rPr>
        <sz val="11"/>
        <color indexed="8"/>
        <rFont val="Arial"/>
        <family val="2"/>
      </rPr>
      <t>+A</t>
    </r>
    <r>
      <rPr>
        <sz val="11"/>
        <color indexed="8"/>
        <rFont val="宋体"/>
        <family val="3"/>
        <charset val="134"/>
      </rPr>
      <t>型别针</t>
    </r>
    <phoneticPr fontId="4" type="noConversion"/>
  </si>
  <si>
    <r>
      <t>美式转环</t>
    </r>
    <r>
      <rPr>
        <sz val="11"/>
        <color indexed="8"/>
        <rFont val="Arial"/>
        <family val="2"/>
      </rPr>
      <t>+B</t>
    </r>
    <r>
      <rPr>
        <sz val="11"/>
        <color indexed="8"/>
        <rFont val="宋体"/>
        <family val="3"/>
        <charset val="134"/>
      </rPr>
      <t>型别针</t>
    </r>
    <phoneticPr fontId="4" type="noConversion"/>
  </si>
  <si>
    <r>
      <t>美式转环</t>
    </r>
    <r>
      <rPr>
        <sz val="11"/>
        <color indexed="8"/>
        <rFont val="Arial"/>
        <family val="2"/>
      </rPr>
      <t>+</t>
    </r>
    <r>
      <rPr>
        <sz val="11"/>
        <color indexed="8"/>
        <rFont val="宋体"/>
        <family val="3"/>
        <charset val="134"/>
      </rPr>
      <t>强力别针</t>
    </r>
    <phoneticPr fontId="4" type="noConversion"/>
  </si>
  <si>
    <r>
      <t>美式转环</t>
    </r>
    <r>
      <rPr>
        <sz val="11"/>
        <color indexed="8"/>
        <rFont val="Arial"/>
        <family val="2"/>
      </rPr>
      <t>+</t>
    </r>
    <r>
      <rPr>
        <sz val="11"/>
        <color indexed="8"/>
        <rFont val="宋体"/>
        <family val="3"/>
        <charset val="134"/>
      </rPr>
      <t>增强别针</t>
    </r>
    <phoneticPr fontId="4" type="noConversion"/>
  </si>
  <si>
    <r>
      <t>美式转环</t>
    </r>
    <r>
      <rPr>
        <sz val="11"/>
        <color indexed="8"/>
        <rFont val="Arial"/>
        <family val="2"/>
      </rPr>
      <t>+</t>
    </r>
    <r>
      <rPr>
        <sz val="11"/>
        <color indexed="8"/>
        <rFont val="宋体"/>
        <family val="3"/>
        <charset val="134"/>
      </rPr>
      <t>弧形别针</t>
    </r>
    <phoneticPr fontId="4" type="noConversion"/>
  </si>
  <si>
    <r>
      <t>美式转环</t>
    </r>
    <r>
      <rPr>
        <sz val="11"/>
        <color indexed="8"/>
        <rFont val="Arial"/>
        <family val="2"/>
      </rPr>
      <t>+</t>
    </r>
    <r>
      <rPr>
        <sz val="11"/>
        <color indexed="8"/>
        <rFont val="宋体"/>
        <family val="3"/>
        <charset val="134"/>
      </rPr>
      <t>双扣别针</t>
    </r>
    <phoneticPr fontId="4" type="noConversion"/>
  </si>
  <si>
    <r>
      <t>美式转环</t>
    </r>
    <r>
      <rPr>
        <sz val="10"/>
        <color indexed="8"/>
        <rFont val="Arial"/>
        <family val="2"/>
      </rPr>
      <t>+</t>
    </r>
    <r>
      <rPr>
        <sz val="10"/>
        <color indexed="8"/>
        <rFont val="宋体"/>
        <family val="3"/>
        <charset val="134"/>
      </rPr>
      <t>新强力别针</t>
    </r>
    <phoneticPr fontId="4" type="noConversion"/>
  </si>
  <si>
    <t>2022.3.12重新核算出来的价格</t>
    <phoneticPr fontId="39" type="noConversion"/>
  </si>
  <si>
    <t>YM1901+2006</t>
    <phoneticPr fontId="39" type="noConversion"/>
  </si>
  <si>
    <r>
      <t>日式转环</t>
    </r>
    <r>
      <rPr>
        <sz val="11"/>
        <rFont val="Arial"/>
        <family val="2"/>
      </rPr>
      <t>+</t>
    </r>
    <r>
      <rPr>
        <sz val="11"/>
        <rFont val="宋体"/>
        <family val="3"/>
        <charset val="134"/>
      </rPr>
      <t>双扣别针</t>
    </r>
    <phoneticPr fontId="39" type="noConversion"/>
  </si>
  <si>
    <t>YM1901+2011</t>
    <phoneticPr fontId="39" type="noConversion"/>
  </si>
  <si>
    <r>
      <t>日式转环</t>
    </r>
    <r>
      <rPr>
        <sz val="11"/>
        <rFont val="Arial"/>
        <family val="2"/>
      </rPr>
      <t>+B</t>
    </r>
    <r>
      <rPr>
        <sz val="11"/>
        <rFont val="宋体"/>
        <family val="3"/>
        <charset val="134"/>
      </rPr>
      <t>型西德别针</t>
    </r>
    <phoneticPr fontId="39" type="noConversion"/>
  </si>
  <si>
    <r>
      <t>美式压花转环</t>
    </r>
    <r>
      <rPr>
        <sz val="10"/>
        <color indexed="8"/>
        <rFont val="Arial"/>
        <family val="2"/>
      </rPr>
      <t>+A</t>
    </r>
    <r>
      <rPr>
        <sz val="10"/>
        <color indexed="8"/>
        <rFont val="宋体"/>
        <family val="3"/>
        <charset val="134"/>
      </rPr>
      <t>型别针</t>
    </r>
    <phoneticPr fontId="4" type="noConversion"/>
  </si>
  <si>
    <r>
      <t>美式压花转环</t>
    </r>
    <r>
      <rPr>
        <sz val="10"/>
        <color indexed="8"/>
        <rFont val="Arial"/>
        <family val="2"/>
      </rPr>
      <t>+B</t>
    </r>
    <r>
      <rPr>
        <sz val="10"/>
        <color indexed="8"/>
        <rFont val="宋体"/>
        <family val="3"/>
        <charset val="134"/>
      </rPr>
      <t>型别针</t>
    </r>
    <phoneticPr fontId="4" type="noConversion"/>
  </si>
  <si>
    <r>
      <t>美式压花转环</t>
    </r>
    <r>
      <rPr>
        <sz val="10"/>
        <color indexed="8"/>
        <rFont val="Arial"/>
        <family val="2"/>
      </rPr>
      <t>+</t>
    </r>
    <r>
      <rPr>
        <sz val="10"/>
        <color indexed="8"/>
        <rFont val="宋体"/>
        <family val="3"/>
        <charset val="134"/>
      </rPr>
      <t>强力别针</t>
    </r>
    <phoneticPr fontId="4" type="noConversion"/>
  </si>
  <si>
    <r>
      <t>美式压花转环</t>
    </r>
    <r>
      <rPr>
        <sz val="10"/>
        <color indexed="8"/>
        <rFont val="Arial"/>
        <family val="2"/>
      </rPr>
      <t>+</t>
    </r>
    <r>
      <rPr>
        <sz val="10"/>
        <color indexed="8"/>
        <rFont val="宋体"/>
        <family val="3"/>
        <charset val="134"/>
      </rPr>
      <t>增强别针</t>
    </r>
    <phoneticPr fontId="4" type="noConversion"/>
  </si>
  <si>
    <r>
      <t>美式转环</t>
    </r>
    <r>
      <rPr>
        <sz val="11"/>
        <color indexed="8"/>
        <rFont val="Arial"/>
        <family val="2"/>
      </rPr>
      <t>+</t>
    </r>
    <r>
      <rPr>
        <sz val="11"/>
        <color indexed="8"/>
        <rFont val="宋体"/>
        <family val="3"/>
        <charset val="134"/>
      </rPr>
      <t>意大利别针</t>
    </r>
    <phoneticPr fontId="4" type="noConversion"/>
  </si>
  <si>
    <r>
      <t>美式转环</t>
    </r>
    <r>
      <rPr>
        <sz val="11"/>
        <color indexed="8"/>
        <rFont val="Arial"/>
        <family val="2"/>
      </rPr>
      <t>+</t>
    </r>
    <r>
      <rPr>
        <sz val="11"/>
        <color indexed="8"/>
        <rFont val="宋体"/>
        <family val="3"/>
        <charset val="134"/>
      </rPr>
      <t>方形别针</t>
    </r>
    <phoneticPr fontId="4" type="noConversion"/>
  </si>
  <si>
    <r>
      <t>美式转环</t>
    </r>
    <r>
      <rPr>
        <sz val="10"/>
        <color indexed="8"/>
        <rFont val="Arial"/>
        <family val="2"/>
      </rPr>
      <t>+A</t>
    </r>
    <r>
      <rPr>
        <sz val="10"/>
        <color indexed="8"/>
        <rFont val="宋体"/>
        <family val="3"/>
        <charset val="134"/>
      </rPr>
      <t>型西德别针</t>
    </r>
    <phoneticPr fontId="4" type="noConversion"/>
  </si>
  <si>
    <r>
      <t>美式转环</t>
    </r>
    <r>
      <rPr>
        <sz val="10"/>
        <color indexed="8"/>
        <rFont val="Arial"/>
        <family val="2"/>
      </rPr>
      <t>+B</t>
    </r>
    <r>
      <rPr>
        <sz val="10"/>
        <color indexed="8"/>
        <rFont val="宋体"/>
        <family val="3"/>
        <charset val="134"/>
      </rPr>
      <t>型西德别针</t>
    </r>
    <phoneticPr fontId="4" type="noConversion"/>
  </si>
  <si>
    <r>
      <t>日式转环</t>
    </r>
    <r>
      <rPr>
        <sz val="11"/>
        <color indexed="8"/>
        <rFont val="Arial"/>
        <family val="2"/>
      </rPr>
      <t>+A</t>
    </r>
    <r>
      <rPr>
        <sz val="11"/>
        <color indexed="8"/>
        <rFont val="宋体"/>
        <family val="3"/>
        <charset val="134"/>
      </rPr>
      <t>型别针</t>
    </r>
    <phoneticPr fontId="4" type="noConversion"/>
  </si>
  <si>
    <r>
      <t>日式转环</t>
    </r>
    <r>
      <rPr>
        <sz val="11"/>
        <color indexed="8"/>
        <rFont val="Arial"/>
        <family val="2"/>
      </rPr>
      <t>+B</t>
    </r>
    <r>
      <rPr>
        <sz val="11"/>
        <color indexed="8"/>
        <rFont val="宋体"/>
        <family val="3"/>
        <charset val="134"/>
      </rPr>
      <t>型别针</t>
    </r>
    <phoneticPr fontId="4" type="noConversion"/>
  </si>
  <si>
    <r>
      <t>日式转环</t>
    </r>
    <r>
      <rPr>
        <sz val="11"/>
        <color indexed="8"/>
        <rFont val="Arial"/>
        <family val="2"/>
      </rPr>
      <t>+</t>
    </r>
    <r>
      <rPr>
        <sz val="11"/>
        <color indexed="8"/>
        <rFont val="宋体"/>
        <family val="3"/>
        <charset val="134"/>
      </rPr>
      <t>强力别针</t>
    </r>
    <phoneticPr fontId="4" type="noConversion"/>
  </si>
  <si>
    <r>
      <t>日式转环</t>
    </r>
    <r>
      <rPr>
        <sz val="11"/>
        <color indexed="8"/>
        <rFont val="Arial"/>
        <family val="2"/>
      </rPr>
      <t>+</t>
    </r>
    <r>
      <rPr>
        <sz val="11"/>
        <color indexed="8"/>
        <rFont val="宋体"/>
        <family val="3"/>
        <charset val="134"/>
      </rPr>
      <t>增强别针</t>
    </r>
    <phoneticPr fontId="4" type="noConversion"/>
  </si>
  <si>
    <t>樽形转环</t>
    <phoneticPr fontId="4" type="noConversion"/>
  </si>
  <si>
    <t>5/0</t>
    <phoneticPr fontId="4" type="noConversion"/>
  </si>
  <si>
    <t>4/0</t>
    <phoneticPr fontId="4" type="noConversion"/>
  </si>
  <si>
    <t>3/0</t>
    <phoneticPr fontId="4" type="noConversion"/>
  </si>
  <si>
    <t>2/0</t>
    <phoneticPr fontId="4" type="noConversion"/>
  </si>
  <si>
    <t>1/0</t>
    <phoneticPr fontId="4" type="noConversion"/>
  </si>
  <si>
    <t>16限量供应！</t>
    <phoneticPr fontId="4" type="noConversion"/>
  </si>
  <si>
    <t>18限量供应！</t>
    <phoneticPr fontId="4" type="noConversion"/>
  </si>
  <si>
    <t>20停止生产！</t>
    <phoneticPr fontId="4" type="noConversion"/>
  </si>
  <si>
    <r>
      <t>樽型转环</t>
    </r>
    <r>
      <rPr>
        <sz val="11"/>
        <rFont val="Arial"/>
        <family val="2"/>
      </rPr>
      <t>+A</t>
    </r>
    <r>
      <rPr>
        <sz val="11"/>
        <rFont val="宋体"/>
        <family val="3"/>
        <charset val="134"/>
      </rPr>
      <t>型别针</t>
    </r>
    <phoneticPr fontId="4" type="noConversion"/>
  </si>
  <si>
    <r>
      <t>樽型转环</t>
    </r>
    <r>
      <rPr>
        <sz val="11"/>
        <rFont val="Arial"/>
        <family val="2"/>
      </rPr>
      <t>+B</t>
    </r>
    <r>
      <rPr>
        <sz val="11"/>
        <rFont val="宋体"/>
        <family val="3"/>
        <charset val="134"/>
      </rPr>
      <t>型别针</t>
    </r>
    <phoneticPr fontId="4" type="noConversion"/>
  </si>
  <si>
    <r>
      <t>美式中通转环</t>
    </r>
    <r>
      <rPr>
        <sz val="11"/>
        <color indexed="8"/>
        <rFont val="Arial"/>
        <family val="2"/>
      </rPr>
      <t xml:space="preserve"> </t>
    </r>
    <phoneticPr fontId="4" type="noConversion"/>
  </si>
  <si>
    <t>小型海用太空豆</t>
    <phoneticPr fontId="4" type="noConversion"/>
  </si>
  <si>
    <r>
      <t>大</t>
    </r>
    <r>
      <rPr>
        <sz val="11"/>
        <color indexed="8"/>
        <rFont val="Arial"/>
        <family val="2"/>
      </rPr>
      <t>#</t>
    </r>
    <phoneticPr fontId="4" type="noConversion"/>
  </si>
  <si>
    <r>
      <t>中</t>
    </r>
    <r>
      <rPr>
        <sz val="11"/>
        <color indexed="8"/>
        <rFont val="Arial"/>
        <family val="2"/>
      </rPr>
      <t>#</t>
    </r>
    <phoneticPr fontId="4" type="noConversion"/>
  </si>
  <si>
    <r>
      <t>小</t>
    </r>
    <r>
      <rPr>
        <sz val="11"/>
        <color indexed="8"/>
        <rFont val="Arial"/>
        <family val="2"/>
      </rPr>
      <t>#</t>
    </r>
    <phoneticPr fontId="4" type="noConversion"/>
  </si>
  <si>
    <t>大型海用太空豆</t>
    <phoneticPr fontId="4" type="noConversion"/>
  </si>
  <si>
    <t>金色铜头海用太空豆</t>
    <phoneticPr fontId="4" type="noConversion"/>
  </si>
  <si>
    <t>大#</t>
    <phoneticPr fontId="4" type="noConversion"/>
  </si>
  <si>
    <t>金色铜头海用太空豆的价格2022年需要调整，</t>
    <phoneticPr fontId="4" type="noConversion"/>
  </si>
  <si>
    <t>中#</t>
    <phoneticPr fontId="4" type="noConversion"/>
  </si>
  <si>
    <t>小#</t>
    <phoneticPr fontId="4" type="noConversion"/>
  </si>
  <si>
    <r>
      <t>金色铜头海用太空豆的价格</t>
    </r>
    <r>
      <rPr>
        <sz val="12"/>
        <rFont val="Arial"/>
        <family val="2"/>
      </rPr>
      <t>2022</t>
    </r>
    <r>
      <rPr>
        <sz val="12"/>
        <rFont val="宋体"/>
        <family val="3"/>
        <charset val="134"/>
      </rPr>
      <t>年调整如下</t>
    </r>
    <phoneticPr fontId="4" type="noConversion"/>
  </si>
  <si>
    <t>黑色铜头海用太空豆</t>
    <phoneticPr fontId="4" type="noConversion"/>
  </si>
  <si>
    <t>双色活动海用太空豆</t>
    <phoneticPr fontId="4" type="noConversion"/>
  </si>
  <si>
    <t>活动海用太空豆</t>
    <phoneticPr fontId="4" type="noConversion"/>
  </si>
  <si>
    <r>
      <t>铜头</t>
    </r>
    <r>
      <rPr>
        <sz val="11"/>
        <color indexed="8"/>
        <rFont val="Arial"/>
        <family val="2"/>
      </rPr>
      <t>A</t>
    </r>
    <r>
      <rPr>
        <sz val="11"/>
        <color indexed="8"/>
        <rFont val="宋体"/>
        <family val="3"/>
        <charset val="134"/>
      </rPr>
      <t>型别针</t>
    </r>
    <phoneticPr fontId="4" type="noConversion"/>
  </si>
  <si>
    <t>菱形转环+强力别针</t>
    <phoneticPr fontId="4" type="noConversion"/>
  </si>
  <si>
    <t>样本中取消</t>
    <phoneticPr fontId="4" type="noConversion"/>
  </si>
  <si>
    <t>菱形压花转环+强力别针</t>
    <phoneticPr fontId="4" type="noConversion"/>
  </si>
  <si>
    <t>美式转环压花+弧形别针</t>
    <phoneticPr fontId="4" type="noConversion"/>
  </si>
  <si>
    <t>美式压花转环+双扣别针</t>
    <phoneticPr fontId="4" type="noConversion"/>
  </si>
  <si>
    <t>高速双连+A型别针</t>
    <phoneticPr fontId="4" type="noConversion"/>
  </si>
  <si>
    <t>高速双连+B型别针</t>
    <phoneticPr fontId="4" type="noConversion"/>
  </si>
  <si>
    <t>高速双连+强力别针</t>
    <phoneticPr fontId="4" type="noConversion"/>
  </si>
  <si>
    <t>高速双连+增强别针</t>
    <phoneticPr fontId="4" type="noConversion"/>
  </si>
  <si>
    <t>高速双连+双扣别针</t>
    <phoneticPr fontId="4" type="noConversion"/>
  </si>
  <si>
    <t>6/0</t>
    <phoneticPr fontId="4" type="noConversion"/>
  </si>
  <si>
    <t>高速双连+弧形别针</t>
    <phoneticPr fontId="4" type="noConversion"/>
  </si>
  <si>
    <t>高速三连+A型别针</t>
    <phoneticPr fontId="4" type="noConversion"/>
  </si>
  <si>
    <t>高速三连+B型别针</t>
    <phoneticPr fontId="4" type="noConversion"/>
  </si>
  <si>
    <t>YM-3053</t>
    <phoneticPr fontId="4" type="noConversion"/>
  </si>
  <si>
    <t>高速三连+增强别针</t>
    <phoneticPr fontId="4" type="noConversion"/>
  </si>
  <si>
    <t>高速三连+强力别针</t>
    <phoneticPr fontId="4" type="noConversion"/>
  </si>
  <si>
    <t>轴承转环+双保险内扣别针</t>
    <phoneticPr fontId="4" type="noConversion"/>
  </si>
  <si>
    <t>铜珠</t>
    <phoneticPr fontId="4" type="noConversion"/>
  </si>
  <si>
    <t>樽形中通转环</t>
    <phoneticPr fontId="4" type="noConversion"/>
  </si>
  <si>
    <t>樽形转环+双A别针</t>
    <phoneticPr fontId="4" type="noConversion"/>
  </si>
  <si>
    <t>日式新三叉</t>
    <phoneticPr fontId="4" type="noConversion"/>
  </si>
  <si>
    <t>1*3</t>
    <phoneticPr fontId="4" type="noConversion"/>
  </si>
  <si>
    <t>2*4</t>
    <phoneticPr fontId="4" type="noConversion"/>
  </si>
  <si>
    <t>3*5</t>
    <phoneticPr fontId="4" type="noConversion"/>
  </si>
  <si>
    <t>4*6</t>
    <phoneticPr fontId="4" type="noConversion"/>
  </si>
  <si>
    <t>5*7</t>
    <phoneticPr fontId="4" type="noConversion"/>
  </si>
  <si>
    <t>6*8</t>
    <phoneticPr fontId="4" type="noConversion"/>
  </si>
  <si>
    <t>7*9</t>
    <phoneticPr fontId="4" type="noConversion"/>
  </si>
  <si>
    <t>8*10</t>
    <phoneticPr fontId="4" type="noConversion"/>
  </si>
  <si>
    <t>9*12</t>
    <phoneticPr fontId="4" type="noConversion"/>
  </si>
  <si>
    <t>10*12</t>
    <phoneticPr fontId="4" type="noConversion"/>
  </si>
  <si>
    <t>12*14</t>
    <phoneticPr fontId="4" type="noConversion"/>
  </si>
  <si>
    <t>14*16</t>
    <phoneticPr fontId="4" type="noConversion"/>
  </si>
  <si>
    <t>特长重量转环B款</t>
    <phoneticPr fontId="4" type="noConversion"/>
  </si>
  <si>
    <t>4B</t>
    <phoneticPr fontId="4" type="noConversion"/>
  </si>
  <si>
    <t>3B</t>
    <phoneticPr fontId="4" type="noConversion"/>
  </si>
  <si>
    <t>2B</t>
    <phoneticPr fontId="4" type="noConversion"/>
  </si>
  <si>
    <t>B</t>
    <phoneticPr fontId="4" type="noConversion"/>
  </si>
  <si>
    <t>特长重量转环G款</t>
    <phoneticPr fontId="4" type="noConversion"/>
  </si>
  <si>
    <t>塑料T型三叉环</t>
    <phoneticPr fontId="4" type="noConversion"/>
  </si>
  <si>
    <t>长脚三叉O型环</t>
    <phoneticPr fontId="4" type="noConversion"/>
  </si>
  <si>
    <t>意大利别针</t>
    <phoneticPr fontId="4" type="noConversion"/>
  </si>
  <si>
    <t>000#</t>
    <phoneticPr fontId="4" type="noConversion"/>
  </si>
  <si>
    <t>00#</t>
    <phoneticPr fontId="4" type="noConversion"/>
  </si>
  <si>
    <t>方形别针</t>
    <phoneticPr fontId="4" type="noConversion"/>
  </si>
  <si>
    <t>A型西德别针</t>
    <phoneticPr fontId="4" type="noConversion"/>
  </si>
  <si>
    <t>B型西德别针</t>
    <phoneticPr fontId="4" type="noConversion"/>
  </si>
  <si>
    <t>超强意大利别针</t>
    <phoneticPr fontId="4" type="noConversion"/>
  </si>
  <si>
    <t>超强双扣别针</t>
    <phoneticPr fontId="4" type="noConversion"/>
  </si>
  <si>
    <t>双保险内扣别针</t>
    <phoneticPr fontId="4" type="noConversion"/>
  </si>
  <si>
    <t>旋转意大利别针</t>
    <phoneticPr fontId="4" type="noConversion"/>
  </si>
  <si>
    <t>旋转方形别针</t>
    <phoneticPr fontId="4" type="noConversion"/>
  </si>
  <si>
    <t>旋转弧形别针</t>
    <phoneticPr fontId="4" type="noConversion"/>
  </si>
  <si>
    <t>高速三叉O型环</t>
    <phoneticPr fontId="4" type="noConversion"/>
  </si>
  <si>
    <t>A多功能</t>
    <phoneticPr fontId="4" type="noConversion"/>
  </si>
  <si>
    <t>强力三叉</t>
    <phoneticPr fontId="4" type="noConversion"/>
  </si>
  <si>
    <t>特快铅</t>
    <phoneticPr fontId="4" type="noConversion"/>
  </si>
  <si>
    <t>0.5g极小9mm</t>
    <phoneticPr fontId="4" type="noConversion"/>
  </si>
  <si>
    <t>1.0g小小11mm</t>
    <phoneticPr fontId="4" type="noConversion"/>
  </si>
  <si>
    <t>1.5g小13mm</t>
    <phoneticPr fontId="4" type="noConversion"/>
  </si>
  <si>
    <t>2.0g中15mm</t>
    <phoneticPr fontId="4" type="noConversion"/>
  </si>
  <si>
    <t>2.5g大17mm</t>
    <phoneticPr fontId="4" type="noConversion"/>
  </si>
  <si>
    <t>3.1g大大19mm</t>
    <phoneticPr fontId="4" type="noConversion"/>
  </si>
  <si>
    <t>4.3g特大21mm</t>
    <phoneticPr fontId="4" type="noConversion"/>
  </si>
  <si>
    <t>双向子线转环</t>
    <phoneticPr fontId="4" type="noConversion"/>
  </si>
  <si>
    <t>亲子子线夹</t>
    <phoneticPr fontId="4" type="noConversion"/>
  </si>
  <si>
    <t>2/0×1/0#</t>
    <phoneticPr fontId="4" type="noConversion"/>
  </si>
  <si>
    <t>1×2#</t>
    <phoneticPr fontId="4" type="noConversion"/>
  </si>
  <si>
    <t>3×4#</t>
    <phoneticPr fontId="4" type="noConversion"/>
  </si>
  <si>
    <t>5×6#</t>
    <phoneticPr fontId="4" type="noConversion"/>
  </si>
  <si>
    <t>6×7#</t>
    <phoneticPr fontId="4" type="noConversion"/>
  </si>
  <si>
    <t>7×8#</t>
    <phoneticPr fontId="4" type="noConversion"/>
  </si>
  <si>
    <t>8×10#</t>
    <phoneticPr fontId="4" type="noConversion"/>
  </si>
  <si>
    <t>10×12#</t>
    <phoneticPr fontId="4" type="noConversion"/>
  </si>
  <si>
    <t>双向子线夹</t>
    <phoneticPr fontId="4" type="noConversion"/>
  </si>
  <si>
    <t>三叉O型子线夹</t>
    <phoneticPr fontId="4" type="noConversion"/>
  </si>
  <si>
    <t>高速Q型别针</t>
    <phoneticPr fontId="4" type="noConversion"/>
  </si>
  <si>
    <t>B型双扣别针</t>
    <phoneticPr fontId="4" type="noConversion"/>
  </si>
  <si>
    <t>强力伸缩环</t>
    <phoneticPr fontId="4" type="noConversion"/>
  </si>
  <si>
    <t>强力伸缩快速别针</t>
    <phoneticPr fontId="4" type="noConversion"/>
  </si>
  <si>
    <t>铅片转环+强力别针</t>
    <phoneticPr fontId="4" type="noConversion"/>
  </si>
  <si>
    <t>高速快速别针</t>
    <phoneticPr fontId="4" type="noConversion"/>
  </si>
  <si>
    <t>高速铅片转环(新)</t>
    <phoneticPr fontId="4" type="noConversion"/>
  </si>
  <si>
    <t>快速碟形转环铅</t>
    <phoneticPr fontId="4" type="noConversion"/>
  </si>
  <si>
    <t>快速转环铅</t>
    <phoneticPr fontId="4" type="noConversion"/>
  </si>
  <si>
    <t>普通漂座</t>
    <phoneticPr fontId="4" type="noConversion"/>
  </si>
  <si>
    <t>加强新型漂座</t>
    <phoneticPr fontId="4" type="noConversion"/>
  </si>
  <si>
    <t>浮子座</t>
    <phoneticPr fontId="4" type="noConversion"/>
  </si>
  <si>
    <t>菱形插座</t>
    <phoneticPr fontId="4" type="noConversion"/>
  </si>
  <si>
    <t>φ1.5</t>
    <phoneticPr fontId="4" type="noConversion"/>
  </si>
  <si>
    <t>φ1.2</t>
    <phoneticPr fontId="4" type="noConversion"/>
  </si>
  <si>
    <t>φ0.9</t>
    <phoneticPr fontId="4" type="noConversion"/>
  </si>
  <si>
    <t>φ0.7</t>
    <phoneticPr fontId="4" type="noConversion"/>
  </si>
  <si>
    <t>φ0.5</t>
    <phoneticPr fontId="4" type="noConversion"/>
  </si>
  <si>
    <t>广角插座</t>
    <phoneticPr fontId="4" type="noConversion"/>
  </si>
  <si>
    <t>可拆式海用太空豆</t>
    <phoneticPr fontId="4" type="noConversion"/>
  </si>
  <si>
    <t>不伤线硅胶漂座</t>
    <phoneticPr fontId="4" type="noConversion"/>
  </si>
  <si>
    <t>中</t>
    <phoneticPr fontId="4" type="noConversion"/>
  </si>
  <si>
    <t>耐磨硅胶漂座</t>
    <phoneticPr fontId="4" type="noConversion"/>
  </si>
  <si>
    <t>菱形旋转橡胶插座</t>
    <phoneticPr fontId="4" type="noConversion"/>
  </si>
  <si>
    <t>YM-4025</t>
    <phoneticPr fontId="4" type="noConversion"/>
  </si>
  <si>
    <t>硅胶插座</t>
    <phoneticPr fontId="4" type="noConversion"/>
  </si>
  <si>
    <t>小小#</t>
    <phoneticPr fontId="4" type="noConversion"/>
  </si>
  <si>
    <t>O型旋转硅胶插座</t>
    <phoneticPr fontId="4" type="noConversion"/>
  </si>
  <si>
    <t>铜头旋转硅胶插座</t>
    <phoneticPr fontId="4" type="noConversion"/>
  </si>
  <si>
    <t>塑料头强力别针</t>
    <phoneticPr fontId="4" type="noConversion"/>
  </si>
  <si>
    <t>欧式漂座</t>
    <phoneticPr fontId="4" type="noConversion"/>
  </si>
  <si>
    <t>欧式海用太空豆</t>
    <phoneticPr fontId="4" type="noConversion"/>
  </si>
  <si>
    <t>YM-5006(已取消)</t>
    <phoneticPr fontId="4" type="noConversion"/>
  </si>
  <si>
    <t>普通太空豆</t>
    <phoneticPr fontId="4" type="noConversion"/>
  </si>
  <si>
    <t>L(6粒）</t>
    <phoneticPr fontId="4" type="noConversion"/>
  </si>
  <si>
    <t>M(6粒）</t>
    <phoneticPr fontId="4" type="noConversion"/>
  </si>
  <si>
    <t>S(6粒）</t>
    <phoneticPr fontId="4" type="noConversion"/>
  </si>
  <si>
    <t>SS(6粒）</t>
    <phoneticPr fontId="4" type="noConversion"/>
  </si>
  <si>
    <t>SSS(6粒）</t>
    <phoneticPr fontId="4" type="noConversion"/>
  </si>
  <si>
    <t>SSSS(6粒）</t>
    <phoneticPr fontId="4" type="noConversion"/>
  </si>
  <si>
    <t>尼龙线连接件</t>
    <phoneticPr fontId="4" type="noConversion"/>
  </si>
  <si>
    <t>A</t>
    <phoneticPr fontId="4" type="noConversion"/>
  </si>
  <si>
    <t>C</t>
    <phoneticPr fontId="4" type="noConversion"/>
  </si>
  <si>
    <t>D</t>
    <phoneticPr fontId="4" type="noConversion"/>
  </si>
  <si>
    <t>E</t>
    <phoneticPr fontId="4" type="noConversion"/>
  </si>
  <si>
    <t>A1</t>
    <phoneticPr fontId="4" type="noConversion"/>
  </si>
  <si>
    <t>B1</t>
    <phoneticPr fontId="4" type="noConversion"/>
  </si>
  <si>
    <t>C1</t>
    <phoneticPr fontId="4" type="noConversion"/>
  </si>
  <si>
    <t>D1</t>
    <phoneticPr fontId="4" type="noConversion"/>
  </si>
  <si>
    <t>E1</t>
    <phoneticPr fontId="4" type="noConversion"/>
  </si>
  <si>
    <t>日本旋转直型钓杆尾</t>
    <phoneticPr fontId="4" type="noConversion"/>
  </si>
  <si>
    <t>Φ0.6</t>
    <phoneticPr fontId="4" type="noConversion"/>
  </si>
  <si>
    <t>Φ0.8</t>
    <phoneticPr fontId="4" type="noConversion"/>
  </si>
  <si>
    <t>Φ1.0</t>
    <phoneticPr fontId="4" type="noConversion"/>
  </si>
  <si>
    <r>
      <t>Φ1.2</t>
    </r>
    <r>
      <rPr>
        <sz val="12"/>
        <rFont val="宋体"/>
        <family val="3"/>
        <charset val="134"/>
      </rPr>
      <t/>
    </r>
    <phoneticPr fontId="4" type="noConversion"/>
  </si>
  <si>
    <r>
      <t>Φ1.4</t>
    </r>
    <r>
      <rPr>
        <sz val="12"/>
        <rFont val="宋体"/>
        <family val="3"/>
        <charset val="134"/>
      </rPr>
      <t/>
    </r>
    <phoneticPr fontId="4" type="noConversion"/>
  </si>
  <si>
    <r>
      <t>Φ1.6</t>
    </r>
    <r>
      <rPr>
        <sz val="12"/>
        <rFont val="宋体"/>
        <family val="3"/>
        <charset val="134"/>
      </rPr>
      <t/>
    </r>
    <phoneticPr fontId="4" type="noConversion"/>
  </si>
  <si>
    <r>
      <t>Φ2.0</t>
    </r>
    <r>
      <rPr>
        <sz val="12"/>
        <rFont val="宋体"/>
        <family val="3"/>
        <charset val="134"/>
      </rPr>
      <t/>
    </r>
    <phoneticPr fontId="4" type="noConversion"/>
  </si>
  <si>
    <t>Φ2.2</t>
    <phoneticPr fontId="4" type="noConversion"/>
  </si>
  <si>
    <t>Φ2.4</t>
    <phoneticPr fontId="4" type="noConversion"/>
  </si>
  <si>
    <t>直型旋转钓杆尾</t>
    <phoneticPr fontId="4" type="noConversion"/>
  </si>
  <si>
    <r>
      <t>Φ1.8</t>
    </r>
    <r>
      <rPr>
        <sz val="12"/>
        <rFont val="宋体"/>
        <family val="3"/>
        <charset val="134"/>
      </rPr>
      <t/>
    </r>
    <phoneticPr fontId="4" type="noConversion"/>
  </si>
  <si>
    <t>美式中通天平</t>
    <phoneticPr fontId="4" type="noConversion"/>
  </si>
  <si>
    <t>夜光珠铜头铜管天平</t>
    <phoneticPr fontId="4" type="noConversion"/>
  </si>
  <si>
    <t>T型分叉夜光珠天平</t>
    <phoneticPr fontId="4" type="noConversion"/>
  </si>
  <si>
    <t>YM-6052(停止生产)</t>
    <phoneticPr fontId="4" type="noConversion"/>
  </si>
  <si>
    <t>塑管弯型天平</t>
    <phoneticPr fontId="4" type="noConversion"/>
  </si>
  <si>
    <t>钩线针</t>
    <phoneticPr fontId="4" type="noConversion"/>
  </si>
  <si>
    <t>方便蚯蚓夹</t>
    <phoneticPr fontId="4" type="noConversion"/>
  </si>
  <si>
    <t>Y型天平+转环别针</t>
    <phoneticPr fontId="4" type="noConversion"/>
  </si>
  <si>
    <t>多功能盒</t>
    <phoneticPr fontId="4" type="noConversion"/>
  </si>
  <si>
    <t>YM-5538</t>
    <phoneticPr fontId="4" type="noConversion"/>
  </si>
  <si>
    <t>弹性特快别针</t>
    <phoneticPr fontId="4" type="noConversion"/>
  </si>
  <si>
    <t>YM-4045</t>
    <phoneticPr fontId="4" type="noConversion"/>
  </si>
  <si>
    <t>迷你特快漂座</t>
    <phoneticPr fontId="4" type="noConversion"/>
  </si>
  <si>
    <t>可配重海用漂座</t>
    <phoneticPr fontId="4" type="noConversion"/>
  </si>
  <si>
    <t>转环铜锤</t>
    <phoneticPr fontId="4" type="noConversion"/>
  </si>
  <si>
    <r>
      <t>3</t>
    </r>
    <r>
      <rPr>
        <sz val="11"/>
        <color indexed="8"/>
        <rFont val="宋体 "/>
        <charset val="134"/>
      </rPr>
      <t>分</t>
    </r>
    <phoneticPr fontId="4" type="noConversion"/>
  </si>
  <si>
    <r>
      <t>4</t>
    </r>
    <r>
      <rPr>
        <sz val="11"/>
        <color indexed="8"/>
        <rFont val="宋体 "/>
        <charset val="134"/>
      </rPr>
      <t>分</t>
    </r>
    <phoneticPr fontId="4" type="noConversion"/>
  </si>
  <si>
    <r>
      <t>5</t>
    </r>
    <r>
      <rPr>
        <sz val="11"/>
        <color indexed="8"/>
        <rFont val="宋体 "/>
        <charset val="134"/>
      </rPr>
      <t>分</t>
    </r>
    <phoneticPr fontId="4" type="noConversion"/>
  </si>
  <si>
    <r>
      <t>6</t>
    </r>
    <r>
      <rPr>
        <sz val="11"/>
        <color indexed="8"/>
        <rFont val="宋体 "/>
        <charset val="134"/>
      </rPr>
      <t>分</t>
    </r>
    <phoneticPr fontId="4" type="noConversion"/>
  </si>
  <si>
    <r>
      <t>7</t>
    </r>
    <r>
      <rPr>
        <sz val="11"/>
        <color indexed="8"/>
        <rFont val="宋体 "/>
        <charset val="134"/>
      </rPr>
      <t>分</t>
    </r>
    <phoneticPr fontId="4" type="noConversion"/>
  </si>
  <si>
    <r>
      <t>8</t>
    </r>
    <r>
      <rPr>
        <sz val="11"/>
        <color indexed="8"/>
        <rFont val="宋体 "/>
        <charset val="134"/>
      </rPr>
      <t>分</t>
    </r>
    <phoneticPr fontId="4" type="noConversion"/>
  </si>
  <si>
    <r>
      <t>9</t>
    </r>
    <r>
      <rPr>
        <sz val="11"/>
        <color indexed="8"/>
        <rFont val="宋体 "/>
        <charset val="134"/>
      </rPr>
      <t>分</t>
    </r>
    <phoneticPr fontId="4" type="noConversion"/>
  </si>
  <si>
    <r>
      <t>1</t>
    </r>
    <r>
      <rPr>
        <sz val="11"/>
        <color indexed="8"/>
        <rFont val="宋体 "/>
        <charset val="134"/>
      </rPr>
      <t>钱</t>
    </r>
    <phoneticPr fontId="4" type="noConversion"/>
  </si>
  <si>
    <r>
      <t>1.2</t>
    </r>
    <r>
      <rPr>
        <sz val="11"/>
        <color indexed="8"/>
        <rFont val="宋体 "/>
        <charset val="134"/>
      </rPr>
      <t>钱</t>
    </r>
    <r>
      <rPr>
        <sz val="12"/>
        <rFont val="宋体"/>
        <family val="3"/>
        <charset val="134"/>
      </rPr>
      <t/>
    </r>
    <phoneticPr fontId="4" type="noConversion"/>
  </si>
  <si>
    <r>
      <t>1.5</t>
    </r>
    <r>
      <rPr>
        <sz val="11"/>
        <color indexed="8"/>
        <rFont val="宋体 "/>
        <charset val="134"/>
      </rPr>
      <t>钱</t>
    </r>
    <r>
      <rPr>
        <sz val="12"/>
        <rFont val="宋体"/>
        <family val="3"/>
        <charset val="134"/>
      </rPr>
      <t/>
    </r>
    <phoneticPr fontId="4" type="noConversion"/>
  </si>
  <si>
    <r>
      <t>2</t>
    </r>
    <r>
      <rPr>
        <sz val="11"/>
        <color indexed="8"/>
        <rFont val="宋体 "/>
        <charset val="134"/>
      </rPr>
      <t>钱</t>
    </r>
    <r>
      <rPr>
        <sz val="12"/>
        <rFont val="宋体"/>
        <family val="3"/>
        <charset val="134"/>
      </rPr>
      <t/>
    </r>
    <phoneticPr fontId="4" type="noConversion"/>
  </si>
  <si>
    <r>
      <t>2.5</t>
    </r>
    <r>
      <rPr>
        <sz val="11"/>
        <color indexed="8"/>
        <rFont val="宋体 "/>
        <charset val="134"/>
      </rPr>
      <t>钱</t>
    </r>
    <r>
      <rPr>
        <sz val="12"/>
        <rFont val="宋体"/>
        <family val="3"/>
        <charset val="134"/>
      </rPr>
      <t/>
    </r>
    <phoneticPr fontId="4" type="noConversion"/>
  </si>
  <si>
    <r>
      <t>3</t>
    </r>
    <r>
      <rPr>
        <sz val="11"/>
        <color indexed="8"/>
        <rFont val="宋体 "/>
        <charset val="134"/>
      </rPr>
      <t>钱</t>
    </r>
    <r>
      <rPr>
        <sz val="12"/>
        <rFont val="宋体"/>
        <family val="3"/>
        <charset val="134"/>
      </rPr>
      <t/>
    </r>
    <phoneticPr fontId="4" type="noConversion"/>
  </si>
  <si>
    <r>
      <t>4</t>
    </r>
    <r>
      <rPr>
        <sz val="11"/>
        <color indexed="8"/>
        <rFont val="宋体 "/>
        <charset val="134"/>
      </rPr>
      <t>钱</t>
    </r>
    <r>
      <rPr>
        <sz val="12"/>
        <rFont val="宋体"/>
        <family val="3"/>
        <charset val="134"/>
      </rPr>
      <t/>
    </r>
    <phoneticPr fontId="4" type="noConversion"/>
  </si>
  <si>
    <r>
      <t>5</t>
    </r>
    <r>
      <rPr>
        <sz val="11"/>
        <color indexed="8"/>
        <rFont val="宋体 "/>
        <charset val="134"/>
      </rPr>
      <t>钱</t>
    </r>
    <r>
      <rPr>
        <sz val="12"/>
        <rFont val="宋体"/>
        <family val="3"/>
        <charset val="134"/>
      </rPr>
      <t/>
    </r>
    <phoneticPr fontId="4" type="noConversion"/>
  </si>
  <si>
    <t>改进型弯型绕线器(铝色、兰色、金色、黑色)</t>
    <phoneticPr fontId="4" type="noConversion"/>
  </si>
  <si>
    <t>自有品牌含吸塑+纸卡，包装上注明“出口专供”，最低专供价格17元。</t>
    <phoneticPr fontId="4" type="noConversion"/>
  </si>
  <si>
    <t>自有品牌含吸塑+纸卡，国内零售价格是50元，批发价25元，经销商价20元。</t>
    <phoneticPr fontId="4" type="noConversion"/>
  </si>
  <si>
    <t>客户贴牌含吸塑+纸卡26.5元，其中产品价格21元，吸塑纸卡包装费用5.5元，如产品上不需刻标可减1元。</t>
    <phoneticPr fontId="4" type="noConversion"/>
  </si>
  <si>
    <r>
      <rPr>
        <sz val="11"/>
        <rFont val="宋体"/>
        <family val="3"/>
        <charset val="134"/>
      </rPr>
      <t>常规尺寸</t>
    </r>
    <r>
      <rPr>
        <sz val="11"/>
        <rFont val="Arial"/>
        <family val="2"/>
      </rPr>
      <t>OPP</t>
    </r>
    <r>
      <rPr>
        <sz val="11"/>
        <rFont val="宋体"/>
        <family val="3"/>
        <charset val="134"/>
      </rPr>
      <t>袋</t>
    </r>
    <r>
      <rPr>
        <sz val="11"/>
        <rFont val="Arial"/>
        <family val="2"/>
      </rPr>
      <t>+</t>
    </r>
    <r>
      <rPr>
        <sz val="11"/>
        <rFont val="宋体"/>
        <family val="3"/>
        <charset val="134"/>
      </rPr>
      <t>纸卡包装费用：</t>
    </r>
    <r>
      <rPr>
        <sz val="11"/>
        <rFont val="Arial"/>
        <family val="2"/>
      </rPr>
      <t>0.3</t>
    </r>
    <r>
      <rPr>
        <sz val="11"/>
        <rFont val="宋体"/>
        <family val="3"/>
        <charset val="134"/>
      </rPr>
      <t>元</t>
    </r>
    <r>
      <rPr>
        <sz val="11"/>
        <rFont val="Arial"/>
        <family val="2"/>
      </rPr>
      <t>/</t>
    </r>
    <r>
      <rPr>
        <sz val="11"/>
        <rFont val="宋体"/>
        <family val="3"/>
        <charset val="134"/>
      </rPr>
      <t>包含税。</t>
    </r>
    <phoneticPr fontId="4" type="noConversion"/>
  </si>
  <si>
    <r>
      <rPr>
        <sz val="11"/>
        <rFont val="宋体"/>
        <family val="3"/>
        <charset val="134"/>
      </rPr>
      <t>常规尺寸拉链袋</t>
    </r>
    <r>
      <rPr>
        <sz val="11"/>
        <rFont val="Arial"/>
        <family val="2"/>
      </rPr>
      <t>+</t>
    </r>
    <r>
      <rPr>
        <sz val="11"/>
        <rFont val="宋体"/>
        <family val="3"/>
        <charset val="134"/>
      </rPr>
      <t>纸卡包装费用：</t>
    </r>
    <r>
      <rPr>
        <sz val="11"/>
        <rFont val="Arial"/>
        <family val="2"/>
      </rPr>
      <t>0.45</t>
    </r>
    <r>
      <rPr>
        <sz val="11"/>
        <rFont val="宋体"/>
        <family val="3"/>
        <charset val="134"/>
      </rPr>
      <t>元</t>
    </r>
    <r>
      <rPr>
        <sz val="11"/>
        <rFont val="Arial"/>
        <family val="2"/>
      </rPr>
      <t>/</t>
    </r>
    <r>
      <rPr>
        <sz val="11"/>
        <rFont val="宋体"/>
        <family val="3"/>
        <charset val="134"/>
      </rPr>
      <t>包含税。</t>
    </r>
    <phoneticPr fontId="4" type="noConversion"/>
  </si>
  <si>
    <r>
      <rPr>
        <sz val="11"/>
        <rFont val="宋体"/>
        <family val="3"/>
        <charset val="134"/>
      </rPr>
      <t>常规尺寸</t>
    </r>
    <r>
      <rPr>
        <sz val="11"/>
        <rFont val="Arial"/>
        <family val="2"/>
      </rPr>
      <t>PVC</t>
    </r>
    <r>
      <rPr>
        <sz val="11"/>
        <rFont val="宋体"/>
        <family val="3"/>
        <charset val="134"/>
      </rPr>
      <t>袋</t>
    </r>
    <r>
      <rPr>
        <sz val="11"/>
        <rFont val="Arial"/>
        <family val="2"/>
      </rPr>
      <t>+</t>
    </r>
    <r>
      <rPr>
        <sz val="11"/>
        <rFont val="宋体"/>
        <family val="3"/>
        <charset val="134"/>
      </rPr>
      <t>纸卡包装费用：</t>
    </r>
    <r>
      <rPr>
        <sz val="11"/>
        <rFont val="Arial"/>
        <family val="2"/>
      </rPr>
      <t>0.73</t>
    </r>
    <r>
      <rPr>
        <sz val="11"/>
        <rFont val="宋体"/>
        <family val="3"/>
        <charset val="134"/>
      </rPr>
      <t>元</t>
    </r>
    <r>
      <rPr>
        <sz val="11"/>
        <rFont val="Arial"/>
        <family val="2"/>
      </rPr>
      <t>/</t>
    </r>
    <r>
      <rPr>
        <sz val="11"/>
        <rFont val="宋体"/>
        <family val="3"/>
        <charset val="134"/>
      </rPr>
      <t>包含税。</t>
    </r>
    <phoneticPr fontId="4" type="noConversion"/>
  </si>
  <si>
    <r>
      <rPr>
        <sz val="11"/>
        <rFont val="宋体"/>
        <family val="3"/>
        <charset val="134"/>
      </rPr>
      <t>常规尺寸吸塑盒</t>
    </r>
    <r>
      <rPr>
        <sz val="11"/>
        <rFont val="Arial"/>
        <family val="2"/>
      </rPr>
      <t>+</t>
    </r>
    <r>
      <rPr>
        <sz val="11"/>
        <rFont val="宋体"/>
        <family val="3"/>
        <charset val="134"/>
      </rPr>
      <t>纸卡</t>
    </r>
    <r>
      <rPr>
        <sz val="11"/>
        <rFont val="Arial"/>
        <family val="2"/>
      </rPr>
      <t>(</t>
    </r>
    <r>
      <rPr>
        <sz val="11"/>
        <rFont val="宋体"/>
        <family val="3"/>
        <charset val="134"/>
      </rPr>
      <t>非挂式</t>
    </r>
    <r>
      <rPr>
        <sz val="11"/>
        <rFont val="Arial"/>
        <family val="2"/>
      </rPr>
      <t>)</t>
    </r>
    <r>
      <rPr>
        <sz val="11"/>
        <rFont val="宋体"/>
        <family val="3"/>
        <charset val="134"/>
      </rPr>
      <t>包装费用：</t>
    </r>
    <r>
      <rPr>
        <sz val="11"/>
        <rFont val="Arial"/>
        <family val="2"/>
      </rPr>
      <t>0.73</t>
    </r>
    <r>
      <rPr>
        <sz val="11"/>
        <rFont val="宋体"/>
        <family val="3"/>
        <charset val="134"/>
      </rPr>
      <t>元</t>
    </r>
    <r>
      <rPr>
        <sz val="11"/>
        <rFont val="Arial"/>
        <family val="2"/>
      </rPr>
      <t>/</t>
    </r>
    <r>
      <rPr>
        <sz val="11"/>
        <rFont val="宋体"/>
        <family val="3"/>
        <charset val="134"/>
      </rPr>
      <t>包含税。</t>
    </r>
    <phoneticPr fontId="4" type="noConversion"/>
  </si>
  <si>
    <r>
      <rPr>
        <sz val="11"/>
        <rFont val="宋体"/>
        <family val="3"/>
        <charset val="134"/>
      </rPr>
      <t>常规尺寸吸塑盒</t>
    </r>
    <r>
      <rPr>
        <sz val="11"/>
        <rFont val="Arial"/>
        <family val="2"/>
      </rPr>
      <t>+</t>
    </r>
    <r>
      <rPr>
        <sz val="11"/>
        <rFont val="宋体"/>
        <family val="3"/>
        <charset val="134"/>
      </rPr>
      <t>纸卡</t>
    </r>
    <r>
      <rPr>
        <sz val="11"/>
        <rFont val="Arial"/>
        <family val="2"/>
      </rPr>
      <t>(</t>
    </r>
    <r>
      <rPr>
        <sz val="11"/>
        <rFont val="宋体"/>
        <family val="3"/>
        <charset val="134"/>
      </rPr>
      <t>挂式</t>
    </r>
    <r>
      <rPr>
        <sz val="11"/>
        <rFont val="Arial"/>
        <family val="2"/>
      </rPr>
      <t>)</t>
    </r>
    <r>
      <rPr>
        <sz val="11"/>
        <rFont val="宋体"/>
        <family val="3"/>
        <charset val="134"/>
      </rPr>
      <t>包装费用：</t>
    </r>
    <r>
      <rPr>
        <sz val="11"/>
        <rFont val="Arial"/>
        <family val="2"/>
      </rPr>
      <t>1.2</t>
    </r>
    <r>
      <rPr>
        <sz val="11"/>
        <rFont val="宋体"/>
        <family val="3"/>
        <charset val="134"/>
      </rPr>
      <t>元</t>
    </r>
    <r>
      <rPr>
        <sz val="11"/>
        <rFont val="Arial"/>
        <family val="2"/>
      </rPr>
      <t>/</t>
    </r>
    <r>
      <rPr>
        <sz val="11"/>
        <rFont val="宋体"/>
        <family val="3"/>
        <charset val="134"/>
      </rPr>
      <t>包含税。</t>
    </r>
    <phoneticPr fontId="4" type="noConversion"/>
  </si>
  <si>
    <r>
      <rPr>
        <sz val="11"/>
        <rFont val="宋体"/>
        <family val="3"/>
        <charset val="134"/>
      </rPr>
      <t>常规尺寸吸塑盒</t>
    </r>
    <r>
      <rPr>
        <sz val="11"/>
        <rFont val="Arial"/>
        <family val="2"/>
      </rPr>
      <t>+</t>
    </r>
    <r>
      <rPr>
        <sz val="11"/>
        <rFont val="宋体"/>
        <family val="3"/>
        <charset val="134"/>
      </rPr>
      <t>纸卡</t>
    </r>
    <r>
      <rPr>
        <sz val="11"/>
        <rFont val="Arial"/>
        <family val="2"/>
      </rPr>
      <t>(</t>
    </r>
    <r>
      <rPr>
        <sz val="11"/>
        <rFont val="宋体"/>
        <family val="3"/>
        <charset val="134"/>
      </rPr>
      <t>挂式</t>
    </r>
    <r>
      <rPr>
        <sz val="11"/>
        <rFont val="Arial"/>
        <family val="2"/>
      </rPr>
      <t>+</t>
    </r>
    <r>
      <rPr>
        <sz val="11"/>
        <rFont val="宋体"/>
        <family val="3"/>
        <charset val="134"/>
      </rPr>
      <t>正面横条</t>
    </r>
    <r>
      <rPr>
        <sz val="11"/>
        <rFont val="Arial"/>
        <family val="2"/>
      </rPr>
      <t>)</t>
    </r>
    <r>
      <rPr>
        <sz val="11"/>
        <rFont val="宋体"/>
        <family val="3"/>
        <charset val="134"/>
      </rPr>
      <t>包装费用：</t>
    </r>
    <r>
      <rPr>
        <sz val="11"/>
        <rFont val="Arial"/>
        <family val="2"/>
      </rPr>
      <t>1.35</t>
    </r>
    <r>
      <rPr>
        <sz val="11"/>
        <rFont val="宋体"/>
        <family val="3"/>
        <charset val="134"/>
      </rPr>
      <t>元</t>
    </r>
    <r>
      <rPr>
        <sz val="11"/>
        <rFont val="Arial"/>
        <family val="2"/>
      </rPr>
      <t>/</t>
    </r>
    <r>
      <rPr>
        <sz val="11"/>
        <rFont val="宋体"/>
        <family val="3"/>
        <charset val="134"/>
      </rPr>
      <t>包含税。</t>
    </r>
    <phoneticPr fontId="4" type="noConversion"/>
  </si>
  <si>
    <t>卡头+拉链袋包装费用(绕线器等的包装)包装费用：1.3</t>
    <phoneticPr fontId="4" type="noConversion"/>
  </si>
  <si>
    <t>卡头+筒料袋包装费用(绕线器等的包装)包装费用：1.3</t>
    <phoneticPr fontId="4" type="noConversion"/>
  </si>
  <si>
    <r>
      <t>由客户提供</t>
    </r>
    <r>
      <rPr>
        <sz val="11"/>
        <rFont val="Arial"/>
        <family val="2"/>
      </rPr>
      <t>OPP</t>
    </r>
    <r>
      <rPr>
        <sz val="11"/>
        <rFont val="宋体"/>
        <family val="3"/>
        <charset val="134"/>
      </rPr>
      <t>袋和纸卡的包装费</t>
    </r>
    <r>
      <rPr>
        <sz val="11"/>
        <rFont val="Arial"/>
        <family val="2"/>
      </rPr>
      <t>:</t>
    </r>
    <r>
      <rPr>
        <sz val="11"/>
        <rFont val="宋体"/>
        <family val="3"/>
        <charset val="134"/>
      </rPr>
      <t>（含税含白盒。）</t>
    </r>
    <phoneticPr fontId="4" type="noConversion"/>
  </si>
  <si>
    <r>
      <t>每个订单</t>
    </r>
    <r>
      <rPr>
        <sz val="11"/>
        <rFont val="Arial"/>
        <family val="2"/>
      </rPr>
      <t>1</t>
    </r>
    <r>
      <rPr>
        <sz val="11"/>
        <rFont val="宋体"/>
        <family val="3"/>
        <charset val="134"/>
      </rPr>
      <t>万包以下，包装装费用</t>
    </r>
    <r>
      <rPr>
        <sz val="11"/>
        <rFont val="Arial"/>
        <family val="2"/>
      </rPr>
      <t>0.265</t>
    </r>
    <r>
      <rPr>
        <sz val="11"/>
        <rFont val="宋体"/>
        <family val="3"/>
        <charset val="134"/>
      </rPr>
      <t>元</t>
    </r>
    <r>
      <rPr>
        <sz val="11"/>
        <rFont val="Arial"/>
        <family val="2"/>
      </rPr>
      <t>/</t>
    </r>
    <r>
      <rPr>
        <sz val="11"/>
        <rFont val="宋体"/>
        <family val="3"/>
        <charset val="134"/>
      </rPr>
      <t>包含税；</t>
    </r>
    <phoneticPr fontId="4" type="noConversion"/>
  </si>
  <si>
    <r>
      <t>每个订单</t>
    </r>
    <r>
      <rPr>
        <sz val="11"/>
        <rFont val="Arial"/>
        <family val="2"/>
      </rPr>
      <t>1</t>
    </r>
    <r>
      <rPr>
        <sz val="11"/>
        <rFont val="宋体"/>
        <family val="3"/>
        <charset val="134"/>
      </rPr>
      <t>万包至</t>
    </r>
    <r>
      <rPr>
        <sz val="11"/>
        <rFont val="Arial"/>
        <family val="2"/>
      </rPr>
      <t>2</t>
    </r>
    <r>
      <rPr>
        <sz val="11"/>
        <rFont val="宋体"/>
        <family val="3"/>
        <charset val="134"/>
      </rPr>
      <t>万之间，包装装费用</t>
    </r>
    <r>
      <rPr>
        <sz val="11"/>
        <rFont val="Arial"/>
        <family val="2"/>
      </rPr>
      <t>0.21</t>
    </r>
    <r>
      <rPr>
        <sz val="11"/>
        <rFont val="宋体"/>
        <family val="3"/>
        <charset val="134"/>
      </rPr>
      <t>元</t>
    </r>
    <r>
      <rPr>
        <sz val="11"/>
        <rFont val="Arial"/>
        <family val="2"/>
      </rPr>
      <t>/</t>
    </r>
    <r>
      <rPr>
        <sz val="11"/>
        <rFont val="宋体"/>
        <family val="3"/>
        <charset val="134"/>
      </rPr>
      <t>包含税；</t>
    </r>
    <phoneticPr fontId="4" type="noConversion"/>
  </si>
  <si>
    <r>
      <t>每个订单</t>
    </r>
    <r>
      <rPr>
        <sz val="11"/>
        <rFont val="Arial"/>
        <family val="2"/>
      </rPr>
      <t>2</t>
    </r>
    <r>
      <rPr>
        <sz val="11"/>
        <rFont val="宋体"/>
        <family val="3"/>
        <charset val="134"/>
      </rPr>
      <t>万包以上，包装装费用</t>
    </r>
    <r>
      <rPr>
        <sz val="11"/>
        <rFont val="Arial"/>
        <family val="2"/>
      </rPr>
      <t>0.13</t>
    </r>
    <r>
      <rPr>
        <sz val="11"/>
        <rFont val="宋体"/>
        <family val="3"/>
        <charset val="134"/>
      </rPr>
      <t>元</t>
    </r>
    <r>
      <rPr>
        <sz val="11"/>
        <rFont val="Arial"/>
        <family val="2"/>
      </rPr>
      <t>/</t>
    </r>
    <r>
      <rPr>
        <sz val="11"/>
        <rFont val="宋体"/>
        <family val="3"/>
        <charset val="134"/>
      </rPr>
      <t>包含税；</t>
    </r>
    <phoneticPr fontId="4" type="noConversion"/>
  </si>
  <si>
    <r>
      <t>YM</t>
    </r>
    <r>
      <rPr>
        <sz val="11"/>
        <color indexed="8"/>
        <rFont val="黑体"/>
        <family val="3"/>
        <charset val="134"/>
      </rPr>
      <t>-</t>
    </r>
    <r>
      <rPr>
        <sz val="11"/>
        <color indexed="8"/>
        <rFont val="Arial"/>
        <family val="2"/>
      </rPr>
      <t>1022</t>
    </r>
    <phoneticPr fontId="4" type="noConversion"/>
  </si>
  <si>
    <t>美式双连环</t>
    <phoneticPr fontId="4" type="noConversion"/>
  </si>
  <si>
    <r>
      <t>YM</t>
    </r>
    <r>
      <rPr>
        <sz val="11"/>
        <color indexed="8"/>
        <rFont val="黑体"/>
        <family val="3"/>
        <charset val="134"/>
      </rPr>
      <t>-</t>
    </r>
    <r>
      <rPr>
        <sz val="11"/>
        <color indexed="8"/>
        <rFont val="Arial"/>
        <family val="2"/>
      </rPr>
      <t>1023</t>
    </r>
    <phoneticPr fontId="4" type="noConversion"/>
  </si>
  <si>
    <t>美式三连环</t>
    <phoneticPr fontId="4" type="noConversion"/>
  </si>
  <si>
    <r>
      <t>YM</t>
    </r>
    <r>
      <rPr>
        <sz val="11"/>
        <rFont val="黑体"/>
        <family val="3"/>
        <charset val="134"/>
      </rPr>
      <t>-</t>
    </r>
    <r>
      <rPr>
        <sz val="11"/>
        <rFont val="Arial"/>
        <family val="2"/>
      </rPr>
      <t>3027</t>
    </r>
    <phoneticPr fontId="4" type="noConversion"/>
  </si>
  <si>
    <r>
      <t>美式三连环</t>
    </r>
    <r>
      <rPr>
        <sz val="11"/>
        <rFont val="Arial"/>
        <family val="2"/>
      </rPr>
      <t>+A</t>
    </r>
    <r>
      <rPr>
        <sz val="11"/>
        <rFont val="宋体"/>
        <family val="3"/>
        <charset val="134"/>
      </rPr>
      <t>型别针</t>
    </r>
    <phoneticPr fontId="4" type="noConversion"/>
  </si>
  <si>
    <r>
      <rPr>
        <sz val="12"/>
        <rFont val="宋体"/>
        <family val="3"/>
        <charset val="134"/>
      </rPr>
      <t>美式多连的计算方法：美式双连</t>
    </r>
    <r>
      <rPr>
        <sz val="12"/>
        <rFont val="Arial"/>
        <family val="2"/>
      </rPr>
      <t>/2*</t>
    </r>
    <r>
      <rPr>
        <sz val="12"/>
        <rFont val="宋体"/>
        <family val="3"/>
        <charset val="134"/>
      </rPr>
      <t>多连个数+20%</t>
    </r>
    <phoneticPr fontId="4" type="noConversion"/>
  </si>
  <si>
    <t>YM-3705</t>
    <phoneticPr fontId="4" type="noConversion"/>
  </si>
  <si>
    <r>
      <t>樽形转环</t>
    </r>
    <r>
      <rPr>
        <sz val="10"/>
        <rFont val="Times New Roman"/>
        <family val="1"/>
      </rPr>
      <t>+</t>
    </r>
    <r>
      <rPr>
        <sz val="10"/>
        <rFont val="宋体"/>
        <family val="3"/>
        <charset val="134"/>
      </rPr>
      <t>方形别针</t>
    </r>
    <phoneticPr fontId="4" type="noConversion"/>
  </si>
  <si>
    <t>3/0+6</t>
    <phoneticPr fontId="4" type="noConversion"/>
  </si>
  <si>
    <t>1/0+5</t>
    <phoneticPr fontId="4" type="noConversion"/>
  </si>
  <si>
    <t>1+5#</t>
    <phoneticPr fontId="4" type="noConversion"/>
  </si>
  <si>
    <t>2+4#</t>
    <phoneticPr fontId="4" type="noConversion"/>
  </si>
  <si>
    <t>4+4#</t>
    <phoneticPr fontId="4" type="noConversion"/>
  </si>
  <si>
    <t>6+4#</t>
    <phoneticPr fontId="4" type="noConversion"/>
  </si>
  <si>
    <t>8+3#</t>
    <phoneticPr fontId="4" type="noConversion"/>
  </si>
  <si>
    <t>10+2#</t>
    <phoneticPr fontId="4" type="noConversion"/>
  </si>
  <si>
    <t>12+1#</t>
    <phoneticPr fontId="4" type="noConversion"/>
  </si>
  <si>
    <t>转环铅</t>
    <phoneticPr fontId="4" type="noConversion"/>
  </si>
  <si>
    <r>
      <t>0.3</t>
    </r>
    <r>
      <rPr>
        <sz val="11"/>
        <color indexed="8"/>
        <rFont val="宋体 "/>
        <charset val="134"/>
      </rPr>
      <t>钱</t>
    </r>
    <phoneticPr fontId="4" type="noConversion"/>
  </si>
  <si>
    <r>
      <t>0.4</t>
    </r>
    <r>
      <rPr>
        <sz val="11"/>
        <color indexed="8"/>
        <rFont val="宋体 "/>
        <charset val="134"/>
      </rPr>
      <t>钱</t>
    </r>
    <r>
      <rPr>
        <sz val="12"/>
        <rFont val="宋体"/>
        <family val="3"/>
        <charset val="134"/>
      </rPr>
      <t/>
    </r>
    <phoneticPr fontId="4" type="noConversion"/>
  </si>
  <si>
    <r>
      <t>2022.7.29</t>
    </r>
    <r>
      <rPr>
        <sz val="12"/>
        <rFont val="宋体"/>
        <family val="3"/>
        <charset val="134"/>
      </rPr>
      <t>补充价格：</t>
    </r>
    <phoneticPr fontId="4" type="noConversion"/>
  </si>
  <si>
    <r>
      <t>O</t>
    </r>
    <r>
      <rPr>
        <sz val="12"/>
        <rFont val="宋体"/>
        <family val="3"/>
        <charset val="134"/>
      </rPr>
      <t>型插针</t>
    </r>
    <r>
      <rPr>
        <sz val="12"/>
        <rFont val="Arial"/>
        <family val="2"/>
      </rPr>
      <t xml:space="preserve">12#1.0mm     </t>
    </r>
    <r>
      <rPr>
        <sz val="12"/>
        <rFont val="宋体"/>
        <family val="3"/>
        <charset val="134"/>
      </rPr>
      <t>金色单价：</t>
    </r>
    <r>
      <rPr>
        <sz val="12"/>
        <rFont val="Arial"/>
        <family val="2"/>
      </rPr>
      <t>0.208</t>
    </r>
    <r>
      <rPr>
        <sz val="12"/>
        <rFont val="宋体"/>
        <family val="3"/>
        <charset val="134"/>
      </rPr>
      <t>元</t>
    </r>
    <r>
      <rPr>
        <sz val="12"/>
        <rFont val="Arial"/>
        <family val="2"/>
      </rPr>
      <t>/</t>
    </r>
    <r>
      <rPr>
        <sz val="12"/>
        <rFont val="宋体"/>
        <family val="3"/>
        <charset val="134"/>
      </rPr>
      <t>个</t>
    </r>
    <r>
      <rPr>
        <sz val="12"/>
        <rFont val="Arial"/>
        <family val="2"/>
      </rPr>
      <t xml:space="preserve">        </t>
    </r>
    <r>
      <rPr>
        <sz val="12"/>
        <rFont val="宋体"/>
        <family val="3"/>
        <charset val="134"/>
      </rPr>
      <t>黑色</t>
    </r>
    <r>
      <rPr>
        <sz val="12"/>
        <rFont val="Arial"/>
        <family val="2"/>
      </rPr>
      <t>/</t>
    </r>
    <r>
      <rPr>
        <sz val="12"/>
        <rFont val="宋体"/>
        <family val="3"/>
        <charset val="134"/>
      </rPr>
      <t>白色单价：</t>
    </r>
    <r>
      <rPr>
        <sz val="12"/>
        <rFont val="Arial"/>
        <family val="2"/>
      </rPr>
      <t>0.18</t>
    </r>
    <r>
      <rPr>
        <sz val="12"/>
        <rFont val="宋体"/>
        <family val="3"/>
        <charset val="134"/>
      </rPr>
      <t>元</t>
    </r>
    <r>
      <rPr>
        <sz val="12"/>
        <rFont val="Arial"/>
        <family val="2"/>
      </rPr>
      <t>/</t>
    </r>
    <r>
      <rPr>
        <sz val="12"/>
        <rFont val="宋体"/>
        <family val="3"/>
        <charset val="134"/>
      </rPr>
      <t>个</t>
    </r>
    <phoneticPr fontId="4" type="noConversion"/>
  </si>
  <si>
    <t>A100-10/0#</t>
    <phoneticPr fontId="39" type="noConversion"/>
  </si>
  <si>
    <t>A120-12/0#</t>
    <phoneticPr fontId="39" type="noConversion"/>
  </si>
  <si>
    <t>电镀红色、蓝色、绿色，单一规格不足5kg,需按500元一色收取。一般按0.03元收到。</t>
    <phoneticPr fontId="39" type="noConversion"/>
  </si>
  <si>
    <t>全不锈钢美式转环压花加20%。</t>
    <phoneticPr fontId="4" type="noConversion"/>
  </si>
  <si>
    <t>不锈钢子母美式转环</t>
    <phoneticPr fontId="39" type="noConversion"/>
  </si>
  <si>
    <t>YM-3061</t>
    <phoneticPr fontId="39" type="noConversion"/>
  </si>
  <si>
    <t>全不锈钢美式转环+A型别针</t>
    <phoneticPr fontId="39" type="noConversion"/>
  </si>
  <si>
    <t>YM-3062</t>
    <phoneticPr fontId="39" type="noConversion"/>
  </si>
  <si>
    <t>全不锈钢美式转环+B型别针</t>
    <phoneticPr fontId="39" type="noConversion"/>
  </si>
  <si>
    <t>YM-3063</t>
    <phoneticPr fontId="39" type="noConversion"/>
  </si>
  <si>
    <t>全不锈钢美式转环+强力别针</t>
    <phoneticPr fontId="39" type="noConversion"/>
  </si>
  <si>
    <t>YM-3064</t>
    <phoneticPr fontId="39" type="noConversion"/>
  </si>
  <si>
    <t>全不锈钢美式转环+增强别针</t>
    <phoneticPr fontId="39" type="noConversion"/>
  </si>
  <si>
    <t>YM-3065</t>
    <phoneticPr fontId="39" type="noConversion"/>
  </si>
  <si>
    <t>全不锈钢美式转环+双扣别针</t>
    <phoneticPr fontId="39" type="noConversion"/>
  </si>
  <si>
    <t>14+000#</t>
    <phoneticPr fontId="4" type="noConversion"/>
  </si>
  <si>
    <t>12+00#</t>
    <phoneticPr fontId="4" type="noConversion"/>
  </si>
  <si>
    <t>10+0#</t>
    <phoneticPr fontId="4" type="noConversion"/>
  </si>
  <si>
    <t>8+1#</t>
    <phoneticPr fontId="4" type="noConversion"/>
  </si>
  <si>
    <t>7+2#</t>
    <phoneticPr fontId="39" type="noConversion"/>
  </si>
  <si>
    <t>5+3#</t>
    <phoneticPr fontId="39" type="noConversion"/>
  </si>
  <si>
    <t>3+4#</t>
    <phoneticPr fontId="39" type="noConversion"/>
  </si>
  <si>
    <t>2+5#</t>
    <phoneticPr fontId="39" type="noConversion"/>
  </si>
  <si>
    <t>1+6#</t>
    <phoneticPr fontId="39" type="noConversion"/>
  </si>
  <si>
    <t>1/0+7#</t>
    <phoneticPr fontId="39" type="noConversion"/>
  </si>
  <si>
    <t>2/0+8#</t>
    <phoneticPr fontId="39" type="noConversion"/>
  </si>
  <si>
    <t>6+2#</t>
    <phoneticPr fontId="39" type="noConversion"/>
  </si>
  <si>
    <t>Mustad报过</t>
    <phoneticPr fontId="4" type="noConversion"/>
  </si>
  <si>
    <t>4+3#</t>
    <phoneticPr fontId="39" type="noConversion"/>
  </si>
  <si>
    <t>YM-3066</t>
    <phoneticPr fontId="39" type="noConversion"/>
  </si>
  <si>
    <t>全不锈钢美式转环+弧形别针</t>
    <phoneticPr fontId="39" type="noConversion"/>
  </si>
  <si>
    <t>YM-3067</t>
    <phoneticPr fontId="39" type="noConversion"/>
  </si>
  <si>
    <t>全不锈钢美式转环+A型西德别针</t>
    <phoneticPr fontId="39" type="noConversion"/>
  </si>
  <si>
    <t>YM-3068</t>
    <phoneticPr fontId="39" type="noConversion"/>
  </si>
  <si>
    <t>全不锈钢美式转环+B型西德别针</t>
    <phoneticPr fontId="39" type="noConversion"/>
  </si>
  <si>
    <t>YM-1073</t>
    <phoneticPr fontId="4" type="noConversion"/>
  </si>
  <si>
    <t>全不锈钢圆底丁字转环</t>
    <phoneticPr fontId="4" type="noConversion"/>
  </si>
  <si>
    <t>1/0#</t>
    <phoneticPr fontId="39" type="noConversion"/>
  </si>
  <si>
    <t>3/0#</t>
    <phoneticPr fontId="39" type="noConversion"/>
  </si>
  <si>
    <t>全不锈钢速力路亚别针</t>
    <phoneticPr fontId="39" type="noConversion"/>
  </si>
  <si>
    <t>YM-1074</t>
    <phoneticPr fontId="4" type="noConversion"/>
  </si>
  <si>
    <t>全不锈钢方便转环</t>
    <phoneticPr fontId="4" type="noConversion"/>
  </si>
  <si>
    <t>YM-1075</t>
    <phoneticPr fontId="4" type="noConversion"/>
  </si>
  <si>
    <t>全不锈钢丁字转环</t>
    <phoneticPr fontId="4" type="noConversion"/>
  </si>
  <si>
    <t>克度快速铅</t>
    <phoneticPr fontId="4" type="noConversion"/>
  </si>
  <si>
    <t>1.5g</t>
    <phoneticPr fontId="4" type="noConversion"/>
  </si>
  <si>
    <t>2.0g</t>
    <phoneticPr fontId="4" type="noConversion"/>
  </si>
  <si>
    <t>2.5g</t>
    <phoneticPr fontId="4" type="noConversion"/>
  </si>
  <si>
    <t>3.0g</t>
    <phoneticPr fontId="4" type="noConversion"/>
  </si>
  <si>
    <t>3.5g</t>
    <phoneticPr fontId="4" type="noConversion"/>
  </si>
  <si>
    <t>4.0g</t>
    <phoneticPr fontId="4" type="noConversion"/>
  </si>
  <si>
    <t>迷彩双芯铅</t>
    <phoneticPr fontId="4" type="noConversion"/>
  </si>
  <si>
    <t>双芯黑色克度快速铅</t>
    <phoneticPr fontId="4" type="noConversion"/>
  </si>
  <si>
    <t>飞磕倍力漂座</t>
    <phoneticPr fontId="4" type="noConversion"/>
  </si>
  <si>
    <t>2023.3.10台湾进口的不锈钢箱型转环已涨价，幅度大概6%，产品克重比较重，每个产品运费单价在0.2-0.3元/个，具体价格待定。</t>
    <phoneticPr fontId="4" type="noConversion"/>
  </si>
  <si>
    <t>编号</t>
    <phoneticPr fontId="4" type="noConversion"/>
  </si>
  <si>
    <t>品名</t>
    <phoneticPr fontId="4" type="noConversion"/>
  </si>
  <si>
    <t>规格</t>
    <phoneticPr fontId="4" type="noConversion"/>
  </si>
  <si>
    <r>
      <t>重柱转环</t>
    </r>
    <r>
      <rPr>
        <sz val="12"/>
        <rFont val="Arial"/>
        <family val="2"/>
      </rPr>
      <t>(</t>
    </r>
    <r>
      <rPr>
        <sz val="12"/>
        <rFont val="宋体"/>
        <family val="3"/>
        <charset val="134"/>
      </rPr>
      <t>不带圈</t>
    </r>
    <r>
      <rPr>
        <sz val="12"/>
        <rFont val="Arial"/>
        <family val="2"/>
      </rPr>
      <t xml:space="preserve">)8mm </t>
    </r>
    <r>
      <rPr>
        <sz val="12"/>
        <rFont val="宋体"/>
        <family val="3"/>
        <charset val="134"/>
      </rPr>
      <t>全不锈钢，</t>
    </r>
    <r>
      <rPr>
        <sz val="12"/>
        <rFont val="Arial"/>
        <family val="2"/>
      </rPr>
      <t>2.2</t>
    </r>
    <r>
      <rPr>
        <sz val="12"/>
        <rFont val="宋体"/>
        <family val="3"/>
        <charset val="134"/>
      </rPr>
      <t>元一个不含税。</t>
    </r>
    <phoneticPr fontId="4" type="noConversion"/>
  </si>
  <si>
    <r>
      <rPr>
        <sz val="11"/>
        <rFont val="宋体"/>
        <family val="3"/>
        <charset val="134"/>
      </rPr>
      <t>原价</t>
    </r>
    <r>
      <rPr>
        <sz val="11"/>
        <rFont val="Arial"/>
        <family val="2"/>
      </rPr>
      <t>0.12</t>
    </r>
    <phoneticPr fontId="39" type="noConversion"/>
  </si>
  <si>
    <r>
      <rPr>
        <sz val="11"/>
        <rFont val="宋体"/>
        <family val="3"/>
        <charset val="134"/>
      </rPr>
      <t>原价</t>
    </r>
    <r>
      <rPr>
        <sz val="11"/>
        <rFont val="Arial"/>
        <family val="2"/>
      </rPr>
      <t>0.16</t>
    </r>
    <phoneticPr fontId="39" type="noConversion"/>
  </si>
  <si>
    <t>拉力5kg</t>
  </si>
  <si>
    <t>拉力7kg</t>
  </si>
  <si>
    <t>拉力9kg</t>
  </si>
  <si>
    <t>拉力13kg</t>
  </si>
  <si>
    <t>拉力15kg</t>
  </si>
  <si>
    <t>拉力20kg</t>
  </si>
  <si>
    <t>拉力10kg</t>
  </si>
  <si>
    <t>拉力14kg</t>
  </si>
  <si>
    <t>拉力28kg</t>
  </si>
  <si>
    <t>拉力32kg</t>
  </si>
  <si>
    <t>拉力4kg</t>
  </si>
  <si>
    <t>拉力35kg</t>
  </si>
  <si>
    <t>拉力45kg</t>
  </si>
  <si>
    <t>拉力6kg</t>
  </si>
  <si>
    <t>拉力8kg</t>
  </si>
  <si>
    <t>拉力22kg</t>
  </si>
  <si>
    <r>
      <t>黑色</t>
    </r>
    <r>
      <rPr>
        <sz val="12"/>
        <rFont val="Times New Roman"/>
        <family val="1"/>
      </rPr>
      <t>FOX</t>
    </r>
    <r>
      <rPr>
        <sz val="12"/>
        <rFont val="宋体"/>
        <family val="3"/>
        <charset val="134"/>
      </rPr>
      <t>新的别针</t>
    </r>
    <r>
      <rPr>
        <sz val="12"/>
        <rFont val="Times New Roman"/>
        <family val="1"/>
      </rPr>
      <t xml:space="preserve"> 1#      </t>
    </r>
    <r>
      <rPr>
        <sz val="12"/>
        <rFont val="宋体"/>
        <family val="3"/>
        <charset val="134"/>
      </rPr>
      <t xml:space="preserve"> RAG0014/1</t>
    </r>
  </si>
  <si>
    <t>黑色FOX新的别针 1/0#  RAG0014/1/0</t>
  </si>
  <si>
    <t>黑色FOX新的别针 2#    RAG0014/2</t>
  </si>
  <si>
    <r>
      <rPr>
        <sz val="12"/>
        <rFont val="宋体"/>
        <family val="3"/>
        <charset val="134"/>
      </rPr>
      <t>黑色加长美式转环</t>
    </r>
    <r>
      <rPr>
        <sz val="12"/>
        <rFont val="Times New Roman"/>
        <family val="1"/>
      </rPr>
      <t>5#+FOX</t>
    </r>
    <r>
      <rPr>
        <sz val="12"/>
        <rFont val="宋体"/>
        <family val="3"/>
        <charset val="134"/>
      </rPr>
      <t>新的别针</t>
    </r>
    <r>
      <rPr>
        <sz val="12"/>
        <rFont val="Times New Roman"/>
        <family val="1"/>
      </rPr>
      <t>1/0# CAC0325</t>
    </r>
    <phoneticPr fontId="4" type="noConversion"/>
  </si>
  <si>
    <r>
      <rPr>
        <sz val="12"/>
        <rFont val="宋体"/>
        <family val="3"/>
        <charset val="134"/>
      </rPr>
      <t>黑色加长美式转环</t>
    </r>
    <r>
      <rPr>
        <sz val="12"/>
        <rFont val="Times New Roman"/>
        <family val="1"/>
      </rPr>
      <t>5#+FOX</t>
    </r>
    <r>
      <rPr>
        <sz val="12"/>
        <rFont val="宋体"/>
        <family val="3"/>
        <charset val="134"/>
      </rPr>
      <t>新的别针</t>
    </r>
    <r>
      <rPr>
        <sz val="12"/>
        <rFont val="Times New Roman"/>
        <family val="1"/>
      </rPr>
      <t>1#   CAC0326</t>
    </r>
    <phoneticPr fontId="4" type="noConversion"/>
  </si>
  <si>
    <r>
      <rPr>
        <sz val="12"/>
        <rFont val="宋体"/>
        <family val="3"/>
        <charset val="134"/>
      </rPr>
      <t>黑色加长美式转环</t>
    </r>
    <r>
      <rPr>
        <sz val="12"/>
        <rFont val="Times New Roman"/>
        <family val="1"/>
      </rPr>
      <t>7#+FOX</t>
    </r>
    <r>
      <rPr>
        <sz val="12"/>
        <rFont val="宋体"/>
        <family val="3"/>
        <charset val="134"/>
      </rPr>
      <t>新的别针</t>
    </r>
    <r>
      <rPr>
        <sz val="12"/>
        <rFont val="Times New Roman"/>
        <family val="1"/>
      </rPr>
      <t>2#   CAC0327</t>
    </r>
    <phoneticPr fontId="4" type="noConversion"/>
  </si>
  <si>
    <r>
      <rPr>
        <sz val="12"/>
        <rFont val="宋体"/>
        <family val="3"/>
        <charset val="134"/>
      </rPr>
      <t>最小订量</t>
    </r>
    <r>
      <rPr>
        <sz val="12"/>
        <rFont val="Arial"/>
        <family val="2"/>
      </rPr>
      <t>30000</t>
    </r>
    <r>
      <rPr>
        <sz val="12"/>
        <rFont val="宋体"/>
        <family val="3"/>
        <charset val="134"/>
      </rPr>
      <t>个</t>
    </r>
    <phoneticPr fontId="4" type="noConversion"/>
  </si>
  <si>
    <r>
      <t>高速三连旋转</t>
    </r>
    <r>
      <rPr>
        <sz val="11"/>
        <rFont val="Arial"/>
        <family val="2"/>
      </rPr>
      <t>Q</t>
    </r>
    <r>
      <rPr>
        <sz val="11"/>
        <rFont val="宋体"/>
        <family val="3"/>
        <charset val="134"/>
      </rPr>
      <t>型别针</t>
    </r>
    <phoneticPr fontId="4" type="noConversion"/>
  </si>
  <si>
    <t xml:space="preserve">8#  10#  12#  14# </t>
    <phoneticPr fontId="4" type="noConversion"/>
  </si>
  <si>
    <t>N9128</t>
    <phoneticPr fontId="4" type="noConversion"/>
  </si>
  <si>
    <t>特殊旋转方形别针 6#</t>
    <phoneticPr fontId="4" type="noConversion"/>
  </si>
  <si>
    <r>
      <t>别针</t>
    </r>
    <r>
      <rPr>
        <sz val="11"/>
        <rFont val="Arial"/>
        <family val="2"/>
      </rPr>
      <t>+</t>
    </r>
    <r>
      <rPr>
        <sz val="11"/>
        <rFont val="宋体"/>
        <family val="3"/>
        <charset val="134"/>
      </rPr>
      <t>热塑管</t>
    </r>
  </si>
  <si>
    <t>N9111</t>
  </si>
  <si>
    <t>圆眼交叉方形别针</t>
    <phoneticPr fontId="4" type="noConversion"/>
  </si>
  <si>
    <t>N9179</t>
    <phoneticPr fontId="50" type="noConversion"/>
  </si>
  <si>
    <t>曲线别针</t>
    <phoneticPr fontId="4" type="noConversion"/>
  </si>
  <si>
    <t>1# 0.5x11mm</t>
    <phoneticPr fontId="4" type="noConversion"/>
  </si>
  <si>
    <t>2# 0.6x14mm</t>
    <phoneticPr fontId="4" type="noConversion"/>
  </si>
  <si>
    <t>3# 0.7x17mm</t>
    <phoneticPr fontId="4" type="noConversion"/>
  </si>
  <si>
    <t>4# 0.8x21mm</t>
    <phoneticPr fontId="4" type="noConversion"/>
  </si>
  <si>
    <t>N9247</t>
    <phoneticPr fontId="50" type="noConversion"/>
  </si>
  <si>
    <t>日本别针</t>
    <phoneticPr fontId="4" type="noConversion"/>
  </si>
  <si>
    <r>
      <t>美式转环</t>
    </r>
    <r>
      <rPr>
        <sz val="11"/>
        <rFont val="Arial"/>
        <family val="2"/>
      </rPr>
      <t>+</t>
    </r>
    <r>
      <rPr>
        <sz val="11"/>
        <rFont val="宋体"/>
        <family val="3"/>
        <charset val="134"/>
      </rPr>
      <t>日本别针</t>
    </r>
  </si>
  <si>
    <t>6+1</t>
    <phoneticPr fontId="4" type="noConversion"/>
  </si>
  <si>
    <r>
      <rPr>
        <sz val="11"/>
        <rFont val="宋体"/>
        <family val="3"/>
        <charset val="134"/>
      </rPr>
      <t>注：</t>
    </r>
    <r>
      <rPr>
        <sz val="11"/>
        <rFont val="Arial"/>
        <family val="2"/>
      </rPr>
      <t>6+2#</t>
    </r>
    <r>
      <rPr>
        <sz val="11"/>
        <rFont val="宋体"/>
        <family val="3"/>
        <charset val="134"/>
      </rPr>
      <t>也做过。</t>
    </r>
    <phoneticPr fontId="4" type="noConversion"/>
  </si>
  <si>
    <t>7+1</t>
    <phoneticPr fontId="4" type="noConversion"/>
  </si>
  <si>
    <t>8+0</t>
    <phoneticPr fontId="4" type="noConversion"/>
  </si>
  <si>
    <r>
      <t>美式转环</t>
    </r>
    <r>
      <rPr>
        <sz val="11"/>
        <rFont val="Arial"/>
        <family val="2"/>
      </rPr>
      <t>+</t>
    </r>
    <r>
      <rPr>
        <sz val="11"/>
        <rFont val="宋体"/>
        <family val="3"/>
        <charset val="134"/>
      </rPr>
      <t>圆形薄片</t>
    </r>
    <phoneticPr fontId="4" type="noConversion"/>
  </si>
  <si>
    <t>14+3.7mm</t>
    <phoneticPr fontId="50" type="noConversion"/>
  </si>
  <si>
    <t>N9214</t>
    <phoneticPr fontId="4" type="noConversion"/>
  </si>
  <si>
    <t>底部鱼钩调整器</t>
    <phoneticPr fontId="4" type="noConversion"/>
  </si>
  <si>
    <t>N9215</t>
    <phoneticPr fontId="4" type="noConversion"/>
  </si>
  <si>
    <t>弹出式鱼钩调整器</t>
    <phoneticPr fontId="4" type="noConversion"/>
  </si>
  <si>
    <t>20mm</t>
    <phoneticPr fontId="4" type="noConversion"/>
  </si>
  <si>
    <t>N9365</t>
    <phoneticPr fontId="4" type="noConversion"/>
  </si>
  <si>
    <t>鱼钩塞</t>
    <phoneticPr fontId="50" type="noConversion"/>
  </si>
  <si>
    <t>N9133</t>
    <phoneticPr fontId="4" type="noConversion"/>
  </si>
  <si>
    <t>圆底丁字别针</t>
    <phoneticPr fontId="50" type="noConversion"/>
  </si>
  <si>
    <t>1#-0.6x18mm-15kg</t>
  </si>
  <si>
    <t>1.5#-0.7x20.5mm-20kg</t>
  </si>
  <si>
    <t>2#-0.8x23mm-25kg</t>
  </si>
  <si>
    <t>3#-1x28mm-35kg</t>
  </si>
  <si>
    <t>4#-1.3x32mm-60kg</t>
  </si>
  <si>
    <t>N7035</t>
    <phoneticPr fontId="4" type="noConversion"/>
  </si>
  <si>
    <t>0#0.5x12.2mm</t>
  </si>
  <si>
    <t>1#0.6x14.6mm</t>
  </si>
  <si>
    <t>2#0.7x16.7mm</t>
  </si>
  <si>
    <t>3#0.8x20mm</t>
  </si>
  <si>
    <t>4#0.9x24mm</t>
  </si>
  <si>
    <t>5#1.0x28.8mm</t>
  </si>
  <si>
    <t>N9020</t>
    <phoneticPr fontId="4" type="noConversion"/>
  </si>
  <si>
    <r>
      <rPr>
        <sz val="11"/>
        <rFont val="宋体"/>
        <family val="3"/>
        <charset val="134"/>
      </rPr>
      <t>别针</t>
    </r>
    <r>
      <rPr>
        <sz val="11"/>
        <rFont val="Arial"/>
        <family val="2"/>
      </rPr>
      <t>+</t>
    </r>
    <r>
      <rPr>
        <sz val="11"/>
        <rFont val="宋体"/>
        <family val="3"/>
        <charset val="134"/>
      </rPr>
      <t>热塑管</t>
    </r>
    <phoneticPr fontId="4" type="noConversion"/>
  </si>
  <si>
    <t>N9089</t>
    <phoneticPr fontId="4" type="noConversion"/>
  </si>
  <si>
    <r>
      <rPr>
        <sz val="11"/>
        <rFont val="宋体"/>
        <family val="3"/>
        <charset val="134"/>
      </rPr>
      <t>铜珠</t>
    </r>
    <r>
      <rPr>
        <sz val="11"/>
        <rFont val="Arial"/>
        <family val="2"/>
      </rPr>
      <t>+</t>
    </r>
    <r>
      <rPr>
        <sz val="11"/>
        <rFont val="宋体"/>
        <family val="3"/>
        <charset val="134"/>
      </rPr>
      <t>热塑管</t>
    </r>
    <r>
      <rPr>
        <sz val="11"/>
        <rFont val="Arial"/>
        <family val="2"/>
      </rPr>
      <t>+</t>
    </r>
    <r>
      <rPr>
        <sz val="11"/>
        <rFont val="宋体"/>
        <family val="3"/>
        <charset val="134"/>
      </rPr>
      <t>别针</t>
    </r>
    <phoneticPr fontId="4" type="noConversion"/>
  </si>
  <si>
    <t>N9088</t>
    <phoneticPr fontId="4" type="noConversion"/>
  </si>
  <si>
    <r>
      <rPr>
        <sz val="11"/>
        <rFont val="宋体"/>
        <family val="3"/>
        <charset val="134"/>
      </rPr>
      <t>台钓配件组合</t>
    </r>
    <r>
      <rPr>
        <sz val="11"/>
        <rFont val="Arial"/>
        <family val="2"/>
      </rPr>
      <t>A</t>
    </r>
    <phoneticPr fontId="4" type="noConversion"/>
  </si>
  <si>
    <t>1.2x23mm</t>
    <phoneticPr fontId="4" type="noConversion"/>
  </si>
  <si>
    <t>N9301</t>
    <phoneticPr fontId="4" type="noConversion"/>
  </si>
  <si>
    <t>尖头双扣别针</t>
    <phoneticPr fontId="4" type="noConversion"/>
  </si>
  <si>
    <t>2#0.8*16mm 35kg</t>
  </si>
  <si>
    <t xml:space="preserve"> </t>
    <phoneticPr fontId="4" type="noConversion"/>
  </si>
  <si>
    <t>3#0.9*18mm 45kg</t>
  </si>
  <si>
    <t>4#1.0*20mm 55kg</t>
  </si>
  <si>
    <t>N9316</t>
    <phoneticPr fontId="4" type="noConversion"/>
  </si>
  <si>
    <t>水滴型增强别针</t>
    <phoneticPr fontId="4" type="noConversion"/>
  </si>
  <si>
    <t>00#0.35*6.5*2.9mm 3kg</t>
  </si>
  <si>
    <t>0#0.4*7.5*3.28mm 4kg</t>
  </si>
  <si>
    <t>1#0.45*9.0*3.75mm 9kg</t>
  </si>
  <si>
    <t>2#0.5*10.2*4.18mm 12kg</t>
  </si>
  <si>
    <t>3#0.6*11.5*4.18MM 18kg</t>
  </si>
  <si>
    <t>N9296</t>
    <phoneticPr fontId="4" type="noConversion"/>
  </si>
  <si>
    <t>宽型增强别针</t>
    <phoneticPr fontId="4" type="noConversion"/>
  </si>
  <si>
    <t>0000#0.35*7.2mm 3kg</t>
  </si>
  <si>
    <t>000#φ0.4*8mm 4kg</t>
  </si>
  <si>
    <t>00#0.45*9.3 9kg</t>
  </si>
  <si>
    <t>0#0.45*10.7 9kg</t>
  </si>
  <si>
    <t>1#0.5*11.7 12kg</t>
  </si>
  <si>
    <t>2#0.6*12.6mm 18kg</t>
  </si>
  <si>
    <t>N9355</t>
    <phoneticPr fontId="4" type="noConversion"/>
  </si>
  <si>
    <t>强力路亚别针</t>
    <phoneticPr fontId="4" type="noConversion"/>
  </si>
  <si>
    <t>N9294</t>
    <phoneticPr fontId="4" type="noConversion"/>
  </si>
  <si>
    <r>
      <rPr>
        <sz val="11"/>
        <rFont val="宋体"/>
        <family val="3"/>
        <charset val="134"/>
      </rPr>
      <t>菱形增强别针</t>
    </r>
    <r>
      <rPr>
        <sz val="11"/>
        <rFont val="Arial"/>
        <family val="2"/>
      </rPr>
      <t xml:space="preserve">                                                 (</t>
    </r>
    <r>
      <rPr>
        <sz val="11"/>
        <rFont val="宋体"/>
        <family val="3"/>
        <charset val="134"/>
      </rPr>
      <t>增强别针，下半部分为菱形）</t>
    </r>
    <phoneticPr fontId="4" type="noConversion"/>
  </si>
  <si>
    <t>00#0.4*9.12*3.97mm</t>
    <phoneticPr fontId="4" type="noConversion"/>
  </si>
  <si>
    <t>新增</t>
    <phoneticPr fontId="4" type="noConversion"/>
  </si>
  <si>
    <t>0#0.45*10.15*4.37mm 10kg</t>
    <phoneticPr fontId="4" type="noConversion"/>
  </si>
  <si>
    <t>1#0.5*11.26*4.77mm 15kg</t>
    <phoneticPr fontId="4" type="noConversion"/>
  </si>
  <si>
    <t>2#0.6*12.35*5.28mm 18kg</t>
    <phoneticPr fontId="4" type="noConversion"/>
  </si>
  <si>
    <t>2011T</t>
    <phoneticPr fontId="4" type="noConversion"/>
  </si>
  <si>
    <r>
      <t xml:space="preserve"> </t>
    </r>
    <r>
      <rPr>
        <sz val="11"/>
        <rFont val="宋体"/>
        <family val="3"/>
        <charset val="134"/>
      </rPr>
      <t>窄型</t>
    </r>
    <r>
      <rPr>
        <sz val="11"/>
        <rFont val="Arial"/>
        <family val="2"/>
      </rPr>
      <t>B</t>
    </r>
    <r>
      <rPr>
        <sz val="11"/>
        <rFont val="宋体"/>
        <family val="3"/>
        <charset val="134"/>
      </rPr>
      <t>型西德别针</t>
    </r>
    <phoneticPr fontId="4" type="noConversion"/>
  </si>
  <si>
    <t>0#-10kg</t>
    <phoneticPr fontId="4" type="noConversion"/>
  </si>
  <si>
    <t>1#-15kg</t>
    <phoneticPr fontId="4" type="noConversion"/>
  </si>
  <si>
    <t>N9268</t>
  </si>
  <si>
    <t>水滴形回型别针</t>
    <phoneticPr fontId="4" type="noConversion"/>
  </si>
  <si>
    <t>0.9x13.6mm</t>
  </si>
  <si>
    <t>青青客户有做过四个规格。</t>
    <phoneticPr fontId="4" type="noConversion"/>
  </si>
  <si>
    <t>1.1x16.5mm</t>
  </si>
  <si>
    <t>N9454</t>
    <phoneticPr fontId="4" type="noConversion"/>
  </si>
  <si>
    <t>加长美式长钩转环+焊接圈消光黑</t>
    <phoneticPr fontId="4" type="noConversion"/>
  </si>
  <si>
    <r>
      <rPr>
        <sz val="11"/>
        <rFont val="宋体"/>
        <family val="3"/>
        <charset val="134"/>
      </rPr>
      <t>转环</t>
    </r>
    <r>
      <rPr>
        <sz val="11"/>
        <rFont val="Arial"/>
        <family val="2"/>
      </rPr>
      <t>7#</t>
    </r>
    <r>
      <rPr>
        <sz val="11"/>
        <rFont val="宋体"/>
        <family val="3"/>
        <charset val="134"/>
      </rPr>
      <t>，焊接圈</t>
    </r>
    <r>
      <rPr>
        <sz val="11"/>
        <rFont val="Arial"/>
        <family val="2"/>
      </rPr>
      <t>0.64x4.3mm</t>
    </r>
    <r>
      <rPr>
        <sz val="11"/>
        <rFont val="宋体"/>
        <family val="3"/>
        <charset val="134"/>
      </rPr>
      <t>，别针</t>
    </r>
    <r>
      <rPr>
        <sz val="11"/>
        <rFont val="Arial"/>
        <family val="2"/>
      </rPr>
      <t>0.8x8mm</t>
    </r>
    <phoneticPr fontId="4" type="noConversion"/>
  </si>
  <si>
    <r>
      <rPr>
        <sz val="11"/>
        <rFont val="宋体"/>
        <family val="3"/>
        <charset val="134"/>
      </rPr>
      <t>转环</t>
    </r>
    <r>
      <rPr>
        <sz val="11"/>
        <rFont val="Arial"/>
        <family val="2"/>
      </rPr>
      <t>7#</t>
    </r>
    <r>
      <rPr>
        <sz val="11"/>
        <rFont val="宋体"/>
        <family val="3"/>
        <charset val="134"/>
      </rPr>
      <t>，焊接圈</t>
    </r>
    <r>
      <rPr>
        <sz val="11"/>
        <rFont val="Arial"/>
        <family val="2"/>
      </rPr>
      <t>0.7x4.8mm</t>
    </r>
    <r>
      <rPr>
        <sz val="11"/>
        <rFont val="宋体"/>
        <family val="3"/>
        <charset val="134"/>
      </rPr>
      <t>，别针</t>
    </r>
    <r>
      <rPr>
        <sz val="11"/>
        <rFont val="Arial"/>
        <family val="2"/>
      </rPr>
      <t>0.7x8mm</t>
    </r>
    <phoneticPr fontId="4" type="noConversion"/>
  </si>
  <si>
    <r>
      <rPr>
        <sz val="11"/>
        <rFont val="宋体"/>
        <family val="3"/>
        <charset val="134"/>
      </rPr>
      <t>转环</t>
    </r>
    <r>
      <rPr>
        <sz val="11"/>
        <rFont val="Arial"/>
        <family val="2"/>
      </rPr>
      <t>7#</t>
    </r>
    <r>
      <rPr>
        <sz val="11"/>
        <rFont val="宋体"/>
        <family val="3"/>
        <charset val="134"/>
      </rPr>
      <t>，焊接圈</t>
    </r>
    <r>
      <rPr>
        <sz val="11"/>
        <rFont val="Arial"/>
        <family val="2"/>
      </rPr>
      <t>0.9x6mm</t>
    </r>
    <r>
      <rPr>
        <sz val="11"/>
        <rFont val="宋体"/>
        <family val="3"/>
        <charset val="134"/>
      </rPr>
      <t>，别针</t>
    </r>
    <r>
      <rPr>
        <sz val="11"/>
        <rFont val="Arial"/>
        <family val="2"/>
      </rPr>
      <t>0.8x8mm</t>
    </r>
    <phoneticPr fontId="4" type="noConversion"/>
  </si>
  <si>
    <t>N9480</t>
    <phoneticPr fontId="4" type="noConversion"/>
  </si>
  <si>
    <t>加长美式长钩转环</t>
    <phoneticPr fontId="4" type="noConversion"/>
  </si>
  <si>
    <r>
      <t>转环</t>
    </r>
    <r>
      <rPr>
        <sz val="11"/>
        <rFont val="Arial"/>
        <family val="2"/>
      </rPr>
      <t>7#</t>
    </r>
    <r>
      <rPr>
        <sz val="11"/>
        <rFont val="宋体"/>
        <family val="3"/>
        <charset val="134"/>
      </rPr>
      <t>，别针</t>
    </r>
    <r>
      <rPr>
        <sz val="11"/>
        <rFont val="Arial"/>
        <family val="2"/>
      </rPr>
      <t>0.7x8mm</t>
    </r>
    <phoneticPr fontId="4" type="noConversion"/>
  </si>
  <si>
    <r>
      <t>转环</t>
    </r>
    <r>
      <rPr>
        <sz val="11"/>
        <rFont val="Arial"/>
        <family val="2"/>
      </rPr>
      <t>7#</t>
    </r>
    <r>
      <rPr>
        <sz val="11"/>
        <rFont val="宋体"/>
        <family val="3"/>
        <charset val="134"/>
      </rPr>
      <t>，别针</t>
    </r>
    <r>
      <rPr>
        <sz val="11"/>
        <rFont val="Arial"/>
        <family val="2"/>
      </rPr>
      <t>0.8x8mm</t>
    </r>
    <phoneticPr fontId="4" type="noConversion"/>
  </si>
  <si>
    <r>
      <t>红色塑料头</t>
    </r>
    <r>
      <rPr>
        <sz val="11"/>
        <rFont val="Arial"/>
        <family val="2"/>
      </rPr>
      <t>+</t>
    </r>
    <r>
      <rPr>
        <sz val="11"/>
        <rFont val="宋体"/>
        <family val="3"/>
        <charset val="134"/>
      </rPr>
      <t>强力别针</t>
    </r>
    <phoneticPr fontId="4" type="noConversion"/>
  </si>
  <si>
    <t>5mm大眼特殊旋转Q型别针4#消光黑</t>
    <phoneticPr fontId="4" type="noConversion"/>
  </si>
  <si>
    <t>N9326</t>
    <phoneticPr fontId="4" type="noConversion"/>
  </si>
  <si>
    <t>美式挂钩转环+不锈钢圈0.9x6mm(全不锈钢)</t>
    <phoneticPr fontId="4" type="noConversion"/>
  </si>
  <si>
    <r>
      <t>N9326</t>
    </r>
    <r>
      <rPr>
        <sz val="11"/>
        <rFont val="宋体"/>
        <family val="3"/>
        <charset val="134"/>
      </rPr>
      <t>不带焊接圈</t>
    </r>
    <phoneticPr fontId="4" type="noConversion"/>
  </si>
  <si>
    <r>
      <t xml:space="preserve">7# </t>
    </r>
    <r>
      <rPr>
        <sz val="11"/>
        <rFont val="宋体"/>
        <family val="3"/>
        <charset val="134"/>
      </rPr>
      <t>拉力</t>
    </r>
    <r>
      <rPr>
        <sz val="11"/>
        <rFont val="Arial"/>
        <family val="2"/>
      </rPr>
      <t>4kg.</t>
    </r>
  </si>
  <si>
    <r>
      <rPr>
        <sz val="11"/>
        <rFont val="宋体"/>
        <family val="3"/>
        <charset val="134"/>
      </rPr>
      <t>最小订量：</t>
    </r>
    <r>
      <rPr>
        <sz val="11"/>
        <rFont val="Arial"/>
        <family val="2"/>
      </rPr>
      <t>20000</t>
    </r>
    <r>
      <rPr>
        <sz val="11"/>
        <rFont val="宋体"/>
        <family val="3"/>
        <charset val="134"/>
      </rPr>
      <t>个</t>
    </r>
    <phoneticPr fontId="4" type="noConversion"/>
  </si>
  <si>
    <t>N9353</t>
    <phoneticPr fontId="4" type="noConversion"/>
  </si>
  <si>
    <r>
      <t>B</t>
    </r>
    <r>
      <rPr>
        <sz val="11"/>
        <rFont val="宋体"/>
        <family val="3"/>
        <charset val="134"/>
      </rPr>
      <t>款丁字转环</t>
    </r>
    <phoneticPr fontId="4" type="noConversion"/>
  </si>
  <si>
    <t>N9460</t>
  </si>
  <si>
    <t>哑铃状弹性件套组磨砂绿2.8x6mm</t>
    <phoneticPr fontId="4" type="noConversion"/>
  </si>
  <si>
    <t>因电镀时会缠在一起，所以最好用本色的。</t>
    <phoneticPr fontId="4" type="noConversion"/>
  </si>
  <si>
    <t>N9366</t>
    <phoneticPr fontId="4" type="noConversion"/>
  </si>
  <si>
    <t>改短丁字转环</t>
    <phoneticPr fontId="4" type="noConversion"/>
  </si>
  <si>
    <t>6#-45LB</t>
    <phoneticPr fontId="4" type="noConversion"/>
  </si>
  <si>
    <t>4#-60LB</t>
    <phoneticPr fontId="4" type="noConversion"/>
  </si>
  <si>
    <t>2#-80LB</t>
    <phoneticPr fontId="4" type="noConversion"/>
  </si>
  <si>
    <t>1/0#-135LB</t>
    <phoneticPr fontId="4" type="noConversion"/>
  </si>
  <si>
    <t>N9160</t>
    <phoneticPr fontId="4" type="noConversion"/>
  </si>
  <si>
    <t>超强双圈特殊强力转环 Metal shaft</t>
    <phoneticPr fontId="4" type="noConversion"/>
  </si>
  <si>
    <t>H-L 4/0# 135kg</t>
    <phoneticPr fontId="4" type="noConversion"/>
  </si>
  <si>
    <t>H-M 3/0# 100kg</t>
    <phoneticPr fontId="4" type="noConversion"/>
  </si>
  <si>
    <t>H-S 1/0# 60kg</t>
    <phoneticPr fontId="4" type="noConversion"/>
  </si>
  <si>
    <t>YM-L 1# 47kg</t>
    <phoneticPr fontId="4" type="noConversion"/>
  </si>
  <si>
    <t>YM-M 2# 43kg</t>
    <phoneticPr fontId="4" type="noConversion"/>
  </si>
  <si>
    <t>YM-S 3# 40kg</t>
    <phoneticPr fontId="4" type="noConversion"/>
  </si>
  <si>
    <t>N9274</t>
    <phoneticPr fontId="4" type="noConversion"/>
  </si>
  <si>
    <t>回形别针套塑料扣，塑料件为青灰色，别针为不锈钢本色</t>
    <phoneticPr fontId="4" type="noConversion"/>
  </si>
  <si>
    <t>L-1.3x27.6mm</t>
    <phoneticPr fontId="4" type="noConversion"/>
  </si>
  <si>
    <t>Type 1 is tataki clip with round bead</t>
    <phoneticPr fontId="4" type="noConversion"/>
  </si>
  <si>
    <r>
      <t>(</t>
    </r>
    <r>
      <rPr>
        <sz val="11"/>
        <rFont val="宋体"/>
        <family val="3"/>
        <charset val="134"/>
      </rPr>
      <t>一头大圈美式转环带孔塑料珠</t>
    </r>
    <r>
      <rPr>
        <sz val="11"/>
        <rFont val="Arial"/>
        <family val="2"/>
      </rPr>
      <t>+</t>
    </r>
    <r>
      <rPr>
        <sz val="11"/>
        <rFont val="宋体"/>
        <family val="3"/>
        <charset val="134"/>
      </rPr>
      <t>方底</t>
    </r>
    <r>
      <rPr>
        <sz val="11"/>
        <rFont val="Arial"/>
        <family val="2"/>
      </rPr>
      <t>8</t>
    </r>
    <r>
      <rPr>
        <sz val="11"/>
        <rFont val="宋体"/>
        <family val="3"/>
        <charset val="134"/>
      </rPr>
      <t>字别针</t>
    </r>
    <r>
      <rPr>
        <sz val="11"/>
        <rFont val="Arial"/>
        <family val="2"/>
      </rPr>
      <t xml:space="preserve">)
</t>
    </r>
    <phoneticPr fontId="4" type="noConversion"/>
  </si>
  <si>
    <r>
      <t xml:space="preserve">14# </t>
    </r>
    <r>
      <rPr>
        <sz val="11"/>
        <rFont val="宋体"/>
        <family val="3"/>
        <charset val="134"/>
      </rPr>
      <t>白色，最小订量</t>
    </r>
    <r>
      <rPr>
        <sz val="11"/>
        <rFont val="Arial"/>
        <family val="2"/>
      </rPr>
      <t>20000</t>
    </r>
    <r>
      <rPr>
        <sz val="11"/>
        <rFont val="宋体"/>
        <family val="3"/>
        <charset val="134"/>
      </rPr>
      <t>个</t>
    </r>
    <phoneticPr fontId="4" type="noConversion"/>
  </si>
  <si>
    <t>N9229</t>
  </si>
  <si>
    <t>塔尖筒形件</t>
  </si>
  <si>
    <t>Only size</t>
  </si>
  <si>
    <t xml:space="preserve">Spire cylindrical </t>
  </si>
  <si>
    <t>N9212</t>
  </si>
  <si>
    <t>两节橡胶管</t>
  </si>
  <si>
    <t>72mm</t>
  </si>
  <si>
    <t>Two sections of rubber hose</t>
  </si>
  <si>
    <t xml:space="preserve"> 56mm</t>
  </si>
  <si>
    <t>N9125</t>
  </si>
  <si>
    <t>40mm</t>
  </si>
  <si>
    <r>
      <t>WKQ</t>
    </r>
    <r>
      <rPr>
        <sz val="12"/>
        <color indexed="8"/>
        <rFont val="宋体"/>
        <family val="3"/>
        <charset val="134"/>
      </rPr>
      <t>橡胶尖管</t>
    </r>
  </si>
  <si>
    <t>WKQ  anti tangle sleeves</t>
  </si>
  <si>
    <t>N9040</t>
    <phoneticPr fontId="4" type="noConversion"/>
  </si>
  <si>
    <r>
      <rPr>
        <sz val="11"/>
        <color indexed="8"/>
        <rFont val="宋体"/>
        <family val="3"/>
        <charset val="134"/>
      </rPr>
      <t>圆形回型扣</t>
    </r>
    <phoneticPr fontId="4" type="noConversion"/>
  </si>
  <si>
    <t>4#(1.6x8.4x30mm)</t>
    <phoneticPr fontId="4" type="noConversion"/>
  </si>
  <si>
    <t>3#(1.5x7.2x25mm)</t>
    <phoneticPr fontId="4" type="noConversion"/>
  </si>
  <si>
    <t>2#(1.2x6x23mm)</t>
    <phoneticPr fontId="4" type="noConversion"/>
  </si>
  <si>
    <r>
      <rPr>
        <sz val="11"/>
        <rFont val="宋体"/>
        <family val="3"/>
        <charset val="134"/>
      </rPr>
      <t>上面这个规格的报价是</t>
    </r>
    <r>
      <rPr>
        <sz val="11"/>
        <rFont val="Arial"/>
        <family val="2"/>
      </rPr>
      <t>0.213</t>
    </r>
    <phoneticPr fontId="4" type="noConversion"/>
  </si>
  <si>
    <t>1#(1.0x5.1x18mm)</t>
    <phoneticPr fontId="4" type="noConversion"/>
  </si>
  <si>
    <t>YM-1002 /3#+1.0*5.1*18</t>
  </si>
  <si>
    <t>有误，待查实</t>
    <phoneticPr fontId="4" type="noConversion"/>
  </si>
  <si>
    <t>YM-1002 /4#+1.0*4.8*13.5</t>
  </si>
  <si>
    <t>YM-1002 /5#+1.0*4.6*12.4</t>
  </si>
  <si>
    <r>
      <t xml:space="preserve">N9434 D-Snap XS </t>
    </r>
    <r>
      <rPr>
        <sz val="10"/>
        <color indexed="8"/>
        <rFont val="宋体"/>
        <family val="3"/>
        <charset val="134"/>
      </rPr>
      <t>本色</t>
    </r>
    <r>
      <rPr>
        <sz val="10"/>
        <color indexed="8"/>
        <rFont val="Arial"/>
        <family val="2"/>
      </rPr>
      <t xml:space="preserve"> 0.4x9.5mm</t>
    </r>
    <phoneticPr fontId="4" type="noConversion"/>
  </si>
  <si>
    <r>
      <t xml:space="preserve">N9434 D-Snap S </t>
    </r>
    <r>
      <rPr>
        <sz val="10"/>
        <color indexed="8"/>
        <rFont val="宋体"/>
        <family val="3"/>
        <charset val="134"/>
      </rPr>
      <t>本色</t>
    </r>
    <r>
      <rPr>
        <sz val="10"/>
        <color indexed="8"/>
        <rFont val="Arial"/>
        <family val="2"/>
      </rPr>
      <t xml:space="preserve"> 0.45x10.5mm</t>
    </r>
    <phoneticPr fontId="4" type="noConversion"/>
  </si>
  <si>
    <r>
      <t xml:space="preserve">N9434 D-Snap M </t>
    </r>
    <r>
      <rPr>
        <sz val="10"/>
        <color indexed="8"/>
        <rFont val="宋体"/>
        <family val="3"/>
        <charset val="134"/>
      </rPr>
      <t>本色</t>
    </r>
    <r>
      <rPr>
        <sz val="10"/>
        <color indexed="8"/>
        <rFont val="Arial"/>
        <family val="2"/>
      </rPr>
      <t xml:space="preserve"> 0.5x11.4mm</t>
    </r>
    <phoneticPr fontId="4" type="noConversion"/>
  </si>
  <si>
    <r>
      <t xml:space="preserve">N9434 D-Snap L </t>
    </r>
    <r>
      <rPr>
        <sz val="10"/>
        <color indexed="8"/>
        <rFont val="宋体"/>
        <family val="3"/>
        <charset val="134"/>
      </rPr>
      <t>本色</t>
    </r>
    <r>
      <rPr>
        <sz val="10"/>
        <color indexed="8"/>
        <rFont val="Arial"/>
        <family val="2"/>
      </rPr>
      <t xml:space="preserve"> 0.6x12.7mm</t>
    </r>
    <phoneticPr fontId="4" type="noConversion"/>
  </si>
  <si>
    <r>
      <t xml:space="preserve">N9434 D-Snap XL </t>
    </r>
    <r>
      <rPr>
        <sz val="10"/>
        <color indexed="8"/>
        <rFont val="宋体"/>
        <family val="3"/>
        <charset val="134"/>
      </rPr>
      <t>本色</t>
    </r>
    <r>
      <rPr>
        <sz val="10"/>
        <color indexed="8"/>
        <rFont val="Arial"/>
        <family val="2"/>
      </rPr>
      <t xml:space="preserve"> 0.7x14mm</t>
    </r>
    <phoneticPr fontId="4" type="noConversion"/>
  </si>
  <si>
    <t>加长大美式四孔转环 3.5x8.2mm（5#不锈钢圈),0.9元/个不含税,最小订量:2万个</t>
    <phoneticPr fontId="4" type="noConversion"/>
  </si>
  <si>
    <t>全不锈钢美式转环+圆形回型扣+热缩管</t>
    <phoneticPr fontId="4" type="noConversion"/>
  </si>
  <si>
    <t>6+1#(1.0x5.1x18mm)</t>
    <phoneticPr fontId="4" type="noConversion"/>
  </si>
  <si>
    <r>
      <t>0.464(</t>
    </r>
    <r>
      <rPr>
        <sz val="11"/>
        <rFont val="宋体"/>
        <family val="3"/>
        <charset val="134"/>
      </rPr>
      <t>含税</t>
    </r>
    <r>
      <rPr>
        <sz val="11"/>
        <rFont val="Arial"/>
        <family val="2"/>
      </rPr>
      <t>)</t>
    </r>
    <phoneticPr fontId="4" type="noConversion"/>
  </si>
  <si>
    <t>4+2#(1.2x6x23mm)</t>
    <phoneticPr fontId="4" type="noConversion"/>
  </si>
  <si>
    <r>
      <t>0.519(</t>
    </r>
    <r>
      <rPr>
        <sz val="11"/>
        <rFont val="宋体"/>
        <family val="3"/>
        <charset val="134"/>
      </rPr>
      <t>含税</t>
    </r>
    <r>
      <rPr>
        <sz val="11"/>
        <rFont val="Arial"/>
        <family val="2"/>
      </rPr>
      <t>)</t>
    </r>
    <phoneticPr fontId="4" type="noConversion"/>
  </si>
  <si>
    <t>2+3#(1.5x7.2x25mm)</t>
    <phoneticPr fontId="4" type="noConversion"/>
  </si>
  <si>
    <r>
      <t>0.55(</t>
    </r>
    <r>
      <rPr>
        <sz val="11"/>
        <rFont val="宋体"/>
        <family val="3"/>
        <charset val="134"/>
      </rPr>
      <t>含税</t>
    </r>
    <r>
      <rPr>
        <sz val="11"/>
        <rFont val="Arial"/>
        <family val="2"/>
      </rPr>
      <t>)</t>
    </r>
    <phoneticPr fontId="4" type="noConversion"/>
  </si>
  <si>
    <t>美式转环+日本别针+热缩管黑色</t>
    <phoneticPr fontId="4" type="noConversion"/>
  </si>
  <si>
    <r>
      <t>0.325(</t>
    </r>
    <r>
      <rPr>
        <sz val="11"/>
        <rFont val="宋体"/>
        <family val="3"/>
        <charset val="134"/>
      </rPr>
      <t>含税</t>
    </r>
    <r>
      <rPr>
        <sz val="11"/>
        <rFont val="Arial"/>
        <family val="2"/>
      </rPr>
      <t>)</t>
    </r>
    <phoneticPr fontId="4" type="noConversion"/>
  </si>
  <si>
    <r>
      <t>0.315(</t>
    </r>
    <r>
      <rPr>
        <sz val="11"/>
        <rFont val="宋体"/>
        <family val="3"/>
        <charset val="134"/>
      </rPr>
      <t>含税</t>
    </r>
    <r>
      <rPr>
        <sz val="11"/>
        <rFont val="Arial"/>
        <family val="2"/>
      </rPr>
      <t>)</t>
    </r>
    <phoneticPr fontId="4" type="noConversion"/>
  </si>
  <si>
    <r>
      <t>0.311(</t>
    </r>
    <r>
      <rPr>
        <sz val="11"/>
        <rFont val="宋体"/>
        <family val="3"/>
        <charset val="134"/>
      </rPr>
      <t>含税</t>
    </r>
    <r>
      <rPr>
        <sz val="11"/>
        <rFont val="Arial"/>
        <family val="2"/>
      </rPr>
      <t>)</t>
    </r>
    <phoneticPr fontId="4" type="noConversion"/>
  </si>
  <si>
    <t>N9318魔术别针本色</t>
    <phoneticPr fontId="4" type="noConversion"/>
  </si>
  <si>
    <t>XL</t>
    <phoneticPr fontId="4" type="noConversion"/>
  </si>
  <si>
    <r>
      <t>拉力45</t>
    </r>
    <r>
      <rPr>
        <sz val="12"/>
        <rFont val="宋体"/>
        <family val="3"/>
        <charset val="134"/>
      </rPr>
      <t>kg</t>
    </r>
    <phoneticPr fontId="4" type="noConversion"/>
  </si>
  <si>
    <r>
      <t>拉力35</t>
    </r>
    <r>
      <rPr>
        <sz val="12"/>
        <rFont val="宋体"/>
        <family val="3"/>
        <charset val="134"/>
      </rPr>
      <t>kg</t>
    </r>
    <phoneticPr fontId="4" type="noConversion"/>
  </si>
  <si>
    <t>拉力25kg</t>
    <phoneticPr fontId="4" type="noConversion"/>
  </si>
  <si>
    <t>拉力15kg</t>
    <phoneticPr fontId="4" type="noConversion"/>
  </si>
  <si>
    <t>N9199</t>
    <phoneticPr fontId="4" type="noConversion"/>
  </si>
  <si>
    <t>1#</t>
    <phoneticPr fontId="4" type="noConversion"/>
  </si>
  <si>
    <t>最小订量30000个</t>
    <phoneticPr fontId="4" type="noConversion"/>
  </si>
  <si>
    <t>2#</t>
    <phoneticPr fontId="4" type="noConversion"/>
  </si>
  <si>
    <t>3#</t>
    <phoneticPr fontId="4" type="noConversion"/>
  </si>
  <si>
    <t>4#</t>
    <phoneticPr fontId="4" type="noConversion"/>
  </si>
  <si>
    <t>5#</t>
    <phoneticPr fontId="4" type="noConversion"/>
  </si>
  <si>
    <t>短款橡胶尖管</t>
    <phoneticPr fontId="4" type="noConversion"/>
  </si>
  <si>
    <r>
      <t>YM现有尺寸：内孔</t>
    </r>
    <r>
      <rPr>
        <sz val="12"/>
        <rFont val="宋体"/>
        <family val="3"/>
        <charset val="134"/>
      </rPr>
      <t>1.8mm</t>
    </r>
    <r>
      <rPr>
        <sz val="12"/>
        <rFont val="宋体"/>
        <family val="3"/>
        <charset val="134"/>
      </rPr>
      <t>，最大外径</t>
    </r>
    <r>
      <rPr>
        <sz val="12"/>
        <rFont val="宋体"/>
        <family val="3"/>
        <charset val="134"/>
      </rPr>
      <t>3.5mm,</t>
    </r>
    <r>
      <rPr>
        <sz val="12"/>
        <rFont val="宋体"/>
        <family val="3"/>
        <charset val="134"/>
      </rPr>
      <t>长度</t>
    </r>
    <r>
      <rPr>
        <sz val="12"/>
        <rFont val="宋体"/>
        <family val="3"/>
        <charset val="134"/>
      </rPr>
      <t>14mm</t>
    </r>
    <phoneticPr fontId="4" type="noConversion"/>
  </si>
  <si>
    <r>
      <rPr>
        <sz val="11"/>
        <rFont val="宋体"/>
        <family val="3"/>
        <charset val="134"/>
      </rPr>
      <t>金属旋转饵料钉</t>
    </r>
    <r>
      <rPr>
        <sz val="11"/>
        <rFont val="Arial"/>
        <family val="2"/>
      </rPr>
      <t>18mm</t>
    </r>
    <phoneticPr fontId="4" type="noConversion"/>
  </si>
  <si>
    <t>最小订量50000个</t>
    <phoneticPr fontId="4" type="noConversion"/>
  </si>
  <si>
    <r>
      <rPr>
        <sz val="11"/>
        <rFont val="宋体"/>
        <family val="3"/>
        <charset val="134"/>
      </rPr>
      <t>普通拉把模具费：</t>
    </r>
    <r>
      <rPr>
        <sz val="11"/>
        <rFont val="Arial"/>
        <family val="2"/>
      </rPr>
      <t>3000</t>
    </r>
    <r>
      <rPr>
        <sz val="11"/>
        <rFont val="宋体"/>
        <family val="3"/>
        <charset val="134"/>
      </rPr>
      <t>元，现有颜色最小订量：</t>
    </r>
    <r>
      <rPr>
        <sz val="11"/>
        <rFont val="Arial"/>
        <family val="2"/>
      </rPr>
      <t>30000</t>
    </r>
    <r>
      <rPr>
        <sz val="11"/>
        <rFont val="宋体"/>
        <family val="3"/>
        <charset val="134"/>
      </rPr>
      <t>组。需要配色最小订量</t>
    </r>
    <r>
      <rPr>
        <sz val="11"/>
        <rFont val="Arial"/>
        <family val="2"/>
      </rPr>
      <t>50000</t>
    </r>
    <r>
      <rPr>
        <sz val="11"/>
        <rFont val="宋体"/>
        <family val="3"/>
        <charset val="134"/>
      </rPr>
      <t>组。</t>
    </r>
    <phoneticPr fontId="4" type="noConversion"/>
  </si>
  <si>
    <r>
      <rPr>
        <sz val="11"/>
        <rFont val="宋体"/>
        <family val="3"/>
        <charset val="134"/>
      </rPr>
      <t>异形拉把模具费：</t>
    </r>
    <r>
      <rPr>
        <sz val="11"/>
        <rFont val="Arial"/>
        <family val="2"/>
      </rPr>
      <t>4000</t>
    </r>
    <r>
      <rPr>
        <sz val="11"/>
        <rFont val="宋体"/>
        <family val="3"/>
        <charset val="134"/>
      </rPr>
      <t>元</t>
    </r>
    <r>
      <rPr>
        <sz val="11"/>
        <rFont val="Arial"/>
        <family val="2"/>
      </rPr>
      <t>-5000</t>
    </r>
    <r>
      <rPr>
        <sz val="11"/>
        <rFont val="宋体"/>
        <family val="3"/>
        <charset val="134"/>
      </rPr>
      <t>元，现有颜色最小订量：</t>
    </r>
    <r>
      <rPr>
        <sz val="11"/>
        <rFont val="Arial"/>
        <family val="2"/>
      </rPr>
      <t>30000</t>
    </r>
    <r>
      <rPr>
        <sz val="11"/>
        <rFont val="宋体"/>
        <family val="3"/>
        <charset val="134"/>
      </rPr>
      <t>组。需要配色最小订量</t>
    </r>
    <r>
      <rPr>
        <sz val="11"/>
        <rFont val="Arial"/>
        <family val="2"/>
      </rPr>
      <t>50000</t>
    </r>
    <r>
      <rPr>
        <sz val="11"/>
        <rFont val="宋体"/>
        <family val="3"/>
        <charset val="134"/>
      </rPr>
      <t>组。</t>
    </r>
    <phoneticPr fontId="4" type="noConversion"/>
  </si>
  <si>
    <r>
      <t xml:space="preserve">1# 0.6*10.8mm </t>
    </r>
    <r>
      <rPr>
        <sz val="11"/>
        <rFont val="Arial"/>
        <family val="2"/>
      </rPr>
      <t>16kg</t>
    </r>
    <phoneticPr fontId="4" type="noConversion"/>
  </si>
  <si>
    <r>
      <t xml:space="preserve">2# 0.7*13.3mm </t>
    </r>
    <r>
      <rPr>
        <sz val="11"/>
        <rFont val="Arial"/>
        <family val="2"/>
      </rPr>
      <t>20kg</t>
    </r>
    <phoneticPr fontId="4" type="noConversion"/>
  </si>
  <si>
    <r>
      <t xml:space="preserve">3# 0.8*14mm </t>
    </r>
    <r>
      <rPr>
        <sz val="11"/>
        <rFont val="Arial"/>
        <family val="2"/>
      </rPr>
      <t>25kg</t>
    </r>
    <phoneticPr fontId="4" type="noConversion"/>
  </si>
  <si>
    <r>
      <t>35mm,</t>
    </r>
    <r>
      <rPr>
        <sz val="12"/>
        <rFont val="宋体"/>
        <family val="3"/>
        <charset val="134"/>
      </rPr>
      <t>最小订量：</t>
    </r>
    <r>
      <rPr>
        <sz val="12"/>
        <rFont val="Arial"/>
        <family val="2"/>
      </rPr>
      <t>20000</t>
    </r>
    <phoneticPr fontId="4" type="noConversion"/>
  </si>
  <si>
    <r>
      <t>15mm,</t>
    </r>
    <r>
      <rPr>
        <sz val="12"/>
        <rFont val="宋体"/>
        <family val="3"/>
        <charset val="134"/>
      </rPr>
      <t>最小订量：</t>
    </r>
    <r>
      <rPr>
        <sz val="12"/>
        <rFont val="Arial"/>
        <family val="2"/>
      </rPr>
      <t>20000</t>
    </r>
    <phoneticPr fontId="4" type="noConversion"/>
  </si>
  <si>
    <r>
      <t>2022.11.30</t>
    </r>
    <r>
      <rPr>
        <sz val="11"/>
        <rFont val="宋体"/>
        <family val="3"/>
        <charset val="134"/>
      </rPr>
      <t>前价格</t>
    </r>
    <r>
      <rPr>
        <sz val="11"/>
        <rFont val="Arial"/>
        <family val="2"/>
      </rPr>
      <t>0.242</t>
    </r>
    <phoneticPr fontId="4" type="noConversion"/>
  </si>
  <si>
    <r>
      <t>2022.11.30</t>
    </r>
    <r>
      <rPr>
        <sz val="11"/>
        <rFont val="宋体"/>
        <family val="3"/>
        <charset val="134"/>
      </rPr>
      <t>前价格</t>
    </r>
    <r>
      <rPr>
        <sz val="11"/>
        <rFont val="Arial"/>
        <family val="2"/>
      </rPr>
      <t>0.255</t>
    </r>
    <phoneticPr fontId="4" type="noConversion"/>
  </si>
  <si>
    <r>
      <t>2022.11.30</t>
    </r>
    <r>
      <rPr>
        <sz val="11"/>
        <rFont val="宋体"/>
        <family val="3"/>
        <charset val="134"/>
      </rPr>
      <t>前价格</t>
    </r>
    <r>
      <rPr>
        <sz val="11"/>
        <rFont val="Arial"/>
        <family val="2"/>
      </rPr>
      <t>0.266</t>
    </r>
    <phoneticPr fontId="4" type="noConversion"/>
  </si>
  <si>
    <r>
      <t>2022.11.30</t>
    </r>
    <r>
      <rPr>
        <sz val="11"/>
        <rFont val="宋体"/>
        <family val="3"/>
        <charset val="134"/>
      </rPr>
      <t>前价格</t>
    </r>
    <r>
      <rPr>
        <sz val="11"/>
        <rFont val="Arial"/>
        <family val="2"/>
      </rPr>
      <t>0.303</t>
    </r>
    <phoneticPr fontId="4" type="noConversion"/>
  </si>
  <si>
    <r>
      <t>2022.11.30</t>
    </r>
    <r>
      <rPr>
        <sz val="11"/>
        <rFont val="宋体"/>
        <family val="3"/>
        <charset val="134"/>
      </rPr>
      <t>前价格</t>
    </r>
    <r>
      <rPr>
        <sz val="11"/>
        <rFont val="Arial"/>
        <family val="2"/>
      </rPr>
      <t>0.363</t>
    </r>
    <phoneticPr fontId="4" type="noConversion"/>
  </si>
  <si>
    <t>6x20mm</t>
    <phoneticPr fontId="4" type="noConversion"/>
  </si>
  <si>
    <t>6x25mm</t>
    <phoneticPr fontId="4" type="noConversion"/>
  </si>
  <si>
    <t>6x12mm</t>
    <phoneticPr fontId="4" type="noConversion"/>
  </si>
  <si>
    <t>YM-1056T</t>
    <phoneticPr fontId="4" type="noConversion"/>
  </si>
  <si>
    <t>加长美式转环加焊接圈</t>
    <phoneticPr fontId="4" type="noConversion"/>
  </si>
  <si>
    <t>消光黑</t>
    <phoneticPr fontId="4" type="noConversion"/>
  </si>
  <si>
    <t>matt black</t>
    <phoneticPr fontId="4" type="noConversion"/>
  </si>
  <si>
    <t>Long body rolling swivel with solid ring</t>
    <phoneticPr fontId="4" type="noConversion"/>
  </si>
  <si>
    <t>YM-1028T2</t>
    <phoneticPr fontId="4" type="noConversion"/>
  </si>
  <si>
    <r>
      <t>加长旋转</t>
    </r>
    <r>
      <rPr>
        <sz val="10"/>
        <rFont val="Arial"/>
        <family val="2"/>
      </rPr>
      <t>Q</t>
    </r>
    <r>
      <rPr>
        <sz val="10"/>
        <rFont val="宋体"/>
        <family val="3"/>
        <charset val="134"/>
      </rPr>
      <t>型别针加焊接圈</t>
    </r>
    <phoneticPr fontId="4" type="noConversion"/>
  </si>
  <si>
    <t>Long body Q-shaped swing snap with solid ring</t>
    <phoneticPr fontId="4" type="noConversion"/>
  </si>
  <si>
    <t>YM-1028T3</t>
  </si>
  <si>
    <r>
      <t>柱体加长针加长</t>
    </r>
    <r>
      <rPr>
        <sz val="10"/>
        <rFont val="Arial"/>
        <family val="2"/>
      </rPr>
      <t>2mm</t>
    </r>
    <r>
      <rPr>
        <sz val="10"/>
        <rFont val="宋体"/>
        <family val="3"/>
        <charset val="134"/>
      </rPr>
      <t>旋转</t>
    </r>
    <r>
      <rPr>
        <sz val="10"/>
        <rFont val="Arial"/>
        <family val="2"/>
      </rPr>
      <t>Q</t>
    </r>
    <r>
      <rPr>
        <sz val="10"/>
        <rFont val="宋体"/>
        <family val="3"/>
        <charset val="134"/>
      </rPr>
      <t>型别针</t>
    </r>
    <r>
      <rPr>
        <sz val="10"/>
        <rFont val="Arial"/>
        <family val="2"/>
      </rPr>
      <t>+</t>
    </r>
    <r>
      <rPr>
        <sz val="10"/>
        <rFont val="宋体"/>
        <family val="3"/>
        <charset val="134"/>
      </rPr>
      <t>焊接圈</t>
    </r>
  </si>
  <si>
    <t>消光黑</t>
  </si>
  <si>
    <t>YM-2018T1</t>
    <phoneticPr fontId="4" type="noConversion"/>
  </si>
  <si>
    <t>柱体加长旋转Q型别针</t>
  </si>
  <si>
    <t>Long body Q-shaped swing snap</t>
    <phoneticPr fontId="4" type="noConversion"/>
  </si>
  <si>
    <t>YM-2018T2</t>
  </si>
  <si>
    <t>柱体加长针加长2mm旋转Q型别针</t>
  </si>
  <si>
    <t>YM-6008T</t>
    <phoneticPr fontId="4" type="noConversion"/>
  </si>
  <si>
    <t>带钩双圈</t>
    <phoneticPr fontId="4" type="noConversion"/>
  </si>
  <si>
    <t>6.0x0.7mm</t>
    <phoneticPr fontId="4" type="noConversion"/>
  </si>
  <si>
    <t>Ring clip</t>
    <phoneticPr fontId="4" type="noConversion"/>
  </si>
  <si>
    <t>N9032</t>
    <phoneticPr fontId="4" type="noConversion"/>
  </si>
  <si>
    <t>YM魔术环</t>
    <phoneticPr fontId="4" type="noConversion"/>
  </si>
  <si>
    <t>18x22.4x0.6mm</t>
    <phoneticPr fontId="4" type="noConversion"/>
  </si>
  <si>
    <t>YM maggot clips</t>
    <phoneticPr fontId="4" type="noConversion"/>
  </si>
  <si>
    <t>13.5x16.8x0.6mm</t>
    <phoneticPr fontId="4" type="noConversion"/>
  </si>
  <si>
    <t>11x14x0.5mm</t>
    <phoneticPr fontId="4" type="noConversion"/>
  </si>
  <si>
    <t>9.2x11.5x0.5mm</t>
    <phoneticPr fontId="4" type="noConversion"/>
  </si>
  <si>
    <t>7.7x10.4x0.5mm</t>
    <phoneticPr fontId="4" type="noConversion"/>
  </si>
  <si>
    <t>N6071-T</t>
    <phoneticPr fontId="4" type="noConversion"/>
  </si>
  <si>
    <r>
      <t>T</t>
    </r>
    <r>
      <rPr>
        <sz val="10"/>
        <rFont val="宋体"/>
        <family val="3"/>
        <charset val="134"/>
      </rPr>
      <t>型塑料件</t>
    </r>
    <r>
      <rPr>
        <sz val="10"/>
        <rFont val="Arial"/>
        <family val="2"/>
      </rPr>
      <t>+</t>
    </r>
    <r>
      <rPr>
        <sz val="10"/>
        <rFont val="宋体"/>
        <family val="3"/>
        <charset val="134"/>
      </rPr>
      <t>蜗牛别针</t>
    </r>
    <r>
      <rPr>
        <sz val="10"/>
        <rFont val="Arial"/>
        <family val="2"/>
      </rPr>
      <t>+</t>
    </r>
    <r>
      <rPr>
        <sz val="10"/>
        <rFont val="宋体"/>
        <family val="3"/>
        <charset val="134"/>
      </rPr>
      <t>锥形弹性件</t>
    </r>
    <phoneticPr fontId="4" type="noConversion"/>
  </si>
  <si>
    <t>Only size</t>
    <phoneticPr fontId="4" type="noConversion"/>
  </si>
  <si>
    <t>金属件消光黑，塑料为绿色/棕色</t>
    <phoneticPr fontId="4" type="noConversion"/>
  </si>
  <si>
    <t>green or brown</t>
    <phoneticPr fontId="4" type="noConversion"/>
  </si>
  <si>
    <t>Heavy duty lead clips</t>
    <phoneticPr fontId="4" type="noConversion"/>
  </si>
  <si>
    <t>N9027</t>
    <phoneticPr fontId="4" type="noConversion"/>
  </si>
  <si>
    <r>
      <t>T</t>
    </r>
    <r>
      <rPr>
        <sz val="10"/>
        <rFont val="宋体"/>
        <family val="3"/>
        <charset val="134"/>
      </rPr>
      <t>型塑料件</t>
    </r>
    <r>
      <rPr>
        <sz val="10"/>
        <rFont val="Arial"/>
        <family val="2"/>
      </rPr>
      <t/>
    </r>
    <phoneticPr fontId="4" type="noConversion"/>
  </si>
  <si>
    <t>绿色</t>
    <phoneticPr fontId="4" type="noConversion"/>
  </si>
  <si>
    <t>green</t>
    <phoneticPr fontId="4" type="noConversion"/>
  </si>
  <si>
    <t>T type plastic</t>
    <phoneticPr fontId="4" type="noConversion"/>
  </si>
  <si>
    <t>N9026</t>
    <phoneticPr fontId="4" type="noConversion"/>
  </si>
  <si>
    <r>
      <t>蜗牛别针</t>
    </r>
    <r>
      <rPr>
        <sz val="10"/>
        <rFont val="Arial"/>
        <family val="2"/>
      </rPr>
      <t/>
    </r>
    <phoneticPr fontId="4" type="noConversion"/>
  </si>
  <si>
    <t>snail sanp</t>
    <phoneticPr fontId="4" type="noConversion"/>
  </si>
  <si>
    <t>N8048</t>
    <phoneticPr fontId="4" type="noConversion"/>
  </si>
  <si>
    <t>梨形薄片</t>
    <phoneticPr fontId="4" type="noConversion"/>
  </si>
  <si>
    <t>3.4x4.4x0.6mm</t>
    <phoneticPr fontId="4" type="noConversion"/>
  </si>
  <si>
    <t>Pear type rig ring</t>
    <phoneticPr fontId="4" type="noConversion"/>
  </si>
  <si>
    <t>3x4x0.55mm</t>
    <phoneticPr fontId="4" type="noConversion"/>
  </si>
  <si>
    <t>2.7x3.5x0.45mm</t>
    <phoneticPr fontId="4" type="noConversion"/>
  </si>
  <si>
    <t>N7072</t>
    <phoneticPr fontId="4" type="noConversion"/>
  </si>
  <si>
    <r>
      <t>焊接圈</t>
    </r>
    <r>
      <rPr>
        <sz val="10"/>
        <rFont val="Arial"/>
        <family val="2"/>
      </rPr>
      <t>+</t>
    </r>
    <r>
      <rPr>
        <sz val="10"/>
        <rFont val="宋体"/>
        <family val="3"/>
        <charset val="134"/>
      </rPr>
      <t>椭圆形薄片</t>
    </r>
    <phoneticPr fontId="4" type="noConversion"/>
  </si>
  <si>
    <t>6mm+6mm</t>
    <phoneticPr fontId="4" type="noConversion"/>
  </si>
  <si>
    <t>Solid ring with Oval rig ring</t>
    <phoneticPr fontId="4" type="noConversion"/>
  </si>
  <si>
    <t>N8002</t>
    <phoneticPr fontId="4" type="noConversion"/>
  </si>
  <si>
    <t>杯状弹性件</t>
    <phoneticPr fontId="4" type="noConversion"/>
  </si>
  <si>
    <t>绿色/棕色</t>
    <phoneticPr fontId="4" type="noConversion"/>
  </si>
  <si>
    <t>tulip beads</t>
    <phoneticPr fontId="4" type="noConversion"/>
  </si>
  <si>
    <t>N9043</t>
    <phoneticPr fontId="4" type="noConversion"/>
  </si>
  <si>
    <r>
      <t>鲤鱼夹子</t>
    </r>
    <r>
      <rPr>
        <sz val="10"/>
        <rFont val="Arial"/>
        <family val="2"/>
      </rPr>
      <t>(</t>
    </r>
    <r>
      <rPr>
        <sz val="10"/>
        <rFont val="宋体"/>
        <family val="3"/>
        <charset val="134"/>
      </rPr>
      <t>带缧纹</t>
    </r>
    <r>
      <rPr>
        <sz val="10"/>
        <rFont val="Arial"/>
        <family val="2"/>
      </rPr>
      <t>)</t>
    </r>
    <phoneticPr fontId="4" type="noConversion"/>
  </si>
  <si>
    <t>glay or grave</t>
    <phoneticPr fontId="4" type="noConversion"/>
  </si>
  <si>
    <t>safety lead clips</t>
    <phoneticPr fontId="4" type="noConversion"/>
  </si>
  <si>
    <t>N9042</t>
    <phoneticPr fontId="4" type="noConversion"/>
  </si>
  <si>
    <t>缓冲球</t>
    <phoneticPr fontId="4" type="noConversion"/>
  </si>
  <si>
    <r>
      <t>透明深绿色</t>
    </r>
    <r>
      <rPr>
        <sz val="10"/>
        <color indexed="10"/>
        <rFont val="宋体"/>
        <family val="3"/>
        <charset val="134"/>
      </rPr>
      <t>有软和稍硬的两种</t>
    </r>
    <phoneticPr fontId="4" type="noConversion"/>
  </si>
  <si>
    <t>deep green</t>
    <phoneticPr fontId="4" type="noConversion"/>
  </si>
  <si>
    <t>buffer ball</t>
    <phoneticPr fontId="4" type="noConversion"/>
  </si>
  <si>
    <t>N9142</t>
    <phoneticPr fontId="4" type="noConversion"/>
  </si>
  <si>
    <r>
      <t>圆球</t>
    </r>
    <r>
      <rPr>
        <sz val="10"/>
        <rFont val="Arial"/>
        <family val="2"/>
      </rPr>
      <t>(</t>
    </r>
    <r>
      <rPr>
        <sz val="10"/>
        <rFont val="宋体"/>
        <family val="3"/>
        <charset val="134"/>
      </rPr>
      <t>带台阶</t>
    </r>
    <r>
      <rPr>
        <sz val="10"/>
        <rFont val="Arial"/>
        <family val="2"/>
      </rPr>
      <t xml:space="preserve">) </t>
    </r>
    <phoneticPr fontId="4" type="noConversion"/>
  </si>
  <si>
    <t>1.2X6mm</t>
  </si>
  <si>
    <t>黑色/绿色/棕色</t>
    <phoneticPr fontId="4" type="noConversion"/>
  </si>
  <si>
    <t>black or green or brown</t>
    <phoneticPr fontId="4" type="noConversion"/>
  </si>
  <si>
    <t>soft beads</t>
    <phoneticPr fontId="4" type="noConversion"/>
  </si>
  <si>
    <t>1.2X8mm</t>
  </si>
  <si>
    <t>1.5X12mm</t>
    <phoneticPr fontId="4" type="noConversion"/>
  </si>
  <si>
    <t>N9079</t>
    <phoneticPr fontId="4" type="noConversion"/>
  </si>
  <si>
    <t>大小孔圆球</t>
    <phoneticPr fontId="4" type="noConversion"/>
  </si>
  <si>
    <t>1.0x2.0mm</t>
    <phoneticPr fontId="4" type="noConversion"/>
  </si>
  <si>
    <t>N7068</t>
    <phoneticPr fontId="4" type="noConversion"/>
  </si>
  <si>
    <r>
      <t>橡胶尖管</t>
    </r>
    <r>
      <rPr>
        <sz val="10"/>
        <rFont val="Arial"/>
        <family val="2"/>
      </rPr>
      <t>(</t>
    </r>
    <r>
      <rPr>
        <sz val="10"/>
        <rFont val="宋体"/>
        <family val="3"/>
        <charset val="134"/>
      </rPr>
      <t>软</t>
    </r>
    <r>
      <rPr>
        <sz val="10"/>
        <rFont val="Arial"/>
        <family val="2"/>
      </rPr>
      <t>)</t>
    </r>
    <phoneticPr fontId="4" type="noConversion"/>
  </si>
  <si>
    <t>40mm</t>
    <phoneticPr fontId="4" type="noConversion"/>
  </si>
  <si>
    <t>anti tangle sleeves(soft)</t>
    <phoneticPr fontId="4" type="noConversion"/>
  </si>
  <si>
    <t>N8008</t>
    <phoneticPr fontId="4" type="noConversion"/>
  </si>
  <si>
    <r>
      <t>橡胶长尖管</t>
    </r>
    <r>
      <rPr>
        <sz val="10"/>
        <rFont val="Arial"/>
        <family val="2"/>
      </rPr>
      <t>(70</t>
    </r>
    <r>
      <rPr>
        <sz val="10"/>
        <rFont val="宋体"/>
        <family val="3"/>
        <charset val="134"/>
      </rPr>
      <t>硬度</t>
    </r>
    <r>
      <rPr>
        <sz val="10"/>
        <rFont val="Arial"/>
        <family val="2"/>
      </rPr>
      <t>)</t>
    </r>
    <phoneticPr fontId="4" type="noConversion"/>
  </si>
  <si>
    <t>54mm</t>
    <phoneticPr fontId="4" type="noConversion"/>
  </si>
  <si>
    <t>anti tangle sleeves(hard)</t>
    <phoneticPr fontId="4" type="noConversion"/>
  </si>
  <si>
    <t>N9044</t>
    <phoneticPr fontId="4" type="noConversion"/>
  </si>
  <si>
    <r>
      <t>钨管</t>
    </r>
    <r>
      <rPr>
        <sz val="10"/>
        <rFont val="Arial"/>
        <family val="2"/>
      </rPr>
      <t/>
    </r>
    <phoneticPr fontId="4" type="noConversion"/>
  </si>
  <si>
    <r>
      <t>0.75x1.85mmx2M(2018.8.17</t>
    </r>
    <r>
      <rPr>
        <sz val="10"/>
        <rFont val="宋体"/>
        <family val="3"/>
        <charset val="134"/>
      </rPr>
      <t>更新尺寸</t>
    </r>
    <r>
      <rPr>
        <sz val="10"/>
        <rFont val="Arial"/>
        <family val="2"/>
      </rPr>
      <t>)</t>
    </r>
    <phoneticPr fontId="4" type="noConversion"/>
  </si>
  <si>
    <t>18.2元/根,钨管价格变化太大，报价时需要重新确认价格。</t>
    <phoneticPr fontId="4" type="noConversion"/>
  </si>
  <si>
    <t>绿色/灰色</t>
    <phoneticPr fontId="4" type="noConversion"/>
  </si>
  <si>
    <t>green or gray</t>
    <phoneticPr fontId="4" type="noConversion"/>
  </si>
  <si>
    <t>Tungsten Tube</t>
    <phoneticPr fontId="4" type="noConversion"/>
  </si>
  <si>
    <t>N8066</t>
  </si>
  <si>
    <r>
      <t>带塞子鲤鱼夹子</t>
    </r>
    <r>
      <rPr>
        <sz val="10"/>
        <rFont val="Arial"/>
        <family val="2"/>
      </rPr>
      <t>(</t>
    </r>
    <r>
      <rPr>
        <sz val="10"/>
        <rFont val="宋体"/>
        <family val="3"/>
        <charset val="134"/>
      </rPr>
      <t>无商标</t>
    </r>
    <r>
      <rPr>
        <sz val="10"/>
        <rFont val="Arial"/>
        <family val="2"/>
      </rPr>
      <t>)</t>
    </r>
    <phoneticPr fontId="4" type="noConversion"/>
  </si>
  <si>
    <t>safety lead clips with pin</t>
    <phoneticPr fontId="4" type="noConversion"/>
  </si>
  <si>
    <t>N9131</t>
    <phoneticPr fontId="4" type="noConversion"/>
  </si>
  <si>
    <t>长方形塑料板</t>
    <phoneticPr fontId="4" type="noConversion"/>
  </si>
  <si>
    <t>黄色/黑色/红色/白色</t>
    <phoneticPr fontId="4" type="noConversion"/>
  </si>
  <si>
    <t>yellow or black or red or white</t>
    <phoneticPr fontId="4" type="noConversion"/>
  </si>
  <si>
    <t>Rectangle Plastic plate</t>
    <phoneticPr fontId="4" type="noConversion"/>
  </si>
  <si>
    <t>N8073</t>
    <phoneticPr fontId="4" type="noConversion"/>
  </si>
  <si>
    <t>正方形塑料板</t>
    <phoneticPr fontId="4" type="noConversion"/>
  </si>
  <si>
    <t>黄色/黑色/红色/白色/绿色/棕色</t>
    <phoneticPr fontId="4" type="noConversion"/>
  </si>
  <si>
    <t>yellow or black or red or white or green or brown</t>
    <phoneticPr fontId="4" type="noConversion"/>
  </si>
  <si>
    <t>Square Plastic plate</t>
    <phoneticPr fontId="4" type="noConversion"/>
  </si>
  <si>
    <t>N7069+7070</t>
    <phoneticPr fontId="4" type="noConversion"/>
  </si>
  <si>
    <r>
      <t>剪刀状塑料件</t>
    </r>
    <r>
      <rPr>
        <sz val="10"/>
        <rFont val="Arial"/>
        <family val="2"/>
      </rPr>
      <t>+</t>
    </r>
    <r>
      <rPr>
        <sz val="10"/>
        <rFont val="宋体"/>
        <family val="3"/>
        <charset val="134"/>
      </rPr>
      <t>筒形弹性件</t>
    </r>
    <phoneticPr fontId="4" type="noConversion"/>
  </si>
  <si>
    <t>6x25mm</t>
    <phoneticPr fontId="4" type="noConversion"/>
  </si>
  <si>
    <t>back lead clip with Elastic rubber tube</t>
    <phoneticPr fontId="4" type="noConversion"/>
  </si>
  <si>
    <t>N7070</t>
    <phoneticPr fontId="4" type="noConversion"/>
  </si>
  <si>
    <r>
      <t>剪刀塑料件</t>
    </r>
    <r>
      <rPr>
        <sz val="10"/>
        <rFont val="Arial"/>
        <family val="2"/>
      </rPr>
      <t/>
    </r>
    <phoneticPr fontId="4" type="noConversion"/>
  </si>
  <si>
    <t>back lead clip</t>
    <phoneticPr fontId="4" type="noConversion"/>
  </si>
  <si>
    <t>N7069</t>
    <phoneticPr fontId="4" type="noConversion"/>
  </si>
  <si>
    <t>筒形弹性件</t>
    <phoneticPr fontId="4" type="noConversion"/>
  </si>
  <si>
    <t>6x25MM</t>
    <phoneticPr fontId="4" type="noConversion"/>
  </si>
  <si>
    <t>elastic rubber tube</t>
    <phoneticPr fontId="4" type="noConversion"/>
  </si>
  <si>
    <t>N9077</t>
    <phoneticPr fontId="4" type="noConversion"/>
  </si>
  <si>
    <t>橄榄型弹簧圈</t>
    <phoneticPr fontId="4" type="noConversion"/>
  </si>
  <si>
    <t>11x3.5mm</t>
    <phoneticPr fontId="4" type="noConversion"/>
  </si>
  <si>
    <t>黑色</t>
    <phoneticPr fontId="4" type="noConversion"/>
  </si>
  <si>
    <t>Hook spring M</t>
    <phoneticPr fontId="4" type="noConversion"/>
  </si>
  <si>
    <t>7x2.5mm</t>
    <phoneticPr fontId="4" type="noConversion"/>
  </si>
  <si>
    <t>Hook spring S</t>
    <phoneticPr fontId="4" type="noConversion"/>
  </si>
  <si>
    <t>N7071</t>
    <phoneticPr fontId="4" type="noConversion"/>
  </si>
  <si>
    <t>双焊接圈</t>
    <phoneticPr fontId="4" type="noConversion"/>
  </si>
  <si>
    <t>5.2mm</t>
    <phoneticPr fontId="4" type="noConversion"/>
  </si>
  <si>
    <t>double solid ring</t>
    <phoneticPr fontId="4" type="noConversion"/>
  </si>
  <si>
    <t>N8014</t>
    <phoneticPr fontId="4" type="noConversion"/>
  </si>
  <si>
    <t>硬塑料板</t>
    <phoneticPr fontId="4" type="noConversion"/>
  </si>
  <si>
    <t>Hair extender stops</t>
    <phoneticPr fontId="4" type="noConversion"/>
  </si>
  <si>
    <t>N9053+N9041</t>
    <phoneticPr fontId="4" type="noConversion"/>
  </si>
  <si>
    <r>
      <t>锥形缓冲弹性件</t>
    </r>
    <r>
      <rPr>
        <sz val="11"/>
        <rFont val="Times New Roman"/>
        <family val="1"/>
      </rPr>
      <t>+</t>
    </r>
    <r>
      <rPr>
        <sz val="11"/>
        <rFont val="宋体"/>
        <family val="3"/>
        <charset val="134"/>
      </rPr>
      <t>箭形球弹性件</t>
    </r>
    <phoneticPr fontId="4" type="noConversion"/>
  </si>
  <si>
    <t>N9053</t>
    <phoneticPr fontId="4" type="noConversion"/>
  </si>
  <si>
    <t>锥形缓冲弹性件</t>
    <phoneticPr fontId="4" type="noConversion"/>
  </si>
  <si>
    <t>N9041</t>
    <phoneticPr fontId="4" type="noConversion"/>
  </si>
  <si>
    <t>箭形球弹性件</t>
    <phoneticPr fontId="4" type="noConversion"/>
  </si>
  <si>
    <t>Arrow ball</t>
    <phoneticPr fontId="4" type="noConversion"/>
  </si>
  <si>
    <t>YM6032A+N9049+N9050</t>
    <phoneticPr fontId="4" type="noConversion"/>
  </si>
  <si>
    <r>
      <t>三种一套中拉链头</t>
    </r>
    <r>
      <rPr>
        <sz val="11"/>
        <rFont val="Arial"/>
        <family val="2"/>
      </rPr>
      <t>+</t>
    </r>
    <r>
      <rPr>
        <sz val="11"/>
        <rFont val="宋体"/>
        <family val="3"/>
        <charset val="134"/>
      </rPr>
      <t>葫芦状弹性体</t>
    </r>
    <r>
      <rPr>
        <sz val="11"/>
        <rFont val="Arial"/>
        <family val="2"/>
      </rPr>
      <t>+B</t>
    </r>
    <r>
      <rPr>
        <sz val="11"/>
        <rFont val="宋体"/>
        <family val="3"/>
        <charset val="134"/>
      </rPr>
      <t>款别针</t>
    </r>
    <r>
      <rPr>
        <sz val="11"/>
        <rFont val="Arial"/>
        <family val="2"/>
      </rPr>
      <t>S</t>
    </r>
    <phoneticPr fontId="4" type="noConversion"/>
  </si>
  <si>
    <t>YM-6032A</t>
    <phoneticPr fontId="4" type="noConversion"/>
  </si>
  <si>
    <t>三种一套中拉链头</t>
  </si>
  <si>
    <t>N9049</t>
    <phoneticPr fontId="4" type="noConversion"/>
  </si>
  <si>
    <r>
      <t>葫芦状弹性体</t>
    </r>
    <r>
      <rPr>
        <sz val="10"/>
        <rFont val="Arial"/>
        <family val="2"/>
      </rPr>
      <t/>
    </r>
    <phoneticPr fontId="4" type="noConversion"/>
  </si>
  <si>
    <t>YM-6075</t>
    <phoneticPr fontId="4" type="noConversion"/>
  </si>
  <si>
    <r>
      <t>双钩</t>
    </r>
    <r>
      <rPr>
        <sz val="10"/>
        <color indexed="8"/>
        <rFont val="Arial"/>
        <family val="2"/>
      </rPr>
      <t>B</t>
    </r>
    <r>
      <rPr>
        <sz val="10"/>
        <color indexed="8"/>
        <rFont val="宋体"/>
        <family val="3"/>
        <charset val="134"/>
      </rPr>
      <t>款别针</t>
    </r>
    <phoneticPr fontId="4" type="noConversion"/>
  </si>
  <si>
    <t>Double hook snap B type</t>
    <phoneticPr fontId="4" type="noConversion"/>
  </si>
  <si>
    <t>N9045</t>
    <phoneticPr fontId="4" type="noConversion"/>
  </si>
  <si>
    <t>拉链头塑料件</t>
    <phoneticPr fontId="4" type="noConversion"/>
  </si>
  <si>
    <t>N8055</t>
    <phoneticPr fontId="4" type="noConversion"/>
  </si>
  <si>
    <r>
      <t>特殊</t>
    </r>
    <r>
      <rPr>
        <sz val="11"/>
        <color indexed="10"/>
        <rFont val="宋体"/>
        <family val="3"/>
        <charset val="134"/>
      </rPr>
      <t>加长</t>
    </r>
    <r>
      <rPr>
        <sz val="11"/>
        <rFont val="宋体"/>
        <family val="3"/>
        <charset val="134"/>
      </rPr>
      <t>美式转环</t>
    </r>
    <r>
      <rPr>
        <sz val="11"/>
        <rFont val="Arial"/>
        <family val="2"/>
      </rPr>
      <t>,</t>
    </r>
    <r>
      <rPr>
        <sz val="11"/>
        <rFont val="宋体"/>
        <family val="3"/>
        <charset val="134"/>
      </rPr>
      <t>一头圈</t>
    </r>
    <r>
      <rPr>
        <sz val="11"/>
        <rFont val="Arial"/>
        <family val="2"/>
      </rPr>
      <t>0.65x3.0mm,</t>
    </r>
    <r>
      <rPr>
        <sz val="11"/>
        <rFont val="宋体"/>
        <family val="3"/>
        <charset val="134"/>
      </rPr>
      <t>另一头圈</t>
    </r>
    <r>
      <rPr>
        <sz val="11"/>
        <rFont val="Arial"/>
        <family val="2"/>
      </rPr>
      <t>0.65x5.0mm</t>
    </r>
    <phoneticPr fontId="4" type="noConversion"/>
  </si>
  <si>
    <t>N9182</t>
  </si>
  <si>
    <t>加长大太空（一头常规4号圈，大圈内径5.1-5.2）</t>
  </si>
  <si>
    <r>
      <t>N9086(</t>
    </r>
    <r>
      <rPr>
        <sz val="11"/>
        <rFont val="宋体"/>
        <family val="3"/>
        <charset val="134"/>
      </rPr>
      <t>原编号为</t>
    </r>
    <r>
      <rPr>
        <sz val="11"/>
        <rFont val="Arial"/>
        <family val="2"/>
      </rPr>
      <t>N9052</t>
    </r>
    <r>
      <rPr>
        <sz val="11"/>
        <rFont val="宋体"/>
        <family val="3"/>
        <charset val="134"/>
      </rPr>
      <t>不加长的</t>
    </r>
    <r>
      <rPr>
        <sz val="11"/>
        <rFont val="Arial"/>
        <family val="2"/>
      </rPr>
      <t>)</t>
    </r>
    <phoneticPr fontId="4" type="noConversion"/>
  </si>
  <si>
    <r>
      <t>加长菱形大太空</t>
    </r>
    <r>
      <rPr>
        <sz val="11"/>
        <color indexed="10"/>
        <rFont val="宋体"/>
        <family val="3"/>
        <charset val="134"/>
      </rPr>
      <t>（5.1-5.2）</t>
    </r>
    <phoneticPr fontId="4" type="noConversion"/>
  </si>
  <si>
    <t>N8061</t>
    <phoneticPr fontId="4" type="noConversion"/>
  </si>
  <si>
    <t>螺钉状弹性体</t>
    <phoneticPr fontId="4" type="noConversion"/>
  </si>
  <si>
    <t>N9033</t>
    <phoneticPr fontId="4" type="noConversion"/>
  </si>
  <si>
    <t>Bent head oval split ring</t>
    <phoneticPr fontId="4" type="noConversion"/>
  </si>
  <si>
    <t>N9143</t>
    <phoneticPr fontId="4" type="noConversion"/>
  </si>
  <si>
    <t>圆眼交叉夏威夷别针</t>
    <phoneticPr fontId="4" type="noConversion"/>
  </si>
  <si>
    <t>Round eye hawaii snap</t>
  </si>
  <si>
    <r>
      <t>N9035(</t>
    </r>
    <r>
      <rPr>
        <sz val="10"/>
        <rFont val="宋体"/>
        <family val="3"/>
        <charset val="134"/>
      </rPr>
      <t>原编号为</t>
    </r>
    <r>
      <rPr>
        <sz val="10"/>
        <rFont val="Arial"/>
        <family val="2"/>
      </rPr>
      <t>N9144)</t>
    </r>
    <phoneticPr fontId="4" type="noConversion"/>
  </si>
  <si>
    <t>加长美式转环+球拍形薄片</t>
    <phoneticPr fontId="4" type="noConversion"/>
  </si>
  <si>
    <t>Long body Rolling swivel with pear ring</t>
    <phoneticPr fontId="4" type="noConversion"/>
  </si>
  <si>
    <t>N9140</t>
    <phoneticPr fontId="4" type="noConversion"/>
  </si>
  <si>
    <t>水滴形焊接圈</t>
    <phoneticPr fontId="4" type="noConversion"/>
  </si>
  <si>
    <t>4.4x7.3x0.9mm</t>
    <phoneticPr fontId="4" type="noConversion"/>
  </si>
  <si>
    <t>Rig loop</t>
    <phoneticPr fontId="4" type="noConversion"/>
  </si>
  <si>
    <t>N9100</t>
    <phoneticPr fontId="4" type="noConversion"/>
  </si>
  <si>
    <t>C款别针</t>
    <phoneticPr fontId="4" type="noConversion"/>
  </si>
  <si>
    <t>Type "C" clip</t>
    <phoneticPr fontId="4" type="noConversion"/>
  </si>
  <si>
    <t>N9151</t>
  </si>
  <si>
    <r>
      <t>加长美式转环</t>
    </r>
    <r>
      <rPr>
        <sz val="10"/>
        <rFont val="Arial"/>
        <family val="2"/>
      </rPr>
      <t>+</t>
    </r>
    <r>
      <rPr>
        <sz val="10"/>
        <rFont val="宋体"/>
        <family val="3"/>
        <charset val="134"/>
      </rPr>
      <t>焊接圈</t>
    </r>
    <r>
      <rPr>
        <sz val="10"/>
        <rFont val="Arial"/>
        <family val="2"/>
      </rPr>
      <t>+Q</t>
    </r>
    <r>
      <rPr>
        <sz val="10"/>
        <rFont val="宋体"/>
        <family val="3"/>
        <charset val="134"/>
      </rPr>
      <t>型别针</t>
    </r>
  </si>
  <si>
    <t>N7051</t>
  </si>
  <si>
    <r>
      <t>大眼</t>
    </r>
    <r>
      <rPr>
        <sz val="10"/>
        <rFont val="Arial"/>
        <family val="2"/>
      </rPr>
      <t>4#</t>
    </r>
    <r>
      <rPr>
        <sz val="10"/>
        <rFont val="宋体"/>
        <family val="3"/>
        <charset val="134"/>
      </rPr>
      <t>转环夹</t>
    </r>
    <r>
      <rPr>
        <sz val="10"/>
        <rFont val="Arial"/>
        <family val="2"/>
      </rPr>
      <t>RAGS</t>
    </r>
  </si>
  <si>
    <r>
      <t>4#(</t>
    </r>
    <r>
      <rPr>
        <sz val="8"/>
        <rFont val="宋体"/>
        <family val="3"/>
        <charset val="134"/>
      </rPr>
      <t>圈线径</t>
    </r>
    <r>
      <rPr>
        <sz val="8"/>
        <rFont val="Arial"/>
        <family val="2"/>
      </rPr>
      <t>0.9</t>
    </r>
    <r>
      <rPr>
        <sz val="8"/>
        <rFont val="宋体"/>
        <family val="3"/>
        <charset val="134"/>
      </rPr>
      <t>，内孔</t>
    </r>
    <r>
      <rPr>
        <sz val="8"/>
        <rFont val="Arial"/>
        <family val="2"/>
      </rPr>
      <t>5.1-5.2mm,</t>
    </r>
    <r>
      <rPr>
        <sz val="8"/>
        <rFont val="宋体"/>
        <family val="3"/>
        <charset val="134"/>
      </rPr>
      <t>针加长</t>
    </r>
    <r>
      <rPr>
        <sz val="8"/>
        <rFont val="Arial"/>
        <family val="2"/>
      </rPr>
      <t>2mm,</t>
    </r>
    <r>
      <rPr>
        <sz val="8"/>
        <rFont val="宋体"/>
        <family val="3"/>
        <charset val="134"/>
      </rPr>
      <t>柱体加长）</t>
    </r>
  </si>
  <si>
    <t>N9050</t>
  </si>
  <si>
    <r>
      <t>单钩</t>
    </r>
    <r>
      <rPr>
        <sz val="10"/>
        <rFont val="Arial"/>
        <family val="2"/>
      </rPr>
      <t>B</t>
    </r>
    <r>
      <rPr>
        <sz val="10"/>
        <rFont val="宋体"/>
        <family val="3"/>
        <charset val="134"/>
      </rPr>
      <t>款别针</t>
    </r>
  </si>
  <si>
    <t>0.8*12.5mm</t>
  </si>
  <si>
    <t>N9203</t>
    <phoneticPr fontId="4" type="noConversion"/>
  </si>
  <si>
    <t>烟嘴型橡胶件</t>
    <phoneticPr fontId="4" type="noConversion"/>
  </si>
  <si>
    <t>透明深绿色/透明棕</t>
    <phoneticPr fontId="4" type="noConversion"/>
  </si>
  <si>
    <t xml:space="preserve">transparent brown </t>
    <phoneticPr fontId="4" type="noConversion"/>
  </si>
  <si>
    <t>Cigarette holder type rubber parts</t>
    <phoneticPr fontId="4" type="noConversion"/>
  </si>
  <si>
    <t xml:space="preserve">transparent green </t>
    <phoneticPr fontId="4" type="noConversion"/>
  </si>
  <si>
    <t>N6412(N9172)</t>
  </si>
  <si>
    <t>双层橡胶套</t>
    <phoneticPr fontId="4" type="noConversion"/>
  </si>
  <si>
    <t>35mm</t>
    <phoneticPr fontId="4" type="noConversion"/>
  </si>
  <si>
    <t>透明绿</t>
    <phoneticPr fontId="4" type="noConversion"/>
  </si>
  <si>
    <t>N7041</t>
    <phoneticPr fontId="4" type="noConversion"/>
  </si>
  <si>
    <r>
      <t>加长美式转环</t>
    </r>
    <r>
      <rPr>
        <sz val="10"/>
        <rFont val="Arial"/>
        <family val="2"/>
      </rPr>
      <t>+</t>
    </r>
    <r>
      <rPr>
        <sz val="10"/>
        <rFont val="宋体"/>
        <family val="3"/>
        <charset val="134"/>
      </rPr>
      <t>大焊接圈</t>
    </r>
    <phoneticPr fontId="4" type="noConversion"/>
  </si>
  <si>
    <r>
      <t>4#</t>
    </r>
    <r>
      <rPr>
        <sz val="10"/>
        <rFont val="宋体"/>
        <family val="3"/>
        <charset val="134"/>
      </rPr>
      <t>焊接圈外径</t>
    </r>
    <r>
      <rPr>
        <sz val="10"/>
        <rFont val="Arial"/>
        <family val="2"/>
      </rPr>
      <t>12mm</t>
    </r>
    <r>
      <rPr>
        <sz val="10"/>
        <rFont val="宋体"/>
        <family val="3"/>
        <charset val="134"/>
      </rPr>
      <t>，线径</t>
    </r>
    <r>
      <rPr>
        <sz val="10"/>
        <rFont val="Arial"/>
        <family val="2"/>
      </rPr>
      <t>1mm</t>
    </r>
    <phoneticPr fontId="4" type="noConversion"/>
  </si>
  <si>
    <t>Long body rolling swivel + Big solid ring </t>
    <phoneticPr fontId="4" type="noConversion"/>
  </si>
  <si>
    <r>
      <t>7#</t>
    </r>
    <r>
      <rPr>
        <sz val="10"/>
        <rFont val="宋体"/>
        <family val="3"/>
        <charset val="134"/>
      </rPr>
      <t>焊接圈外径</t>
    </r>
    <r>
      <rPr>
        <sz val="10"/>
        <rFont val="Arial"/>
        <family val="2"/>
      </rPr>
      <t>12mm</t>
    </r>
    <r>
      <rPr>
        <sz val="10"/>
        <rFont val="宋体"/>
        <family val="3"/>
        <charset val="134"/>
      </rPr>
      <t>，线径</t>
    </r>
    <r>
      <rPr>
        <sz val="10"/>
        <rFont val="Arial"/>
        <family val="2"/>
      </rPr>
      <t>1mm</t>
    </r>
    <phoneticPr fontId="4" type="noConversion"/>
  </si>
  <si>
    <t>N9092</t>
    <phoneticPr fontId="4" type="noConversion"/>
  </si>
  <si>
    <r>
      <t>PVA</t>
    </r>
    <r>
      <rPr>
        <sz val="10"/>
        <rFont val="宋体"/>
        <family val="3"/>
        <charset val="134"/>
      </rPr>
      <t>包扣</t>
    </r>
    <phoneticPr fontId="4" type="noConversion"/>
  </si>
  <si>
    <t>0.8*7.3*17mm</t>
    <phoneticPr fontId="4" type="noConversion"/>
  </si>
  <si>
    <t>PVA snap</t>
    <phoneticPr fontId="4" type="noConversion"/>
  </si>
  <si>
    <t>N8011(N8059)</t>
    <phoneticPr fontId="4" type="noConversion"/>
  </si>
  <si>
    <t>链条别针</t>
    <phoneticPr fontId="4" type="noConversion"/>
  </si>
  <si>
    <t>大# 0.6x9.4mm拉力5kg</t>
    <phoneticPr fontId="4" type="noConversion"/>
  </si>
  <si>
    <t>黑镍</t>
    <phoneticPr fontId="4" type="noConversion"/>
  </si>
  <si>
    <t>Black nickel</t>
    <phoneticPr fontId="4" type="noConversion"/>
  </si>
  <si>
    <t>中 0.5x8mm拉力3kg</t>
    <phoneticPr fontId="4" type="noConversion"/>
  </si>
  <si>
    <t>小 0.4x6.3mm拉力1.5kg</t>
    <phoneticPr fontId="4" type="noConversion"/>
  </si>
  <si>
    <t>N9034</t>
    <phoneticPr fontId="4" type="noConversion"/>
  </si>
  <si>
    <r>
      <t>美式转环</t>
    </r>
    <r>
      <rPr>
        <sz val="10"/>
        <rFont val="Arial"/>
        <family val="2"/>
      </rPr>
      <t>4#+</t>
    </r>
    <r>
      <rPr>
        <sz val="10"/>
        <rFont val="宋体"/>
        <family val="3"/>
        <charset val="134"/>
      </rPr>
      <t>两个不锈钢圈消光黑</t>
    </r>
    <r>
      <rPr>
        <sz val="10"/>
        <rFont val="Arial"/>
        <family val="2"/>
      </rPr>
      <t>0.9*6mm</t>
    </r>
    <r>
      <rPr>
        <sz val="10"/>
        <rFont val="宋体"/>
        <family val="3"/>
        <charset val="134"/>
      </rPr>
      <t>（在同一个环上）</t>
    </r>
    <phoneticPr fontId="4" type="noConversion"/>
  </si>
  <si>
    <t>4#+0.9*6mm</t>
    <phoneticPr fontId="4" type="noConversion"/>
  </si>
  <si>
    <t>消光黑</t>
    <phoneticPr fontId="56" type="noConversion"/>
  </si>
  <si>
    <t>matt black</t>
  </si>
  <si>
    <t>Rolling swivel with two solid ring in one eye</t>
    <phoneticPr fontId="4" type="noConversion"/>
  </si>
  <si>
    <t>N9270</t>
    <phoneticPr fontId="4" type="noConversion"/>
  </si>
  <si>
    <t>加长美式转环+两头各一个焊接圈</t>
    <phoneticPr fontId="4" type="noConversion"/>
  </si>
  <si>
    <t>7#+0.9*6mm</t>
    <phoneticPr fontId="4" type="noConversion"/>
  </si>
  <si>
    <t>Long body Rolling swivel with two solid ring</t>
    <phoneticPr fontId="4" type="noConversion"/>
  </si>
  <si>
    <t>N9171</t>
    <phoneticPr fontId="4" type="noConversion"/>
  </si>
  <si>
    <t>葫芦珠</t>
    <phoneticPr fontId="4" type="noConversion"/>
  </si>
  <si>
    <t>改短丁字转环</t>
    <phoneticPr fontId="4" type="noConversion"/>
  </si>
  <si>
    <r>
      <t>加长美式转环</t>
    </r>
    <r>
      <rPr>
        <sz val="10"/>
        <rFont val="Arial"/>
        <family val="2"/>
      </rPr>
      <t>+</t>
    </r>
    <r>
      <rPr>
        <sz val="10"/>
        <rFont val="宋体"/>
        <family val="3"/>
        <charset val="134"/>
      </rPr>
      <t>双钩</t>
    </r>
    <r>
      <rPr>
        <sz val="10"/>
        <rFont val="Arial"/>
        <family val="2"/>
      </rPr>
      <t>B</t>
    </r>
    <r>
      <rPr>
        <sz val="10"/>
        <rFont val="宋体"/>
        <family val="3"/>
        <charset val="134"/>
      </rPr>
      <t>款别针</t>
    </r>
    <phoneticPr fontId="4" type="noConversion"/>
  </si>
  <si>
    <t>单头转环在常规转环基础上加20%。(如8#压花美式转环单价为0.07元/pcs，单头压花转环8#的单价为0.084元/pcs，单头美式转环带孔 7# 8# 0.115元/个)。</t>
    <phoneticPr fontId="4" type="noConversion"/>
  </si>
  <si>
    <t>2023.3.13起单头转环与常规转环价格相同。</t>
    <phoneticPr fontId="4" type="noConversion"/>
  </si>
  <si>
    <t>老价0.45</t>
    <phoneticPr fontId="39" type="noConversion"/>
  </si>
  <si>
    <t>10+12+14#</t>
    <phoneticPr fontId="39" type="noConversion"/>
  </si>
  <si>
    <t>老价0.45</t>
    <phoneticPr fontId="39" type="noConversion"/>
  </si>
  <si>
    <t>8+10+12#</t>
    <phoneticPr fontId="39" type="noConversion"/>
  </si>
  <si>
    <t>老价0.45</t>
    <phoneticPr fontId="39" type="noConversion"/>
  </si>
  <si>
    <t>7+8+10#</t>
    <phoneticPr fontId="39" type="noConversion"/>
  </si>
  <si>
    <t>特殊高速三连环</t>
    <phoneticPr fontId="39" type="noConversion"/>
  </si>
  <si>
    <t>N9091</t>
    <phoneticPr fontId="39" type="noConversion"/>
  </si>
  <si>
    <t>N9327</t>
    <phoneticPr fontId="39" type="noConversion"/>
  </si>
  <si>
    <t>交叉双扣别针</t>
    <phoneticPr fontId="39" type="noConversion"/>
  </si>
  <si>
    <t>3#(0.9x20mm)</t>
    <phoneticPr fontId="39" type="noConversion"/>
  </si>
  <si>
    <t>2#(0.8x17mm)</t>
    <phoneticPr fontId="39" type="noConversion"/>
  </si>
  <si>
    <t>1#(0.7x15mm)</t>
    <phoneticPr fontId="39" type="noConversion"/>
  </si>
  <si>
    <t>0#(0.6x12mm)</t>
    <phoneticPr fontId="39" type="noConversion"/>
  </si>
  <si>
    <t>N9107</t>
    <phoneticPr fontId="39" type="noConversion"/>
  </si>
  <si>
    <t>坠型别针</t>
    <phoneticPr fontId="39" type="noConversion"/>
  </si>
  <si>
    <t>单一规格</t>
    <phoneticPr fontId="39" type="noConversion"/>
  </si>
  <si>
    <t>大约总长度为98mm</t>
    <phoneticPr fontId="39" type="noConversion"/>
  </si>
  <si>
    <t>大约总长度为95mm</t>
    <phoneticPr fontId="39" type="noConversion"/>
  </si>
  <si>
    <t>大约总长度为85mm</t>
    <phoneticPr fontId="39" type="noConversion"/>
  </si>
  <si>
    <t>大约总长度为81mm</t>
    <phoneticPr fontId="39" type="noConversion"/>
  </si>
  <si>
    <t>大约总长度为74mm</t>
    <phoneticPr fontId="39" type="noConversion"/>
  </si>
  <si>
    <t>大约总长度为67mm</t>
  </si>
  <si>
    <t>25mm</t>
    <phoneticPr fontId="39" type="noConversion"/>
  </si>
  <si>
    <t>20mm</t>
    <phoneticPr fontId="39" type="noConversion"/>
  </si>
  <si>
    <t>18mm</t>
    <phoneticPr fontId="39" type="noConversion"/>
  </si>
  <si>
    <t>16mm</t>
    <phoneticPr fontId="39" type="noConversion"/>
  </si>
  <si>
    <t>14mm</t>
    <phoneticPr fontId="39" type="noConversion"/>
  </si>
  <si>
    <t>绿色/棕色</t>
    <phoneticPr fontId="39" type="noConversion"/>
  </si>
  <si>
    <t>特殊规格</t>
    <phoneticPr fontId="4" type="noConversion"/>
  </si>
  <si>
    <t>N9230</t>
    <phoneticPr fontId="39" type="noConversion"/>
  </si>
  <si>
    <t>斜切梯形弹性件</t>
    <phoneticPr fontId="39" type="noConversion"/>
  </si>
  <si>
    <t>1.1x14mm</t>
    <phoneticPr fontId="39" type="noConversion"/>
  </si>
  <si>
    <t>透明绿/透明棕</t>
  </si>
  <si>
    <t>N9228</t>
    <phoneticPr fontId="39" type="noConversion"/>
  </si>
  <si>
    <t>螺纹瓶状弹性件</t>
    <phoneticPr fontId="39" type="noConversion"/>
  </si>
  <si>
    <t>YM-6090</t>
    <phoneticPr fontId="39" type="noConversion"/>
  </si>
  <si>
    <t>钛丝线组</t>
    <phoneticPr fontId="39" type="noConversion"/>
  </si>
  <si>
    <t>1x1-0.3mm-15cm</t>
    <phoneticPr fontId="39" type="noConversion"/>
  </si>
  <si>
    <t>老价2.2</t>
    <phoneticPr fontId="39" type="noConversion"/>
  </si>
  <si>
    <t>1x1-0.4mm-20cm</t>
    <phoneticPr fontId="39" type="noConversion"/>
  </si>
  <si>
    <t>老价2.5</t>
    <phoneticPr fontId="39" type="noConversion"/>
  </si>
  <si>
    <t>1x1-0.5mm-25cm</t>
    <phoneticPr fontId="39" type="noConversion"/>
  </si>
  <si>
    <t>老价2.8</t>
    <phoneticPr fontId="39" type="noConversion"/>
  </si>
  <si>
    <t>N9097</t>
    <phoneticPr fontId="39" type="noConversion"/>
  </si>
  <si>
    <t>鱼型锁扣</t>
    <phoneticPr fontId="39" type="noConversion"/>
  </si>
  <si>
    <t>N9065</t>
    <phoneticPr fontId="39" type="noConversion"/>
  </si>
  <si>
    <t>日式直型天平</t>
    <phoneticPr fontId="39" type="noConversion"/>
  </si>
  <si>
    <r>
      <rPr>
        <sz val="12"/>
        <rFont val="宋体"/>
        <family val="3"/>
        <charset val="134"/>
      </rPr>
      <t>最小订量</t>
    </r>
    <r>
      <rPr>
        <sz val="12"/>
        <rFont val="Arial"/>
        <family val="2"/>
      </rPr>
      <t>10000</t>
    </r>
    <r>
      <rPr>
        <sz val="12"/>
        <rFont val="宋体"/>
        <family val="3"/>
        <charset val="134"/>
      </rPr>
      <t>个</t>
    </r>
    <phoneticPr fontId="4" type="noConversion"/>
  </si>
  <si>
    <r>
      <t>高速双亲子转环</t>
    </r>
    <r>
      <rPr>
        <sz val="12"/>
        <rFont val="Arial"/>
        <family val="2"/>
      </rPr>
      <t>,</t>
    </r>
    <r>
      <rPr>
        <sz val="12"/>
        <rFont val="宋体"/>
        <family val="3"/>
        <charset val="134"/>
      </rPr>
      <t>铜材质、老接头</t>
    </r>
  </si>
  <si>
    <t>12×14#</t>
    <phoneticPr fontId="4" type="noConversion"/>
  </si>
  <si>
    <t>10×12#</t>
    <phoneticPr fontId="4" type="noConversion"/>
  </si>
  <si>
    <t>8×10#</t>
    <phoneticPr fontId="4" type="noConversion"/>
  </si>
  <si>
    <t>7×8#</t>
    <phoneticPr fontId="4" type="noConversion"/>
  </si>
  <si>
    <t>6×7#</t>
    <phoneticPr fontId="4" type="noConversion"/>
  </si>
  <si>
    <t>5×6#</t>
    <phoneticPr fontId="4" type="noConversion"/>
  </si>
  <si>
    <t>4×5#</t>
    <phoneticPr fontId="4" type="noConversion"/>
  </si>
  <si>
    <t>3×4#</t>
    <phoneticPr fontId="4" type="noConversion"/>
  </si>
  <si>
    <t>2×3#</t>
    <phoneticPr fontId="4" type="noConversion"/>
  </si>
  <si>
    <t>1×2#</t>
    <phoneticPr fontId="4" type="noConversion"/>
  </si>
  <si>
    <t>1/0×1#</t>
    <phoneticPr fontId="4" type="noConversion"/>
  </si>
  <si>
    <t>2/0×1/0#</t>
    <phoneticPr fontId="4" type="noConversion"/>
  </si>
  <si>
    <t>3/0×2/0#</t>
    <phoneticPr fontId="4" type="noConversion"/>
  </si>
  <si>
    <t>4/0×3/0#</t>
    <phoneticPr fontId="4" type="noConversion"/>
  </si>
  <si>
    <t>6/0×4/0#</t>
    <phoneticPr fontId="4" type="noConversion"/>
  </si>
  <si>
    <t>8/0×6/0#</t>
    <phoneticPr fontId="4" type="noConversion"/>
  </si>
  <si>
    <t>最小订量20000pcs</t>
  </si>
  <si>
    <t>最小订量10000pcs</t>
  </si>
  <si>
    <r>
      <t>不锈钢高速双亲子转环</t>
    </r>
    <r>
      <rPr>
        <sz val="12"/>
        <rFont val="Arial"/>
        <family val="2"/>
      </rPr>
      <t>(</t>
    </r>
    <r>
      <rPr>
        <sz val="12"/>
        <rFont val="宋体"/>
        <family val="3"/>
        <charset val="134"/>
      </rPr>
      <t>不锈钢圈、主体铜、不锈钢老接头</t>
    </r>
    <r>
      <rPr>
        <sz val="12"/>
        <rFont val="Arial"/>
        <family val="2"/>
      </rPr>
      <t>)</t>
    </r>
  </si>
  <si>
    <t>5+5#</t>
    <phoneticPr fontId="4" type="noConversion"/>
  </si>
  <si>
    <t>4+4#</t>
    <phoneticPr fontId="4" type="noConversion"/>
  </si>
  <si>
    <t>2+2#</t>
    <phoneticPr fontId="4" type="noConversion"/>
  </si>
  <si>
    <t>1+1#</t>
    <phoneticPr fontId="4" type="noConversion"/>
  </si>
  <si>
    <t>YM-1001+6046</t>
    <phoneticPr fontId="39" type="noConversion"/>
  </si>
  <si>
    <t>YM-1056+6075</t>
    <phoneticPr fontId="39" type="noConversion"/>
  </si>
  <si>
    <t>加长美式转环+双钩B型别针</t>
    <phoneticPr fontId="39" type="noConversion"/>
  </si>
  <si>
    <t>4#</t>
    <phoneticPr fontId="39" type="noConversion"/>
  </si>
  <si>
    <t>老价0.245</t>
    <phoneticPr fontId="4" type="noConversion"/>
  </si>
  <si>
    <t>N7041</t>
    <phoneticPr fontId="39" type="noConversion"/>
  </si>
  <si>
    <t>加长美式转环+大焊接圈</t>
    <phoneticPr fontId="39" type="noConversion"/>
  </si>
  <si>
    <t>7#</t>
    <phoneticPr fontId="39" type="noConversion"/>
  </si>
  <si>
    <r>
      <rPr>
        <sz val="10"/>
        <rFont val="宋体"/>
        <family val="3"/>
        <charset val="134"/>
      </rPr>
      <t>老价</t>
    </r>
    <r>
      <rPr>
        <sz val="10"/>
        <rFont val="Arial"/>
        <family val="2"/>
      </rPr>
      <t>0.375</t>
    </r>
    <phoneticPr fontId="4" type="noConversion"/>
  </si>
  <si>
    <r>
      <rPr>
        <sz val="10"/>
        <rFont val="宋体"/>
        <family val="3"/>
        <charset val="134"/>
      </rPr>
      <t>老价</t>
    </r>
    <r>
      <rPr>
        <sz val="10"/>
        <rFont val="Arial"/>
        <family val="2"/>
      </rPr>
      <t>0.357</t>
    </r>
    <phoneticPr fontId="4" type="noConversion"/>
  </si>
  <si>
    <t>N9271</t>
    <phoneticPr fontId="39" type="noConversion"/>
  </si>
  <si>
    <t>羊眼钉+圆形薄片</t>
    <phoneticPr fontId="39" type="noConversion"/>
  </si>
  <si>
    <t>1.0x10x3.7mm</t>
    <phoneticPr fontId="39" type="noConversion"/>
  </si>
  <si>
    <t>1.0x12x3.7mm</t>
    <phoneticPr fontId="39" type="noConversion"/>
  </si>
  <si>
    <t>1.2x12x3.7mm</t>
    <phoneticPr fontId="39" type="noConversion"/>
  </si>
  <si>
    <t>1.2x15x3.7mm</t>
    <phoneticPr fontId="39" type="noConversion"/>
  </si>
  <si>
    <t>N9441</t>
    <phoneticPr fontId="39" type="noConversion"/>
  </si>
  <si>
    <t>QC别针</t>
    <phoneticPr fontId="39" type="noConversion"/>
  </si>
  <si>
    <t>N9149</t>
    <phoneticPr fontId="39" type="noConversion"/>
  </si>
  <si>
    <t>台钓配件组合A(带夜光珠)</t>
    <phoneticPr fontId="39" type="noConversion"/>
  </si>
  <si>
    <t>7cm</t>
    <phoneticPr fontId="4" type="noConversion"/>
  </si>
  <si>
    <t>强力葫芦型路亚别针</t>
  </si>
  <si>
    <t>消光黑焊接圈+N9208特殊Q型别针</t>
    <phoneticPr fontId="4" type="noConversion"/>
  </si>
  <si>
    <t>单一规格</t>
    <phoneticPr fontId="4" type="noConversion"/>
  </si>
  <si>
    <r>
      <t>FOX</t>
    </r>
    <r>
      <rPr>
        <sz val="12"/>
        <rFont val="宋体"/>
        <family val="3"/>
        <charset val="134"/>
      </rPr>
      <t>订过</t>
    </r>
    <phoneticPr fontId="4" type="noConversion"/>
  </si>
  <si>
    <t>YM-6027</t>
    <phoneticPr fontId="4" type="noConversion"/>
  </si>
  <si>
    <r>
      <t>0.262</t>
    </r>
    <r>
      <rPr>
        <sz val="12"/>
        <rFont val="宋体"/>
        <family val="3"/>
        <charset val="134"/>
      </rPr>
      <t>老价格作废</t>
    </r>
    <phoneticPr fontId="4" type="noConversion"/>
  </si>
  <si>
    <r>
      <t>0.287</t>
    </r>
    <r>
      <rPr>
        <sz val="12"/>
        <rFont val="宋体"/>
        <family val="3"/>
        <charset val="134"/>
      </rPr>
      <t>老价格作废</t>
    </r>
    <phoneticPr fontId="4" type="noConversion"/>
  </si>
  <si>
    <r>
      <t>0.314</t>
    </r>
    <r>
      <rPr>
        <sz val="12"/>
        <rFont val="宋体"/>
        <family val="3"/>
        <charset val="134"/>
      </rPr>
      <t>老价格作废</t>
    </r>
    <phoneticPr fontId="4" type="noConversion"/>
  </si>
  <si>
    <r>
      <t>0.366</t>
    </r>
    <r>
      <rPr>
        <sz val="12"/>
        <rFont val="宋体"/>
        <family val="3"/>
        <charset val="134"/>
      </rPr>
      <t>老价格作废</t>
    </r>
    <phoneticPr fontId="4" type="noConversion"/>
  </si>
  <si>
    <t>拉力43kg</t>
  </si>
  <si>
    <t>拉力47kg</t>
  </si>
  <si>
    <t>1.2x20mm</t>
    <phoneticPr fontId="4" type="noConversion"/>
  </si>
  <si>
    <t>原样册标注是15mm</t>
    <phoneticPr fontId="4" type="noConversion"/>
  </si>
  <si>
    <t>1.1x16mm</t>
    <phoneticPr fontId="4" type="noConversion"/>
  </si>
  <si>
    <t>1.0x12mm</t>
    <phoneticPr fontId="4" type="noConversion"/>
  </si>
  <si>
    <r>
      <rPr>
        <sz val="11"/>
        <rFont val="宋体"/>
        <family val="3"/>
        <charset val="134"/>
      </rPr>
      <t>原来写的规格是</t>
    </r>
    <r>
      <rPr>
        <sz val="11"/>
        <rFont val="Arial"/>
        <family val="2"/>
      </rPr>
      <t>6mm</t>
    </r>
    <phoneticPr fontId="4" type="noConversion"/>
  </si>
  <si>
    <r>
      <rPr>
        <sz val="11"/>
        <rFont val="宋体"/>
        <family val="3"/>
        <charset val="134"/>
      </rPr>
      <t>原来写的规格是8</t>
    </r>
    <r>
      <rPr>
        <sz val="11"/>
        <rFont val="Arial"/>
        <family val="2"/>
      </rPr>
      <t>mm</t>
    </r>
    <phoneticPr fontId="4" type="noConversion"/>
  </si>
  <si>
    <t>原样册标注是10mm</t>
    <phoneticPr fontId="4" type="noConversion"/>
  </si>
  <si>
    <t>原样册标注是13mm</t>
    <phoneticPr fontId="4" type="noConversion"/>
  </si>
  <si>
    <t>0.8x8mm</t>
    <phoneticPr fontId="4" type="noConversion"/>
  </si>
  <si>
    <t>0.9x10mm</t>
    <phoneticPr fontId="4" type="noConversion"/>
  </si>
  <si>
    <t>下单时请用更新的规格，新样册也已更新。</t>
    <phoneticPr fontId="4" type="noConversion"/>
  </si>
  <si>
    <t>大小圈美式转环金色</t>
    <phoneticPr fontId="4" type="noConversion"/>
  </si>
  <si>
    <t>8#</t>
    <phoneticPr fontId="4" type="noConversion"/>
  </si>
  <si>
    <t>10#</t>
    <phoneticPr fontId="4" type="noConversion"/>
  </si>
  <si>
    <r>
      <rPr>
        <sz val="12"/>
        <rFont val="宋体"/>
        <family val="3"/>
        <charset val="134"/>
      </rPr>
      <t>老价格</t>
    </r>
    <r>
      <rPr>
        <sz val="12"/>
        <rFont val="Arial"/>
        <family val="2"/>
      </rPr>
      <t>0.1</t>
    </r>
    <phoneticPr fontId="4" type="noConversion"/>
  </si>
  <si>
    <t>12#</t>
    <phoneticPr fontId="4" type="noConversion"/>
  </si>
  <si>
    <t>14#</t>
    <phoneticPr fontId="4" type="noConversion"/>
  </si>
  <si>
    <t>大小圈美式转环压花金色</t>
    <phoneticPr fontId="4" type="noConversion"/>
  </si>
  <si>
    <r>
      <rPr>
        <sz val="12"/>
        <rFont val="宋体"/>
        <family val="3"/>
        <charset val="134"/>
      </rPr>
      <t>老价格</t>
    </r>
    <r>
      <rPr>
        <sz val="12"/>
        <rFont val="Arial"/>
        <family val="2"/>
      </rPr>
      <t>0.123</t>
    </r>
    <phoneticPr fontId="4" type="noConversion"/>
  </si>
  <si>
    <r>
      <rPr>
        <sz val="12"/>
        <rFont val="宋体"/>
        <family val="3"/>
        <charset val="134"/>
      </rPr>
      <t>老价格</t>
    </r>
    <r>
      <rPr>
        <sz val="12"/>
        <rFont val="Arial"/>
        <family val="2"/>
      </rPr>
      <t>0.106</t>
    </r>
    <phoneticPr fontId="4" type="noConversion"/>
  </si>
  <si>
    <t>大小圈美式转环，彩圈</t>
    <phoneticPr fontId="4" type="noConversion"/>
  </si>
  <si>
    <r>
      <rPr>
        <sz val="12"/>
        <rFont val="宋体"/>
        <family val="3"/>
        <charset val="134"/>
      </rPr>
      <t>老价格</t>
    </r>
    <r>
      <rPr>
        <sz val="12"/>
        <rFont val="Arial"/>
        <family val="2"/>
      </rPr>
      <t>0.094</t>
    </r>
    <phoneticPr fontId="4" type="noConversion"/>
  </si>
  <si>
    <t>大小圈美式转环，彩色</t>
    <phoneticPr fontId="4" type="noConversion"/>
  </si>
  <si>
    <r>
      <rPr>
        <sz val="12"/>
        <rFont val="宋体"/>
        <family val="3"/>
        <charset val="134"/>
      </rPr>
      <t>老价格</t>
    </r>
    <r>
      <rPr>
        <sz val="12"/>
        <rFont val="Arial"/>
        <family val="2"/>
      </rPr>
      <t>0.117</t>
    </r>
    <phoneticPr fontId="4" type="noConversion"/>
  </si>
  <si>
    <r>
      <rPr>
        <sz val="12"/>
        <rFont val="宋体"/>
        <family val="3"/>
        <charset val="134"/>
      </rPr>
      <t>老价格</t>
    </r>
    <r>
      <rPr>
        <sz val="12"/>
        <rFont val="Arial"/>
        <family val="2"/>
      </rPr>
      <t>0.097</t>
    </r>
    <phoneticPr fontId="4" type="noConversion"/>
  </si>
  <si>
    <t>太空豆的豆子模具费大概是3000-6000元，最小订量：10万粒。</t>
    <phoneticPr fontId="4" type="noConversion"/>
  </si>
  <si>
    <r>
      <t>不锈钢高速双亲子转环</t>
    </r>
    <r>
      <rPr>
        <sz val="12"/>
        <rFont val="Arial"/>
        <family val="2"/>
      </rPr>
      <t>(</t>
    </r>
    <r>
      <rPr>
        <sz val="12"/>
        <rFont val="宋体"/>
        <family val="3"/>
        <charset val="134"/>
      </rPr>
      <t>不锈钢圈、</t>
    </r>
    <r>
      <rPr>
        <sz val="12"/>
        <color rgb="FFFF0000"/>
        <rFont val="宋体"/>
        <family val="3"/>
        <charset val="134"/>
      </rPr>
      <t>主体不锈钢</t>
    </r>
    <r>
      <rPr>
        <sz val="12"/>
        <rFont val="宋体"/>
        <family val="3"/>
        <charset val="134"/>
      </rPr>
      <t>、不锈钢老接头</t>
    </r>
    <r>
      <rPr>
        <sz val="12"/>
        <rFont val="Arial"/>
        <family val="2"/>
      </rPr>
      <t>)</t>
    </r>
    <phoneticPr fontId="4" type="noConversion"/>
  </si>
  <si>
    <r>
      <t>中间轴1.2x</t>
    </r>
    <r>
      <rPr>
        <sz val="12"/>
        <rFont val="宋体"/>
        <family val="3"/>
        <charset val="134"/>
      </rPr>
      <t>11mm</t>
    </r>
    <r>
      <rPr>
        <sz val="12"/>
        <rFont val="宋体"/>
        <family val="3"/>
        <charset val="134"/>
      </rPr>
      <t>,拉力22kg</t>
    </r>
    <phoneticPr fontId="39" type="noConversion"/>
  </si>
  <si>
    <t>中间轴1.3x13mm,拉力27kg</t>
    <phoneticPr fontId="4" type="noConversion"/>
  </si>
  <si>
    <r>
      <t>中间轴1.4</t>
    </r>
    <r>
      <rPr>
        <sz val="12"/>
        <rFont val="宋体"/>
        <family val="3"/>
        <charset val="134"/>
      </rPr>
      <t>x17mm</t>
    </r>
    <r>
      <rPr>
        <sz val="12"/>
        <rFont val="宋体"/>
        <family val="3"/>
        <charset val="134"/>
      </rPr>
      <t>,</t>
    </r>
    <r>
      <rPr>
        <sz val="12"/>
        <rFont val="宋体"/>
        <family val="3"/>
        <charset val="134"/>
      </rPr>
      <t>拉力</t>
    </r>
    <r>
      <rPr>
        <sz val="12"/>
        <rFont val="宋体"/>
        <family val="3"/>
        <charset val="134"/>
      </rPr>
      <t>32kg</t>
    </r>
    <phoneticPr fontId="4" type="noConversion"/>
  </si>
  <si>
    <r>
      <t>中间轴1.6</t>
    </r>
    <r>
      <rPr>
        <sz val="12"/>
        <rFont val="宋体"/>
        <family val="3"/>
        <charset val="134"/>
      </rPr>
      <t>x21mm</t>
    </r>
    <r>
      <rPr>
        <sz val="12"/>
        <rFont val="宋体"/>
        <family val="3"/>
        <charset val="134"/>
      </rPr>
      <t>,</t>
    </r>
    <r>
      <rPr>
        <sz val="12"/>
        <rFont val="宋体"/>
        <family val="3"/>
        <charset val="134"/>
      </rPr>
      <t>拉力</t>
    </r>
    <r>
      <rPr>
        <sz val="12"/>
        <rFont val="宋体"/>
        <family val="3"/>
        <charset val="134"/>
      </rPr>
      <t>35kg</t>
    </r>
    <phoneticPr fontId="4" type="noConversion"/>
  </si>
  <si>
    <r>
      <rPr>
        <sz val="12"/>
        <rFont val="宋体"/>
        <family val="3"/>
        <charset val="134"/>
      </rPr>
      <t>白色</t>
    </r>
    <phoneticPr fontId="39" type="noConversion"/>
  </si>
  <si>
    <r>
      <rPr>
        <sz val="12"/>
        <rFont val="宋体"/>
        <family val="3"/>
        <charset val="134"/>
      </rPr>
      <t>黑色</t>
    </r>
    <phoneticPr fontId="39" type="noConversion"/>
  </si>
  <si>
    <r>
      <rPr>
        <sz val="12"/>
        <rFont val="宋体"/>
        <family val="3"/>
        <charset val="134"/>
      </rPr>
      <t>箱形转环</t>
    </r>
    <phoneticPr fontId="39" type="noConversion"/>
  </si>
  <si>
    <t>9/0</t>
    <phoneticPr fontId="39" type="noConversion"/>
  </si>
  <si>
    <t>8/0</t>
    <phoneticPr fontId="39" type="noConversion"/>
  </si>
  <si>
    <t>7/0</t>
    <phoneticPr fontId="39" type="noConversion"/>
  </si>
  <si>
    <t>6/0</t>
    <phoneticPr fontId="39" type="noConversion"/>
  </si>
  <si>
    <t>5/0</t>
    <phoneticPr fontId="39" type="noConversion"/>
  </si>
  <si>
    <t>4/0</t>
    <phoneticPr fontId="39" type="noConversion"/>
  </si>
  <si>
    <t>3/0</t>
    <phoneticPr fontId="39" type="noConversion"/>
  </si>
  <si>
    <t>2/0</t>
    <phoneticPr fontId="39" type="noConversion"/>
  </si>
  <si>
    <t>1/0</t>
    <phoneticPr fontId="39" type="noConversion"/>
  </si>
  <si>
    <t>全不锈钢日本转环</t>
    <phoneticPr fontId="4" type="noConversion"/>
  </si>
  <si>
    <t>3.5mm</t>
    <phoneticPr fontId="4" type="noConversion"/>
  </si>
  <si>
    <r>
      <rPr>
        <sz val="12"/>
        <rFont val="宋体"/>
        <family val="3"/>
        <charset val="134"/>
      </rPr>
      <t>新增规格，拉力</t>
    </r>
    <r>
      <rPr>
        <sz val="12"/>
        <rFont val="Arial"/>
        <family val="2"/>
      </rPr>
      <t>70kg</t>
    </r>
    <phoneticPr fontId="4" type="noConversion"/>
  </si>
  <si>
    <t>给Mustad报过</t>
    <phoneticPr fontId="4" type="noConversion"/>
  </si>
  <si>
    <t>1.0*4.3*17.6mm</t>
    <phoneticPr fontId="4" type="noConversion"/>
  </si>
  <si>
    <t>单转环</t>
    <phoneticPr fontId="4" type="noConversion"/>
  </si>
  <si>
    <t>1#</t>
    <phoneticPr fontId="4" type="noConversion"/>
  </si>
  <si>
    <t>2#</t>
    <phoneticPr fontId="4" type="noConversion"/>
  </si>
  <si>
    <t>3#</t>
    <phoneticPr fontId="4" type="noConversion"/>
  </si>
  <si>
    <t>4#</t>
    <phoneticPr fontId="4" type="noConversion"/>
  </si>
  <si>
    <t>5#</t>
    <phoneticPr fontId="4" type="noConversion"/>
  </si>
  <si>
    <r>
      <rPr>
        <sz val="12"/>
        <rFont val="宋体"/>
        <family val="3"/>
        <charset val="134"/>
      </rPr>
      <t>有配过</t>
    </r>
    <r>
      <rPr>
        <sz val="12"/>
        <rFont val="Arial"/>
        <family val="2"/>
      </rPr>
      <t>8#</t>
    </r>
    <r>
      <rPr>
        <sz val="12"/>
        <rFont val="宋体"/>
        <family val="3"/>
        <charset val="134"/>
      </rPr>
      <t>主体，中间</t>
    </r>
    <r>
      <rPr>
        <sz val="12"/>
        <rFont val="Arial"/>
        <family val="2"/>
      </rPr>
      <t>0.7x11.5mm</t>
    </r>
    <phoneticPr fontId="4" type="noConversion"/>
  </si>
  <si>
    <r>
      <rPr>
        <sz val="12"/>
        <rFont val="宋体"/>
        <family val="3"/>
        <charset val="134"/>
      </rPr>
      <t>有配过</t>
    </r>
    <r>
      <rPr>
        <sz val="12"/>
        <rFont val="Arial"/>
        <family val="2"/>
      </rPr>
      <t>7#</t>
    </r>
    <r>
      <rPr>
        <sz val="12"/>
        <rFont val="宋体"/>
        <family val="3"/>
        <charset val="134"/>
      </rPr>
      <t>主体，中间</t>
    </r>
    <r>
      <rPr>
        <sz val="12"/>
        <rFont val="Arial"/>
        <family val="2"/>
      </rPr>
      <t>0.8x15.3mm</t>
    </r>
    <phoneticPr fontId="4" type="noConversion"/>
  </si>
  <si>
    <r>
      <t>1.8x</t>
    </r>
    <r>
      <rPr>
        <sz val="11"/>
        <color rgb="FFFF0000"/>
        <rFont val="Arial"/>
        <family val="2"/>
      </rPr>
      <t>10</t>
    </r>
    <r>
      <rPr>
        <sz val="11"/>
        <rFont val="Arial"/>
        <family val="2"/>
      </rPr>
      <t>x17.4mm</t>
    </r>
    <phoneticPr fontId="4" type="noConversion"/>
  </si>
  <si>
    <t>6#</t>
    <phoneticPr fontId="4" type="noConversion"/>
  </si>
  <si>
    <t>4#</t>
    <phoneticPr fontId="4" type="noConversion"/>
  </si>
  <si>
    <t>0.6x9.3mm</t>
    <phoneticPr fontId="4" type="noConversion"/>
  </si>
  <si>
    <t>0.7x11mm</t>
    <phoneticPr fontId="4" type="noConversion"/>
  </si>
  <si>
    <t>N9234</t>
  </si>
  <si>
    <t>螺旋小塑料</t>
  </si>
  <si>
    <t>单一规格</t>
  </si>
  <si>
    <t>全不锈钢美式转环</t>
    <phoneticPr fontId="4" type="noConversion"/>
  </si>
  <si>
    <t>全不锈钢美式双连环的价格为全不锈钢美式转环x2x1.3；全不锈钢美式三连环的价格为全不锈钢美式转环x3x1.3，以此类推。</t>
    <phoneticPr fontId="4" type="noConversion"/>
  </si>
  <si>
    <t>凸尾别针，新品暂不对外销售。</t>
    <phoneticPr fontId="4" type="noConversion"/>
  </si>
  <si>
    <t>全不锈钢可穿导环连接器</t>
    <phoneticPr fontId="4" type="noConversion"/>
  </si>
  <si>
    <t>全不锈钢高速双连环的价格为全不锈钢美式转环x2x1.5；全不锈钢高速三连环的价格为全不锈钢美式转环x3x1.5，以此类推。</t>
    <phoneticPr fontId="4" type="noConversion"/>
  </si>
  <si>
    <r>
      <rPr>
        <sz val="12"/>
        <rFont val="宋体"/>
        <family val="3"/>
        <charset val="134"/>
      </rPr>
      <t>有配过</t>
    </r>
    <r>
      <rPr>
        <sz val="12"/>
        <rFont val="Arial"/>
        <family val="2"/>
      </rPr>
      <t>7#</t>
    </r>
    <r>
      <rPr>
        <sz val="12"/>
        <rFont val="宋体"/>
        <family val="3"/>
        <charset val="134"/>
      </rPr>
      <t>主体，中间</t>
    </r>
    <r>
      <rPr>
        <sz val="12"/>
        <rFont val="Arial"/>
        <family val="2"/>
      </rPr>
      <t>13mm</t>
    </r>
    <r>
      <rPr>
        <sz val="12"/>
        <rFont val="宋体"/>
        <family val="3"/>
        <charset val="134"/>
      </rPr>
      <t>，拉力同全不锈钢美式转环</t>
    </r>
    <phoneticPr fontId="4" type="noConversion"/>
  </si>
  <si>
    <t>消光黑无法保证电镀</t>
    <phoneticPr fontId="4" type="noConversion"/>
  </si>
  <si>
    <t>大小圈美式转环压花黑色</t>
    <phoneticPr fontId="4" type="noConversion"/>
  </si>
  <si>
    <r>
      <t xml:space="preserve">4#(0.9x15.5mm) </t>
    </r>
    <r>
      <rPr>
        <sz val="11"/>
        <color rgb="FFFF0000"/>
        <rFont val="Arial"/>
        <family val="2"/>
      </rPr>
      <t>60kg</t>
    </r>
    <r>
      <rPr>
        <sz val="11"/>
        <color rgb="FFFF0000"/>
        <rFont val="宋体"/>
        <family val="3"/>
        <charset val="134"/>
      </rPr>
      <t>改为</t>
    </r>
    <r>
      <rPr>
        <sz val="11"/>
        <color rgb="FFFF0000"/>
        <rFont val="Arial"/>
        <family val="2"/>
      </rPr>
      <t>50kg</t>
    </r>
    <phoneticPr fontId="4" type="noConversion"/>
  </si>
  <si>
    <r>
      <t>YM</t>
    </r>
    <r>
      <rPr>
        <sz val="11"/>
        <rFont val="黑体"/>
        <family val="3"/>
        <charset val="134"/>
      </rPr>
      <t>-</t>
    </r>
    <r>
      <rPr>
        <sz val="11"/>
        <rFont val="Arial"/>
        <family val="2"/>
      </rPr>
      <t>3802</t>
    </r>
    <phoneticPr fontId="4" type="noConversion"/>
  </si>
  <si>
    <r>
      <t>YM</t>
    </r>
    <r>
      <rPr>
        <sz val="11"/>
        <rFont val="黑体"/>
        <family val="3"/>
        <charset val="134"/>
      </rPr>
      <t>-</t>
    </r>
    <r>
      <rPr>
        <sz val="11"/>
        <rFont val="Arial"/>
        <family val="2"/>
      </rPr>
      <t>3804</t>
    </r>
    <phoneticPr fontId="4" type="noConversion"/>
  </si>
  <si>
    <r>
      <t>YM</t>
    </r>
    <r>
      <rPr>
        <sz val="11"/>
        <rFont val="黑体"/>
        <family val="3"/>
        <charset val="134"/>
      </rPr>
      <t>-</t>
    </r>
    <r>
      <rPr>
        <sz val="11"/>
        <rFont val="Arial"/>
        <family val="2"/>
      </rPr>
      <t>3805</t>
    </r>
    <phoneticPr fontId="4" type="noConversion"/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</si>
  <si>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3.175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</si>
  <si>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2.54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</si>
  <si>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1.653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</si>
  <si>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1.414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</si>
  <si>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1.258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</si>
  <si>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1.054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</si>
  <si>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0.934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</si>
  <si>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0.822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</si>
  <si>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0.79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</si>
  <si>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0.76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</si>
  <si>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0.727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</si>
  <si>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3.526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</si>
  <si>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2.866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</si>
  <si>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1.944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</si>
  <si>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1.635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</si>
  <si>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1.438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</si>
  <si>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1.212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</si>
  <si>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1.067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</si>
  <si>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0.943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</si>
  <si>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0.903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</si>
  <si>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0.87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</si>
  <si>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0.836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</si>
  <si>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3.836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</si>
  <si>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3.02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</si>
  <si>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1.987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</si>
  <si>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1.664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</si>
  <si>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1.444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</si>
  <si>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1.218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</si>
  <si>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1.081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</si>
  <si>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0.959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</si>
  <si>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0.922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</si>
  <si>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0.884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</si>
  <si>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0.847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</si>
  <si>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1.673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</si>
  <si>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1.46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</si>
  <si>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1.232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</si>
  <si>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1.124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</si>
  <si>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0.972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</si>
  <si>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0.902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</si>
  <si>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0.868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</si>
  <si>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5.913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</si>
  <si>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5.214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</si>
  <si>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3.633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</si>
  <si>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3.37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</si>
  <si>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2.533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</si>
  <si>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2.127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</si>
  <si>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1.874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</si>
  <si>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3.347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</si>
  <si>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2.712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</si>
  <si>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1.826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</si>
  <si>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1.586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</si>
  <si>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1.43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</si>
  <si>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1.159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</si>
  <si>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1.02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</si>
  <si>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0.888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</si>
  <si>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0.844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</si>
  <si>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0.812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</si>
  <si>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0.779</t>
    </r>
  </si>
  <si>
    <r>
      <t>YM</t>
    </r>
    <r>
      <rPr>
        <sz val="11"/>
        <rFont val="黑体"/>
        <family val="3"/>
        <charset val="134"/>
      </rPr>
      <t>-</t>
    </r>
    <r>
      <rPr>
        <sz val="11"/>
        <rFont val="Arial"/>
        <family val="2"/>
      </rPr>
      <t>3801</t>
    </r>
    <phoneticPr fontId="4" type="noConversion"/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</si>
  <si>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3.366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</si>
  <si>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2.725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</si>
  <si>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1.83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</si>
  <si>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1.548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</si>
  <si>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1.364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</si>
  <si>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1.145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</si>
  <si>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1.018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</si>
  <si>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0.897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</si>
  <si>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0.859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</si>
  <si>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0.828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</si>
  <si>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0.795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</si>
  <si>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3.406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</si>
  <si>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2.765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</si>
  <si>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1.869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</si>
  <si>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1.574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</si>
  <si>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1.385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</si>
  <si>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1.168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</si>
  <si>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1.029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</si>
  <si>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0.909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</si>
  <si>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0.839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</si>
  <si>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0.806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</si>
  <si>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3.449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</si>
  <si>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2.807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</si>
  <si>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1.912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</si>
  <si>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1.609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</si>
  <si>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1.404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</si>
  <si>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1.185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</si>
  <si>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1.056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</si>
  <si>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0.935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</si>
  <si>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0.898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</si>
  <si>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0.863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</si>
  <si>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3.691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</si>
  <si>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2.904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</si>
  <si>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1.601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</si>
  <si>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1.39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</si>
  <si>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1.171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</si>
  <si>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1.041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</si>
  <si>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0.923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</si>
  <si>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0.886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</si>
  <si>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0.851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</si>
  <si>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0.814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</si>
  <si>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1.854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</si>
  <si>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1.569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</si>
  <si>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1.383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</si>
  <si>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1.278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</si>
  <si>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1.14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</si>
  <si>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1.089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</si>
  <si>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1.059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</si>
  <si>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1.026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</si>
  <si>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0.073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</si>
  <si>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0.066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</si>
  <si>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0.068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</si>
  <si>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0.077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</si>
  <si>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0.079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</si>
  <si>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0.095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</si>
  <si>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0.101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</si>
  <si>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0.128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</si>
  <si>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0.132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</si>
  <si>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0.158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</si>
  <si>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0.171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</si>
  <si>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0.232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</si>
  <si>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0.245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</si>
  <si>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0.296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</si>
  <si>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0.351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</si>
  <si>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0.404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</si>
  <si>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0.534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</si>
  <si>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0.662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</si>
  <si>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0.165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</si>
  <si>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0.145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</si>
  <si>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0.176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</si>
  <si>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0.182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</si>
  <si>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0.187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</si>
  <si>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0.198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</si>
  <si>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0.202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</si>
  <si>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0.253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</si>
  <si>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0.266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</si>
  <si>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0.329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</si>
  <si>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0.367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</si>
  <si>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0.417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</si>
  <si>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0.473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</si>
  <si>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0.58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</si>
  <si>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0.711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</si>
  <si>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0.838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</si>
  <si>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0.251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</si>
  <si>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0.264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</si>
  <si>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0.326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</si>
  <si>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0.365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</si>
  <si>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0.416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</si>
  <si>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0.471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</si>
  <si>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0.579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</si>
  <si>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0.708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</si>
  <si>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0.837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</si>
  <si>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0.235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</si>
  <si>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0.24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</si>
  <si>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0.271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</si>
  <si>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0.273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</si>
  <si>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0.29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</si>
  <si>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0.318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</si>
  <si>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0.344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</si>
  <si>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0.348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</si>
  <si>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0.425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</si>
  <si>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0.437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</si>
  <si>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0.498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</si>
  <si>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0.564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</si>
  <si>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0.183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</si>
  <si>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0.205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</si>
  <si>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0.292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</si>
  <si>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0.308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</si>
  <si>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0.393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</si>
  <si>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0.42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</si>
  <si>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0.478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</si>
  <si>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0.62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</si>
  <si>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0.125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</si>
  <si>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2.53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</si>
  <si>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1.705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</si>
  <si>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1.1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</si>
  <si>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0.682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</si>
  <si>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0.605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</si>
  <si>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0.5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</si>
  <si>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0.401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</si>
  <si>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0.335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</si>
  <si>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0.194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</si>
  <si>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0.17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</si>
  <si>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0.155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</si>
  <si>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0.142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</si>
  <si>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0.13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</si>
  <si>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0.118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</si>
  <si>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0.11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</si>
  <si>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0.43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</si>
  <si>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0.332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</si>
  <si>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0.295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</si>
  <si>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0.248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</si>
  <si>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0.217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</si>
  <si>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0.206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</si>
  <si>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0.606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</si>
  <si>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0.464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</si>
  <si>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0.35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</si>
  <si>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0.311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</si>
  <si>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0.277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</si>
  <si>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0.559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</si>
  <si>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0.433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</si>
  <si>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0.324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</si>
  <si>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0.286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</si>
  <si>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0.265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</si>
  <si>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1.152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</si>
  <si>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0.861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</si>
  <si>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0.669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</si>
  <si>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0.505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</si>
  <si>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0.362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</si>
  <si>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0.32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</si>
  <si>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0.239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</si>
  <si>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0.23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</si>
  <si>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0.285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</si>
  <si>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0.256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</si>
  <si>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0.657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</si>
  <si>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0.506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</si>
  <si>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0.372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</si>
  <si>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0.33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</si>
  <si>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0.306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</si>
  <si>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0.516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</si>
  <si>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0.415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</si>
  <si>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0.364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</si>
  <si>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0.327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</si>
  <si>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0.261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</si>
  <si>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0.257</t>
    </r>
  </si>
  <si>
    <r>
      <rPr>
        <sz val="12"/>
        <rFont val="宋体"/>
        <family val="3"/>
        <charset val="134"/>
      </rPr>
      <t>老价</t>
    </r>
    <r>
      <rPr>
        <sz val="12"/>
        <rFont val="Arial"/>
        <family val="2"/>
      </rPr>
      <t>0.254</t>
    </r>
  </si>
  <si>
    <r>
      <rPr>
        <sz val="12"/>
        <rFont val="宋体"/>
        <family val="3"/>
        <charset val="134"/>
      </rPr>
      <t>新价格</t>
    </r>
    <r>
      <rPr>
        <sz val="12"/>
        <rFont val="Arial"/>
        <family val="2"/>
      </rPr>
      <t>2023.7.27</t>
    </r>
    <r>
      <rPr>
        <sz val="12"/>
        <rFont val="宋体"/>
        <family val="3"/>
        <charset val="134"/>
      </rPr>
      <t>开始</t>
    </r>
    <phoneticPr fontId="4" type="noConversion"/>
  </si>
  <si>
    <r>
      <rPr>
        <sz val="12"/>
        <rFont val="宋体"/>
        <family val="3"/>
        <charset val="134"/>
      </rPr>
      <t>按</t>
    </r>
    <r>
      <rPr>
        <sz val="12"/>
        <rFont val="Arial"/>
        <family val="2"/>
      </rPr>
      <t>2</t>
    </r>
    <r>
      <rPr>
        <sz val="12"/>
        <rFont val="宋体"/>
        <family val="3"/>
        <charset val="134"/>
      </rPr>
      <t>个高速双连环的价格计算。</t>
    </r>
    <phoneticPr fontId="4" type="noConversion"/>
  </si>
  <si>
    <r>
      <t>圈外直径</t>
    </r>
    <r>
      <rPr>
        <sz val="12"/>
        <rFont val="Arial"/>
        <family val="2"/>
      </rPr>
      <t>XS : 1MM, SS </t>
    </r>
    <r>
      <rPr>
        <sz val="12"/>
        <rFont val="宋体"/>
        <family val="3"/>
        <charset val="134"/>
      </rPr>
      <t>：</t>
    </r>
    <r>
      <rPr>
        <sz val="12"/>
        <rFont val="Arial"/>
        <family val="2"/>
      </rPr>
      <t> 1.5MM </t>
    </r>
    <r>
      <rPr>
        <sz val="12"/>
        <rFont val="宋体"/>
        <family val="3"/>
        <charset val="134"/>
      </rPr>
      <t>左右</t>
    </r>
  </si>
  <si>
    <r>
      <rPr>
        <sz val="12"/>
        <rFont val="宋体"/>
        <family val="3"/>
        <charset val="134"/>
      </rPr>
      <t>最小订量：</t>
    </r>
    <r>
      <rPr>
        <sz val="12"/>
        <rFont val="Arial"/>
        <family val="2"/>
      </rPr>
      <t>10000</t>
    </r>
    <r>
      <rPr>
        <sz val="12"/>
        <rFont val="宋体"/>
        <family val="3"/>
        <charset val="134"/>
      </rPr>
      <t>个</t>
    </r>
    <phoneticPr fontId="4" type="noConversion"/>
  </si>
  <si>
    <t>鸯洋</t>
    <phoneticPr fontId="4" type="noConversion"/>
  </si>
  <si>
    <r>
      <rPr>
        <sz val="12"/>
        <rFont val="宋体"/>
        <family val="3"/>
        <charset val="134"/>
      </rPr>
      <t>最小订量：</t>
    </r>
    <r>
      <rPr>
        <sz val="12"/>
        <rFont val="Arial"/>
        <family val="2"/>
      </rPr>
      <t>30000</t>
    </r>
    <r>
      <rPr>
        <sz val="12"/>
        <rFont val="宋体"/>
        <family val="3"/>
        <charset val="134"/>
      </rPr>
      <t>个</t>
    </r>
    <phoneticPr fontId="4" type="noConversion"/>
  </si>
  <si>
    <r>
      <rPr>
        <sz val="12"/>
        <rFont val="宋体"/>
        <family val="3"/>
        <charset val="134"/>
      </rPr>
      <t>菱形单扣别针</t>
    </r>
    <r>
      <rPr>
        <sz val="12"/>
        <rFont val="Arial"/>
        <family val="2"/>
      </rPr>
      <t xml:space="preserve"> 0.7x18mm</t>
    </r>
    <phoneticPr fontId="4" type="noConversion"/>
  </si>
  <si>
    <t>6#</t>
    <phoneticPr fontId="4" type="noConversion"/>
  </si>
  <si>
    <r>
      <t>两头圈不锈钢0</t>
    </r>
    <r>
      <rPr>
        <sz val="12"/>
        <rFont val="宋体"/>
        <family val="3"/>
        <charset val="134"/>
      </rPr>
      <t>.37/个。</t>
    </r>
    <phoneticPr fontId="4" type="noConversion"/>
  </si>
  <si>
    <t>16限量供应！</t>
    <phoneticPr fontId="4" type="noConversion"/>
  </si>
  <si>
    <t>20停止生产！</t>
    <phoneticPr fontId="4" type="noConversion"/>
  </si>
  <si>
    <t>1.5U(麦)</t>
    <phoneticPr fontId="39" type="noConversion"/>
  </si>
  <si>
    <t>小于1U(麦)</t>
    <phoneticPr fontId="39" type="noConversion"/>
  </si>
  <si>
    <t>规格</t>
    <phoneticPr fontId="39" type="noConversion"/>
  </si>
  <si>
    <t>厚真金</t>
    <phoneticPr fontId="39" type="noConversion"/>
  </si>
  <si>
    <t>薄真金</t>
    <phoneticPr fontId="39" type="noConversion"/>
  </si>
  <si>
    <t>仿金</t>
    <phoneticPr fontId="39" type="noConversion"/>
  </si>
  <si>
    <t>8#</t>
    <phoneticPr fontId="4" type="noConversion"/>
  </si>
  <si>
    <t>10#</t>
    <phoneticPr fontId="4" type="noConversion"/>
  </si>
  <si>
    <t>12#</t>
    <phoneticPr fontId="4" type="noConversion"/>
  </si>
  <si>
    <t>14#</t>
    <phoneticPr fontId="4" type="noConversion"/>
  </si>
  <si>
    <r>
      <rPr>
        <sz val="11"/>
        <rFont val="宋体"/>
        <family val="3"/>
        <charset val="134"/>
      </rPr>
      <t>定制</t>
    </r>
    <r>
      <rPr>
        <sz val="11"/>
        <rFont val="Arial"/>
        <family val="2"/>
      </rPr>
      <t>H</t>
    </r>
    <r>
      <rPr>
        <sz val="11"/>
        <rFont val="宋体"/>
        <family val="3"/>
        <charset val="134"/>
      </rPr>
      <t>型铅皮座</t>
    </r>
    <phoneticPr fontId="4" type="noConversion"/>
  </si>
  <si>
    <t>8#</t>
    <phoneticPr fontId="4" type="noConversion"/>
  </si>
  <si>
    <t>中间轴1.0x9mm,拉力19kg</t>
    <phoneticPr fontId="39" type="noConversion"/>
  </si>
  <si>
    <r>
      <t>10/0+</t>
    </r>
    <r>
      <rPr>
        <sz val="11"/>
        <color rgb="FFFF0000"/>
        <rFont val="Arial"/>
        <family val="2"/>
      </rPr>
      <t>3.8</t>
    </r>
    <r>
      <rPr>
        <sz val="11"/>
        <rFont val="Arial"/>
        <family val="2"/>
      </rPr>
      <t>x140mm</t>
    </r>
    <phoneticPr fontId="4" type="noConversion"/>
  </si>
  <si>
    <r>
      <t>3.8</t>
    </r>
    <r>
      <rPr>
        <sz val="11"/>
        <rFont val="Arial"/>
        <family val="2"/>
      </rPr>
      <t>x140mm</t>
    </r>
    <phoneticPr fontId="4" type="noConversion"/>
  </si>
  <si>
    <t>4#</t>
    <phoneticPr fontId="4" type="noConversion"/>
  </si>
  <si>
    <t>12#</t>
    <phoneticPr fontId="4" type="noConversion"/>
  </si>
  <si>
    <t>10#</t>
    <phoneticPr fontId="4" type="noConversion"/>
  </si>
  <si>
    <t>8#</t>
    <phoneticPr fontId="4" type="noConversion"/>
  </si>
  <si>
    <t>7#</t>
    <phoneticPr fontId="4" type="noConversion"/>
  </si>
  <si>
    <t>6#</t>
    <phoneticPr fontId="4" type="noConversion"/>
  </si>
  <si>
    <t>5#</t>
    <phoneticPr fontId="4" type="noConversion"/>
  </si>
  <si>
    <t>3#</t>
    <phoneticPr fontId="4" type="noConversion"/>
  </si>
  <si>
    <t>2#</t>
    <phoneticPr fontId="4" type="noConversion"/>
  </si>
  <si>
    <t>1#</t>
    <phoneticPr fontId="4" type="noConversion"/>
  </si>
  <si>
    <t>1/0#</t>
    <phoneticPr fontId="4" type="noConversion"/>
  </si>
  <si>
    <t>2/0#</t>
    <phoneticPr fontId="4" type="noConversion"/>
  </si>
  <si>
    <t>3/0#</t>
    <phoneticPr fontId="4" type="noConversion"/>
  </si>
  <si>
    <t>4/0#</t>
    <phoneticPr fontId="4" type="noConversion"/>
  </si>
  <si>
    <t>5/0#</t>
    <phoneticPr fontId="4" type="noConversion"/>
  </si>
  <si>
    <t>6/0#</t>
    <phoneticPr fontId="4" type="noConversion"/>
  </si>
  <si>
    <t>8/0#</t>
    <phoneticPr fontId="39" type="noConversion"/>
  </si>
  <si>
    <t>10/0#</t>
    <phoneticPr fontId="39" type="noConversion"/>
  </si>
  <si>
    <t>12/0#</t>
    <phoneticPr fontId="39" type="noConversion"/>
  </si>
  <si>
    <t>YM 6076</t>
    <phoneticPr fontId="59" type="noConversion"/>
  </si>
  <si>
    <t>铜管天平(配一头大圈美式转环+增强别针，固定铜管的圈用2/0#),本色,25cm（1/0+4#） 单价2.6元/个，最小订量：5000个。</t>
    <phoneticPr fontId="59" type="noConversion"/>
  </si>
  <si>
    <t>YM-1070</t>
    <phoneticPr fontId="4" type="noConversion"/>
  </si>
  <si>
    <t>增强美式转环</t>
    <phoneticPr fontId="4" type="noConversion"/>
  </si>
  <si>
    <r>
      <t>2023</t>
    </r>
    <r>
      <rPr>
        <sz val="12"/>
        <rFont val="宋体"/>
        <family val="3"/>
        <charset val="134"/>
      </rPr>
      <t>年</t>
    </r>
    <r>
      <rPr>
        <sz val="12"/>
        <rFont val="Arial"/>
        <family val="2"/>
      </rPr>
      <t>10</t>
    </r>
    <r>
      <rPr>
        <sz val="12"/>
        <rFont val="宋体"/>
        <family val="3"/>
        <charset val="134"/>
      </rPr>
      <t>月确定：美式转环</t>
    </r>
    <r>
      <rPr>
        <sz val="12"/>
        <rFont val="Arial"/>
        <family val="2"/>
      </rPr>
      <t>(</t>
    </r>
    <r>
      <rPr>
        <sz val="12"/>
        <rFont val="宋体"/>
        <family val="3"/>
        <charset val="134"/>
      </rPr>
      <t>圈不锈钢，主体铜</t>
    </r>
    <r>
      <rPr>
        <sz val="12"/>
        <rFont val="Arial"/>
        <family val="2"/>
      </rPr>
      <t>)</t>
    </r>
    <r>
      <rPr>
        <sz val="12"/>
        <rFont val="宋体"/>
        <family val="3"/>
        <charset val="134"/>
      </rPr>
      <t>与全铜美式转环价格相同。</t>
    </r>
    <phoneticPr fontId="4" type="noConversion"/>
  </si>
  <si>
    <r>
      <t>单独黑色胶套单价：0</t>
    </r>
    <r>
      <rPr>
        <sz val="12"/>
        <rFont val="宋体"/>
        <family val="3"/>
        <charset val="134"/>
      </rPr>
      <t>.055</t>
    </r>
    <phoneticPr fontId="4" type="noConversion"/>
  </si>
  <si>
    <r>
      <t>定制P</t>
    </r>
    <r>
      <rPr>
        <sz val="12"/>
        <rFont val="宋体"/>
        <family val="3"/>
        <charset val="134"/>
      </rPr>
      <t>VC袋，量少需收版费：500元</t>
    </r>
    <phoneticPr fontId="4" type="noConversion"/>
  </si>
  <si>
    <t>1+6#</t>
    <phoneticPr fontId="4" type="noConversion"/>
  </si>
  <si>
    <t>全不锈钢快速子线连接件，不要橡胶套，单价：0.18元/个。</t>
    <phoneticPr fontId="4" type="noConversion"/>
  </si>
  <si>
    <t>1#(0.7x4.8mm)</t>
    <phoneticPr fontId="4" type="noConversion"/>
  </si>
  <si>
    <r>
      <t>D</t>
    </r>
    <r>
      <rPr>
        <sz val="12"/>
        <rFont val="宋体"/>
        <family val="3"/>
        <charset val="134"/>
      </rPr>
      <t>8022弹簧 0.5x6x13.8mm</t>
    </r>
    <phoneticPr fontId="4" type="noConversion"/>
  </si>
  <si>
    <r>
      <t>0.2</t>
    </r>
    <r>
      <rPr>
        <sz val="12"/>
        <rFont val="宋体"/>
        <family val="3"/>
        <charset val="134"/>
      </rPr>
      <t>元</t>
    </r>
    <r>
      <rPr>
        <sz val="12"/>
        <rFont val="Arial"/>
        <family val="2"/>
      </rPr>
      <t>/</t>
    </r>
    <r>
      <rPr>
        <sz val="12"/>
        <rFont val="宋体"/>
        <family val="3"/>
        <charset val="134"/>
      </rPr>
      <t>个，最小订量：</t>
    </r>
    <r>
      <rPr>
        <sz val="12"/>
        <rFont val="Arial"/>
        <family val="2"/>
      </rPr>
      <t>20000</t>
    </r>
    <r>
      <rPr>
        <sz val="12"/>
        <rFont val="宋体"/>
        <family val="3"/>
        <charset val="134"/>
      </rPr>
      <t>个</t>
    </r>
    <phoneticPr fontId="4" type="noConversion"/>
  </si>
  <si>
    <r>
      <rPr>
        <sz val="12"/>
        <rFont val="宋体"/>
        <family val="3"/>
        <charset val="134"/>
      </rPr>
      <t>长度</t>
    </r>
    <r>
      <rPr>
        <sz val="12"/>
        <rFont val="Arial"/>
        <family val="2"/>
      </rPr>
      <t>7.5mm</t>
    </r>
    <phoneticPr fontId="4" type="noConversion"/>
  </si>
  <si>
    <t>不锈钢轴承转环(锥形)</t>
    <phoneticPr fontId="4" type="noConversion"/>
  </si>
  <si>
    <t>YM-1806</t>
    <phoneticPr fontId="4" type="noConversion"/>
  </si>
  <si>
    <r>
      <t>不锈钢轴承转环</t>
    </r>
    <r>
      <rPr>
        <sz val="12"/>
        <rFont val="Arial"/>
        <family val="2"/>
      </rPr>
      <t>(</t>
    </r>
    <r>
      <rPr>
        <sz val="12"/>
        <rFont val="宋体"/>
        <family val="3"/>
        <charset val="134"/>
      </rPr>
      <t>柱形</t>
    </r>
    <r>
      <rPr>
        <sz val="12"/>
        <rFont val="Arial"/>
        <family val="2"/>
      </rPr>
      <t>)</t>
    </r>
  </si>
  <si>
    <t>主体外径</t>
    <phoneticPr fontId="4" type="noConversion"/>
  </si>
  <si>
    <r>
      <t>焊接圈的线径m</t>
    </r>
    <r>
      <rPr>
        <sz val="12"/>
        <rFont val="宋体"/>
        <family val="3"/>
        <charset val="134"/>
      </rPr>
      <t>m</t>
    </r>
    <phoneticPr fontId="4" type="noConversion"/>
  </si>
  <si>
    <t>焊接圈的外径mm</t>
    <phoneticPr fontId="4" type="noConversion"/>
  </si>
  <si>
    <r>
      <rPr>
        <sz val="12"/>
        <rFont val="宋体"/>
        <family val="3"/>
        <charset val="134"/>
      </rPr>
      <t>总长度</t>
    </r>
    <r>
      <rPr>
        <sz val="12"/>
        <rFont val="Arial"/>
        <family val="2"/>
      </rPr>
      <t>mm</t>
    </r>
    <phoneticPr fontId="4" type="noConversion"/>
  </si>
  <si>
    <r>
      <rPr>
        <sz val="12"/>
        <rFont val="宋体"/>
        <family val="3"/>
        <charset val="134"/>
      </rPr>
      <t>老价格</t>
    </r>
    <r>
      <rPr>
        <sz val="12"/>
        <rFont val="Arial"/>
        <family val="2"/>
      </rPr>
      <t>0.165</t>
    </r>
    <phoneticPr fontId="4" type="noConversion"/>
  </si>
  <si>
    <r>
      <rPr>
        <sz val="12"/>
        <rFont val="宋体"/>
        <family val="3"/>
        <charset val="134"/>
      </rPr>
      <t>老价格</t>
    </r>
    <r>
      <rPr>
        <sz val="12"/>
        <rFont val="Arial"/>
        <family val="2"/>
      </rPr>
      <t>0.198</t>
    </r>
    <phoneticPr fontId="4" type="noConversion"/>
  </si>
  <si>
    <r>
      <rPr>
        <sz val="12"/>
        <rFont val="宋体"/>
        <family val="3"/>
        <charset val="134"/>
      </rPr>
      <t>老价格</t>
    </r>
    <r>
      <rPr>
        <sz val="12"/>
        <rFont val="Arial"/>
        <family val="2"/>
      </rPr>
      <t>0.253</t>
    </r>
    <phoneticPr fontId="4" type="noConversion"/>
  </si>
  <si>
    <r>
      <rPr>
        <sz val="12"/>
        <rFont val="宋体"/>
        <family val="3"/>
        <charset val="134"/>
      </rPr>
      <t>老价格</t>
    </r>
    <r>
      <rPr>
        <sz val="12"/>
        <rFont val="Arial"/>
        <family val="2"/>
      </rPr>
      <t>0.297</t>
    </r>
    <phoneticPr fontId="4" type="noConversion"/>
  </si>
  <si>
    <r>
      <rPr>
        <sz val="12"/>
        <rFont val="宋体"/>
        <family val="3"/>
        <charset val="134"/>
      </rPr>
      <t>老价格</t>
    </r>
    <r>
      <rPr>
        <sz val="12"/>
        <rFont val="Arial"/>
        <family val="2"/>
      </rPr>
      <t>0.385</t>
    </r>
    <phoneticPr fontId="4" type="noConversion"/>
  </si>
  <si>
    <r>
      <rPr>
        <sz val="12"/>
        <rFont val="宋体"/>
        <family val="3"/>
        <charset val="134"/>
      </rPr>
      <t>老价格</t>
    </r>
    <r>
      <rPr>
        <sz val="12"/>
        <rFont val="Arial"/>
        <family val="2"/>
      </rPr>
      <t>0.44</t>
    </r>
    <phoneticPr fontId="4" type="noConversion"/>
  </si>
  <si>
    <r>
      <t>2023.12.29</t>
    </r>
    <r>
      <rPr>
        <sz val="12"/>
        <rFont val="宋体"/>
        <family val="3"/>
        <charset val="134"/>
      </rPr>
      <t>作废老价格</t>
    </r>
    <r>
      <rPr>
        <sz val="12"/>
        <rFont val="Arial"/>
        <family val="2"/>
      </rPr>
      <t>0.165</t>
    </r>
    <phoneticPr fontId="4" type="noConversion"/>
  </si>
  <si>
    <r>
      <rPr>
        <sz val="12"/>
        <rFont val="宋体"/>
        <family val="3"/>
        <charset val="134"/>
      </rPr>
      <t>老价格</t>
    </r>
    <r>
      <rPr>
        <sz val="12"/>
        <rFont val="Arial"/>
        <family val="2"/>
      </rPr>
      <t>0.264</t>
    </r>
    <phoneticPr fontId="4" type="noConversion"/>
  </si>
  <si>
    <r>
      <rPr>
        <sz val="12"/>
        <rFont val="宋体"/>
        <family val="3"/>
        <charset val="134"/>
      </rPr>
      <t>老价格</t>
    </r>
    <r>
      <rPr>
        <sz val="12"/>
        <rFont val="Arial"/>
        <family val="2"/>
      </rPr>
      <t>0.275</t>
    </r>
    <phoneticPr fontId="4" type="noConversion"/>
  </si>
  <si>
    <r>
      <rPr>
        <sz val="12"/>
        <rFont val="宋体"/>
        <family val="3"/>
        <charset val="134"/>
      </rPr>
      <t>老价格</t>
    </r>
    <r>
      <rPr>
        <sz val="12"/>
        <rFont val="Arial"/>
        <family val="2"/>
      </rPr>
      <t>0.396</t>
    </r>
    <phoneticPr fontId="4" type="noConversion"/>
  </si>
  <si>
    <r>
      <rPr>
        <sz val="12"/>
        <rFont val="宋体"/>
        <family val="3"/>
        <charset val="134"/>
      </rPr>
      <t>老价格</t>
    </r>
    <r>
      <rPr>
        <sz val="12"/>
        <rFont val="Arial"/>
        <family val="2"/>
      </rPr>
      <t>0.495</t>
    </r>
    <phoneticPr fontId="4" type="noConversion"/>
  </si>
  <si>
    <t>XXL 0.9mm</t>
    <phoneticPr fontId="4" type="noConversion"/>
  </si>
  <si>
    <t>6#</t>
    <phoneticPr fontId="4" type="noConversion"/>
  </si>
  <si>
    <t>7#</t>
    <phoneticPr fontId="4" type="noConversion"/>
  </si>
  <si>
    <t>备注：大小圈美式转环6#(一头正常圈，另一头圈线径0.70mm,外径4.1mm)</t>
    <phoneticPr fontId="4" type="noConversion"/>
  </si>
  <si>
    <t>备注：大小圈美式转环7#(一头正常圈，另一头圈线径0.65mm,外径3.6mm)</t>
    <phoneticPr fontId="4" type="noConversion"/>
  </si>
  <si>
    <r>
      <rPr>
        <sz val="12"/>
        <rFont val="宋体"/>
        <family val="3"/>
        <charset val="134"/>
      </rPr>
      <t>老价格</t>
    </r>
    <r>
      <rPr>
        <sz val="12"/>
        <rFont val="Arial"/>
        <family val="2"/>
      </rPr>
      <t>0.5</t>
    </r>
    <phoneticPr fontId="39" type="noConversion"/>
  </si>
  <si>
    <r>
      <rPr>
        <sz val="12"/>
        <rFont val="宋体"/>
        <family val="3"/>
        <charset val="134"/>
      </rPr>
      <t>老价格</t>
    </r>
    <r>
      <rPr>
        <sz val="12"/>
        <rFont val="Arial"/>
        <family val="2"/>
      </rPr>
      <t>0.714</t>
    </r>
    <phoneticPr fontId="39" type="noConversion"/>
  </si>
  <si>
    <r>
      <rPr>
        <sz val="12"/>
        <rFont val="宋体"/>
        <family val="3"/>
        <charset val="134"/>
      </rPr>
      <t>老价格</t>
    </r>
    <r>
      <rPr>
        <sz val="12"/>
        <rFont val="Arial"/>
        <family val="2"/>
      </rPr>
      <t>1.143</t>
    </r>
    <phoneticPr fontId="39" type="noConversion"/>
  </si>
  <si>
    <r>
      <rPr>
        <sz val="12"/>
        <rFont val="宋体"/>
        <family val="3"/>
        <charset val="134"/>
      </rPr>
      <t>老价格</t>
    </r>
    <r>
      <rPr>
        <sz val="12"/>
        <rFont val="Arial"/>
        <family val="2"/>
      </rPr>
      <t>1.786</t>
    </r>
    <phoneticPr fontId="39" type="noConversion"/>
  </si>
  <si>
    <r>
      <rPr>
        <sz val="12"/>
        <rFont val="宋体"/>
        <family val="3"/>
        <charset val="134"/>
      </rPr>
      <t>老价格</t>
    </r>
    <r>
      <rPr>
        <sz val="12"/>
        <rFont val="Arial"/>
        <family val="2"/>
      </rPr>
      <t>2.643</t>
    </r>
    <phoneticPr fontId="39" type="noConversion"/>
  </si>
  <si>
    <r>
      <t>单独拉把按0</t>
    </r>
    <r>
      <rPr>
        <sz val="12"/>
        <rFont val="宋体"/>
        <family val="3"/>
        <charset val="134"/>
      </rPr>
      <t>.188元报价</t>
    </r>
    <phoneticPr fontId="4" type="noConversion"/>
  </si>
  <si>
    <t>N9275</t>
    <phoneticPr fontId="39" type="noConversion"/>
  </si>
  <si>
    <t>平头柱式转环</t>
    <phoneticPr fontId="39" type="noConversion"/>
  </si>
  <si>
    <t>6mm</t>
    <phoneticPr fontId="39" type="noConversion"/>
  </si>
  <si>
    <t>1.4x10.5mm</t>
    <phoneticPr fontId="4" type="noConversion"/>
  </si>
  <si>
    <r>
      <rPr>
        <sz val="11"/>
        <rFont val="宋体"/>
        <family val="3"/>
        <charset val="134"/>
      </rPr>
      <t>拉力</t>
    </r>
    <r>
      <rPr>
        <sz val="11"/>
        <rFont val="Arial"/>
        <family val="2"/>
      </rPr>
      <t>140kg</t>
    </r>
    <phoneticPr fontId="4" type="noConversion"/>
  </si>
  <si>
    <t>最小订量：</t>
    <phoneticPr fontId="4" type="noConversion"/>
  </si>
  <si>
    <r>
      <t>2</t>
    </r>
    <r>
      <rPr>
        <sz val="12"/>
        <rFont val="宋体"/>
        <family val="3"/>
        <charset val="134"/>
      </rPr>
      <t>024.1.18最新价格</t>
    </r>
    <phoneticPr fontId="4" type="noConversion"/>
  </si>
  <si>
    <t>单价含税</t>
    <phoneticPr fontId="4" type="noConversion"/>
  </si>
  <si>
    <t>单价不含税</t>
    <phoneticPr fontId="4" type="noConversion"/>
  </si>
</sst>
</file>

<file path=xl/styles.xml><?xml version="1.0" encoding="utf-8"?>
<styleSheet xmlns="http://schemas.openxmlformats.org/spreadsheetml/2006/main">
  <numFmts count="8">
    <numFmt numFmtId="176" formatCode="0.000_);[Red]\(0.000\)"/>
    <numFmt numFmtId="177" formatCode="0.000_ "/>
    <numFmt numFmtId="178" formatCode="0.0_ "/>
    <numFmt numFmtId="179" formatCode="0&quot;kg&quot;"/>
    <numFmt numFmtId="180" formatCode="General&quot;kg&quot;"/>
    <numFmt numFmtId="181" formatCode="General&quot;#&quot;"/>
    <numFmt numFmtId="182" formatCode="General&quot;mm&quot;"/>
    <numFmt numFmtId="183" formatCode="0.00_ "/>
  </numFmts>
  <fonts count="62">
    <font>
      <sz val="12"/>
      <name val="宋体"/>
      <charset val="134"/>
    </font>
    <font>
      <sz val="11"/>
      <color theme="1"/>
      <name val="宋体"/>
      <family val="2"/>
      <charset val="134"/>
      <scheme val="minor"/>
    </font>
    <font>
      <sz val="12"/>
      <name val="宋体"/>
      <family val="3"/>
      <charset val="134"/>
    </font>
    <font>
      <sz val="11"/>
      <name val="Arial"/>
      <family val="2"/>
    </font>
    <font>
      <sz val="9"/>
      <name val="宋体"/>
      <family val="3"/>
      <charset val="134"/>
    </font>
    <font>
      <sz val="11"/>
      <name val="宋体"/>
      <family val="3"/>
      <charset val="134"/>
    </font>
    <font>
      <sz val="10"/>
      <name val="Arial"/>
      <family val="2"/>
    </font>
    <font>
      <sz val="10"/>
      <name val="宋体"/>
      <family val="3"/>
      <charset val="134"/>
    </font>
    <font>
      <b/>
      <sz val="12"/>
      <name val="Arial"/>
      <family val="2"/>
    </font>
    <font>
      <sz val="11"/>
      <name val="宋体 "/>
      <charset val="134"/>
    </font>
    <font>
      <sz val="12"/>
      <name val="Arial"/>
      <family val="2"/>
    </font>
    <font>
      <b/>
      <sz val="9"/>
      <color indexed="81"/>
      <name val="宋体"/>
      <family val="3"/>
      <charset val="134"/>
    </font>
    <font>
      <sz val="14"/>
      <name val="Arial"/>
      <family val="2"/>
    </font>
    <font>
      <sz val="9"/>
      <name val="Arial"/>
      <family val="2"/>
    </font>
    <font>
      <sz val="11"/>
      <name val="Times New Roman"/>
      <family val="1"/>
    </font>
    <font>
      <sz val="8"/>
      <name val="Arial"/>
      <family val="2"/>
    </font>
    <font>
      <sz val="9"/>
      <color indexed="81"/>
      <name val="宋体"/>
      <family val="3"/>
      <charset val="134"/>
    </font>
    <font>
      <sz val="7"/>
      <name val="Arial"/>
      <family val="2"/>
    </font>
    <font>
      <b/>
      <sz val="12"/>
      <name val="宋体"/>
      <family val="3"/>
      <charset val="134"/>
    </font>
    <font>
      <strike/>
      <sz val="12"/>
      <name val="宋体"/>
      <family val="3"/>
      <charset val="134"/>
    </font>
    <font>
      <sz val="8"/>
      <name val="宋体"/>
      <family val="3"/>
      <charset val="134"/>
    </font>
    <font>
      <sz val="10"/>
      <name val="Times New Roman"/>
      <family val="1"/>
    </font>
    <font>
      <sz val="11"/>
      <name val="宋体"/>
      <family val="3"/>
      <charset val="134"/>
      <scheme val="minor"/>
    </font>
    <font>
      <sz val="8"/>
      <name val="Times New Roman"/>
      <family val="1"/>
    </font>
    <font>
      <sz val="11"/>
      <name val="黑体"/>
      <family val="3"/>
      <charset val="134"/>
    </font>
    <font>
      <sz val="7.5"/>
      <name val="宋体"/>
      <family val="3"/>
      <charset val="134"/>
    </font>
    <font>
      <sz val="7.5"/>
      <name val="Arial"/>
      <family val="2"/>
    </font>
    <font>
      <sz val="7"/>
      <name val="宋体"/>
      <family val="3"/>
      <charset val="134"/>
    </font>
    <font>
      <sz val="12"/>
      <name val="宋体"/>
      <family val="3"/>
      <charset val="134"/>
      <scheme val="minor"/>
    </font>
    <font>
      <sz val="11"/>
      <color indexed="8"/>
      <name val="Arial"/>
      <family val="2"/>
    </font>
    <font>
      <sz val="11"/>
      <color indexed="8"/>
      <name val="宋体"/>
      <family val="3"/>
      <charset val="134"/>
    </font>
    <font>
      <sz val="10"/>
      <color indexed="8"/>
      <name val="宋体"/>
      <family val="3"/>
      <charset val="134"/>
    </font>
    <font>
      <sz val="10"/>
      <color indexed="8"/>
      <name val="Arial"/>
      <family val="2"/>
    </font>
    <font>
      <strike/>
      <sz val="11"/>
      <color indexed="10"/>
      <name val="宋体"/>
      <family val="3"/>
      <charset val="134"/>
    </font>
    <font>
      <sz val="12"/>
      <color indexed="8"/>
      <name val="宋体"/>
      <family val="3"/>
      <charset val="134"/>
    </font>
    <font>
      <sz val="9"/>
      <color indexed="8"/>
      <name val="宋体"/>
      <family val="3"/>
      <charset val="134"/>
    </font>
    <font>
      <sz val="11"/>
      <color indexed="10"/>
      <name val="宋体"/>
      <family val="3"/>
      <charset val="134"/>
    </font>
    <font>
      <sz val="12"/>
      <color indexed="10"/>
      <name val="宋体"/>
      <family val="3"/>
      <charset val="134"/>
    </font>
    <font>
      <sz val="11"/>
      <color indexed="8"/>
      <name val="宋体 "/>
      <charset val="134"/>
    </font>
    <font>
      <sz val="9"/>
      <name val="宋体"/>
      <family val="2"/>
      <charset val="134"/>
      <scheme val="minor"/>
    </font>
    <font>
      <sz val="11"/>
      <color indexed="8"/>
      <name val="黑体"/>
      <family val="3"/>
      <charset val="134"/>
    </font>
    <font>
      <sz val="11"/>
      <color theme="1"/>
      <name val="Arial"/>
      <family val="2"/>
    </font>
    <font>
      <sz val="12"/>
      <color rgb="FFFF0000"/>
      <name val="宋体"/>
      <family val="3"/>
      <charset val="134"/>
    </font>
    <font>
      <strike/>
      <sz val="11"/>
      <color indexed="8"/>
      <name val="宋体"/>
      <family val="3"/>
      <charset val="134"/>
    </font>
    <font>
      <strike/>
      <sz val="11"/>
      <name val="宋体"/>
      <family val="3"/>
      <charset val="134"/>
    </font>
    <font>
      <sz val="11"/>
      <color theme="1"/>
      <name val="宋体"/>
      <family val="2"/>
      <charset val="134"/>
    </font>
    <font>
      <sz val="10"/>
      <color theme="1"/>
      <name val="宋体"/>
      <family val="2"/>
      <charset val="134"/>
      <scheme val="minor"/>
    </font>
    <font>
      <b/>
      <sz val="11"/>
      <color theme="1"/>
      <name val="Arial"/>
      <family val="2"/>
    </font>
    <font>
      <sz val="12"/>
      <color theme="1"/>
      <name val="宋体"/>
      <family val="3"/>
      <charset val="134"/>
      <scheme val="minor"/>
    </font>
    <font>
      <sz val="12"/>
      <name val="Times New Roman"/>
      <family val="1"/>
    </font>
    <font>
      <sz val="10"/>
      <name val="Arial CE"/>
      <family val="2"/>
      <charset val="238"/>
    </font>
    <font>
      <sz val="11"/>
      <color indexed="12"/>
      <name val="Arial"/>
      <family val="2"/>
    </font>
    <font>
      <sz val="12"/>
      <color indexed="8"/>
      <name val="Arial"/>
      <family val="2"/>
    </font>
    <font>
      <sz val="12"/>
      <color theme="1"/>
      <name val="Arial"/>
      <family val="2"/>
    </font>
    <font>
      <sz val="10"/>
      <name val="Calibri"/>
      <family val="2"/>
    </font>
    <font>
      <sz val="10"/>
      <color indexed="10"/>
      <name val="宋体"/>
      <family val="3"/>
      <charset val="134"/>
    </font>
    <font>
      <sz val="8"/>
      <name val="맑은 고딕"/>
      <family val="2"/>
      <charset val="129"/>
    </font>
    <font>
      <sz val="11"/>
      <color rgb="FFFF0000"/>
      <name val="Arial"/>
      <family val="2"/>
    </font>
    <font>
      <sz val="11"/>
      <color rgb="FFFF0000"/>
      <name val="宋体"/>
      <family val="3"/>
      <charset val="134"/>
    </font>
    <font>
      <sz val="9"/>
      <name val="等线"/>
      <family val="3"/>
      <charset val="134"/>
    </font>
    <font>
      <sz val="11"/>
      <color theme="1"/>
      <name val="等线"/>
      <family val="3"/>
      <charset val="134"/>
    </font>
    <font>
      <sz val="12"/>
      <name val="宋体"/>
      <family val="3"/>
      <charset val="134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7D4F1"/>
        <bgColor indexed="64"/>
      </patternFill>
    </fill>
    <fill>
      <patternFill patternType="solid">
        <fgColor indexed="13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2">
    <xf numFmtId="0" fontId="0" fillId="0" borderId="0"/>
    <xf numFmtId="0" fontId="6" fillId="0" borderId="0"/>
    <xf numFmtId="0" fontId="2" fillId="0" borderId="0"/>
    <xf numFmtId="0" fontId="2" fillId="0" borderId="0">
      <alignment vertical="center"/>
    </xf>
    <xf numFmtId="0" fontId="2" fillId="0" borderId="0"/>
    <xf numFmtId="0" fontId="1" fillId="0" borderId="0">
      <alignment vertical="center"/>
    </xf>
    <xf numFmtId="0" fontId="6" fillId="0" borderId="0"/>
    <xf numFmtId="0" fontId="6" fillId="0" borderId="0"/>
    <xf numFmtId="0" fontId="6" fillId="0" borderId="0"/>
    <xf numFmtId="0" fontId="49" fillId="0" borderId="0"/>
    <xf numFmtId="0" fontId="2" fillId="0" borderId="0"/>
    <xf numFmtId="9" fontId="61" fillId="0" borderId="0" applyFont="0" applyFill="0" applyBorder="0" applyAlignment="0" applyProtection="0">
      <alignment vertical="center"/>
    </xf>
  </cellStyleXfs>
  <cellXfs count="504">
    <xf numFmtId="0" fontId="0" fillId="0" borderId="0" xfId="0"/>
    <xf numFmtId="0" fontId="3" fillId="0" borderId="0" xfId="0" applyFont="1" applyFill="1" applyBorder="1" applyAlignment="1">
      <alignment horizontal="center" vertical="center"/>
    </xf>
    <xf numFmtId="0" fontId="8" fillId="0" borderId="0" xfId="0" applyFont="1" applyFill="1" applyAlignment="1">
      <alignment horizontal="left" vertical="center"/>
    </xf>
    <xf numFmtId="0" fontId="10" fillId="0" borderId="0" xfId="0" applyFont="1" applyFill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2" fillId="0" borderId="0" xfId="0" applyFont="1" applyFill="1" applyAlignment="1">
      <alignment horizontal="left" vertical="center"/>
    </xf>
    <xf numFmtId="49" fontId="3" fillId="0" borderId="1" xfId="0" applyNumberFormat="1" applyFont="1" applyFill="1" applyBorder="1" applyAlignment="1">
      <alignment horizontal="center" vertical="center"/>
    </xf>
    <xf numFmtId="0" fontId="6" fillId="0" borderId="1" xfId="1" applyFont="1" applyFill="1" applyBorder="1" applyAlignment="1">
      <alignment horizontal="center" vertical="center" shrinkToFit="1"/>
    </xf>
    <xf numFmtId="0" fontId="10" fillId="0" borderId="0" xfId="0" applyFont="1" applyFill="1" applyAlignment="1">
      <alignment vertical="center"/>
    </xf>
    <xf numFmtId="176" fontId="10" fillId="0" borderId="0" xfId="0" applyNumberFormat="1" applyFont="1" applyFill="1" applyAlignment="1">
      <alignment vertical="center"/>
    </xf>
    <xf numFmtId="0" fontId="10" fillId="0" borderId="1" xfId="0" applyFont="1" applyFill="1" applyBorder="1" applyAlignment="1">
      <alignment vertical="center"/>
    </xf>
    <xf numFmtId="0" fontId="15" fillId="0" borderId="1" xfId="3" applyFont="1" applyFill="1" applyBorder="1" applyAlignment="1">
      <alignment horizontal="left" vertical="center"/>
    </xf>
    <xf numFmtId="177" fontId="3" fillId="0" borderId="1" xfId="0" applyNumberFormat="1" applyFont="1" applyFill="1" applyBorder="1" applyAlignment="1">
      <alignment horizontal="center" vertical="center"/>
    </xf>
    <xf numFmtId="176" fontId="3" fillId="0" borderId="1" xfId="0" applyNumberFormat="1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right" vertical="center"/>
    </xf>
    <xf numFmtId="0" fontId="3" fillId="0" borderId="1" xfId="0" applyFont="1" applyFill="1" applyBorder="1" applyAlignment="1">
      <alignment vertical="center" shrinkToFit="1"/>
    </xf>
    <xf numFmtId="0" fontId="12" fillId="0" borderId="1" xfId="0" applyFont="1" applyFill="1" applyBorder="1" applyAlignment="1">
      <alignment horizontal="center" vertical="center"/>
    </xf>
    <xf numFmtId="49" fontId="5" fillId="0" borderId="1" xfId="0" applyNumberFormat="1" applyFont="1" applyFill="1" applyBorder="1" applyAlignment="1">
      <alignment horizontal="center" vertical="center"/>
    </xf>
    <xf numFmtId="176" fontId="5" fillId="0" borderId="1" xfId="0" applyNumberFormat="1" applyFont="1" applyFill="1" applyBorder="1" applyAlignment="1">
      <alignment horizontal="center" vertical="center"/>
    </xf>
    <xf numFmtId="0" fontId="24" fillId="0" borderId="1" xfId="0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left" vertical="center"/>
    </xf>
    <xf numFmtId="0" fontId="2" fillId="0" borderId="1" xfId="0" applyFont="1" applyFill="1" applyBorder="1" applyAlignment="1">
      <alignment vertical="center"/>
    </xf>
    <xf numFmtId="0" fontId="0" fillId="0" borderId="0" xfId="0" applyAlignment="1">
      <alignment vertical="center"/>
    </xf>
    <xf numFmtId="49" fontId="33" fillId="0" borderId="1" xfId="0" applyNumberFormat="1" applyFont="1" applyFill="1" applyBorder="1" applyAlignment="1">
      <alignment horizontal="center" vertical="center"/>
    </xf>
    <xf numFmtId="0" fontId="0" fillId="0" borderId="0" xfId="0" applyFont="1"/>
    <xf numFmtId="0" fontId="34" fillId="0" borderId="0" xfId="0" applyFont="1" applyFill="1" applyAlignment="1">
      <alignment vertical="center"/>
    </xf>
    <xf numFmtId="176" fontId="34" fillId="0" borderId="0" xfId="0" applyNumberFormat="1" applyFont="1" applyFill="1" applyAlignment="1">
      <alignment vertical="center"/>
    </xf>
    <xf numFmtId="0" fontId="30" fillId="0" borderId="0" xfId="0" applyFont="1" applyFill="1" applyBorder="1" applyAlignment="1">
      <alignment horizontal="left" vertical="center"/>
    </xf>
    <xf numFmtId="0" fontId="0" fillId="0" borderId="0" xfId="0" applyFont="1" applyFill="1" applyAlignment="1">
      <alignment vertical="center"/>
    </xf>
    <xf numFmtId="0" fontId="30" fillId="0" borderId="0" xfId="0" applyFont="1" applyFill="1" applyBorder="1" applyAlignment="1">
      <alignment vertical="center"/>
    </xf>
    <xf numFmtId="49" fontId="5" fillId="0" borderId="1" xfId="0" applyNumberFormat="1" applyFont="1" applyBorder="1" applyAlignment="1">
      <alignment horizontal="center" vertical="center"/>
    </xf>
    <xf numFmtId="176" fontId="30" fillId="0" borderId="1" xfId="0" applyNumberFormat="1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9" fillId="0" borderId="1" xfId="2" applyFont="1" applyFill="1" applyBorder="1" applyAlignment="1">
      <alignment horizontal="center" vertical="center"/>
    </xf>
    <xf numFmtId="0" fontId="19" fillId="0" borderId="0" xfId="0" applyFont="1"/>
    <xf numFmtId="176" fontId="5" fillId="0" borderId="0" xfId="0" applyNumberFormat="1" applyFont="1" applyFill="1" applyAlignment="1">
      <alignment vertical="center"/>
    </xf>
    <xf numFmtId="177" fontId="10" fillId="0" borderId="0" xfId="0" applyNumberFormat="1" applyFont="1" applyFill="1" applyAlignment="1">
      <alignment vertical="center"/>
    </xf>
    <xf numFmtId="0" fontId="3" fillId="0" borderId="1" xfId="0" applyFont="1" applyFill="1" applyBorder="1" applyAlignment="1">
      <alignment horizontal="right" vertical="center" shrinkToFit="1"/>
    </xf>
    <xf numFmtId="177" fontId="10" fillId="0" borderId="1" xfId="0" applyNumberFormat="1" applyFont="1" applyFill="1" applyBorder="1" applyAlignment="1">
      <alignment vertical="center"/>
    </xf>
    <xf numFmtId="0" fontId="43" fillId="0" borderId="1" xfId="0" applyFont="1" applyFill="1" applyBorder="1" applyAlignment="1">
      <alignment horizontal="center" vertical="center"/>
    </xf>
    <xf numFmtId="181" fontId="3" fillId="0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177" fontId="3" fillId="0" borderId="1" xfId="0" applyNumberFormat="1" applyFont="1" applyFill="1" applyBorder="1" applyAlignment="1">
      <alignment horizontal="center" vertical="center" shrinkToFit="1"/>
    </xf>
    <xf numFmtId="0" fontId="3" fillId="4" borderId="1" xfId="0" applyFont="1" applyFill="1" applyBorder="1" applyAlignment="1">
      <alignment horizontal="center" vertical="center" shrinkToFit="1"/>
    </xf>
    <xf numFmtId="0" fontId="0" fillId="0" borderId="1" xfId="0" applyFill="1" applyBorder="1" applyAlignment="1">
      <alignment vertical="center"/>
    </xf>
    <xf numFmtId="0" fontId="41" fillId="0" borderId="1" xfId="0" applyFont="1" applyBorder="1" applyAlignment="1">
      <alignment vertical="center" shrinkToFit="1"/>
    </xf>
    <xf numFmtId="0" fontId="47" fillId="0" borderId="1" xfId="0" applyNumberFormat="1" applyFont="1" applyFill="1" applyBorder="1" applyAlignment="1" applyProtection="1">
      <alignment horizontal="center" vertical="center" wrapText="1"/>
    </xf>
    <xf numFmtId="0" fontId="3" fillId="0" borderId="1" xfId="0" applyNumberFormat="1" applyFont="1" applyBorder="1" applyAlignment="1">
      <alignment horizontal="center" vertical="center"/>
    </xf>
    <xf numFmtId="176" fontId="10" fillId="0" borderId="1" xfId="0" applyNumberFormat="1" applyFont="1" applyFill="1" applyBorder="1" applyAlignment="1">
      <alignment vertical="center"/>
    </xf>
    <xf numFmtId="0" fontId="3" fillId="3" borderId="1" xfId="0" applyFont="1" applyFill="1" applyBorder="1" applyAlignment="1">
      <alignment horizontal="center" vertical="center" shrinkToFit="1"/>
    </xf>
    <xf numFmtId="0" fontId="3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 wrapText="1"/>
    </xf>
    <xf numFmtId="0" fontId="30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29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3" fillId="0" borderId="1" xfId="2" applyFont="1" applyFill="1" applyBorder="1" applyAlignment="1">
      <alignment horizontal="center" vertical="center"/>
    </xf>
    <xf numFmtId="0" fontId="30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shrinkToFit="1"/>
    </xf>
    <xf numFmtId="0" fontId="2" fillId="0" borderId="1" xfId="0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 shrinkToFit="1"/>
    </xf>
    <xf numFmtId="0" fontId="20" fillId="0" borderId="1" xfId="0" applyFont="1" applyFill="1" applyBorder="1" applyAlignment="1">
      <alignment horizontal="center" vertical="center" shrinkToFit="1"/>
    </xf>
    <xf numFmtId="0" fontId="5" fillId="0" borderId="1" xfId="0" applyFont="1" applyFill="1" applyBorder="1" applyAlignment="1">
      <alignment horizontal="center" vertical="center" wrapText="1"/>
    </xf>
    <xf numFmtId="0" fontId="29" fillId="0" borderId="1" xfId="0" applyFont="1" applyFill="1" applyBorder="1" applyAlignment="1">
      <alignment horizontal="center" vertical="center" wrapText="1"/>
    </xf>
    <xf numFmtId="0" fontId="28" fillId="0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10" fillId="0" borderId="2" xfId="0" applyFont="1" applyFill="1" applyBorder="1" applyAlignment="1">
      <alignment vertical="center"/>
    </xf>
    <xf numFmtId="0" fontId="10" fillId="0" borderId="0" xfId="0" applyFont="1" applyFill="1" applyBorder="1" applyAlignment="1">
      <alignment vertical="center"/>
    </xf>
    <xf numFmtId="0" fontId="41" fillId="0" borderId="0" xfId="0" applyFont="1" applyBorder="1" applyAlignment="1">
      <alignment vertical="center" shrinkToFit="1"/>
    </xf>
    <xf numFmtId="177" fontId="10" fillId="0" borderId="0" xfId="0" applyNumberFormat="1" applyFont="1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3" fillId="0" borderId="1" xfId="0" applyFont="1" applyFill="1" applyBorder="1" applyAlignment="1">
      <alignment vertical="center"/>
    </xf>
    <xf numFmtId="0" fontId="5" fillId="0" borderId="1" xfId="0" applyFont="1" applyFill="1" applyBorder="1" applyAlignment="1">
      <alignment vertical="center" wrapText="1"/>
    </xf>
    <xf numFmtId="0" fontId="5" fillId="0" borderId="1" xfId="0" applyFont="1" applyFill="1" applyBorder="1" applyAlignment="1">
      <alignment vertical="center"/>
    </xf>
    <xf numFmtId="0" fontId="7" fillId="0" borderId="1" xfId="0" applyFont="1" applyFill="1" applyBorder="1" applyAlignment="1">
      <alignment vertical="center"/>
    </xf>
    <xf numFmtId="58" fontId="3" fillId="0" borderId="1" xfId="0" applyNumberFormat="1" applyFont="1" applyFill="1" applyBorder="1" applyAlignment="1">
      <alignment horizontal="center" vertical="center"/>
    </xf>
    <xf numFmtId="0" fontId="3" fillId="0" borderId="1" xfId="0" applyFont="1" applyFill="1" applyBorder="1" applyAlignment="1">
      <alignment vertical="center" wrapText="1"/>
    </xf>
    <xf numFmtId="0" fontId="7" fillId="0" borderId="1" xfId="0" applyFont="1" applyFill="1" applyBorder="1" applyAlignment="1">
      <alignment vertical="center" wrapText="1"/>
    </xf>
    <xf numFmtId="0" fontId="7" fillId="0" borderId="1" xfId="0" applyFont="1" applyFill="1" applyBorder="1" applyAlignment="1">
      <alignment vertical="center" shrinkToFit="1"/>
    </xf>
    <xf numFmtId="0" fontId="20" fillId="0" borderId="1" xfId="0" applyFont="1" applyFill="1" applyBorder="1" applyAlignment="1">
      <alignment vertical="center"/>
    </xf>
    <xf numFmtId="0" fontId="3" fillId="0" borderId="1" xfId="4" applyFont="1" applyFill="1" applyBorder="1" applyAlignment="1">
      <alignment vertical="center"/>
    </xf>
    <xf numFmtId="0" fontId="7" fillId="0" borderId="1" xfId="4" applyFont="1" applyFill="1" applyBorder="1" applyAlignment="1">
      <alignment vertical="center"/>
    </xf>
    <xf numFmtId="0" fontId="3" fillId="0" borderId="1" xfId="4" applyFont="1" applyFill="1" applyBorder="1" applyAlignment="1">
      <alignment horizontal="center" vertical="center"/>
    </xf>
    <xf numFmtId="0" fontId="2" fillId="0" borderId="1" xfId="2" applyFont="1" applyFill="1" applyBorder="1" applyAlignment="1">
      <alignment vertical="center"/>
    </xf>
    <xf numFmtId="0" fontId="4" fillId="0" borderId="1" xfId="2" applyFont="1" applyFill="1" applyBorder="1" applyAlignment="1">
      <alignment vertical="center"/>
    </xf>
    <xf numFmtId="0" fontId="22" fillId="0" borderId="1" xfId="0" applyFont="1" applyFill="1" applyBorder="1" applyAlignment="1">
      <alignment vertical="center"/>
    </xf>
    <xf numFmtId="0" fontId="0" fillId="0" borderId="1" xfId="0" applyBorder="1" applyAlignment="1">
      <alignment vertical="center"/>
    </xf>
    <xf numFmtId="0" fontId="3" fillId="2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shrinkToFit="1"/>
    </xf>
    <xf numFmtId="0" fontId="13" fillId="0" borderId="1" xfId="0" applyFont="1" applyFill="1" applyBorder="1" applyAlignment="1">
      <alignment horizontal="center" vertical="center" shrinkToFit="1"/>
    </xf>
    <xf numFmtId="0" fontId="24" fillId="0" borderId="1" xfId="0" applyFont="1" applyFill="1" applyBorder="1" applyAlignment="1">
      <alignment horizontal="right" vertical="center"/>
    </xf>
    <xf numFmtId="0" fontId="44" fillId="0" borderId="1" xfId="0" applyFont="1" applyFill="1" applyBorder="1" applyAlignment="1">
      <alignment horizontal="center" vertical="center"/>
    </xf>
    <xf numFmtId="0" fontId="20" fillId="0" borderId="1" xfId="0" applyFont="1" applyFill="1" applyBorder="1" applyAlignment="1">
      <alignment vertical="center" shrinkToFit="1"/>
    </xf>
    <xf numFmtId="0" fontId="5" fillId="0" borderId="1" xfId="0" applyFont="1" applyFill="1" applyBorder="1" applyAlignment="1">
      <alignment vertical="center" shrinkToFit="1"/>
    </xf>
    <xf numFmtId="0" fontId="25" fillId="0" borderId="1" xfId="0" applyFont="1" applyFill="1" applyBorder="1" applyAlignment="1">
      <alignment vertical="center" shrinkToFit="1"/>
    </xf>
    <xf numFmtId="0" fontId="6" fillId="0" borderId="1" xfId="0" applyFont="1" applyFill="1" applyBorder="1" applyAlignment="1">
      <alignment vertical="center"/>
    </xf>
    <xf numFmtId="0" fontId="14" fillId="0" borderId="1" xfId="0" applyFont="1" applyFill="1" applyBorder="1" applyAlignment="1">
      <alignment vertical="center"/>
    </xf>
    <xf numFmtId="0" fontId="5" fillId="0" borderId="1" xfId="2" applyFont="1" applyFill="1" applyBorder="1" applyAlignment="1">
      <alignment vertical="center"/>
    </xf>
    <xf numFmtId="0" fontId="3" fillId="0" borderId="1" xfId="2" applyFont="1" applyFill="1" applyBorder="1" applyAlignment="1">
      <alignment vertical="center"/>
    </xf>
    <xf numFmtId="0" fontId="4" fillId="0" borderId="1" xfId="0" applyFont="1" applyFill="1" applyBorder="1" applyAlignment="1">
      <alignment vertical="center"/>
    </xf>
    <xf numFmtId="0" fontId="3" fillId="0" borderId="1" xfId="3" applyFont="1" applyFill="1" applyBorder="1" applyAlignment="1">
      <alignment vertical="center"/>
    </xf>
    <xf numFmtId="0" fontId="7" fillId="0" borderId="1" xfId="3" applyFont="1" applyFill="1" applyBorder="1" applyAlignment="1">
      <alignment vertical="center" wrapText="1"/>
    </xf>
    <xf numFmtId="0" fontId="4" fillId="0" borderId="1" xfId="0" applyFont="1" applyFill="1" applyBorder="1" applyAlignment="1">
      <alignment vertical="center" wrapText="1"/>
    </xf>
    <xf numFmtId="0" fontId="10" fillId="0" borderId="1" xfId="0" applyFont="1" applyFill="1" applyBorder="1" applyAlignment="1">
      <alignment vertical="center" wrapText="1"/>
    </xf>
    <xf numFmtId="0" fontId="2" fillId="0" borderId="1" xfId="0" applyFont="1" applyBorder="1" applyAlignment="1"/>
    <xf numFmtId="0" fontId="2" fillId="0" borderId="1" xfId="0" applyFont="1" applyFill="1" applyBorder="1" applyAlignment="1">
      <alignment vertical="center" wrapText="1"/>
    </xf>
    <xf numFmtId="0" fontId="29" fillId="0" borderId="1" xfId="0" applyFont="1" applyFill="1" applyBorder="1" applyAlignment="1">
      <alignment vertical="center"/>
    </xf>
    <xf numFmtId="0" fontId="30" fillId="0" borderId="1" xfId="0" applyFont="1" applyFill="1" applyBorder="1" applyAlignment="1">
      <alignment vertical="center" wrapText="1"/>
    </xf>
    <xf numFmtId="0" fontId="0" fillId="0" borderId="1" xfId="0" applyFill="1" applyBorder="1" applyAlignment="1"/>
    <xf numFmtId="0" fontId="0" fillId="0" borderId="1" xfId="0" applyBorder="1" applyAlignment="1"/>
    <xf numFmtId="0" fontId="30" fillId="0" borderId="1" xfId="0" applyFont="1" applyFill="1" applyBorder="1" applyAlignment="1">
      <alignment vertical="center"/>
    </xf>
    <xf numFmtId="0" fontId="31" fillId="0" borderId="1" xfId="0" applyFont="1" applyFill="1" applyBorder="1" applyAlignment="1">
      <alignment vertical="center"/>
    </xf>
    <xf numFmtId="0" fontId="5" fillId="0" borderId="1" xfId="2" applyFont="1" applyFill="1" applyBorder="1" applyAlignment="1">
      <alignment vertical="center" shrinkToFit="1"/>
    </xf>
    <xf numFmtId="0" fontId="19" fillId="0" borderId="1" xfId="0" applyFont="1" applyFill="1" applyBorder="1" applyAlignment="1">
      <alignment vertical="center"/>
    </xf>
    <xf numFmtId="0" fontId="19" fillId="0" borderId="1" xfId="0" applyFont="1" applyBorder="1" applyAlignment="1">
      <alignment vertical="center"/>
    </xf>
    <xf numFmtId="0" fontId="43" fillId="0" borderId="1" xfId="0" applyFont="1" applyFill="1" applyBorder="1" applyAlignment="1">
      <alignment vertical="center"/>
    </xf>
    <xf numFmtId="0" fontId="0" fillId="0" borderId="1" xfId="0" applyFont="1" applyFill="1" applyBorder="1" applyAlignment="1">
      <alignment vertical="center"/>
    </xf>
    <xf numFmtId="0" fontId="0" fillId="0" borderId="1" xfId="0" applyFont="1" applyBorder="1" applyAlignment="1"/>
    <xf numFmtId="0" fontId="0" fillId="0" borderId="1" xfId="0" applyFont="1" applyFill="1" applyBorder="1" applyAlignment="1"/>
    <xf numFmtId="0" fontId="35" fillId="0" borderId="1" xfId="0" applyFont="1" applyFill="1" applyBorder="1" applyAlignment="1">
      <alignment vertical="center"/>
    </xf>
    <xf numFmtId="0" fontId="0" fillId="0" borderId="1" xfId="0" applyFont="1" applyBorder="1" applyAlignment="1">
      <alignment vertical="center"/>
    </xf>
    <xf numFmtId="49" fontId="30" fillId="0" borderId="1" xfId="0" applyNumberFormat="1" applyFont="1" applyFill="1" applyBorder="1" applyAlignment="1">
      <alignment horizontal="center" vertical="center"/>
    </xf>
    <xf numFmtId="0" fontId="36" fillId="0" borderId="1" xfId="0" applyFont="1" applyFill="1" applyBorder="1" applyAlignment="1">
      <alignment horizontal="center" vertical="center"/>
    </xf>
    <xf numFmtId="0" fontId="37" fillId="0" borderId="1" xfId="0" applyFont="1" applyFill="1" applyBorder="1" applyAlignment="1">
      <alignment horizontal="center" vertical="center"/>
    </xf>
    <xf numFmtId="176" fontId="34" fillId="0" borderId="1" xfId="0" applyNumberFormat="1" applyFont="1" applyFill="1" applyBorder="1" applyAlignment="1">
      <alignment vertical="center"/>
    </xf>
    <xf numFmtId="0" fontId="30" fillId="0" borderId="1" xfId="0" applyFont="1" applyFill="1" applyBorder="1" applyAlignment="1">
      <alignment vertical="center" shrinkToFit="1"/>
    </xf>
    <xf numFmtId="0" fontId="30" fillId="0" borderId="1" xfId="0" applyFont="1" applyFill="1" applyBorder="1" applyAlignment="1">
      <alignment horizontal="center" vertical="center" shrinkToFit="1"/>
    </xf>
    <xf numFmtId="0" fontId="34" fillId="0" borderId="1" xfId="0" applyFont="1" applyFill="1" applyBorder="1" applyAlignment="1">
      <alignment vertical="center"/>
    </xf>
    <xf numFmtId="0" fontId="7" fillId="0" borderId="1" xfId="0" applyFont="1" applyFill="1" applyBorder="1" applyAlignment="1">
      <alignment horizontal="left" vertical="center"/>
    </xf>
    <xf numFmtId="176" fontId="3" fillId="0" borderId="1" xfId="0" applyNumberFormat="1" applyFont="1" applyFill="1" applyBorder="1" applyAlignment="1">
      <alignment vertical="center"/>
    </xf>
    <xf numFmtId="176" fontId="5" fillId="0" borderId="1" xfId="0" applyNumberFormat="1" applyFont="1" applyFill="1" applyBorder="1" applyAlignment="1">
      <alignment vertical="center"/>
    </xf>
    <xf numFmtId="0" fontId="7" fillId="0" borderId="1" xfId="2" applyFont="1" applyFill="1" applyBorder="1" applyAlignment="1">
      <alignment vertical="center"/>
    </xf>
    <xf numFmtId="0" fontId="41" fillId="0" borderId="1" xfId="0" applyFont="1" applyBorder="1" applyAlignment="1">
      <alignment vertical="center"/>
    </xf>
    <xf numFmtId="0" fontId="45" fillId="0" borderId="1" xfId="0" applyFont="1" applyBorder="1" applyAlignment="1">
      <alignment vertical="center" wrapText="1"/>
    </xf>
    <xf numFmtId="176" fontId="0" fillId="0" borderId="1" xfId="0" applyNumberFormat="1" applyFill="1" applyBorder="1" applyAlignment="1">
      <alignment vertical="center"/>
    </xf>
    <xf numFmtId="176" fontId="0" fillId="0" borderId="1" xfId="0" applyNumberFormat="1" applyFill="1" applyBorder="1" applyAlignment="1">
      <alignment vertical="center" wrapText="1"/>
    </xf>
    <xf numFmtId="176" fontId="2" fillId="0" borderId="1" xfId="0" applyNumberFormat="1" applyFont="1" applyFill="1" applyBorder="1" applyAlignment="1">
      <alignment vertical="center" wrapText="1"/>
    </xf>
    <xf numFmtId="0" fontId="46" fillId="0" borderId="1" xfId="0" applyFont="1" applyFill="1" applyBorder="1" applyAlignment="1">
      <alignment vertical="center"/>
    </xf>
    <xf numFmtId="0" fontId="41" fillId="0" borderId="1" xfId="0" applyFont="1" applyFill="1" applyBorder="1" applyAlignment="1">
      <alignment vertical="center"/>
    </xf>
    <xf numFmtId="0" fontId="2" fillId="0" borderId="0" xfId="0" applyFont="1" applyFill="1" applyAlignment="1"/>
    <xf numFmtId="0" fontId="2" fillId="0" borderId="2" xfId="0" applyFont="1" applyFill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176" fontId="10" fillId="0" borderId="0" xfId="0" applyNumberFormat="1" applyFont="1" applyFill="1" applyBorder="1" applyAlignment="1">
      <alignment vertical="center"/>
    </xf>
    <xf numFmtId="0" fontId="0" fillId="0" borderId="0" xfId="0" applyBorder="1" applyAlignment="1">
      <alignment vertical="center"/>
    </xf>
    <xf numFmtId="178" fontId="7" fillId="0" borderId="0" xfId="0" applyNumberFormat="1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179" fontId="3" fillId="0" borderId="0" xfId="0" applyNumberFormat="1" applyFont="1" applyFill="1" applyBorder="1" applyAlignment="1">
      <alignment vertical="center"/>
    </xf>
    <xf numFmtId="179" fontId="3" fillId="0" borderId="0" xfId="2" applyNumberFormat="1" applyFont="1" applyFill="1" applyBorder="1" applyAlignment="1">
      <alignment vertical="center"/>
    </xf>
    <xf numFmtId="180" fontId="28" fillId="0" borderId="0" xfId="0" applyNumberFormat="1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42" fillId="0" borderId="0" xfId="0" applyFont="1" applyBorder="1" applyAlignment="1"/>
    <xf numFmtId="0" fontId="34" fillId="0" borderId="0" xfId="0" applyFont="1" applyFill="1" applyBorder="1" applyAlignment="1">
      <alignment horizontal="left" vertical="center"/>
    </xf>
    <xf numFmtId="0" fontId="34" fillId="0" borderId="0" xfId="0" applyFont="1" applyFill="1" applyBorder="1" applyAlignment="1">
      <alignment vertical="center"/>
    </xf>
    <xf numFmtId="0" fontId="7" fillId="0" borderId="0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0" fontId="48" fillId="0" borderId="1" xfId="0" applyFont="1" applyBorder="1" applyAlignment="1">
      <alignment horizontal="center" vertical="center"/>
    </xf>
    <xf numFmtId="0" fontId="2" fillId="0" borderId="1" xfId="0" applyFont="1" applyFill="1" applyBorder="1" applyAlignment="1" applyProtection="1">
      <alignment vertical="center" wrapText="1"/>
    </xf>
    <xf numFmtId="0" fontId="49" fillId="0" borderId="1" xfId="0" applyFont="1" applyFill="1" applyBorder="1" applyAlignment="1" applyProtection="1">
      <alignment vertical="center" wrapText="1"/>
    </xf>
    <xf numFmtId="0" fontId="10" fillId="0" borderId="1" xfId="0" applyFont="1" applyBorder="1" applyAlignment="1" applyProtection="1">
      <alignment vertical="center"/>
    </xf>
    <xf numFmtId="14" fontId="3" fillId="0" borderId="1" xfId="0" applyNumberFormat="1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0" fontId="3" fillId="0" borderId="0" xfId="0" applyFont="1" applyAlignment="1">
      <alignment vertical="center"/>
    </xf>
    <xf numFmtId="0" fontId="5" fillId="0" borderId="1" xfId="0" applyFont="1" applyBorder="1" applyAlignment="1">
      <alignment vertical="center"/>
    </xf>
    <xf numFmtId="178" fontId="3" fillId="0" borderId="1" xfId="0" applyNumberFormat="1" applyFont="1" applyFill="1" applyBorder="1" applyAlignment="1">
      <alignment horizontal="left" vertical="center"/>
    </xf>
    <xf numFmtId="0" fontId="3" fillId="0" borderId="1" xfId="6" applyFont="1" applyBorder="1" applyAlignment="1">
      <alignment horizontal="left" vertical="center"/>
    </xf>
    <xf numFmtId="0" fontId="5" fillId="0" borderId="0" xfId="0" applyFont="1"/>
    <xf numFmtId="0" fontId="3" fillId="0" borderId="0" xfId="0" applyFont="1"/>
    <xf numFmtId="182" fontId="3" fillId="0" borderId="0" xfId="0" applyNumberFormat="1" applyFont="1" applyBorder="1"/>
    <xf numFmtId="0" fontId="3" fillId="0" borderId="1" xfId="6" applyFont="1" applyFill="1" applyBorder="1" applyAlignment="1">
      <alignment horizontal="left" vertical="center"/>
    </xf>
    <xf numFmtId="0" fontId="5" fillId="0" borderId="0" xfId="0" applyFont="1" applyAlignment="1">
      <alignment vertical="center"/>
    </xf>
    <xf numFmtId="0" fontId="3" fillId="0" borderId="1" xfId="0" applyFont="1" applyBorder="1" applyAlignment="1">
      <alignment vertical="center" wrapText="1"/>
    </xf>
    <xf numFmtId="176" fontId="51" fillId="0" borderId="1" xfId="0" applyNumberFormat="1" applyFont="1" applyFill="1" applyBorder="1" applyAlignment="1">
      <alignment horizontal="left" vertical="center"/>
    </xf>
    <xf numFmtId="178" fontId="5" fillId="0" borderId="1" xfId="0" applyNumberFormat="1" applyFont="1" applyFill="1" applyBorder="1" applyAlignment="1">
      <alignment horizontal="left" vertical="center"/>
    </xf>
    <xf numFmtId="0" fontId="5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5" fillId="0" borderId="1" xfId="0" applyFont="1" applyBorder="1" applyAlignment="1">
      <alignment horizontal="left" vertical="top" wrapText="1"/>
    </xf>
    <xf numFmtId="0" fontId="10" fillId="0" borderId="1" xfId="7" applyNumberFormat="1" applyFont="1" applyFill="1" applyBorder="1" applyAlignment="1">
      <alignment horizontal="center" vertical="center"/>
    </xf>
    <xf numFmtId="0" fontId="6" fillId="0" borderId="1" xfId="7" applyFont="1" applyBorder="1" applyAlignment="1">
      <alignment horizontal="left" vertical="center"/>
    </xf>
    <xf numFmtId="0" fontId="41" fillId="0" borderId="1" xfId="5" applyNumberFormat="1" applyFont="1" applyFill="1" applyBorder="1" applyAlignment="1">
      <alignment horizontal="center" vertical="center"/>
    </xf>
    <xf numFmtId="0" fontId="10" fillId="0" borderId="1" xfId="5" applyFont="1" applyBorder="1" applyAlignment="1">
      <alignment horizontal="left" vertical="center"/>
    </xf>
    <xf numFmtId="0" fontId="52" fillId="0" borderId="1" xfId="7" applyFont="1" applyFill="1" applyBorder="1" applyAlignment="1">
      <alignment horizontal="left" vertical="center"/>
    </xf>
    <xf numFmtId="0" fontId="53" fillId="0" borderId="1" xfId="5" applyNumberFormat="1" applyFont="1" applyFill="1" applyBorder="1" applyAlignment="1">
      <alignment horizontal="center" vertical="center"/>
    </xf>
    <xf numFmtId="0" fontId="41" fillId="0" borderId="6" xfId="5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54" fillId="2" borderId="1" xfId="0" applyFont="1" applyFill="1" applyBorder="1" applyAlignment="1">
      <alignment horizontal="left" vertical="center" wrapText="1"/>
    </xf>
    <xf numFmtId="0" fontId="32" fillId="0" borderId="1" xfId="5" applyFont="1" applyFill="1" applyBorder="1" applyAlignment="1">
      <alignment horizontal="left" vertical="center"/>
    </xf>
    <xf numFmtId="0" fontId="0" fillId="0" borderId="1" xfId="0" applyFill="1" applyBorder="1" applyAlignment="1">
      <alignment vertical="center" shrinkToFit="1"/>
    </xf>
    <xf numFmtId="0" fontId="0" fillId="0" borderId="1" xfId="0" applyFill="1" applyBorder="1" applyAlignment="1">
      <alignment horizontal="left" vertical="center" shrinkToFit="1"/>
    </xf>
    <xf numFmtId="0" fontId="6" fillId="0" borderId="1" xfId="2" applyFont="1" applyFill="1" applyBorder="1" applyAlignment="1">
      <alignment horizontal="left" vertical="center" shrinkToFit="1"/>
    </xf>
    <xf numFmtId="0" fontId="10" fillId="0" borderId="1" xfId="0" applyFont="1" applyBorder="1" applyAlignment="1">
      <alignment horizontal="left" vertical="center"/>
    </xf>
    <xf numFmtId="180" fontId="2" fillId="0" borderId="1" xfId="0" applyNumberFormat="1" applyFont="1" applyFill="1" applyBorder="1" applyAlignment="1">
      <alignment horizontal="left" vertical="center"/>
    </xf>
    <xf numFmtId="0" fontId="10" fillId="0" borderId="6" xfId="7" applyNumberFormat="1" applyFont="1" applyFill="1" applyBorder="1" applyAlignment="1">
      <alignment horizontal="center" vertical="center"/>
    </xf>
    <xf numFmtId="0" fontId="53" fillId="0" borderId="6" xfId="5" applyNumberFormat="1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left" vertical="center" wrapText="1"/>
    </xf>
    <xf numFmtId="0" fontId="3" fillId="0" borderId="6" xfId="0" applyFont="1" applyBorder="1" applyAlignment="1">
      <alignment vertical="center"/>
    </xf>
    <xf numFmtId="0" fontId="3" fillId="0" borderId="6" xfId="0" applyFont="1" applyBorder="1" applyAlignment="1">
      <alignment horizontal="left" vertical="center"/>
    </xf>
    <xf numFmtId="177" fontId="10" fillId="0" borderId="1" xfId="0" applyNumberFormat="1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left" vertical="center" wrapText="1"/>
    </xf>
    <xf numFmtId="0" fontId="3" fillId="0" borderId="1" xfId="0" applyFont="1" applyFill="1" applyBorder="1" applyAlignment="1">
      <alignment horizontal="left" vertical="center"/>
    </xf>
    <xf numFmtId="177" fontId="6" fillId="0" borderId="6" xfId="0" applyNumberFormat="1" applyFont="1" applyBorder="1" applyAlignment="1">
      <alignment horizontal="center" vertical="center"/>
    </xf>
    <xf numFmtId="0" fontId="6" fillId="0" borderId="6" xfId="7" applyFont="1" applyBorder="1" applyAlignment="1">
      <alignment horizontal="center" vertical="center"/>
    </xf>
    <xf numFmtId="0" fontId="6" fillId="0" borderId="1" xfId="7" applyFont="1" applyBorder="1" applyAlignment="1">
      <alignment horizontal="left" vertical="center"/>
    </xf>
    <xf numFmtId="176" fontId="13" fillId="0" borderId="0" xfId="7" applyNumberFormat="1" applyFont="1" applyFill="1" applyAlignment="1">
      <alignment horizontal="center" vertical="center"/>
    </xf>
    <xf numFmtId="0" fontId="6" fillId="0" borderId="0" xfId="7" applyFont="1" applyAlignment="1">
      <alignment vertical="center"/>
    </xf>
    <xf numFmtId="0" fontId="6" fillId="0" borderId="1" xfId="7" applyFont="1" applyBorder="1" applyAlignment="1">
      <alignment horizontal="center" vertical="center"/>
    </xf>
    <xf numFmtId="0" fontId="7" fillId="0" borderId="1" xfId="7" applyFont="1" applyBorder="1" applyAlignment="1">
      <alignment horizontal="left" vertical="center" wrapText="1"/>
    </xf>
    <xf numFmtId="0" fontId="6" fillId="0" borderId="1" xfId="7" applyFont="1" applyBorder="1" applyAlignment="1">
      <alignment vertical="center"/>
    </xf>
    <xf numFmtId="0" fontId="6" fillId="0" borderId="0" xfId="7" applyFont="1" applyFill="1" applyAlignment="1">
      <alignment vertical="center"/>
    </xf>
    <xf numFmtId="0" fontId="6" fillId="5" borderId="1" xfId="7" applyFont="1" applyFill="1" applyBorder="1" applyAlignment="1">
      <alignment horizontal="center" vertical="center"/>
    </xf>
    <xf numFmtId="0" fontId="6" fillId="0" borderId="1" xfId="7" applyFont="1" applyFill="1" applyBorder="1" applyAlignment="1">
      <alignment vertical="center"/>
    </xf>
    <xf numFmtId="0" fontId="7" fillId="0" borderId="1" xfId="7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6" fillId="0" borderId="1" xfId="9" applyFont="1" applyFill="1" applyBorder="1" applyAlignment="1">
      <alignment horizontal="center" vertical="center"/>
    </xf>
    <xf numFmtId="0" fontId="6" fillId="0" borderId="1" xfId="9" applyFont="1" applyFill="1" applyBorder="1" applyAlignment="1">
      <alignment horizontal="left" vertical="center" wrapText="1"/>
    </xf>
    <xf numFmtId="0" fontId="7" fillId="0" borderId="1" xfId="9" applyFont="1" applyFill="1" applyBorder="1" applyAlignment="1">
      <alignment horizontal="left" vertical="center" wrapText="1"/>
    </xf>
    <xf numFmtId="0" fontId="6" fillId="0" borderId="1" xfId="7" applyFont="1" applyBorder="1" applyAlignment="1">
      <alignment horizontal="left" vertical="center" wrapText="1"/>
    </xf>
    <xf numFmtId="0" fontId="6" fillId="0" borderId="1" xfId="6" applyFont="1" applyFill="1" applyBorder="1" applyAlignment="1">
      <alignment horizontal="center" vertical="center" wrapText="1"/>
    </xf>
    <xf numFmtId="0" fontId="6" fillId="0" borderId="1" xfId="6" applyFont="1" applyFill="1" applyBorder="1" applyAlignment="1">
      <alignment horizontal="left" vertical="center"/>
    </xf>
    <xf numFmtId="0" fontId="7" fillId="0" borderId="1" xfId="6" applyFont="1" applyFill="1" applyBorder="1" applyAlignment="1">
      <alignment horizontal="left" vertical="center" wrapText="1"/>
    </xf>
    <xf numFmtId="0" fontId="7" fillId="0" borderId="1" xfId="6" applyFont="1" applyFill="1" applyBorder="1" applyAlignment="1">
      <alignment horizontal="left" vertical="center"/>
    </xf>
    <xf numFmtId="0" fontId="6" fillId="0" borderId="0" xfId="0" applyFont="1"/>
    <xf numFmtId="0" fontId="6" fillId="0" borderId="1" xfId="9" applyFont="1" applyFill="1" applyBorder="1" applyAlignment="1">
      <alignment horizontal="center" vertical="center" wrapText="1"/>
    </xf>
    <xf numFmtId="0" fontId="7" fillId="0" borderId="1" xfId="9" applyFont="1" applyFill="1" applyBorder="1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left" vertical="center"/>
    </xf>
    <xf numFmtId="0" fontId="7" fillId="0" borderId="1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left" vertical="center"/>
    </xf>
    <xf numFmtId="0" fontId="6" fillId="0" borderId="1" xfId="9" applyFont="1" applyFill="1" applyBorder="1" applyAlignment="1">
      <alignment horizontal="left" vertical="center"/>
    </xf>
    <xf numFmtId="0" fontId="6" fillId="0" borderId="0" xfId="9" applyFont="1" applyFill="1" applyAlignment="1">
      <alignment vertical="center"/>
    </xf>
    <xf numFmtId="0" fontId="6" fillId="0" borderId="1" xfId="6" applyFont="1" applyFill="1" applyBorder="1" applyAlignment="1">
      <alignment horizontal="center" vertical="center"/>
    </xf>
    <xf numFmtId="0" fontId="6" fillId="0" borderId="0" xfId="7" applyFont="1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left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center" shrinkToFit="1"/>
    </xf>
    <xf numFmtId="0" fontId="32" fillId="0" borderId="3" xfId="7" applyFont="1" applyFill="1" applyBorder="1" applyAlignment="1">
      <alignment horizontal="center" vertical="center"/>
    </xf>
    <xf numFmtId="0" fontId="31" fillId="0" borderId="3" xfId="7" applyFont="1" applyFill="1" applyBorder="1" applyAlignment="1">
      <alignment horizontal="left" vertical="center"/>
    </xf>
    <xf numFmtId="0" fontId="6" fillId="0" borderId="3" xfId="7" applyFont="1" applyBorder="1" applyAlignment="1">
      <alignment horizontal="left" vertical="center"/>
    </xf>
    <xf numFmtId="0" fontId="31" fillId="0" borderId="3" xfId="7" applyFont="1" applyFill="1" applyBorder="1" applyAlignment="1">
      <alignment horizontal="left" vertical="center" wrapText="1"/>
    </xf>
    <xf numFmtId="0" fontId="6" fillId="0" borderId="3" xfId="7" applyFont="1" applyFill="1" applyBorder="1" applyAlignment="1">
      <alignment horizontal="left" vertical="center"/>
    </xf>
    <xf numFmtId="0" fontId="5" fillId="0" borderId="1" xfId="0" applyFont="1" applyBorder="1" applyAlignment="1">
      <alignment horizontal="left" vertical="center" wrapText="1" shrinkToFit="1"/>
    </xf>
    <xf numFmtId="0" fontId="10" fillId="0" borderId="1" xfId="0" applyFont="1" applyBorder="1" applyAlignment="1">
      <alignment horizontal="left" vertical="center" shrinkToFit="1"/>
    </xf>
    <xf numFmtId="0" fontId="3" fillId="0" borderId="1" xfId="0" applyFont="1" applyBorder="1" applyAlignment="1">
      <alignment horizontal="left" vertical="center" wrapText="1"/>
    </xf>
    <xf numFmtId="0" fontId="6" fillId="0" borderId="1" xfId="7" applyFont="1" applyBorder="1" applyAlignment="1">
      <alignment horizontal="center" vertical="center" wrapText="1"/>
    </xf>
    <xf numFmtId="0" fontId="0" fillId="0" borderId="1" xfId="0" applyFont="1" applyBorder="1"/>
    <xf numFmtId="0" fontId="6" fillId="0" borderId="0" xfId="7" applyFont="1"/>
    <xf numFmtId="0" fontId="7" fillId="0" borderId="1" xfId="7" applyFont="1" applyBorder="1" applyAlignment="1">
      <alignment vertical="center" wrapText="1"/>
    </xf>
    <xf numFmtId="0" fontId="10" fillId="0" borderId="1" xfId="7" applyFont="1" applyBorder="1" applyAlignment="1">
      <alignment horizontal="center" vertical="center"/>
    </xf>
    <xf numFmtId="0" fontId="0" fillId="0" borderId="1" xfId="0" applyBorder="1"/>
    <xf numFmtId="0" fontId="7" fillId="0" borderId="1" xfId="7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7" fillId="0" borderId="1" xfId="10" applyFont="1" applyBorder="1" applyAlignment="1">
      <alignment horizontal="left" vertical="center" wrapText="1"/>
    </xf>
    <xf numFmtId="0" fontId="6" fillId="0" borderId="1" xfId="7" applyFont="1" applyFill="1" applyBorder="1" applyAlignment="1">
      <alignment horizontal="left" vertical="center"/>
    </xf>
    <xf numFmtId="0" fontId="6" fillId="0" borderId="6" xfId="7" applyFont="1" applyBorder="1" applyAlignment="1">
      <alignment horizontal="left" vertical="center"/>
    </xf>
    <xf numFmtId="0" fontId="6" fillId="0" borderId="6" xfId="8" applyFont="1" applyBorder="1" applyAlignment="1">
      <alignment horizontal="left" vertical="center" shrinkToFit="1"/>
    </xf>
    <xf numFmtId="0" fontId="6" fillId="0" borderId="6" xfId="8" applyFont="1" applyFill="1" applyBorder="1" applyAlignment="1">
      <alignment horizontal="left" vertical="center" shrinkToFit="1"/>
    </xf>
    <xf numFmtId="177" fontId="6" fillId="0" borderId="6" xfId="0" applyNumberFormat="1" applyFont="1" applyBorder="1" applyAlignment="1">
      <alignment horizontal="left" vertical="center"/>
    </xf>
    <xf numFmtId="0" fontId="6" fillId="0" borderId="6" xfId="9" applyFont="1" applyFill="1" applyBorder="1" applyAlignment="1">
      <alignment horizontal="left" vertical="center"/>
    </xf>
    <xf numFmtId="177" fontId="6" fillId="0" borderId="6" xfId="0" applyNumberFormat="1" applyFont="1" applyBorder="1" applyAlignment="1">
      <alignment horizontal="left" vertical="center" wrapText="1"/>
    </xf>
    <xf numFmtId="0" fontId="32" fillId="0" borderId="6" xfId="0" applyFont="1" applyBorder="1" applyAlignment="1">
      <alignment horizontal="left" vertical="center" wrapText="1"/>
    </xf>
    <xf numFmtId="0" fontId="10" fillId="0" borderId="6" xfId="0" applyFont="1" applyBorder="1" applyAlignment="1">
      <alignment horizontal="left" vertical="center" shrinkToFit="1"/>
    </xf>
    <xf numFmtId="0" fontId="3" fillId="0" borderId="6" xfId="0" applyFont="1" applyBorder="1" applyAlignment="1">
      <alignment horizontal="left" vertical="center" wrapText="1"/>
    </xf>
    <xf numFmtId="0" fontId="15" fillId="0" borderId="1" xfId="7" applyFont="1" applyBorder="1" applyAlignment="1">
      <alignment horizontal="left" vertical="center" wrapText="1"/>
    </xf>
    <xf numFmtId="177" fontId="6" fillId="0" borderId="1" xfId="0" applyNumberFormat="1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 wrapText="1"/>
    </xf>
    <xf numFmtId="0" fontId="34" fillId="0" borderId="1" xfId="8" applyFont="1" applyFill="1" applyBorder="1" applyAlignment="1">
      <alignment horizontal="left" vertical="center" wrapText="1" shrinkToFit="1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/>
    </xf>
    <xf numFmtId="0" fontId="3" fillId="0" borderId="1" xfId="7" applyFont="1" applyBorder="1" applyAlignment="1">
      <alignment horizontal="left" vertical="center"/>
    </xf>
    <xf numFmtId="0" fontId="44" fillId="0" borderId="1" xfId="0" applyFont="1" applyFill="1" applyBorder="1" applyAlignment="1">
      <alignment vertical="center"/>
    </xf>
    <xf numFmtId="0" fontId="19" fillId="0" borderId="0" xfId="0" applyFont="1" applyBorder="1" applyAlignment="1">
      <alignment vertical="center"/>
    </xf>
    <xf numFmtId="0" fontId="19" fillId="0" borderId="0" xfId="0" applyFont="1" applyAlignment="1">
      <alignment vertical="center"/>
    </xf>
    <xf numFmtId="0" fontId="19" fillId="0" borderId="0" xfId="0" applyFont="1" applyFill="1" applyAlignment="1">
      <alignment vertical="center"/>
    </xf>
    <xf numFmtId="176" fontId="19" fillId="0" borderId="0" xfId="0" applyNumberFormat="1" applyFont="1" applyFill="1" applyAlignment="1">
      <alignment vertical="center"/>
    </xf>
    <xf numFmtId="176" fontId="3" fillId="0" borderId="1" xfId="6" applyNumberFormat="1" applyFont="1" applyFill="1" applyBorder="1" applyAlignment="1">
      <alignment horizontal="center" vertical="center"/>
    </xf>
    <xf numFmtId="0" fontId="6" fillId="0" borderId="0" xfId="6" applyFont="1" applyFill="1" applyAlignment="1">
      <alignment vertical="center"/>
    </xf>
    <xf numFmtId="0" fontId="0" fillId="0" borderId="0" xfId="0" applyAlignment="1">
      <alignment horizontal="left" vertical="center"/>
    </xf>
    <xf numFmtId="0" fontId="10" fillId="0" borderId="1" xfId="0" applyFont="1" applyFill="1" applyBorder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0" fontId="3" fillId="0" borderId="6" xfId="6" applyFont="1" applyFill="1" applyBorder="1" applyAlignment="1">
      <alignment horizontal="left" vertical="center"/>
    </xf>
    <xf numFmtId="58" fontId="3" fillId="0" borderId="6" xfId="6" applyNumberFormat="1" applyFont="1" applyFill="1" applyBorder="1" applyAlignment="1">
      <alignment horizontal="left" vertical="center"/>
    </xf>
    <xf numFmtId="177" fontId="19" fillId="0" borderId="1" xfId="0" applyNumberFormat="1" applyFont="1" applyFill="1" applyBorder="1" applyAlignment="1">
      <alignment vertical="center"/>
    </xf>
    <xf numFmtId="177" fontId="2" fillId="0" borderId="1" xfId="0" applyNumberFormat="1" applyFont="1" applyFill="1" applyBorder="1" applyAlignment="1">
      <alignment vertical="center" shrinkToFit="1"/>
    </xf>
    <xf numFmtId="177" fontId="41" fillId="0" borderId="1" xfId="0" applyNumberFormat="1" applyFont="1" applyFill="1" applyBorder="1" applyAlignment="1">
      <alignment vertical="center"/>
    </xf>
    <xf numFmtId="0" fontId="3" fillId="0" borderId="1" xfId="0" applyNumberFormat="1" applyFont="1" applyFill="1" applyBorder="1" applyAlignment="1">
      <alignment horizontal="center" vertical="center"/>
    </xf>
    <xf numFmtId="0" fontId="0" fillId="0" borderId="0" xfId="0" applyFill="1" applyAlignment="1">
      <alignment vertical="center"/>
    </xf>
    <xf numFmtId="176" fontId="6" fillId="0" borderId="1" xfId="7" applyNumberFormat="1" applyFont="1" applyFill="1" applyBorder="1" applyAlignment="1">
      <alignment horizontal="center" vertical="center"/>
    </xf>
    <xf numFmtId="176" fontId="7" fillId="0" borderId="1" xfId="7" applyNumberFormat="1" applyFont="1" applyFill="1" applyBorder="1" applyAlignment="1">
      <alignment horizontal="center" vertical="center"/>
    </xf>
    <xf numFmtId="176" fontId="4" fillId="0" borderId="1" xfId="7" applyNumberFormat="1" applyFont="1" applyFill="1" applyBorder="1" applyAlignment="1">
      <alignment horizontal="center" vertical="center" wrapText="1"/>
    </xf>
    <xf numFmtId="176" fontId="49" fillId="0" borderId="1" xfId="0" applyNumberFormat="1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177" fontId="10" fillId="2" borderId="1" xfId="0" applyNumberFormat="1" applyFont="1" applyFill="1" applyBorder="1" applyAlignment="1">
      <alignment vertical="center"/>
    </xf>
    <xf numFmtId="177" fontId="10" fillId="0" borderId="1" xfId="0" applyNumberFormat="1" applyFont="1" applyFill="1" applyBorder="1" applyAlignment="1">
      <alignment horizontal="left" vertical="center"/>
    </xf>
    <xf numFmtId="0" fontId="5" fillId="0" borderId="1" xfId="0" applyFont="1" applyFill="1" applyBorder="1" applyAlignment="1">
      <alignment horizontal="left" vertical="center" wrapText="1"/>
    </xf>
    <xf numFmtId="177" fontId="0" fillId="0" borderId="0" xfId="0" applyNumberFormat="1" applyAlignment="1">
      <alignment vertical="center"/>
    </xf>
    <xf numFmtId="177" fontId="10" fillId="0" borderId="2" xfId="0" applyNumberFormat="1" applyFont="1" applyFill="1" applyBorder="1" applyAlignment="1">
      <alignment vertical="center"/>
    </xf>
    <xf numFmtId="0" fontId="10" fillId="0" borderId="1" xfId="0" applyFont="1" applyFill="1" applyBorder="1" applyAlignment="1">
      <alignment horizontal="right" vertical="center"/>
    </xf>
    <xf numFmtId="177" fontId="0" fillId="0" borderId="0" xfId="0" applyNumberFormat="1" applyBorder="1" applyAlignment="1">
      <alignment vertical="center"/>
    </xf>
    <xf numFmtId="0" fontId="2" fillId="0" borderId="0" xfId="0" applyFont="1"/>
    <xf numFmtId="0" fontId="3" fillId="2" borderId="6" xfId="6" applyFont="1" applyFill="1" applyBorder="1" applyAlignment="1">
      <alignment horizontal="left" vertical="center"/>
    </xf>
    <xf numFmtId="176" fontId="3" fillId="2" borderId="1" xfId="6" applyNumberFormat="1" applyFont="1" applyFill="1" applyBorder="1" applyAlignment="1">
      <alignment horizontal="center" vertical="center"/>
    </xf>
    <xf numFmtId="177" fontId="10" fillId="0" borderId="0" xfId="0" applyNumberFormat="1" applyFont="1" applyFill="1" applyBorder="1" applyAlignment="1">
      <alignment horizontal="left" vertical="center"/>
    </xf>
    <xf numFmtId="0" fontId="10" fillId="0" borderId="1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77" fontId="10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vertical="center"/>
    </xf>
    <xf numFmtId="183" fontId="10" fillId="0" borderId="0" xfId="0" applyNumberFormat="1" applyFont="1" applyFill="1" applyAlignment="1">
      <alignment vertical="center"/>
    </xf>
    <xf numFmtId="0" fontId="3" fillId="0" borderId="1" xfId="0" applyFont="1" applyFill="1" applyBorder="1" applyAlignment="1">
      <alignment horizontal="left" vertical="center"/>
    </xf>
    <xf numFmtId="176" fontId="0" fillId="0" borderId="0" xfId="0" applyNumberFormat="1" applyAlignment="1">
      <alignment vertical="center"/>
    </xf>
    <xf numFmtId="0" fontId="6" fillId="0" borderId="1" xfId="7" applyFont="1" applyBorder="1" applyAlignment="1">
      <alignment horizontal="left" vertical="center" wrapText="1"/>
    </xf>
    <xf numFmtId="0" fontId="10" fillId="0" borderId="1" xfId="7" applyNumberFormat="1" applyFont="1" applyFill="1" applyBorder="1" applyAlignment="1">
      <alignment horizontal="center" vertical="center"/>
    </xf>
    <xf numFmtId="0" fontId="10" fillId="0" borderId="1" xfId="7" applyNumberFormat="1" applyFont="1" applyFill="1" applyBorder="1" applyAlignment="1">
      <alignment horizontal="left" vertical="center"/>
    </xf>
    <xf numFmtId="0" fontId="45" fillId="0" borderId="1" xfId="0" applyFont="1" applyBorder="1" applyAlignment="1">
      <alignment vertical="center"/>
    </xf>
    <xf numFmtId="0" fontId="10" fillId="0" borderId="0" xfId="0" applyFont="1" applyAlignment="1">
      <alignment horizontal="right" vertical="center"/>
    </xf>
    <xf numFmtId="9" fontId="0" fillId="0" borderId="0" xfId="0" applyNumberFormat="1" applyAlignment="1">
      <alignment vertical="center"/>
    </xf>
    <xf numFmtId="177" fontId="2" fillId="0" borderId="0" xfId="0" applyNumberFormat="1" applyFont="1" applyFill="1" applyBorder="1" applyAlignment="1">
      <alignment vertical="center"/>
    </xf>
    <xf numFmtId="0" fontId="10" fillId="0" borderId="0" xfId="0" applyFont="1" applyFill="1" applyBorder="1" applyAlignment="1">
      <alignment vertical="center" shrinkToFit="1"/>
    </xf>
    <xf numFmtId="0" fontId="10" fillId="0" borderId="0" xfId="0" applyFont="1" applyFill="1" applyBorder="1" applyAlignment="1">
      <alignment horizontal="center" vertical="center" shrinkToFit="1"/>
    </xf>
    <xf numFmtId="0" fontId="2" fillId="0" borderId="0" xfId="0" applyFont="1" applyAlignment="1">
      <alignment vertical="center" shrinkToFit="1"/>
    </xf>
    <xf numFmtId="0" fontId="0" fillId="0" borderId="0" xfId="0" applyAlignment="1">
      <alignment vertical="center" shrinkToFit="1"/>
    </xf>
    <xf numFmtId="0" fontId="0" fillId="0" borderId="0" xfId="0" applyBorder="1" applyAlignment="1">
      <alignment vertical="center" shrinkToFit="1"/>
    </xf>
    <xf numFmtId="177" fontId="10" fillId="0" borderId="0" xfId="0" applyNumberFormat="1" applyFont="1" applyFill="1" applyBorder="1" applyAlignment="1">
      <alignment vertical="center" shrinkToFit="1"/>
    </xf>
    <xf numFmtId="179" fontId="3" fillId="0" borderId="0" xfId="2" applyNumberFormat="1" applyFont="1" applyFill="1" applyBorder="1" applyAlignment="1">
      <alignment vertical="center" shrinkToFit="1"/>
    </xf>
    <xf numFmtId="0" fontId="2" fillId="0" borderId="0" xfId="0" applyFont="1" applyFill="1" applyBorder="1" applyAlignment="1">
      <alignment vertical="center" shrinkToFit="1"/>
    </xf>
    <xf numFmtId="177" fontId="3" fillId="0" borderId="0" xfId="0" applyNumberFormat="1" applyFont="1" applyFill="1" applyBorder="1" applyAlignment="1">
      <alignment horizontal="center" vertical="center" shrinkToFit="1"/>
    </xf>
    <xf numFmtId="176" fontId="10" fillId="0" borderId="0" xfId="0" applyNumberFormat="1" applyFont="1" applyFill="1" applyBorder="1" applyAlignment="1">
      <alignment vertical="center" shrinkToFit="1"/>
    </xf>
    <xf numFmtId="0" fontId="0" fillId="0" borderId="0" xfId="0" applyFont="1" applyBorder="1" applyAlignment="1">
      <alignment shrinkToFit="1"/>
    </xf>
    <xf numFmtId="0" fontId="19" fillId="0" borderId="0" xfId="0" applyFont="1" applyBorder="1" applyAlignment="1">
      <alignment vertical="center" shrinkToFit="1"/>
    </xf>
    <xf numFmtId="0" fontId="2" fillId="0" borderId="0" xfId="0" applyFont="1" applyBorder="1" applyAlignment="1">
      <alignment vertical="center" shrinkToFit="1"/>
    </xf>
    <xf numFmtId="0" fontId="7" fillId="0" borderId="1" xfId="7" applyFont="1" applyBorder="1" applyAlignment="1">
      <alignment horizontal="left" vertical="center" shrinkToFit="1"/>
    </xf>
    <xf numFmtId="0" fontId="7" fillId="0" borderId="1" xfId="9" applyFont="1" applyFill="1" applyBorder="1" applyAlignment="1">
      <alignment horizontal="left" vertical="center" shrinkToFit="1"/>
    </xf>
    <xf numFmtId="0" fontId="7" fillId="0" borderId="1" xfId="6" applyFont="1" applyFill="1" applyBorder="1" applyAlignment="1">
      <alignment horizontal="left" vertical="center" shrinkToFit="1"/>
    </xf>
    <xf numFmtId="0" fontId="7" fillId="0" borderId="1" xfId="0" applyFont="1" applyBorder="1" applyAlignment="1">
      <alignment horizontal="left" vertical="center" shrinkToFit="1"/>
    </xf>
    <xf numFmtId="0" fontId="0" fillId="0" borderId="1" xfId="0" applyBorder="1" applyAlignment="1">
      <alignment horizontal="center" vertical="center" shrinkToFit="1"/>
    </xf>
    <xf numFmtId="0" fontId="5" fillId="0" borderId="1" xfId="0" applyFont="1" applyBorder="1" applyAlignment="1">
      <alignment horizontal="left" vertical="center" shrinkToFit="1"/>
    </xf>
    <xf numFmtId="0" fontId="31" fillId="0" borderId="3" xfId="7" applyFont="1" applyFill="1" applyBorder="1" applyAlignment="1">
      <alignment horizontal="left" vertical="center" shrinkToFit="1"/>
    </xf>
    <xf numFmtId="0" fontId="7" fillId="0" borderId="1" xfId="7" applyFont="1" applyBorder="1" applyAlignment="1">
      <alignment vertical="center" shrinkToFit="1"/>
    </xf>
    <xf numFmtId="0" fontId="7" fillId="0" borderId="1" xfId="10" applyFont="1" applyBorder="1" applyAlignment="1">
      <alignment horizontal="center" vertical="center" shrinkToFit="1"/>
    </xf>
    <xf numFmtId="0" fontId="7" fillId="0" borderId="1" xfId="7" applyFont="1" applyBorder="1" applyAlignment="1">
      <alignment horizontal="center" vertical="center" shrinkToFit="1"/>
    </xf>
    <xf numFmtId="0" fontId="3" fillId="0" borderId="0" xfId="0" applyFont="1" applyAlignment="1">
      <alignment vertical="center" shrinkToFit="1"/>
    </xf>
    <xf numFmtId="0" fontId="3" fillId="0" borderId="0" xfId="0" applyFont="1" applyFill="1" applyAlignment="1">
      <alignment vertical="center" shrinkToFit="1"/>
    </xf>
    <xf numFmtId="176" fontId="3" fillId="0" borderId="1" xfId="0" applyNumberFormat="1" applyFont="1" applyFill="1" applyBorder="1" applyAlignment="1">
      <alignment horizontal="left" vertical="center" shrinkToFit="1"/>
    </xf>
    <xf numFmtId="182" fontId="3" fillId="0" borderId="0" xfId="0" applyNumberFormat="1" applyFont="1" applyBorder="1" applyAlignment="1">
      <alignment shrinkToFit="1"/>
    </xf>
    <xf numFmtId="0" fontId="5" fillId="0" borderId="0" xfId="0" applyFont="1" applyAlignment="1">
      <alignment vertical="center" shrinkToFit="1"/>
    </xf>
    <xf numFmtId="0" fontId="6" fillId="0" borderId="2" xfId="7" applyFont="1" applyFill="1" applyBorder="1" applyAlignment="1">
      <alignment horizontal="left" vertical="center" shrinkToFit="1"/>
    </xf>
    <xf numFmtId="0" fontId="3" fillId="0" borderId="2" xfId="0" applyFont="1" applyBorder="1" applyAlignment="1">
      <alignment vertical="center" shrinkToFit="1"/>
    </xf>
    <xf numFmtId="0" fontId="5" fillId="0" borderId="2" xfId="0" applyFont="1" applyBorder="1" applyAlignment="1">
      <alignment vertical="center" shrinkToFit="1"/>
    </xf>
    <xf numFmtId="0" fontId="10" fillId="0" borderId="1" xfId="0" applyFont="1" applyFill="1" applyBorder="1" applyAlignment="1">
      <alignment vertical="center" shrinkToFit="1"/>
    </xf>
    <xf numFmtId="0" fontId="10" fillId="0" borderId="3" xfId="0" applyFont="1" applyFill="1" applyBorder="1" applyAlignment="1">
      <alignment vertical="center"/>
    </xf>
    <xf numFmtId="0" fontId="2" fillId="0" borderId="3" xfId="0" applyFont="1" applyFill="1" applyBorder="1" applyAlignment="1">
      <alignment vertical="center"/>
    </xf>
    <xf numFmtId="0" fontId="0" fillId="0" borderId="6" xfId="0" applyFill="1" applyBorder="1" applyAlignment="1">
      <alignment horizontal="center" vertical="center"/>
    </xf>
    <xf numFmtId="0" fontId="10" fillId="0" borderId="6" xfId="0" applyFont="1" applyFill="1" applyBorder="1" applyAlignment="1">
      <alignment horizontal="center" vertical="center"/>
    </xf>
    <xf numFmtId="176" fontId="10" fillId="0" borderId="1" xfId="0" applyNumberFormat="1" applyFont="1" applyFill="1" applyBorder="1" applyAlignment="1">
      <alignment horizontal="center" vertical="center"/>
    </xf>
    <xf numFmtId="0" fontId="57" fillId="0" borderId="1" xfId="0" applyFont="1" applyFill="1" applyBorder="1" applyAlignment="1">
      <alignment horizontal="right" vertical="center"/>
    </xf>
    <xf numFmtId="0" fontId="60" fillId="0" borderId="1" xfId="0" applyFont="1" applyBorder="1" applyAlignment="1">
      <alignment vertical="center"/>
    </xf>
    <xf numFmtId="0" fontId="44" fillId="0" borderId="1" xfId="0" applyFont="1" applyFill="1" applyBorder="1" applyAlignment="1">
      <alignment vertical="center" shrinkToFit="1"/>
    </xf>
    <xf numFmtId="0" fontId="44" fillId="0" borderId="1" xfId="0" applyFont="1" applyBorder="1" applyAlignment="1">
      <alignment vertical="center" shrinkToFit="1"/>
    </xf>
    <xf numFmtId="0" fontId="44" fillId="0" borderId="1" xfId="0" applyFont="1" applyBorder="1" applyAlignment="1">
      <alignment horizontal="center" vertical="center" shrinkToFit="1"/>
    </xf>
    <xf numFmtId="0" fontId="19" fillId="0" borderId="0" xfId="0" applyFont="1" applyFill="1" applyBorder="1" applyAlignment="1">
      <alignment vertical="center"/>
    </xf>
    <xf numFmtId="179" fontId="44" fillId="0" borderId="0" xfId="0" applyNumberFormat="1" applyFont="1" applyBorder="1" applyAlignment="1">
      <alignment vertical="center" shrinkToFit="1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shrinkToFit="1"/>
    </xf>
    <xf numFmtId="0" fontId="10" fillId="0" borderId="1" xfId="0" applyFont="1" applyFill="1" applyBorder="1" applyAlignment="1">
      <alignment horizontal="center" vertical="center" wrapText="1"/>
    </xf>
    <xf numFmtId="10" fontId="0" fillId="0" borderId="0" xfId="11" applyNumberFormat="1" applyFont="1" applyAlignment="1">
      <alignment vertical="center"/>
    </xf>
    <xf numFmtId="0" fontId="5" fillId="0" borderId="3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5" fillId="0" borderId="5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3" xfId="0" applyNumberFormat="1" applyFont="1" applyFill="1" applyBorder="1" applyAlignment="1">
      <alignment horizontal="left" vertical="center" wrapText="1"/>
    </xf>
    <xf numFmtId="0" fontId="3" fillId="0" borderId="4" xfId="0" applyNumberFormat="1" applyFont="1" applyFill="1" applyBorder="1" applyAlignment="1">
      <alignment horizontal="left" vertical="center" wrapText="1"/>
    </xf>
    <xf numFmtId="0" fontId="3" fillId="0" borderId="5" xfId="0" applyNumberFormat="1" applyFont="1" applyFill="1" applyBorder="1" applyAlignment="1">
      <alignment horizontal="left" vertical="center" wrapText="1"/>
    </xf>
    <xf numFmtId="0" fontId="5" fillId="0" borderId="1" xfId="0" applyNumberFormat="1" applyFont="1" applyFill="1" applyBorder="1" applyAlignment="1">
      <alignment horizontal="left" vertical="center" wrapText="1"/>
    </xf>
    <xf numFmtId="0" fontId="3" fillId="0" borderId="1" xfId="0" applyNumberFormat="1" applyFont="1" applyFill="1" applyBorder="1" applyAlignment="1">
      <alignment horizontal="left" vertical="center" wrapText="1"/>
    </xf>
    <xf numFmtId="0" fontId="3" fillId="0" borderId="3" xfId="0" applyFont="1" applyFill="1" applyBorder="1" applyAlignment="1">
      <alignment horizontal="left" vertical="center"/>
    </xf>
    <xf numFmtId="0" fontId="3" fillId="0" borderId="4" xfId="0" applyFont="1" applyFill="1" applyBorder="1" applyAlignment="1">
      <alignment horizontal="left" vertical="center"/>
    </xf>
    <xf numFmtId="0" fontId="3" fillId="0" borderId="5" xfId="0" applyFont="1" applyFill="1" applyBorder="1" applyAlignment="1">
      <alignment horizontal="left" vertical="center"/>
    </xf>
    <xf numFmtId="0" fontId="5" fillId="0" borderId="3" xfId="0" applyFont="1" applyFill="1" applyBorder="1" applyAlignment="1">
      <alignment horizontal="left" vertical="center"/>
    </xf>
    <xf numFmtId="0" fontId="5" fillId="0" borderId="4" xfId="0" applyFont="1" applyFill="1" applyBorder="1" applyAlignment="1">
      <alignment horizontal="left" vertical="center"/>
    </xf>
    <xf numFmtId="0" fontId="5" fillId="0" borderId="5" xfId="0" applyFont="1" applyFill="1" applyBorder="1" applyAlignment="1">
      <alignment horizontal="left" vertical="center"/>
    </xf>
    <xf numFmtId="0" fontId="3" fillId="0" borderId="1" xfId="0" applyFont="1" applyFill="1" applyBorder="1" applyAlignment="1">
      <alignment horizontal="left" vertical="center" wrapText="1"/>
    </xf>
    <xf numFmtId="0" fontId="5" fillId="0" borderId="1" xfId="0" applyFont="1" applyFill="1" applyBorder="1" applyAlignment="1">
      <alignment horizontal="left" vertical="center" wrapText="1"/>
    </xf>
    <xf numFmtId="0" fontId="3" fillId="0" borderId="1" xfId="0" applyNumberFormat="1" applyFont="1" applyFill="1" applyBorder="1" applyAlignment="1">
      <alignment horizontal="left" vertical="center"/>
    </xf>
    <xf numFmtId="0" fontId="5" fillId="0" borderId="1" xfId="0" applyNumberFormat="1" applyFont="1" applyFill="1" applyBorder="1" applyAlignment="1">
      <alignment horizontal="left" vertical="center"/>
    </xf>
    <xf numFmtId="0" fontId="3" fillId="0" borderId="1" xfId="0" applyFont="1" applyFill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2" fillId="0" borderId="5" xfId="0" applyFont="1" applyBorder="1" applyAlignment="1">
      <alignment horizontal="left" vertical="center"/>
    </xf>
    <xf numFmtId="0" fontId="3" fillId="0" borderId="3" xfId="0" applyFont="1" applyFill="1" applyBorder="1" applyAlignment="1">
      <alignment horizontal="center" vertical="center"/>
    </xf>
    <xf numFmtId="0" fontId="3" fillId="0" borderId="4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left" vertical="center" wrapText="1"/>
    </xf>
    <xf numFmtId="0" fontId="0" fillId="0" borderId="5" xfId="0" applyBorder="1" applyAlignment="1">
      <alignment horizontal="left" vertical="center" wrapText="1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5" fillId="0" borderId="3" xfId="0" applyFont="1" applyBorder="1" applyAlignment="1">
      <alignment horizontal="left" vertical="top"/>
    </xf>
    <xf numFmtId="0" fontId="5" fillId="0" borderId="4" xfId="0" applyFont="1" applyBorder="1" applyAlignment="1">
      <alignment horizontal="left" vertical="top"/>
    </xf>
    <xf numFmtId="0" fontId="5" fillId="0" borderId="5" xfId="0" applyFont="1" applyBorder="1" applyAlignment="1">
      <alignment horizontal="left" vertical="top"/>
    </xf>
    <xf numFmtId="0" fontId="6" fillId="0" borderId="2" xfId="7" applyFont="1" applyFill="1" applyBorder="1" applyAlignment="1">
      <alignment horizontal="left" vertical="center" shrinkToFit="1"/>
    </xf>
    <xf numFmtId="0" fontId="6" fillId="0" borderId="1" xfId="2" applyFont="1" applyFill="1" applyBorder="1" applyAlignment="1">
      <alignment horizontal="center" vertical="center"/>
    </xf>
    <xf numFmtId="0" fontId="6" fillId="0" borderId="1" xfId="2" applyFont="1" applyFill="1" applyBorder="1" applyAlignment="1">
      <alignment horizontal="left" vertical="center"/>
    </xf>
    <xf numFmtId="0" fontId="3" fillId="0" borderId="3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left" vertical="center" wrapText="1"/>
    </xf>
    <xf numFmtId="0" fontId="3" fillId="0" borderId="5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left" vertical="center" wrapText="1"/>
    </xf>
    <xf numFmtId="0" fontId="5" fillId="0" borderId="4" xfId="0" applyFont="1" applyBorder="1" applyAlignment="1">
      <alignment horizontal="left" vertical="center" wrapText="1"/>
    </xf>
    <xf numFmtId="0" fontId="5" fillId="0" borderId="5" xfId="0" applyFont="1" applyBorder="1" applyAlignment="1">
      <alignment horizontal="left" vertical="center" wrapText="1"/>
    </xf>
    <xf numFmtId="0" fontId="10" fillId="0" borderId="1" xfId="7" applyNumberFormat="1" applyFont="1" applyFill="1" applyBorder="1" applyAlignment="1">
      <alignment horizontal="center" vertical="center"/>
    </xf>
    <xf numFmtId="0" fontId="10" fillId="0" borderId="6" xfId="7" applyNumberFormat="1" applyFont="1" applyFill="1" applyBorder="1" applyAlignment="1">
      <alignment horizontal="center" vertical="center"/>
    </xf>
    <xf numFmtId="0" fontId="6" fillId="0" borderId="3" xfId="7" applyFont="1" applyBorder="1" applyAlignment="1">
      <alignment horizontal="left" vertical="center" wrapText="1"/>
    </xf>
    <xf numFmtId="0" fontId="6" fillId="0" borderId="5" xfId="7" applyFont="1" applyBorder="1" applyAlignment="1">
      <alignment horizontal="left" vertical="center" wrapText="1"/>
    </xf>
    <xf numFmtId="0" fontId="6" fillId="0" borderId="1" xfId="7" applyFont="1" applyBorder="1" applyAlignment="1">
      <alignment horizontal="center" vertical="center"/>
    </xf>
    <xf numFmtId="0" fontId="7" fillId="0" borderId="1" xfId="7" applyFont="1" applyBorder="1" applyAlignment="1">
      <alignment horizontal="left" vertical="center" wrapText="1"/>
    </xf>
    <xf numFmtId="0" fontId="6" fillId="0" borderId="1" xfId="7" applyFont="1" applyBorder="1" applyAlignment="1">
      <alignment horizontal="left" vertical="center" wrapText="1"/>
    </xf>
    <xf numFmtId="0" fontId="6" fillId="0" borderId="1" xfId="7" applyFont="1" applyBorder="1" applyAlignment="1">
      <alignment horizontal="left" vertical="center"/>
    </xf>
    <xf numFmtId="0" fontId="7" fillId="0" borderId="1" xfId="7" applyFont="1" applyBorder="1" applyAlignment="1">
      <alignment horizontal="left" vertical="center" shrinkToFit="1"/>
    </xf>
    <xf numFmtId="0" fontId="6" fillId="0" borderId="1" xfId="7" applyFont="1" applyBorder="1" applyAlignment="1">
      <alignment horizontal="left" vertical="center" shrinkToFit="1"/>
    </xf>
    <xf numFmtId="0" fontId="6" fillId="0" borderId="3" xfId="7" applyFont="1" applyBorder="1" applyAlignment="1">
      <alignment horizontal="center" vertical="center" wrapText="1"/>
    </xf>
    <xf numFmtId="0" fontId="6" fillId="0" borderId="5" xfId="7" applyFont="1" applyBorder="1" applyAlignment="1">
      <alignment horizontal="center" vertical="center" wrapText="1"/>
    </xf>
    <xf numFmtId="0" fontId="7" fillId="0" borderId="3" xfId="7" applyFont="1" applyBorder="1" applyAlignment="1">
      <alignment horizontal="left" vertical="center" wrapText="1"/>
    </xf>
    <xf numFmtId="0" fontId="0" fillId="0" borderId="5" xfId="0" applyBorder="1"/>
    <xf numFmtId="0" fontId="6" fillId="0" borderId="1" xfId="8" applyFont="1" applyBorder="1" applyAlignment="1">
      <alignment horizontal="center" vertical="center"/>
    </xf>
    <xf numFmtId="0" fontId="6" fillId="0" borderId="1" xfId="8" applyFont="1" applyBorder="1" applyAlignment="1">
      <alignment horizontal="left" vertical="center"/>
    </xf>
    <xf numFmtId="0" fontId="7" fillId="0" borderId="1" xfId="8" applyFont="1" applyBorder="1" applyAlignment="1">
      <alignment horizontal="left" vertical="center" shrinkToFit="1"/>
    </xf>
    <xf numFmtId="0" fontId="6" fillId="0" borderId="1" xfId="8" applyFont="1" applyBorder="1" applyAlignment="1">
      <alignment horizontal="left" vertical="center" shrinkToFit="1"/>
    </xf>
    <xf numFmtId="0" fontId="7" fillId="0" borderId="1" xfId="8" applyFont="1" applyBorder="1" applyAlignment="1">
      <alignment horizontal="left" vertical="center" wrapText="1"/>
    </xf>
    <xf numFmtId="0" fontId="6" fillId="0" borderId="1" xfId="8" applyFont="1" applyBorder="1" applyAlignment="1">
      <alignment horizontal="left" vertical="center" wrapText="1"/>
    </xf>
    <xf numFmtId="0" fontId="6" fillId="0" borderId="3" xfId="7" applyFont="1" applyBorder="1" applyAlignment="1">
      <alignment horizontal="left" vertical="center"/>
    </xf>
    <xf numFmtId="0" fontId="6" fillId="0" borderId="4" xfId="7" applyFont="1" applyBorder="1" applyAlignment="1">
      <alignment horizontal="left" vertical="center"/>
    </xf>
    <xf numFmtId="0" fontId="6" fillId="0" borderId="5" xfId="7" applyFont="1" applyBorder="1" applyAlignment="1">
      <alignment horizontal="left" vertical="center"/>
    </xf>
    <xf numFmtId="0" fontId="6" fillId="5" borderId="3" xfId="7" applyFont="1" applyFill="1" applyBorder="1" applyAlignment="1">
      <alignment horizontal="center" vertical="center"/>
    </xf>
    <xf numFmtId="0" fontId="6" fillId="5" borderId="5" xfId="7" applyFont="1" applyFill="1" applyBorder="1" applyAlignment="1">
      <alignment horizontal="center" vertical="center"/>
    </xf>
    <xf numFmtId="0" fontId="6" fillId="0" borderId="3" xfId="7" applyFont="1" applyFill="1" applyBorder="1" applyAlignment="1">
      <alignment horizontal="center" vertical="center"/>
    </xf>
    <xf numFmtId="0" fontId="6" fillId="0" borderId="5" xfId="7" applyFont="1" applyFill="1" applyBorder="1" applyAlignment="1">
      <alignment horizontal="center" vertical="center"/>
    </xf>
    <xf numFmtId="0" fontId="7" fillId="0" borderId="3" xfId="7" applyFont="1" applyBorder="1" applyAlignment="1">
      <alignment horizontal="left" vertical="center" shrinkToFit="1"/>
    </xf>
    <xf numFmtId="0" fontId="7" fillId="0" borderId="5" xfId="7" applyFont="1" applyBorder="1" applyAlignment="1">
      <alignment horizontal="left" vertical="center" shrinkToFit="1"/>
    </xf>
    <xf numFmtId="0" fontId="7" fillId="0" borderId="6" xfId="7" applyFont="1" applyBorder="1" applyAlignment="1">
      <alignment horizontal="left" vertical="center" wrapText="1"/>
    </xf>
    <xf numFmtId="0" fontId="6" fillId="0" borderId="6" xfId="7" applyFont="1" applyBorder="1" applyAlignment="1">
      <alignment horizontal="left" vertical="center" wrapText="1"/>
    </xf>
    <xf numFmtId="0" fontId="6" fillId="0" borderId="4" xfId="7" applyFont="1" applyBorder="1" applyAlignment="1">
      <alignment horizontal="left" vertical="center" wrapText="1"/>
    </xf>
    <xf numFmtId="49" fontId="6" fillId="0" borderId="3" xfId="0" applyNumberFormat="1" applyFont="1" applyBorder="1" applyAlignment="1">
      <alignment horizontal="center" vertical="center" wrapText="1"/>
    </xf>
    <xf numFmtId="49" fontId="6" fillId="0" borderId="4" xfId="0" applyNumberFormat="1" applyFont="1" applyBorder="1" applyAlignment="1">
      <alignment horizontal="center" vertical="center" wrapText="1"/>
    </xf>
    <xf numFmtId="49" fontId="6" fillId="0" borderId="5" xfId="0" applyNumberFormat="1" applyFont="1" applyBorder="1" applyAlignment="1">
      <alignment horizontal="center" vertical="center" wrapText="1"/>
    </xf>
    <xf numFmtId="49" fontId="7" fillId="0" borderId="1" xfId="0" applyNumberFormat="1" applyFont="1" applyBorder="1" applyAlignment="1">
      <alignment horizontal="left" vertical="center" wrapText="1"/>
    </xf>
    <xf numFmtId="49" fontId="6" fillId="0" borderId="1" xfId="0" applyNumberFormat="1" applyFont="1" applyBorder="1" applyAlignment="1">
      <alignment horizontal="left" vertical="center" wrapText="1"/>
    </xf>
    <xf numFmtId="0" fontId="6" fillId="0" borderId="1" xfId="0" applyFont="1" applyBorder="1" applyAlignment="1">
      <alignment horizontal="left" vertical="center"/>
    </xf>
    <xf numFmtId="49" fontId="7" fillId="0" borderId="1" xfId="0" applyNumberFormat="1" applyFont="1" applyBorder="1" applyAlignment="1">
      <alignment horizontal="left" vertical="center" shrinkToFit="1"/>
    </xf>
    <xf numFmtId="49" fontId="6" fillId="0" borderId="1" xfId="0" applyNumberFormat="1" applyFont="1" applyBorder="1" applyAlignment="1">
      <alignment horizontal="left" vertical="center" shrinkToFit="1"/>
    </xf>
    <xf numFmtId="0" fontId="6" fillId="0" borderId="3" xfId="9" applyFont="1" applyFill="1" applyBorder="1" applyAlignment="1">
      <alignment horizontal="center" vertical="center" wrapText="1"/>
    </xf>
    <xf numFmtId="0" fontId="6" fillId="0" borderId="4" xfId="9" applyFont="1" applyFill="1" applyBorder="1" applyAlignment="1">
      <alignment horizontal="center" vertical="center" wrapText="1"/>
    </xf>
    <xf numFmtId="0" fontId="6" fillId="0" borderId="5" xfId="9" applyFont="1" applyFill="1" applyBorder="1" applyAlignment="1">
      <alignment horizontal="center" vertical="center" wrapText="1"/>
    </xf>
    <xf numFmtId="0" fontId="7" fillId="0" borderId="3" xfId="9" applyFont="1" applyFill="1" applyBorder="1" applyAlignment="1">
      <alignment horizontal="left" vertical="center"/>
    </xf>
    <xf numFmtId="0" fontId="7" fillId="0" borderId="4" xfId="9" applyFont="1" applyFill="1" applyBorder="1" applyAlignment="1">
      <alignment horizontal="left" vertical="center"/>
    </xf>
    <xf numFmtId="0" fontId="7" fillId="0" borderId="5" xfId="9" applyFont="1" applyFill="1" applyBorder="1" applyAlignment="1">
      <alignment horizontal="left" vertical="center"/>
    </xf>
    <xf numFmtId="0" fontId="6" fillId="0" borderId="3" xfId="7" applyFont="1" applyBorder="1" applyAlignment="1">
      <alignment horizontal="center" vertical="center"/>
    </xf>
    <xf numFmtId="0" fontId="6" fillId="0" borderId="4" xfId="7" applyFont="1" applyBorder="1" applyAlignment="1">
      <alignment horizontal="center" vertical="center"/>
    </xf>
    <xf numFmtId="0" fontId="6" fillId="0" borderId="5" xfId="7" applyFont="1" applyBorder="1" applyAlignment="1">
      <alignment horizontal="center" vertical="center"/>
    </xf>
    <xf numFmtId="0" fontId="7" fillId="0" borderId="3" xfId="9" applyFont="1" applyFill="1" applyBorder="1" applyAlignment="1">
      <alignment horizontal="left" vertical="center" shrinkToFit="1"/>
    </xf>
    <xf numFmtId="0" fontId="7" fillId="0" borderId="4" xfId="9" applyFont="1" applyFill="1" applyBorder="1" applyAlignment="1">
      <alignment horizontal="left" vertical="center" shrinkToFit="1"/>
    </xf>
    <xf numFmtId="0" fontId="7" fillId="0" borderId="5" xfId="9" applyFont="1" applyFill="1" applyBorder="1" applyAlignment="1">
      <alignment horizontal="left" vertical="center" shrinkToFit="1"/>
    </xf>
    <xf numFmtId="0" fontId="7" fillId="0" borderId="3" xfId="9" applyFont="1" applyFill="1" applyBorder="1" applyAlignment="1">
      <alignment horizontal="left" vertical="center" wrapText="1"/>
    </xf>
    <xf numFmtId="0" fontId="7" fillId="0" borderId="4" xfId="9" applyFont="1" applyFill="1" applyBorder="1" applyAlignment="1">
      <alignment horizontal="left" vertical="center" wrapText="1"/>
    </xf>
    <xf numFmtId="0" fontId="7" fillId="0" borderId="5" xfId="9" applyFont="1" applyFill="1" applyBorder="1" applyAlignment="1">
      <alignment horizontal="left" vertical="center" wrapText="1"/>
    </xf>
    <xf numFmtId="0" fontId="7" fillId="0" borderId="1" xfId="7" applyFont="1" applyBorder="1" applyAlignment="1">
      <alignment horizontal="left" vertical="center"/>
    </xf>
    <xf numFmtId="0" fontId="7" fillId="0" borderId="1" xfId="7" applyFont="1" applyBorder="1" applyAlignment="1">
      <alignment vertical="center" shrinkToFit="1"/>
    </xf>
    <xf numFmtId="0" fontId="6" fillId="0" borderId="1" xfId="0" applyFont="1" applyBorder="1" applyAlignment="1">
      <alignment horizontal="center" vertical="center"/>
    </xf>
    <xf numFmtId="0" fontId="7" fillId="0" borderId="1" xfId="0" applyFont="1" applyFill="1" applyBorder="1" applyAlignment="1">
      <alignment horizontal="left" vertical="center" wrapText="1"/>
    </xf>
    <xf numFmtId="0" fontId="6" fillId="0" borderId="1" xfId="0" applyFont="1" applyFill="1" applyBorder="1" applyAlignment="1">
      <alignment horizontal="left" vertical="center" wrapText="1"/>
    </xf>
    <xf numFmtId="0" fontId="7" fillId="0" borderId="1" xfId="0" applyFont="1" applyFill="1" applyBorder="1" applyAlignment="1">
      <alignment horizontal="left" vertical="center" shrinkToFit="1"/>
    </xf>
    <xf numFmtId="0" fontId="2" fillId="0" borderId="1" xfId="7" applyFont="1" applyBorder="1" applyAlignment="1">
      <alignment horizontal="left" vertical="center" wrapText="1"/>
    </xf>
    <xf numFmtId="0" fontId="2" fillId="0" borderId="1" xfId="7" applyFont="1" applyBorder="1" applyAlignment="1">
      <alignment horizontal="center" vertical="center" wrapText="1"/>
    </xf>
    <xf numFmtId="0" fontId="34" fillId="0" borderId="1" xfId="8" applyFont="1" applyFill="1" applyBorder="1" applyAlignment="1">
      <alignment horizontal="center" vertical="center" shrinkToFit="1"/>
    </xf>
    <xf numFmtId="0" fontId="2" fillId="3" borderId="1" xfId="0" applyFont="1" applyFill="1" applyBorder="1" applyAlignment="1">
      <alignment horizontal="center" vertical="center"/>
    </xf>
    <xf numFmtId="177" fontId="10" fillId="3" borderId="0" xfId="0" applyNumberFormat="1" applyFont="1" applyFill="1" applyAlignment="1">
      <alignment vertical="center"/>
    </xf>
    <xf numFmtId="177" fontId="3" fillId="3" borderId="1" xfId="0" applyNumberFormat="1" applyFont="1" applyFill="1" applyBorder="1" applyAlignment="1">
      <alignment horizontal="center" vertical="center"/>
    </xf>
    <xf numFmtId="177" fontId="5" fillId="3" borderId="1" xfId="0" applyNumberFormat="1" applyFont="1" applyFill="1" applyBorder="1" applyAlignment="1">
      <alignment horizontal="center" vertical="center"/>
    </xf>
    <xf numFmtId="177" fontId="10" fillId="3" borderId="1" xfId="0" applyNumberFormat="1" applyFont="1" applyFill="1" applyBorder="1" applyAlignment="1">
      <alignment horizontal="center" vertical="center"/>
    </xf>
    <xf numFmtId="177" fontId="19" fillId="3" borderId="1" xfId="0" applyNumberFormat="1" applyFont="1" applyFill="1" applyBorder="1" applyAlignment="1">
      <alignment vertical="center"/>
    </xf>
    <xf numFmtId="177" fontId="0" fillId="3" borderId="1" xfId="0" applyNumberFormat="1" applyFill="1" applyBorder="1" applyAlignment="1">
      <alignment vertical="center"/>
    </xf>
    <xf numFmtId="177" fontId="10" fillId="3" borderId="1" xfId="0" applyNumberFormat="1" applyFont="1" applyFill="1" applyBorder="1" applyAlignment="1">
      <alignment vertical="center"/>
    </xf>
    <xf numFmtId="177" fontId="0" fillId="3" borderId="0" xfId="0" applyNumberFormat="1" applyFill="1" applyAlignment="1">
      <alignment vertical="center"/>
    </xf>
    <xf numFmtId="177" fontId="0" fillId="3" borderId="0" xfId="0" applyNumberFormat="1" applyFill="1" applyAlignment="1">
      <alignment horizontal="left" vertical="center"/>
    </xf>
    <xf numFmtId="177" fontId="3" fillId="3" borderId="0" xfId="0" applyNumberFormat="1" applyFont="1" applyFill="1" applyAlignment="1">
      <alignment horizontal="left" vertical="center"/>
    </xf>
    <xf numFmtId="177" fontId="5" fillId="3" borderId="1" xfId="0" applyNumberFormat="1" applyFont="1" applyFill="1" applyBorder="1" applyAlignment="1">
      <alignment horizontal="left" vertical="center" wrapText="1"/>
    </xf>
    <xf numFmtId="177" fontId="10" fillId="3" borderId="0" xfId="0" applyNumberFormat="1" applyFont="1" applyFill="1" applyAlignment="1">
      <alignment horizontal="left" vertical="center"/>
    </xf>
    <xf numFmtId="177" fontId="2" fillId="3" borderId="3" xfId="0" applyNumberFormat="1" applyFont="1" applyFill="1" applyBorder="1" applyAlignment="1">
      <alignment vertical="center"/>
    </xf>
    <xf numFmtId="177" fontId="10" fillId="3" borderId="0" xfId="0" applyNumberFormat="1" applyFont="1" applyFill="1" applyAlignment="1">
      <alignment horizontal="right" vertical="center"/>
    </xf>
    <xf numFmtId="177" fontId="28" fillId="3" borderId="1" xfId="0" applyNumberFormat="1" applyFont="1" applyFill="1" applyBorder="1" applyAlignment="1">
      <alignment horizontal="center" vertical="center"/>
    </xf>
    <xf numFmtId="177" fontId="0" fillId="3" borderId="1" xfId="0" applyNumberFormat="1" applyFill="1" applyBorder="1" applyAlignment="1">
      <alignment horizontal="left" vertical="center"/>
    </xf>
  </cellXfs>
  <cellStyles count="12">
    <cellStyle name="25*62*210" xfId="8"/>
    <cellStyle name="百分比" xfId="11" builtinId="5"/>
    <cellStyle name="常规" xfId="0" builtinId="0"/>
    <cellStyle name="常规 2" xfId="5"/>
    <cellStyle name="常规_080102年价目表密码(内含09年价格)" xfId="4"/>
    <cellStyle name="常规_2011年3月20日起价目表" xfId="10"/>
    <cellStyle name="常规_Okuma swivel 2007 order" xfId="1"/>
    <cellStyle name="常规_Sheet1" xfId="2"/>
    <cellStyle name="常规_雷驰工贸李莉小姐090521(特殊产品)报价单" xfId="7"/>
    <cellStyle name="常规_鲤鱼系列" xfId="9"/>
    <cellStyle name="常规_样本中取消的产品价格" xfId="3"/>
    <cellStyle name="样式 1" xfId="6"/>
  </cellStyles>
  <dxfs count="0"/>
  <tableStyles count="0" defaultTableStyle="TableStyleMedium9" defaultPivotStyle="PivotStyleLight16"/>
  <colors>
    <mruColors>
      <color rgb="FFDFD8D5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png"/><Relationship Id="rId138" Type="http://schemas.openxmlformats.org/officeDocument/2006/relationships/image" Target="../media/image138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jpe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png"/><Relationship Id="rId128" Type="http://schemas.openxmlformats.org/officeDocument/2006/relationships/image" Target="../media/image128.png"/><Relationship Id="rId144" Type="http://schemas.openxmlformats.org/officeDocument/2006/relationships/image" Target="../media/image144.png"/><Relationship Id="rId149" Type="http://schemas.openxmlformats.org/officeDocument/2006/relationships/image" Target="../media/image149.png"/><Relationship Id="rId5" Type="http://schemas.openxmlformats.org/officeDocument/2006/relationships/image" Target="../media/image5.jpeg"/><Relationship Id="rId90" Type="http://schemas.openxmlformats.org/officeDocument/2006/relationships/image" Target="../media/image90.emf"/><Relationship Id="rId95" Type="http://schemas.openxmlformats.org/officeDocument/2006/relationships/image" Target="../media/image95.jpe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18" Type="http://schemas.openxmlformats.org/officeDocument/2006/relationships/image" Target="../media/image118.png"/><Relationship Id="rId134" Type="http://schemas.openxmlformats.org/officeDocument/2006/relationships/image" Target="../media/image134.png"/><Relationship Id="rId139" Type="http://schemas.openxmlformats.org/officeDocument/2006/relationships/image" Target="../media/image139.pn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50" Type="http://schemas.openxmlformats.org/officeDocument/2006/relationships/image" Target="../media/image150.pn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jpe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116" Type="http://schemas.openxmlformats.org/officeDocument/2006/relationships/image" Target="../media/image116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137" Type="http://schemas.openxmlformats.org/officeDocument/2006/relationships/image" Target="../media/image13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83" Type="http://schemas.openxmlformats.org/officeDocument/2006/relationships/image" Target="../media/image83.emf"/><Relationship Id="rId88" Type="http://schemas.openxmlformats.org/officeDocument/2006/relationships/image" Target="../media/image88.jpeg"/><Relationship Id="rId91" Type="http://schemas.openxmlformats.org/officeDocument/2006/relationships/image" Target="../media/image91.emf"/><Relationship Id="rId96" Type="http://schemas.openxmlformats.org/officeDocument/2006/relationships/image" Target="../media/image96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png"/><Relationship Id="rId140" Type="http://schemas.openxmlformats.org/officeDocument/2006/relationships/image" Target="../media/image140.png"/><Relationship Id="rId145" Type="http://schemas.openxmlformats.org/officeDocument/2006/relationships/image" Target="../media/image145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png"/><Relationship Id="rId127" Type="http://schemas.openxmlformats.org/officeDocument/2006/relationships/image" Target="../media/image127.png"/><Relationship Id="rId10" Type="http://schemas.openxmlformats.org/officeDocument/2006/relationships/image" Target="../media/image10.jpe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jpeg"/><Relationship Id="rId60" Type="http://schemas.openxmlformats.org/officeDocument/2006/relationships/image" Target="../media/image60.pn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emf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39" Type="http://schemas.openxmlformats.org/officeDocument/2006/relationships/image" Target="../media/image39.png"/><Relationship Id="rId109" Type="http://schemas.openxmlformats.org/officeDocument/2006/relationships/image" Target="../media/image109.jpe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jpeg"/><Relationship Id="rId97" Type="http://schemas.openxmlformats.org/officeDocument/2006/relationships/image" Target="../media/image97.emf"/><Relationship Id="rId104" Type="http://schemas.openxmlformats.org/officeDocument/2006/relationships/image" Target="../media/image104.jpe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png"/><Relationship Id="rId146" Type="http://schemas.openxmlformats.org/officeDocument/2006/relationships/image" Target="../media/image146.pn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jpeg"/><Relationship Id="rId45" Type="http://schemas.openxmlformats.org/officeDocument/2006/relationships/image" Target="../media/image45.png"/><Relationship Id="rId66" Type="http://schemas.openxmlformats.org/officeDocument/2006/relationships/image" Target="../media/image66.jpeg"/><Relationship Id="rId87" Type="http://schemas.openxmlformats.org/officeDocument/2006/relationships/image" Target="../media/image87.emf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61" Type="http://schemas.openxmlformats.org/officeDocument/2006/relationships/image" Target="../media/image61.png"/><Relationship Id="rId82" Type="http://schemas.openxmlformats.org/officeDocument/2006/relationships/image" Target="../media/image82.emf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8" Type="http://schemas.openxmlformats.org/officeDocument/2006/relationships/image" Target="../media/image8.jpeg"/><Relationship Id="rId51" Type="http://schemas.openxmlformats.org/officeDocument/2006/relationships/image" Target="../media/image51.png"/><Relationship Id="rId72" Type="http://schemas.openxmlformats.org/officeDocument/2006/relationships/image" Target="../media/image72.jpeg"/><Relationship Id="rId93" Type="http://schemas.openxmlformats.org/officeDocument/2006/relationships/image" Target="../media/image93.emf"/><Relationship Id="rId98" Type="http://schemas.openxmlformats.org/officeDocument/2006/relationships/image" Target="../media/image98.jpe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153.emf"/><Relationship Id="rId7" Type="http://schemas.openxmlformats.org/officeDocument/2006/relationships/image" Target="../media/image157.emf"/><Relationship Id="rId2" Type="http://schemas.openxmlformats.org/officeDocument/2006/relationships/image" Target="../media/image152.emf"/><Relationship Id="rId1" Type="http://schemas.openxmlformats.org/officeDocument/2006/relationships/image" Target="../media/image151.emf"/><Relationship Id="rId6" Type="http://schemas.openxmlformats.org/officeDocument/2006/relationships/image" Target="../media/image156.emf"/><Relationship Id="rId5" Type="http://schemas.openxmlformats.org/officeDocument/2006/relationships/image" Target="../media/image155.emf"/><Relationship Id="rId4" Type="http://schemas.openxmlformats.org/officeDocument/2006/relationships/image" Target="../media/image15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100853</xdr:colOff>
      <xdr:row>736</xdr:row>
      <xdr:rowOff>4932</xdr:rowOff>
    </xdr:from>
    <xdr:to>
      <xdr:col>5</xdr:col>
      <xdr:colOff>1213373</xdr:colOff>
      <xdr:row>737</xdr:row>
      <xdr:rowOff>65442</xdr:rowOff>
    </xdr:to>
    <xdr:pic>
      <xdr:nvPicPr>
        <xdr:cNvPr id="2704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415182" y="28432014"/>
          <a:ext cx="1112520" cy="302557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385483</xdr:colOff>
      <xdr:row>769</xdr:row>
      <xdr:rowOff>8965</xdr:rowOff>
    </xdr:from>
    <xdr:to>
      <xdr:col>6</xdr:col>
      <xdr:colOff>956983</xdr:colOff>
      <xdr:row>776</xdr:row>
      <xdr:rowOff>78237</xdr:rowOff>
    </xdr:to>
    <xdr:pic>
      <xdr:nvPicPr>
        <xdr:cNvPr id="33" name="Picture 1285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791201" y="108302612"/>
          <a:ext cx="571500" cy="176360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66343</xdr:colOff>
      <xdr:row>811</xdr:row>
      <xdr:rowOff>1670</xdr:rowOff>
    </xdr:from>
    <xdr:to>
      <xdr:col>1</xdr:col>
      <xdr:colOff>833721</xdr:colOff>
      <xdr:row>813</xdr:row>
      <xdr:rowOff>81423</xdr:rowOff>
    </xdr:to>
    <xdr:pic>
      <xdr:nvPicPr>
        <xdr:cNvPr id="34" name="Picture 128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56625" y="116659388"/>
          <a:ext cx="767378" cy="5638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125506</xdr:colOff>
      <xdr:row>1155</xdr:row>
      <xdr:rowOff>8965</xdr:rowOff>
    </xdr:from>
    <xdr:to>
      <xdr:col>6</xdr:col>
      <xdr:colOff>860612</xdr:colOff>
      <xdr:row>1156</xdr:row>
      <xdr:rowOff>163286</xdr:rowOff>
    </xdr:to>
    <xdr:pic>
      <xdr:nvPicPr>
        <xdr:cNvPr id="35" name="Picture 11" descr="QQ图片20130606094727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567082" y="179464447"/>
          <a:ext cx="735106" cy="3963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78761</xdr:colOff>
      <xdr:row>1159</xdr:row>
      <xdr:rowOff>114235</xdr:rowOff>
    </xdr:from>
    <xdr:to>
      <xdr:col>6</xdr:col>
      <xdr:colOff>672352</xdr:colOff>
      <xdr:row>1160</xdr:row>
      <xdr:rowOff>218225</xdr:rowOff>
    </xdr:to>
    <xdr:pic>
      <xdr:nvPicPr>
        <xdr:cNvPr id="36" name="Picture 10" descr="大小两孔一体成型圈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5520337" y="180358611"/>
          <a:ext cx="593591" cy="34603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54621</xdr:colOff>
      <xdr:row>1162</xdr:row>
      <xdr:rowOff>71014</xdr:rowOff>
    </xdr:from>
    <xdr:to>
      <xdr:col>6</xdr:col>
      <xdr:colOff>490370</xdr:colOff>
      <xdr:row>1164</xdr:row>
      <xdr:rowOff>8646</xdr:rowOff>
    </xdr:to>
    <xdr:pic>
      <xdr:nvPicPr>
        <xdr:cNvPr id="37" name="Picture 12" descr="QQ图片2013112909531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5496197" y="180907061"/>
          <a:ext cx="435749" cy="42172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53340</xdr:colOff>
      <xdr:row>1204</xdr:row>
      <xdr:rowOff>53340</xdr:rowOff>
    </xdr:from>
    <xdr:to>
      <xdr:col>7</xdr:col>
      <xdr:colOff>1239162</xdr:colOff>
      <xdr:row>1206</xdr:row>
      <xdr:rowOff>131074</xdr:rowOff>
    </xdr:to>
    <xdr:pic>
      <xdr:nvPicPr>
        <xdr:cNvPr id="38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579646" y="237017411"/>
          <a:ext cx="1185822" cy="561828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68581</xdr:colOff>
      <xdr:row>1209</xdr:row>
      <xdr:rowOff>22861</xdr:rowOff>
    </xdr:from>
    <xdr:to>
      <xdr:col>7</xdr:col>
      <xdr:colOff>1201270</xdr:colOff>
      <xdr:row>1211</xdr:row>
      <xdr:rowOff>75305</xdr:rowOff>
    </xdr:to>
    <xdr:pic>
      <xdr:nvPicPr>
        <xdr:cNvPr id="39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594887" y="238197167"/>
          <a:ext cx="1132689" cy="536539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656461</xdr:colOff>
      <xdr:row>1257</xdr:row>
      <xdr:rowOff>136903</xdr:rowOff>
    </xdr:from>
    <xdr:to>
      <xdr:col>7</xdr:col>
      <xdr:colOff>902721</xdr:colOff>
      <xdr:row>1259</xdr:row>
      <xdr:rowOff>45225</xdr:rowOff>
    </xdr:to>
    <xdr:pic>
      <xdr:nvPicPr>
        <xdr:cNvPr id="40" name="Picture 1285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447661" y="249929468"/>
          <a:ext cx="1322024" cy="3924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633601</xdr:colOff>
      <xdr:row>1260</xdr:row>
      <xdr:rowOff>181151</xdr:rowOff>
    </xdr:from>
    <xdr:to>
      <xdr:col>7</xdr:col>
      <xdr:colOff>950258</xdr:colOff>
      <xdr:row>1262</xdr:row>
      <xdr:rowOff>123626</xdr:rowOff>
    </xdr:to>
    <xdr:pic>
      <xdr:nvPicPr>
        <xdr:cNvPr id="41" name="Picture 1286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424801" y="250699857"/>
          <a:ext cx="1392421" cy="426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53788</xdr:colOff>
      <xdr:row>1263</xdr:row>
      <xdr:rowOff>43194</xdr:rowOff>
    </xdr:from>
    <xdr:to>
      <xdr:col>5</xdr:col>
      <xdr:colOff>571615</xdr:colOff>
      <xdr:row>1266</xdr:row>
      <xdr:rowOff>35598</xdr:rowOff>
    </xdr:to>
    <xdr:pic>
      <xdr:nvPicPr>
        <xdr:cNvPr id="4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717228" y="89951574"/>
          <a:ext cx="517827" cy="5715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903153</xdr:colOff>
      <xdr:row>1268</xdr:row>
      <xdr:rowOff>199547</xdr:rowOff>
    </xdr:from>
    <xdr:to>
      <xdr:col>6</xdr:col>
      <xdr:colOff>264702</xdr:colOff>
      <xdr:row>1272</xdr:row>
      <xdr:rowOff>37457</xdr:rowOff>
    </xdr:to>
    <xdr:pic>
      <xdr:nvPicPr>
        <xdr:cNvPr id="43" name="图片 10" descr="EA`4D057EIO_W{XH3YLDDOW"/>
        <xdr:cNvPicPr>
          <a:picLocks noChangeAspect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7570653" y="258669947"/>
          <a:ext cx="771249" cy="813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91441</xdr:colOff>
      <xdr:row>1275</xdr:row>
      <xdr:rowOff>232185</xdr:rowOff>
    </xdr:from>
    <xdr:to>
      <xdr:col>5</xdr:col>
      <xdr:colOff>427745</xdr:colOff>
      <xdr:row>1280</xdr:row>
      <xdr:rowOff>98610</xdr:rowOff>
    </xdr:to>
    <xdr:pic>
      <xdr:nvPicPr>
        <xdr:cNvPr id="4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6770147" y="254381597"/>
          <a:ext cx="336304" cy="10766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53788</xdr:colOff>
      <xdr:row>2336</xdr:row>
      <xdr:rowOff>233083</xdr:rowOff>
    </xdr:from>
    <xdr:to>
      <xdr:col>1</xdr:col>
      <xdr:colOff>945591</xdr:colOff>
      <xdr:row>2338</xdr:row>
      <xdr:rowOff>31530</xdr:rowOff>
    </xdr:to>
    <xdr:pic>
      <xdr:nvPicPr>
        <xdr:cNvPr id="4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 rot="16200000">
          <a:off x="1398325" y="560751487"/>
          <a:ext cx="282541" cy="8918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53340</xdr:colOff>
      <xdr:row>2364</xdr:row>
      <xdr:rowOff>38100</xdr:rowOff>
    </xdr:from>
    <xdr:to>
      <xdr:col>5</xdr:col>
      <xdr:colOff>770726</xdr:colOff>
      <xdr:row>2367</xdr:row>
      <xdr:rowOff>179293</xdr:rowOff>
    </xdr:to>
    <xdr:pic>
      <xdr:nvPicPr>
        <xdr:cNvPr id="4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4716780" y="340880700"/>
          <a:ext cx="1018600" cy="876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60960</xdr:colOff>
      <xdr:row>2370</xdr:row>
      <xdr:rowOff>22860</xdr:rowOff>
    </xdr:from>
    <xdr:to>
      <xdr:col>5</xdr:col>
      <xdr:colOff>640079</xdr:colOff>
      <xdr:row>2373</xdr:row>
      <xdr:rowOff>37062</xdr:rowOff>
    </xdr:to>
    <xdr:pic>
      <xdr:nvPicPr>
        <xdr:cNvPr id="4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4724400" y="342008460"/>
          <a:ext cx="579119" cy="7493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609598</xdr:colOff>
      <xdr:row>2490</xdr:row>
      <xdr:rowOff>62753</xdr:rowOff>
    </xdr:from>
    <xdr:to>
      <xdr:col>6</xdr:col>
      <xdr:colOff>980264</xdr:colOff>
      <xdr:row>2495</xdr:row>
      <xdr:rowOff>158676</xdr:rowOff>
    </xdr:to>
    <xdr:pic>
      <xdr:nvPicPr>
        <xdr:cNvPr id="18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6400798" y="572019953"/>
          <a:ext cx="370666" cy="1306158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129540</xdr:colOff>
      <xdr:row>2503</xdr:row>
      <xdr:rowOff>68580</xdr:rowOff>
    </xdr:from>
    <xdr:to>
      <xdr:col>5</xdr:col>
      <xdr:colOff>769620</xdr:colOff>
      <xdr:row>2506</xdr:row>
      <xdr:rowOff>1792</xdr:rowOff>
    </xdr:to>
    <xdr:pic>
      <xdr:nvPicPr>
        <xdr:cNvPr id="19" name="Picture 10" descr="4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lum bright="30000" contrast="36000"/>
        </a:blip>
        <a:srcRect/>
        <a:stretch>
          <a:fillRect/>
        </a:stretch>
      </xdr:blipFill>
      <xdr:spPr bwMode="auto">
        <a:xfrm>
          <a:off x="6926580" y="3268980"/>
          <a:ext cx="647700" cy="7315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83820</xdr:colOff>
      <xdr:row>2506</xdr:row>
      <xdr:rowOff>68580</xdr:rowOff>
    </xdr:from>
    <xdr:to>
      <xdr:col>5</xdr:col>
      <xdr:colOff>525780</xdr:colOff>
      <xdr:row>2509</xdr:row>
      <xdr:rowOff>198120</xdr:rowOff>
    </xdr:to>
    <xdr:pic>
      <xdr:nvPicPr>
        <xdr:cNvPr id="20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6880860" y="4091940"/>
          <a:ext cx="441960" cy="9296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45720</xdr:colOff>
      <xdr:row>2510</xdr:row>
      <xdr:rowOff>198120</xdr:rowOff>
    </xdr:from>
    <xdr:to>
      <xdr:col>5</xdr:col>
      <xdr:colOff>769620</xdr:colOff>
      <xdr:row>2512</xdr:row>
      <xdr:rowOff>152400</xdr:rowOff>
    </xdr:to>
    <xdr:pic>
      <xdr:nvPicPr>
        <xdr:cNvPr id="21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6842760" y="5288280"/>
          <a:ext cx="975360" cy="3810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68580</xdr:colOff>
      <xdr:row>2518</xdr:row>
      <xdr:rowOff>68580</xdr:rowOff>
    </xdr:from>
    <xdr:to>
      <xdr:col>5</xdr:col>
      <xdr:colOff>762000</xdr:colOff>
      <xdr:row>2519</xdr:row>
      <xdr:rowOff>137161</xdr:rowOff>
    </xdr:to>
    <xdr:pic>
      <xdr:nvPicPr>
        <xdr:cNvPr id="22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6865620" y="6880860"/>
          <a:ext cx="693420" cy="3276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45720</xdr:colOff>
      <xdr:row>2520</xdr:row>
      <xdr:rowOff>167640</xdr:rowOff>
    </xdr:from>
    <xdr:to>
      <xdr:col>5</xdr:col>
      <xdr:colOff>769620</xdr:colOff>
      <xdr:row>2521</xdr:row>
      <xdr:rowOff>215153</xdr:rowOff>
    </xdr:to>
    <xdr:pic>
      <xdr:nvPicPr>
        <xdr:cNvPr id="23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5065955" y="578525640"/>
          <a:ext cx="723900" cy="2895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38100</xdr:colOff>
      <xdr:row>2539</xdr:row>
      <xdr:rowOff>76200</xdr:rowOff>
    </xdr:from>
    <xdr:to>
      <xdr:col>5</xdr:col>
      <xdr:colOff>769620</xdr:colOff>
      <xdr:row>2540</xdr:row>
      <xdr:rowOff>1793</xdr:rowOff>
    </xdr:to>
    <xdr:pic>
      <xdr:nvPicPr>
        <xdr:cNvPr id="2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6835140" y="12534900"/>
          <a:ext cx="1478280" cy="4343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45720</xdr:colOff>
      <xdr:row>2514</xdr:row>
      <xdr:rowOff>190500</xdr:rowOff>
    </xdr:from>
    <xdr:to>
      <xdr:col>5</xdr:col>
      <xdr:colOff>769620</xdr:colOff>
      <xdr:row>2515</xdr:row>
      <xdr:rowOff>197223</xdr:rowOff>
    </xdr:to>
    <xdr:pic>
      <xdr:nvPicPr>
        <xdr:cNvPr id="25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5065955" y="577096218"/>
          <a:ext cx="723900" cy="24877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38100</xdr:colOff>
      <xdr:row>2535</xdr:row>
      <xdr:rowOff>45720</xdr:rowOff>
    </xdr:from>
    <xdr:to>
      <xdr:col>5</xdr:col>
      <xdr:colOff>769620</xdr:colOff>
      <xdr:row>2537</xdr:row>
      <xdr:rowOff>228601</xdr:rowOff>
    </xdr:to>
    <xdr:pic>
      <xdr:nvPicPr>
        <xdr:cNvPr id="26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6835140" y="11193780"/>
          <a:ext cx="952500" cy="73152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83820</xdr:colOff>
      <xdr:row>2545</xdr:row>
      <xdr:rowOff>30480</xdr:rowOff>
    </xdr:from>
    <xdr:to>
      <xdr:col>5</xdr:col>
      <xdr:colOff>541020</xdr:colOff>
      <xdr:row>2547</xdr:row>
      <xdr:rowOff>205740</xdr:rowOff>
    </xdr:to>
    <xdr:pic>
      <xdr:nvPicPr>
        <xdr:cNvPr id="27" name="图片 6" descr="~UQ{{9UV[M[YO4FO0~(XZ)K"/>
        <xdr:cNvPicPr>
          <a:picLocks noChangeAspect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6880860" y="14538960"/>
          <a:ext cx="457200" cy="6781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76200</xdr:colOff>
      <xdr:row>2541</xdr:row>
      <xdr:rowOff>60960</xdr:rowOff>
    </xdr:from>
    <xdr:to>
      <xdr:col>5</xdr:col>
      <xdr:colOff>533400</xdr:colOff>
      <xdr:row>2543</xdr:row>
      <xdr:rowOff>205740</xdr:rowOff>
    </xdr:to>
    <xdr:pic>
      <xdr:nvPicPr>
        <xdr:cNvPr id="28" name="图片 7" descr="[D[ELW5X4(V{C8GH`R%6_(J"/>
        <xdr:cNvPicPr>
          <a:picLocks noChangeAspect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6873240" y="13563600"/>
          <a:ext cx="457200" cy="64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68580</xdr:colOff>
      <xdr:row>2550</xdr:row>
      <xdr:rowOff>60960</xdr:rowOff>
    </xdr:from>
    <xdr:to>
      <xdr:col>5</xdr:col>
      <xdr:colOff>662940</xdr:colOff>
      <xdr:row>2553</xdr:row>
      <xdr:rowOff>91441</xdr:rowOff>
    </xdr:to>
    <xdr:pic>
      <xdr:nvPicPr>
        <xdr:cNvPr id="29" name="图片 10" descr="$K`Q2@NQ$Y)`[7AW879X]8S"/>
        <xdr:cNvPicPr>
          <a:picLocks noChangeAspect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6865620" y="15826740"/>
          <a:ext cx="594360" cy="7848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60960</xdr:colOff>
      <xdr:row>2555</xdr:row>
      <xdr:rowOff>30480</xdr:rowOff>
    </xdr:from>
    <xdr:to>
      <xdr:col>5</xdr:col>
      <xdr:colOff>670560</xdr:colOff>
      <xdr:row>2558</xdr:row>
      <xdr:rowOff>897</xdr:rowOff>
    </xdr:to>
    <xdr:pic>
      <xdr:nvPicPr>
        <xdr:cNvPr id="30" name="图片 1" descr="`S29RA]TQ(~WD8~E)I~`]QX"/>
        <xdr:cNvPicPr>
          <a:picLocks noChangeAspect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6858000" y="17053560"/>
          <a:ext cx="609600" cy="7086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83820</xdr:colOff>
      <xdr:row>2559</xdr:row>
      <xdr:rowOff>205740</xdr:rowOff>
    </xdr:from>
    <xdr:to>
      <xdr:col>5</xdr:col>
      <xdr:colOff>769620</xdr:colOff>
      <xdr:row>2561</xdr:row>
      <xdr:rowOff>53340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6880860" y="18234660"/>
          <a:ext cx="800100" cy="4572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45720</xdr:colOff>
      <xdr:row>2523</xdr:row>
      <xdr:rowOff>40789</xdr:rowOff>
    </xdr:from>
    <xdr:to>
      <xdr:col>5</xdr:col>
      <xdr:colOff>487680</xdr:colOff>
      <xdr:row>2523</xdr:row>
      <xdr:rowOff>430306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5065955" y="579124930"/>
          <a:ext cx="441960" cy="389517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60960</xdr:colOff>
      <xdr:row>2563</xdr:row>
      <xdr:rowOff>205740</xdr:rowOff>
    </xdr:from>
    <xdr:to>
      <xdr:col>5</xdr:col>
      <xdr:colOff>769620</xdr:colOff>
      <xdr:row>2564</xdr:row>
      <xdr:rowOff>228600</xdr:rowOff>
    </xdr:to>
    <xdr:pic>
      <xdr:nvPicPr>
        <xdr:cNvPr id="48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6858000" y="19453860"/>
          <a:ext cx="998220" cy="4038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106680</xdr:colOff>
      <xdr:row>2565</xdr:row>
      <xdr:rowOff>205740</xdr:rowOff>
    </xdr:from>
    <xdr:to>
      <xdr:col>5</xdr:col>
      <xdr:colOff>815340</xdr:colOff>
      <xdr:row>2567</xdr:row>
      <xdr:rowOff>60959</xdr:rowOff>
    </xdr:to>
    <xdr:pic>
      <xdr:nvPicPr>
        <xdr:cNvPr id="49" name="Picture 127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5532120" y="639310380"/>
          <a:ext cx="708660" cy="3429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137160</xdr:colOff>
      <xdr:row>2584</xdr:row>
      <xdr:rowOff>53340</xdr:rowOff>
    </xdr:from>
    <xdr:to>
      <xdr:col>5</xdr:col>
      <xdr:colOff>769620</xdr:colOff>
      <xdr:row>2585</xdr:row>
      <xdr:rowOff>1793</xdr:rowOff>
    </xdr:to>
    <xdr:pic>
      <xdr:nvPicPr>
        <xdr:cNvPr id="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6934200" y="25892760"/>
          <a:ext cx="1005840" cy="6629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68580</xdr:colOff>
      <xdr:row>2569</xdr:row>
      <xdr:rowOff>236220</xdr:rowOff>
    </xdr:from>
    <xdr:to>
      <xdr:col>5</xdr:col>
      <xdr:colOff>769620</xdr:colOff>
      <xdr:row>2570</xdr:row>
      <xdr:rowOff>277457</xdr:rowOff>
    </xdr:to>
    <xdr:pic>
      <xdr:nvPicPr>
        <xdr:cNvPr id="51" name="Picture 2610"/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6865620" y="20901660"/>
          <a:ext cx="1234440" cy="7772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45720</xdr:colOff>
      <xdr:row>2576</xdr:row>
      <xdr:rowOff>53340</xdr:rowOff>
    </xdr:from>
    <xdr:to>
      <xdr:col>5</xdr:col>
      <xdr:colOff>769620</xdr:colOff>
      <xdr:row>2577</xdr:row>
      <xdr:rowOff>1793</xdr:rowOff>
    </xdr:to>
    <xdr:pic>
      <xdr:nvPicPr>
        <xdr:cNvPr id="52" name="Picture 2611"/>
        <xdr:cNvPicPr>
          <a:picLocks noChangeAspect="1" noChangeArrowheads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 bwMode="auto">
        <a:xfrm>
          <a:off x="6842760" y="23149560"/>
          <a:ext cx="944880" cy="3581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68580</xdr:colOff>
      <xdr:row>2577</xdr:row>
      <xdr:rowOff>60960</xdr:rowOff>
    </xdr:from>
    <xdr:to>
      <xdr:col>5</xdr:col>
      <xdr:colOff>762000</xdr:colOff>
      <xdr:row>2578</xdr:row>
      <xdr:rowOff>1793</xdr:rowOff>
    </xdr:to>
    <xdr:pic>
      <xdr:nvPicPr>
        <xdr:cNvPr id="53" name="Picture 2612"/>
        <xdr:cNvPicPr>
          <a:picLocks noChangeAspect="1" noChangeArrowheads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 bwMode="auto">
        <a:xfrm>
          <a:off x="6865620" y="23660100"/>
          <a:ext cx="693420" cy="2133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60960</xdr:colOff>
      <xdr:row>2578</xdr:row>
      <xdr:rowOff>45720</xdr:rowOff>
    </xdr:from>
    <xdr:to>
      <xdr:col>5</xdr:col>
      <xdr:colOff>769620</xdr:colOff>
      <xdr:row>2578</xdr:row>
      <xdr:rowOff>663388</xdr:rowOff>
    </xdr:to>
    <xdr:pic>
      <xdr:nvPicPr>
        <xdr:cNvPr id="54" name="Picture 2660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6739666" y="626992426"/>
          <a:ext cx="708660" cy="617668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53340</xdr:colOff>
      <xdr:row>2580</xdr:row>
      <xdr:rowOff>22860</xdr:rowOff>
    </xdr:from>
    <xdr:to>
      <xdr:col>5</xdr:col>
      <xdr:colOff>769620</xdr:colOff>
      <xdr:row>2582</xdr:row>
      <xdr:rowOff>99061</xdr:rowOff>
    </xdr:to>
    <xdr:pic>
      <xdr:nvPicPr>
        <xdr:cNvPr id="55" name="Picture 2708"/>
        <xdr:cNvPicPr>
          <a:picLocks noChangeAspect="1" noChangeArrowheads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 bwMode="auto">
        <a:xfrm>
          <a:off x="6850380" y="24917400"/>
          <a:ext cx="1447800" cy="5486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53340</xdr:colOff>
      <xdr:row>2585</xdr:row>
      <xdr:rowOff>60960</xdr:rowOff>
    </xdr:from>
    <xdr:to>
      <xdr:col>5</xdr:col>
      <xdr:colOff>769620</xdr:colOff>
      <xdr:row>2587</xdr:row>
      <xdr:rowOff>1793</xdr:rowOff>
    </xdr:to>
    <xdr:pic>
      <xdr:nvPicPr>
        <xdr:cNvPr id="56" name="Picture 2800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6850380" y="26677620"/>
          <a:ext cx="1508760" cy="8763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45720</xdr:colOff>
      <xdr:row>2588</xdr:row>
      <xdr:rowOff>175260</xdr:rowOff>
    </xdr:from>
    <xdr:to>
      <xdr:col>5</xdr:col>
      <xdr:colOff>769620</xdr:colOff>
      <xdr:row>2590</xdr:row>
      <xdr:rowOff>53341</xdr:rowOff>
    </xdr:to>
    <xdr:pic>
      <xdr:nvPicPr>
        <xdr:cNvPr id="57" name="Picture 2801"/>
        <xdr:cNvPicPr>
          <a:picLocks noChangeAspect="1" noChangeArrowheads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 bwMode="auto">
        <a:xfrm>
          <a:off x="6842760" y="28041600"/>
          <a:ext cx="1104900" cy="3657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30480</xdr:colOff>
      <xdr:row>2598</xdr:row>
      <xdr:rowOff>53339</xdr:rowOff>
    </xdr:from>
    <xdr:to>
      <xdr:col>5</xdr:col>
      <xdr:colOff>769620</xdr:colOff>
      <xdr:row>2598</xdr:row>
      <xdr:rowOff>394446</xdr:rowOff>
    </xdr:to>
    <xdr:pic>
      <xdr:nvPicPr>
        <xdr:cNvPr id="58" name="Picture 2832"/>
        <xdr:cNvPicPr>
          <a:picLocks noChangeAspect="1" noChangeArrowheads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 bwMode="auto">
        <a:xfrm>
          <a:off x="5050715" y="597066892"/>
          <a:ext cx="739140" cy="341107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45720</xdr:colOff>
      <xdr:row>2599</xdr:row>
      <xdr:rowOff>198119</xdr:rowOff>
    </xdr:from>
    <xdr:to>
      <xdr:col>5</xdr:col>
      <xdr:colOff>769620</xdr:colOff>
      <xdr:row>2600</xdr:row>
      <xdr:rowOff>447</xdr:rowOff>
    </xdr:to>
    <xdr:pic>
      <xdr:nvPicPr>
        <xdr:cNvPr id="59" name="Picture 2833"/>
        <xdr:cNvPicPr>
          <a:picLocks noChangeAspect="1" noChangeArrowheads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 bwMode="auto">
        <a:xfrm>
          <a:off x="5065955" y="597677837"/>
          <a:ext cx="723900" cy="40251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960120</xdr:colOff>
      <xdr:row>2599</xdr:row>
      <xdr:rowOff>38100</xdr:rowOff>
    </xdr:from>
    <xdr:to>
      <xdr:col>5</xdr:col>
      <xdr:colOff>960120</xdr:colOff>
      <xdr:row>2599</xdr:row>
      <xdr:rowOff>243840</xdr:rowOff>
    </xdr:to>
    <xdr:pic>
      <xdr:nvPicPr>
        <xdr:cNvPr id="60" name="Picture 2834"/>
        <xdr:cNvPicPr>
          <a:picLocks noChangeAspect="1" noChangeArrowheads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 bwMode="auto">
        <a:xfrm>
          <a:off x="7757160" y="30929580"/>
          <a:ext cx="792480" cy="67818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60960</xdr:colOff>
      <xdr:row>2538</xdr:row>
      <xdr:rowOff>91440</xdr:rowOff>
    </xdr:from>
    <xdr:to>
      <xdr:col>5</xdr:col>
      <xdr:colOff>769620</xdr:colOff>
      <xdr:row>2539</xdr:row>
      <xdr:rowOff>1793</xdr:rowOff>
    </xdr:to>
    <xdr:pic>
      <xdr:nvPicPr>
        <xdr:cNvPr id="61" name="Picture 3043"/>
        <xdr:cNvPicPr>
          <a:picLocks noChangeAspect="1" noChangeArrowheads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 bwMode="auto">
        <a:xfrm>
          <a:off x="6858000" y="12062460"/>
          <a:ext cx="1371600" cy="3200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53340</xdr:colOff>
      <xdr:row>2540</xdr:row>
      <xdr:rowOff>45720</xdr:rowOff>
    </xdr:from>
    <xdr:to>
      <xdr:col>5</xdr:col>
      <xdr:colOff>769620</xdr:colOff>
      <xdr:row>2541</xdr:row>
      <xdr:rowOff>1793</xdr:rowOff>
    </xdr:to>
    <xdr:pic>
      <xdr:nvPicPr>
        <xdr:cNvPr id="62" name="Picture 3044"/>
        <xdr:cNvPicPr>
          <a:picLocks noChangeAspect="1" noChangeArrowheads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 bwMode="auto">
        <a:xfrm>
          <a:off x="6850380" y="13068300"/>
          <a:ext cx="1112520" cy="38862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38100</xdr:colOff>
      <xdr:row>2499</xdr:row>
      <xdr:rowOff>51994</xdr:rowOff>
    </xdr:from>
    <xdr:to>
      <xdr:col>5</xdr:col>
      <xdr:colOff>731520</xdr:colOff>
      <xdr:row>2499</xdr:row>
      <xdr:rowOff>295835</xdr:rowOff>
    </xdr:to>
    <xdr:pic>
      <xdr:nvPicPr>
        <xdr:cNvPr id="63" name="Picture 3509"/>
        <xdr:cNvPicPr>
          <a:picLocks noChangeAspect="1" noChangeArrowheads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 bwMode="auto">
        <a:xfrm>
          <a:off x="5058335" y="573479406"/>
          <a:ext cx="693420" cy="243841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91440</xdr:colOff>
      <xdr:row>2600</xdr:row>
      <xdr:rowOff>60960</xdr:rowOff>
    </xdr:from>
    <xdr:to>
      <xdr:col>5</xdr:col>
      <xdr:colOff>769620</xdr:colOff>
      <xdr:row>2601</xdr:row>
      <xdr:rowOff>1793</xdr:rowOff>
    </xdr:to>
    <xdr:pic>
      <xdr:nvPicPr>
        <xdr:cNvPr id="64" name="Picture 3990"/>
        <xdr:cNvPicPr>
          <a:picLocks noChangeAspect="1" noChangeArrowheads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 bwMode="auto">
        <a:xfrm>
          <a:off x="6888480" y="31706820"/>
          <a:ext cx="929640" cy="4572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60960</xdr:colOff>
      <xdr:row>2601</xdr:row>
      <xdr:rowOff>60959</xdr:rowOff>
    </xdr:from>
    <xdr:to>
      <xdr:col>5</xdr:col>
      <xdr:colOff>769620</xdr:colOff>
      <xdr:row>2601</xdr:row>
      <xdr:rowOff>394446</xdr:rowOff>
    </xdr:to>
    <xdr:pic>
      <xdr:nvPicPr>
        <xdr:cNvPr id="65" name="图片 4" descr="N9229塔尖筒形件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6739666" y="645860441"/>
          <a:ext cx="708660" cy="3334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53340</xdr:colOff>
      <xdr:row>2602</xdr:row>
      <xdr:rowOff>198120</xdr:rowOff>
    </xdr:from>
    <xdr:to>
      <xdr:col>5</xdr:col>
      <xdr:colOff>769620</xdr:colOff>
      <xdr:row>2602</xdr:row>
      <xdr:rowOff>455407</xdr:rowOff>
    </xdr:to>
    <xdr:pic>
      <xdr:nvPicPr>
        <xdr:cNvPr id="66" name="图片 8" descr="N9212两节橡胶管56  72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6850380" y="32819340"/>
          <a:ext cx="1470660" cy="3886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205740</xdr:colOff>
      <xdr:row>2604</xdr:row>
      <xdr:rowOff>91440</xdr:rowOff>
    </xdr:from>
    <xdr:to>
      <xdr:col>1</xdr:col>
      <xdr:colOff>1455420</xdr:colOff>
      <xdr:row>2604</xdr:row>
      <xdr:rowOff>243840</xdr:rowOff>
    </xdr:to>
    <xdr:pic>
      <xdr:nvPicPr>
        <xdr:cNvPr id="67" name="图片 20" descr="N9125WKQ橡胶尖管软40mm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1059180" y="33459420"/>
          <a:ext cx="1249680" cy="3657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68580</xdr:colOff>
      <xdr:row>2611</xdr:row>
      <xdr:rowOff>22860</xdr:rowOff>
    </xdr:from>
    <xdr:to>
      <xdr:col>5</xdr:col>
      <xdr:colOff>793825</xdr:colOff>
      <xdr:row>2614</xdr:row>
      <xdr:rowOff>1793</xdr:rowOff>
    </xdr:to>
    <xdr:pic>
      <xdr:nvPicPr>
        <xdr:cNvPr id="68" name="Picture 4285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6865620" y="35227260"/>
          <a:ext cx="1737360" cy="10668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68580</xdr:colOff>
      <xdr:row>2615</xdr:row>
      <xdr:rowOff>38100</xdr:rowOff>
    </xdr:from>
    <xdr:to>
      <xdr:col>6</xdr:col>
      <xdr:colOff>455856</xdr:colOff>
      <xdr:row>2617</xdr:row>
      <xdr:rowOff>167640</xdr:rowOff>
    </xdr:to>
    <xdr:pic>
      <xdr:nvPicPr>
        <xdr:cNvPr id="69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6736080" y="653216880"/>
          <a:ext cx="1796976" cy="61722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53340</xdr:colOff>
      <xdr:row>2606</xdr:row>
      <xdr:rowOff>60960</xdr:rowOff>
    </xdr:from>
    <xdr:to>
      <xdr:col>2</xdr:col>
      <xdr:colOff>1249680</xdr:colOff>
      <xdr:row>2609</xdr:row>
      <xdr:rowOff>220979</xdr:rowOff>
    </xdr:to>
    <xdr:pic>
      <xdr:nvPicPr>
        <xdr:cNvPr id="7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3108960" y="34168080"/>
          <a:ext cx="1272540" cy="98298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53340</xdr:colOff>
      <xdr:row>2619</xdr:row>
      <xdr:rowOff>45720</xdr:rowOff>
    </xdr:from>
    <xdr:to>
      <xdr:col>5</xdr:col>
      <xdr:colOff>769620</xdr:colOff>
      <xdr:row>2619</xdr:row>
      <xdr:rowOff>537882</xdr:rowOff>
    </xdr:to>
    <xdr:pic>
      <xdr:nvPicPr>
        <xdr:cNvPr id="71" name="Picture 5051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5871434" y="603988991"/>
          <a:ext cx="716280" cy="492162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213360</xdr:colOff>
      <xdr:row>2620</xdr:row>
      <xdr:rowOff>76201</xdr:rowOff>
    </xdr:from>
    <xdr:to>
      <xdr:col>5</xdr:col>
      <xdr:colOff>923365</xdr:colOff>
      <xdr:row>2621</xdr:row>
      <xdr:rowOff>71718</xdr:rowOff>
    </xdr:to>
    <xdr:pic>
      <xdr:nvPicPr>
        <xdr:cNvPr id="72" name="Picture 5435"/>
        <xdr:cNvPicPr>
          <a:picLocks noChangeAspect="1" noChangeArrowheads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 bwMode="auto">
        <a:xfrm>
          <a:off x="6031454" y="604655966"/>
          <a:ext cx="710005" cy="237564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342900</xdr:colOff>
      <xdr:row>2626</xdr:row>
      <xdr:rowOff>30480</xdr:rowOff>
    </xdr:from>
    <xdr:to>
      <xdr:col>2</xdr:col>
      <xdr:colOff>670560</xdr:colOff>
      <xdr:row>2629</xdr:row>
      <xdr:rowOff>220981</xdr:rowOff>
    </xdr:to>
    <xdr:pic>
      <xdr:nvPicPr>
        <xdr:cNvPr id="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 bwMode="auto">
        <a:xfrm>
          <a:off x="3398520" y="40050720"/>
          <a:ext cx="327660" cy="8991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160020</xdr:colOff>
      <xdr:row>2630</xdr:row>
      <xdr:rowOff>45720</xdr:rowOff>
    </xdr:from>
    <xdr:to>
      <xdr:col>1</xdr:col>
      <xdr:colOff>1120140</xdr:colOff>
      <xdr:row>2632</xdr:row>
      <xdr:rowOff>7620</xdr:rowOff>
    </xdr:to>
    <xdr:pic>
      <xdr:nvPicPr>
        <xdr:cNvPr id="74" name="Picture 143" descr="6"/>
        <xdr:cNvPicPr>
          <a:picLocks noChangeAspect="1" noChangeArrowheads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 bwMode="auto">
        <a:xfrm>
          <a:off x="1013460" y="41010840"/>
          <a:ext cx="960120" cy="4343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45720</xdr:colOff>
      <xdr:row>2633</xdr:row>
      <xdr:rowOff>30480</xdr:rowOff>
    </xdr:from>
    <xdr:to>
      <xdr:col>1</xdr:col>
      <xdr:colOff>1318260</xdr:colOff>
      <xdr:row>2638</xdr:row>
      <xdr:rowOff>0</xdr:rowOff>
    </xdr:to>
    <xdr:pic>
      <xdr:nvPicPr>
        <xdr:cNvPr id="7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899160" y="41704260"/>
          <a:ext cx="1272540" cy="115062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6</xdr:col>
      <xdr:colOff>45720</xdr:colOff>
      <xdr:row>2633</xdr:row>
      <xdr:rowOff>228600</xdr:rowOff>
    </xdr:from>
    <xdr:to>
      <xdr:col>7</xdr:col>
      <xdr:colOff>708660</xdr:colOff>
      <xdr:row>2639</xdr:row>
      <xdr:rowOff>7620</xdr:rowOff>
    </xdr:to>
    <xdr:grpSp>
      <xdr:nvGrpSpPr>
        <xdr:cNvPr id="76" name="组合 50"/>
        <xdr:cNvGrpSpPr>
          <a:grpSpLocks/>
        </xdr:cNvGrpSpPr>
      </xdr:nvGrpSpPr>
      <xdr:grpSpPr bwMode="auto">
        <a:xfrm>
          <a:off x="9100073" y="637910541"/>
          <a:ext cx="1738705" cy="1190961"/>
          <a:chOff x="8328660" y="48646080"/>
          <a:chExt cx="2621280" cy="3467100"/>
        </a:xfrm>
      </xdr:grpSpPr>
      <xdr:pic>
        <xdr:nvPicPr>
          <xdr:cNvPr id="77" name="Picture 6015"/>
          <xdr:cNvPicPr>
            <a:picLocks noChangeAspect="1" noChangeArrowheads="1"/>
          </xdr:cNvPicPr>
        </xdr:nvPicPr>
        <xdr:blipFill>
          <a:blip xmlns:r="http://schemas.openxmlformats.org/officeDocument/2006/relationships" r:embed="rId60" cstate="print"/>
          <a:srcRect/>
          <a:stretch>
            <a:fillRect/>
          </a:stretch>
        </xdr:blipFill>
        <xdr:spPr bwMode="auto">
          <a:xfrm>
            <a:off x="8328660" y="48646080"/>
            <a:ext cx="2621280" cy="2133600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pic>
        <xdr:nvPicPr>
          <xdr:cNvPr id="78" name="Picture 6016"/>
          <xdr:cNvPicPr>
            <a:picLocks noChangeAspect="1" noChangeArrowheads="1"/>
          </xdr:cNvPicPr>
        </xdr:nvPicPr>
        <xdr:blipFill>
          <a:blip xmlns:r="http://schemas.openxmlformats.org/officeDocument/2006/relationships" r:embed="rId61" cstate="print"/>
          <a:srcRect/>
          <a:stretch>
            <a:fillRect/>
          </a:stretch>
        </xdr:blipFill>
        <xdr:spPr bwMode="auto">
          <a:xfrm>
            <a:off x="8359140" y="50139600"/>
            <a:ext cx="2506980" cy="1973580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</xdr:grpSp>
    <xdr:clientData/>
  </xdr:twoCellAnchor>
  <xdr:twoCellAnchor editAs="oneCell">
    <xdr:from>
      <xdr:col>5</xdr:col>
      <xdr:colOff>45720</xdr:colOff>
      <xdr:row>2572</xdr:row>
      <xdr:rowOff>144780</xdr:rowOff>
    </xdr:from>
    <xdr:to>
      <xdr:col>5</xdr:col>
      <xdr:colOff>769620</xdr:colOff>
      <xdr:row>2574</xdr:row>
      <xdr:rowOff>1793</xdr:rowOff>
    </xdr:to>
    <xdr:pic>
      <xdr:nvPicPr>
        <xdr:cNvPr id="79" name="Picture 6336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6842760" y="22021800"/>
          <a:ext cx="1600200" cy="4800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60960</xdr:colOff>
      <xdr:row>2642</xdr:row>
      <xdr:rowOff>45721</xdr:rowOff>
    </xdr:from>
    <xdr:to>
      <xdr:col>0</xdr:col>
      <xdr:colOff>876300</xdr:colOff>
      <xdr:row>2645</xdr:row>
      <xdr:rowOff>165285</xdr:rowOff>
    </xdr:to>
    <xdr:pic>
      <xdr:nvPicPr>
        <xdr:cNvPr id="8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/>
        <a:srcRect/>
        <a:stretch>
          <a:fillRect/>
        </a:stretch>
      </xdr:blipFill>
      <xdr:spPr bwMode="auto">
        <a:xfrm>
          <a:off x="60960" y="653620741"/>
          <a:ext cx="815340" cy="85108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53340</xdr:colOff>
      <xdr:row>2639</xdr:row>
      <xdr:rowOff>45720</xdr:rowOff>
    </xdr:from>
    <xdr:to>
      <xdr:col>7</xdr:col>
      <xdr:colOff>93682</xdr:colOff>
      <xdr:row>2641</xdr:row>
      <xdr:rowOff>1</xdr:rowOff>
    </xdr:to>
    <xdr:pic>
      <xdr:nvPicPr>
        <xdr:cNvPr id="81" name="Picture 6624"/>
        <xdr:cNvPicPr>
          <a:picLocks noChangeAspect="1" noChangeArrowheads="1"/>
        </xdr:cNvPicPr>
      </xdr:nvPicPr>
      <xdr:blipFill>
        <a:blip xmlns:r="http://schemas.openxmlformats.org/officeDocument/2006/relationships" r:embed="rId64"/>
        <a:srcRect/>
        <a:stretch>
          <a:fillRect/>
        </a:stretch>
      </xdr:blipFill>
      <xdr:spPr bwMode="auto">
        <a:xfrm>
          <a:off x="8633460" y="43296840"/>
          <a:ext cx="1066800" cy="5105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35858</xdr:colOff>
      <xdr:row>2525</xdr:row>
      <xdr:rowOff>125507</xdr:rowOff>
    </xdr:from>
    <xdr:to>
      <xdr:col>5</xdr:col>
      <xdr:colOff>1057835</xdr:colOff>
      <xdr:row>2526</xdr:row>
      <xdr:rowOff>202562</xdr:rowOff>
    </xdr:to>
    <xdr:pic>
      <xdr:nvPicPr>
        <xdr:cNvPr id="2315" name="Picture 1291"/>
        <xdr:cNvPicPr>
          <a:picLocks noChangeAspect="1" noChangeArrowheads="1"/>
        </xdr:cNvPicPr>
      </xdr:nvPicPr>
      <xdr:blipFill>
        <a:blip xmlns:r="http://schemas.openxmlformats.org/officeDocument/2006/relationships" r:embed="rId65"/>
        <a:srcRect/>
        <a:stretch>
          <a:fillRect/>
        </a:stretch>
      </xdr:blipFill>
      <xdr:spPr bwMode="auto">
        <a:xfrm>
          <a:off x="6364940" y="581890095"/>
          <a:ext cx="1021977" cy="31910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125954</xdr:colOff>
      <xdr:row>2404</xdr:row>
      <xdr:rowOff>240253</xdr:rowOff>
    </xdr:from>
    <xdr:to>
      <xdr:col>5</xdr:col>
      <xdr:colOff>834614</xdr:colOff>
      <xdr:row>2405</xdr:row>
      <xdr:rowOff>143435</xdr:rowOff>
    </xdr:to>
    <xdr:pic>
      <xdr:nvPicPr>
        <xdr:cNvPr id="82" name="Picture 4" descr="4#加长美式转环加焊接圈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6804660" y="571955406"/>
          <a:ext cx="708660" cy="3245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54685</xdr:colOff>
      <xdr:row>2412</xdr:row>
      <xdr:rowOff>93233</xdr:rowOff>
    </xdr:from>
    <xdr:to>
      <xdr:col>5</xdr:col>
      <xdr:colOff>664285</xdr:colOff>
      <xdr:row>2412</xdr:row>
      <xdr:rowOff>367553</xdr:rowOff>
    </xdr:to>
    <xdr:pic>
      <xdr:nvPicPr>
        <xdr:cNvPr id="83" name="Picture 6" descr="6mm带钩双圈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6733391" y="575179115"/>
          <a:ext cx="609600" cy="2743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32273</xdr:colOff>
      <xdr:row>2432</xdr:row>
      <xdr:rowOff>140746</xdr:rowOff>
    </xdr:from>
    <xdr:to>
      <xdr:col>5</xdr:col>
      <xdr:colOff>1129553</xdr:colOff>
      <xdr:row>2432</xdr:row>
      <xdr:rowOff>300766</xdr:rowOff>
    </xdr:to>
    <xdr:pic>
      <xdr:nvPicPr>
        <xdr:cNvPr id="84" name="Picture 8" descr="磨砂深绿色4CM尖管"/>
        <xdr:cNvPicPr>
          <a:picLocks noChangeAspect="1" noChangeArrowheads="1"/>
        </xdr:cNvPicPr>
      </xdr:nvPicPr>
      <xdr:blipFill>
        <a:blip xmlns:r="http://schemas.openxmlformats.org/officeDocument/2006/relationships" r:embed="rId68"/>
        <a:srcRect/>
        <a:stretch>
          <a:fillRect/>
        </a:stretch>
      </xdr:blipFill>
      <xdr:spPr bwMode="auto">
        <a:xfrm>
          <a:off x="6710979" y="583653452"/>
          <a:ext cx="1097280" cy="1600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57822</xdr:colOff>
      <xdr:row>2438</xdr:row>
      <xdr:rowOff>133574</xdr:rowOff>
    </xdr:from>
    <xdr:to>
      <xdr:col>5</xdr:col>
      <xdr:colOff>1193202</xdr:colOff>
      <xdr:row>2438</xdr:row>
      <xdr:rowOff>270734</xdr:rowOff>
    </xdr:to>
    <xdr:pic>
      <xdr:nvPicPr>
        <xdr:cNvPr id="85" name="Picture 9" descr="磨砂深绿色5"/>
        <xdr:cNvPicPr>
          <a:picLocks noChangeAspect="1" noChangeArrowheads="1"/>
        </xdr:cNvPicPr>
      </xdr:nvPicPr>
      <xdr:blipFill>
        <a:blip xmlns:r="http://schemas.openxmlformats.org/officeDocument/2006/relationships" r:embed="rId69"/>
        <a:srcRect/>
        <a:stretch>
          <a:fillRect/>
        </a:stretch>
      </xdr:blipFill>
      <xdr:spPr bwMode="auto">
        <a:xfrm>
          <a:off x="6736528" y="584067621"/>
          <a:ext cx="1135380" cy="1371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31376</xdr:colOff>
      <xdr:row>2425</xdr:row>
      <xdr:rowOff>30480</xdr:rowOff>
    </xdr:from>
    <xdr:to>
      <xdr:col>5</xdr:col>
      <xdr:colOff>869576</xdr:colOff>
      <xdr:row>2425</xdr:row>
      <xdr:rowOff>331694</xdr:rowOff>
    </xdr:to>
    <xdr:pic>
      <xdr:nvPicPr>
        <xdr:cNvPr id="86" name="Picture 10" descr="深绿色杯状弹性件"/>
        <xdr:cNvPicPr>
          <a:picLocks noChangeAspect="1" noChangeArrowheads="1"/>
        </xdr:cNvPicPr>
      </xdr:nvPicPr>
      <xdr:blipFill>
        <a:blip xmlns:r="http://schemas.openxmlformats.org/officeDocument/2006/relationships" r:embed="rId70"/>
        <a:srcRect/>
        <a:stretch>
          <a:fillRect/>
        </a:stretch>
      </xdr:blipFill>
      <xdr:spPr bwMode="auto">
        <a:xfrm>
          <a:off x="6710082" y="580593798"/>
          <a:ext cx="838200" cy="3012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56478</xdr:colOff>
      <xdr:row>2427</xdr:row>
      <xdr:rowOff>97715</xdr:rowOff>
    </xdr:from>
    <xdr:to>
      <xdr:col>5</xdr:col>
      <xdr:colOff>797859</xdr:colOff>
      <xdr:row>2427</xdr:row>
      <xdr:rowOff>394447</xdr:rowOff>
    </xdr:to>
    <xdr:pic>
      <xdr:nvPicPr>
        <xdr:cNvPr id="87" name="Picture 11" descr="深绿色缓冲球"/>
        <xdr:cNvPicPr>
          <a:picLocks noChangeAspect="1" noChangeArrowheads="1"/>
        </xdr:cNvPicPr>
      </xdr:nvPicPr>
      <xdr:blipFill>
        <a:blip xmlns:r="http://schemas.openxmlformats.org/officeDocument/2006/relationships" r:embed="rId71"/>
        <a:srcRect/>
        <a:stretch>
          <a:fillRect/>
        </a:stretch>
      </xdr:blipFill>
      <xdr:spPr bwMode="auto">
        <a:xfrm>
          <a:off x="6735184" y="581503715"/>
          <a:ext cx="741381" cy="29673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54684</xdr:colOff>
      <xdr:row>2439</xdr:row>
      <xdr:rowOff>75303</xdr:rowOff>
    </xdr:from>
    <xdr:to>
      <xdr:col>5</xdr:col>
      <xdr:colOff>626184</xdr:colOff>
      <xdr:row>2439</xdr:row>
      <xdr:rowOff>403411</xdr:rowOff>
    </xdr:to>
    <xdr:pic>
      <xdr:nvPicPr>
        <xdr:cNvPr id="88" name="Picture 13" descr="深绿色钨管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6733390" y="584430691"/>
          <a:ext cx="571500" cy="3281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95474</xdr:colOff>
      <xdr:row>2414</xdr:row>
      <xdr:rowOff>240256</xdr:rowOff>
    </xdr:from>
    <xdr:to>
      <xdr:col>5</xdr:col>
      <xdr:colOff>720314</xdr:colOff>
      <xdr:row>2416</xdr:row>
      <xdr:rowOff>53788</xdr:rowOff>
    </xdr:to>
    <xdr:pic>
      <xdr:nvPicPr>
        <xdr:cNvPr id="89" name="Picture 16" descr="YM魔术环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/>
        <a:srcRect/>
        <a:stretch>
          <a:fillRect/>
        </a:stretch>
      </xdr:blipFill>
      <xdr:spPr bwMode="auto">
        <a:xfrm>
          <a:off x="6774180" y="576168821"/>
          <a:ext cx="624840" cy="6562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18378</xdr:colOff>
      <xdr:row>2446</xdr:row>
      <xdr:rowOff>154193</xdr:rowOff>
    </xdr:from>
    <xdr:to>
      <xdr:col>5</xdr:col>
      <xdr:colOff>803238</xdr:colOff>
      <xdr:row>2447</xdr:row>
      <xdr:rowOff>127299</xdr:rowOff>
    </xdr:to>
    <xdr:pic>
      <xdr:nvPicPr>
        <xdr:cNvPr id="90" name="Obraz 12" descr="Hook Spring.jpg"/>
        <xdr:cNvPicPr>
          <a:picLocks noChangeAspect="1"/>
        </xdr:cNvPicPr>
      </xdr:nvPicPr>
      <xdr:blipFill>
        <a:blip xmlns:r="http://schemas.openxmlformats.org/officeDocument/2006/relationships" r:embed="rId74"/>
        <a:srcRect/>
        <a:stretch>
          <a:fillRect/>
        </a:stretch>
      </xdr:blipFill>
      <xdr:spPr bwMode="auto">
        <a:xfrm>
          <a:off x="6697084" y="599274452"/>
          <a:ext cx="784860" cy="3944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99508</xdr:colOff>
      <xdr:row>2421</xdr:row>
      <xdr:rowOff>215153</xdr:rowOff>
    </xdr:from>
    <xdr:to>
      <xdr:col>5</xdr:col>
      <xdr:colOff>465268</xdr:colOff>
      <xdr:row>2422</xdr:row>
      <xdr:rowOff>316006</xdr:rowOff>
    </xdr:to>
    <xdr:pic>
      <xdr:nvPicPr>
        <xdr:cNvPr id="92" name="Picture 19" descr="梨形薄片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/>
        <a:srcRect/>
        <a:stretch>
          <a:fillRect/>
        </a:stretch>
      </xdr:blipFill>
      <xdr:spPr bwMode="auto">
        <a:xfrm>
          <a:off x="6778214" y="579093106"/>
          <a:ext cx="365760" cy="5221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92784</xdr:colOff>
      <xdr:row>2424</xdr:row>
      <xdr:rowOff>79785</xdr:rowOff>
    </xdr:from>
    <xdr:to>
      <xdr:col>5</xdr:col>
      <xdr:colOff>557604</xdr:colOff>
      <xdr:row>2424</xdr:row>
      <xdr:rowOff>331694</xdr:rowOff>
    </xdr:to>
    <xdr:pic>
      <xdr:nvPicPr>
        <xdr:cNvPr id="93" name="Picture 20" descr="焊接圈+椭圆形薄片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/>
        <a:srcRect/>
        <a:stretch>
          <a:fillRect/>
        </a:stretch>
      </xdr:blipFill>
      <xdr:spPr bwMode="auto">
        <a:xfrm>
          <a:off x="6771490" y="580221761"/>
          <a:ext cx="464820" cy="25190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106680</xdr:colOff>
      <xdr:row>2448</xdr:row>
      <xdr:rowOff>83820</xdr:rowOff>
    </xdr:from>
    <xdr:to>
      <xdr:col>5</xdr:col>
      <xdr:colOff>487680</xdr:colOff>
      <xdr:row>2448</xdr:row>
      <xdr:rowOff>349623</xdr:rowOff>
    </xdr:to>
    <xdr:pic>
      <xdr:nvPicPr>
        <xdr:cNvPr id="94" name="Picture 21" descr="两个焊接圈连在一起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/>
        <a:srcRect/>
        <a:stretch>
          <a:fillRect/>
        </a:stretch>
      </xdr:blipFill>
      <xdr:spPr bwMode="auto">
        <a:xfrm>
          <a:off x="6785386" y="588231279"/>
          <a:ext cx="381000" cy="26580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64995</xdr:colOff>
      <xdr:row>2449</xdr:row>
      <xdr:rowOff>39444</xdr:rowOff>
    </xdr:from>
    <xdr:to>
      <xdr:col>5</xdr:col>
      <xdr:colOff>555812</xdr:colOff>
      <xdr:row>2449</xdr:row>
      <xdr:rowOff>376517</xdr:rowOff>
    </xdr:to>
    <xdr:pic>
      <xdr:nvPicPr>
        <xdr:cNvPr id="95" name="Picture 22" descr="硬塑料板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/>
        <a:srcRect/>
        <a:stretch>
          <a:fillRect/>
        </a:stretch>
      </xdr:blipFill>
      <xdr:spPr bwMode="auto">
        <a:xfrm>
          <a:off x="6743701" y="588608244"/>
          <a:ext cx="490817" cy="3370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80683</xdr:colOff>
      <xdr:row>2440</xdr:row>
      <xdr:rowOff>43478</xdr:rowOff>
    </xdr:from>
    <xdr:to>
      <xdr:col>5</xdr:col>
      <xdr:colOff>736003</xdr:colOff>
      <xdr:row>2440</xdr:row>
      <xdr:rowOff>349624</xdr:rowOff>
    </xdr:to>
    <xdr:pic>
      <xdr:nvPicPr>
        <xdr:cNvPr id="96" name="Picture 23" descr="带塞子鲤鱼夹子（无商标）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/>
        <a:srcRect/>
        <a:stretch>
          <a:fillRect/>
        </a:stretch>
      </xdr:blipFill>
      <xdr:spPr bwMode="auto">
        <a:xfrm>
          <a:off x="6759389" y="584820207"/>
          <a:ext cx="655320" cy="306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55581</xdr:colOff>
      <xdr:row>2441</xdr:row>
      <xdr:rowOff>38099</xdr:rowOff>
    </xdr:from>
    <xdr:to>
      <xdr:col>5</xdr:col>
      <xdr:colOff>1076661</xdr:colOff>
      <xdr:row>2441</xdr:row>
      <xdr:rowOff>376516</xdr:rowOff>
    </xdr:to>
    <xdr:pic>
      <xdr:nvPicPr>
        <xdr:cNvPr id="97" name="Picture 24" descr="未命名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6734287" y="585236170"/>
          <a:ext cx="1021080" cy="33841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58718</xdr:colOff>
      <xdr:row>2442</xdr:row>
      <xdr:rowOff>38099</xdr:rowOff>
    </xdr:from>
    <xdr:to>
      <xdr:col>5</xdr:col>
      <xdr:colOff>843578</xdr:colOff>
      <xdr:row>2442</xdr:row>
      <xdr:rowOff>394446</xdr:rowOff>
    </xdr:to>
    <xdr:pic>
      <xdr:nvPicPr>
        <xdr:cNvPr id="98" name="Picture 25" descr="方形塑料板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6737424" y="585657511"/>
          <a:ext cx="784860" cy="3563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73959</xdr:colOff>
      <xdr:row>2450</xdr:row>
      <xdr:rowOff>116093</xdr:rowOff>
    </xdr:from>
    <xdr:to>
      <xdr:col>5</xdr:col>
      <xdr:colOff>943910</xdr:colOff>
      <xdr:row>2450</xdr:row>
      <xdr:rowOff>295835</xdr:rowOff>
    </xdr:to>
    <xdr:pic>
      <xdr:nvPicPr>
        <xdr:cNvPr id="99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82"/>
        <a:srcRect/>
        <a:stretch>
          <a:fillRect/>
        </a:stretch>
      </xdr:blipFill>
      <xdr:spPr bwMode="auto">
        <a:xfrm>
          <a:off x="6752665" y="589106234"/>
          <a:ext cx="869951" cy="179742"/>
        </a:xfrm>
        <a:prstGeom prst="rect">
          <a:avLst/>
        </a:prstGeom>
        <a:solidFill>
          <a:srgbClr val="CCE8CF"/>
        </a:solidFill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91440</xdr:colOff>
      <xdr:row>2457</xdr:row>
      <xdr:rowOff>15239</xdr:rowOff>
    </xdr:from>
    <xdr:to>
      <xdr:col>5</xdr:col>
      <xdr:colOff>693420</xdr:colOff>
      <xdr:row>2457</xdr:row>
      <xdr:rowOff>385482</xdr:rowOff>
    </xdr:to>
    <xdr:pic>
      <xdr:nvPicPr>
        <xdr:cNvPr id="100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83"/>
        <a:srcRect/>
        <a:stretch>
          <a:fillRect/>
        </a:stretch>
      </xdr:blipFill>
      <xdr:spPr bwMode="auto">
        <a:xfrm>
          <a:off x="6770146" y="591954768"/>
          <a:ext cx="601980" cy="370243"/>
        </a:xfrm>
        <a:prstGeom prst="rect">
          <a:avLst/>
        </a:prstGeom>
        <a:solidFill>
          <a:srgbClr val="CCE8CF"/>
        </a:solidFill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61856</xdr:colOff>
      <xdr:row>2418</xdr:row>
      <xdr:rowOff>38100</xdr:rowOff>
    </xdr:from>
    <xdr:to>
      <xdr:col>5</xdr:col>
      <xdr:colOff>915296</xdr:colOff>
      <xdr:row>2418</xdr:row>
      <xdr:rowOff>367553</xdr:rowOff>
    </xdr:to>
    <xdr:pic>
      <xdr:nvPicPr>
        <xdr:cNvPr id="101" name="Picture 29" descr="未命名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/>
        <a:srcRect/>
        <a:stretch>
          <a:fillRect/>
        </a:stretch>
      </xdr:blipFill>
      <xdr:spPr bwMode="auto">
        <a:xfrm>
          <a:off x="6740562" y="577652029"/>
          <a:ext cx="853440" cy="32945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58270</xdr:colOff>
      <xdr:row>2443</xdr:row>
      <xdr:rowOff>49305</xdr:rowOff>
    </xdr:from>
    <xdr:to>
      <xdr:col>5</xdr:col>
      <xdr:colOff>789790</xdr:colOff>
      <xdr:row>2443</xdr:row>
      <xdr:rowOff>367552</xdr:rowOff>
    </xdr:to>
    <xdr:pic>
      <xdr:nvPicPr>
        <xdr:cNvPr id="102" name="Picture 30" descr="未命名"/>
        <xdr:cNvPicPr>
          <a:picLocks noChangeAspect="1" noChangeArrowheads="1"/>
        </xdr:cNvPicPr>
      </xdr:nvPicPr>
      <xdr:blipFill>
        <a:blip xmlns:r="http://schemas.openxmlformats.org/officeDocument/2006/relationships" r:embed="rId85"/>
        <a:srcRect/>
        <a:stretch>
          <a:fillRect/>
        </a:stretch>
      </xdr:blipFill>
      <xdr:spPr bwMode="auto">
        <a:xfrm>
          <a:off x="6736976" y="586090058"/>
          <a:ext cx="731520" cy="3182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71270</xdr:colOff>
      <xdr:row>2444</xdr:row>
      <xdr:rowOff>50649</xdr:rowOff>
    </xdr:from>
    <xdr:to>
      <xdr:col>5</xdr:col>
      <xdr:colOff>825650</xdr:colOff>
      <xdr:row>2444</xdr:row>
      <xdr:rowOff>394446</xdr:rowOff>
    </xdr:to>
    <xdr:pic>
      <xdr:nvPicPr>
        <xdr:cNvPr id="103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86"/>
        <a:srcRect t="35403"/>
        <a:stretch>
          <a:fillRect/>
        </a:stretch>
      </xdr:blipFill>
      <xdr:spPr bwMode="auto">
        <a:xfrm>
          <a:off x="6749976" y="586512743"/>
          <a:ext cx="754380" cy="3437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47065</xdr:colOff>
      <xdr:row>2445</xdr:row>
      <xdr:rowOff>51099</xdr:rowOff>
    </xdr:from>
    <xdr:to>
      <xdr:col>5</xdr:col>
      <xdr:colOff>969085</xdr:colOff>
      <xdr:row>2445</xdr:row>
      <xdr:rowOff>279699</xdr:rowOff>
    </xdr:to>
    <xdr:pic>
      <xdr:nvPicPr>
        <xdr:cNvPr id="104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86"/>
        <a:srcRect l="3825" t="4466" r="18579" b="60701"/>
        <a:stretch>
          <a:fillRect/>
        </a:stretch>
      </xdr:blipFill>
      <xdr:spPr bwMode="auto">
        <a:xfrm>
          <a:off x="6725771" y="586934534"/>
          <a:ext cx="92202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64098</xdr:colOff>
      <xdr:row>2419</xdr:row>
      <xdr:rowOff>120576</xdr:rowOff>
    </xdr:from>
    <xdr:to>
      <xdr:col>5</xdr:col>
      <xdr:colOff>879438</xdr:colOff>
      <xdr:row>2419</xdr:row>
      <xdr:rowOff>313764</xdr:rowOff>
    </xdr:to>
    <xdr:pic>
      <xdr:nvPicPr>
        <xdr:cNvPr id="105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87"/>
        <a:srcRect l="55777" t="20755" b="18867"/>
        <a:stretch>
          <a:fillRect/>
        </a:stretch>
      </xdr:blipFill>
      <xdr:spPr bwMode="auto">
        <a:xfrm>
          <a:off x="6742804" y="578155847"/>
          <a:ext cx="815340" cy="193188"/>
        </a:xfrm>
        <a:prstGeom prst="rect">
          <a:avLst/>
        </a:prstGeom>
        <a:solidFill>
          <a:srgbClr val="CCE8CF"/>
        </a:solidFill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91440</xdr:colOff>
      <xdr:row>2420</xdr:row>
      <xdr:rowOff>68580</xdr:rowOff>
    </xdr:from>
    <xdr:to>
      <xdr:col>5</xdr:col>
      <xdr:colOff>681318</xdr:colOff>
      <xdr:row>2420</xdr:row>
      <xdr:rowOff>358588</xdr:rowOff>
    </xdr:to>
    <xdr:pic>
      <xdr:nvPicPr>
        <xdr:cNvPr id="106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87"/>
        <a:srcRect l="31076" t="1886" r="44223"/>
        <a:stretch>
          <a:fillRect/>
        </a:stretch>
      </xdr:blipFill>
      <xdr:spPr bwMode="auto">
        <a:xfrm>
          <a:off x="6770146" y="578525192"/>
          <a:ext cx="589878" cy="290008"/>
        </a:xfrm>
        <a:prstGeom prst="rect">
          <a:avLst/>
        </a:prstGeom>
        <a:solidFill>
          <a:srgbClr val="CCE8CF"/>
        </a:solidFill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45720</xdr:colOff>
      <xdr:row>2452</xdr:row>
      <xdr:rowOff>53339</xdr:rowOff>
    </xdr:from>
    <xdr:to>
      <xdr:col>5</xdr:col>
      <xdr:colOff>887506</xdr:colOff>
      <xdr:row>2452</xdr:row>
      <xdr:rowOff>403410</xdr:rowOff>
    </xdr:to>
    <xdr:pic>
      <xdr:nvPicPr>
        <xdr:cNvPr id="107" name="Picture 36" descr="未命名"/>
        <xdr:cNvPicPr>
          <a:picLocks noChangeAspect="1" noChangeArrowheads="1"/>
        </xdr:cNvPicPr>
      </xdr:nvPicPr>
      <xdr:blipFill>
        <a:blip xmlns:r="http://schemas.openxmlformats.org/officeDocument/2006/relationships" r:embed="rId88"/>
        <a:srcRect/>
        <a:stretch>
          <a:fillRect/>
        </a:stretch>
      </xdr:blipFill>
      <xdr:spPr bwMode="auto">
        <a:xfrm>
          <a:off x="6724426" y="589886163"/>
          <a:ext cx="841786" cy="35007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69476</xdr:colOff>
      <xdr:row>2451</xdr:row>
      <xdr:rowOff>62753</xdr:rowOff>
    </xdr:from>
    <xdr:to>
      <xdr:col>5</xdr:col>
      <xdr:colOff>812109</xdr:colOff>
      <xdr:row>2451</xdr:row>
      <xdr:rowOff>340660</xdr:rowOff>
    </xdr:to>
    <xdr:pic>
      <xdr:nvPicPr>
        <xdr:cNvPr id="108" name="Picture 37" descr="未命名"/>
        <xdr:cNvPicPr>
          <a:picLocks noChangeAspect="1" noChangeArrowheads="1"/>
        </xdr:cNvPicPr>
      </xdr:nvPicPr>
      <xdr:blipFill>
        <a:blip xmlns:r="http://schemas.openxmlformats.org/officeDocument/2006/relationships" r:embed="rId89"/>
        <a:srcRect/>
        <a:stretch>
          <a:fillRect/>
        </a:stretch>
      </xdr:blipFill>
      <xdr:spPr bwMode="auto">
        <a:xfrm>
          <a:off x="6748182" y="589474235"/>
          <a:ext cx="742633" cy="2779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76200</xdr:colOff>
      <xdr:row>2460</xdr:row>
      <xdr:rowOff>22860</xdr:rowOff>
    </xdr:from>
    <xdr:to>
      <xdr:col>5</xdr:col>
      <xdr:colOff>800100</xdr:colOff>
      <xdr:row>2460</xdr:row>
      <xdr:rowOff>367553</xdr:rowOff>
    </xdr:to>
    <xdr:pic>
      <xdr:nvPicPr>
        <xdr:cNvPr id="109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90"/>
        <a:srcRect/>
        <a:stretch>
          <a:fillRect/>
        </a:stretch>
      </xdr:blipFill>
      <xdr:spPr bwMode="auto">
        <a:xfrm>
          <a:off x="6754906" y="593226413"/>
          <a:ext cx="723900" cy="344693"/>
        </a:xfrm>
        <a:prstGeom prst="rect">
          <a:avLst/>
        </a:prstGeom>
        <a:solidFill>
          <a:srgbClr val="CCE8CF"/>
        </a:solidFill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45720</xdr:colOff>
      <xdr:row>2458</xdr:row>
      <xdr:rowOff>45272</xdr:rowOff>
    </xdr:from>
    <xdr:to>
      <xdr:col>5</xdr:col>
      <xdr:colOff>1059180</xdr:colOff>
      <xdr:row>2458</xdr:row>
      <xdr:rowOff>358588</xdr:rowOff>
    </xdr:to>
    <xdr:pic>
      <xdr:nvPicPr>
        <xdr:cNvPr id="110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91"/>
        <a:srcRect/>
        <a:stretch>
          <a:fillRect/>
        </a:stretch>
      </xdr:blipFill>
      <xdr:spPr bwMode="auto">
        <a:xfrm>
          <a:off x="6724426" y="592406143"/>
          <a:ext cx="1013460" cy="313316"/>
        </a:xfrm>
        <a:prstGeom prst="rect">
          <a:avLst/>
        </a:prstGeom>
        <a:solidFill>
          <a:srgbClr val="CCE8CF"/>
        </a:solidFill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69477</xdr:colOff>
      <xdr:row>2456</xdr:row>
      <xdr:rowOff>34066</xdr:rowOff>
    </xdr:from>
    <xdr:to>
      <xdr:col>5</xdr:col>
      <xdr:colOff>755277</xdr:colOff>
      <xdr:row>2456</xdr:row>
      <xdr:rowOff>367553</xdr:rowOff>
    </xdr:to>
    <xdr:pic>
      <xdr:nvPicPr>
        <xdr:cNvPr id="111" name="Picture 43" descr="50"/>
        <xdr:cNvPicPr>
          <a:picLocks noChangeAspect="1" noChangeArrowheads="1"/>
        </xdr:cNvPicPr>
      </xdr:nvPicPr>
      <xdr:blipFill>
        <a:blip xmlns:r="http://schemas.openxmlformats.org/officeDocument/2006/relationships" r:embed="rId92"/>
        <a:srcRect/>
        <a:stretch>
          <a:fillRect/>
        </a:stretch>
      </xdr:blipFill>
      <xdr:spPr bwMode="auto">
        <a:xfrm>
          <a:off x="6748183" y="591552254"/>
          <a:ext cx="685800" cy="3334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138953</xdr:colOff>
      <xdr:row>2454</xdr:row>
      <xdr:rowOff>96369</xdr:rowOff>
    </xdr:from>
    <xdr:to>
      <xdr:col>5</xdr:col>
      <xdr:colOff>641873</xdr:colOff>
      <xdr:row>2454</xdr:row>
      <xdr:rowOff>349622</xdr:rowOff>
    </xdr:to>
    <xdr:pic>
      <xdr:nvPicPr>
        <xdr:cNvPr id="112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93"/>
        <a:srcRect l="71585" t="2777" b="13889"/>
        <a:stretch>
          <a:fillRect/>
        </a:stretch>
      </xdr:blipFill>
      <xdr:spPr bwMode="auto">
        <a:xfrm>
          <a:off x="6817659" y="590771875"/>
          <a:ext cx="502920" cy="253253"/>
        </a:xfrm>
        <a:prstGeom prst="rect">
          <a:avLst/>
        </a:prstGeom>
        <a:solidFill>
          <a:srgbClr val="CCE8CF"/>
        </a:solidFill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38100</xdr:colOff>
      <xdr:row>2455</xdr:row>
      <xdr:rowOff>28687</xdr:rowOff>
    </xdr:from>
    <xdr:to>
      <xdr:col>5</xdr:col>
      <xdr:colOff>1021080</xdr:colOff>
      <xdr:row>2455</xdr:row>
      <xdr:rowOff>367553</xdr:rowOff>
    </xdr:to>
    <xdr:pic>
      <xdr:nvPicPr>
        <xdr:cNvPr id="113" name="Picture 46" descr="未命名"/>
        <xdr:cNvPicPr>
          <a:picLocks noChangeAspect="1" noChangeArrowheads="1"/>
        </xdr:cNvPicPr>
      </xdr:nvPicPr>
      <xdr:blipFill>
        <a:blip xmlns:r="http://schemas.openxmlformats.org/officeDocument/2006/relationships" r:embed="rId94"/>
        <a:srcRect/>
        <a:stretch>
          <a:fillRect/>
        </a:stretch>
      </xdr:blipFill>
      <xdr:spPr bwMode="auto">
        <a:xfrm>
          <a:off x="6716806" y="591125534"/>
          <a:ext cx="982980" cy="3388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121920</xdr:colOff>
      <xdr:row>2431</xdr:row>
      <xdr:rowOff>53339</xdr:rowOff>
    </xdr:from>
    <xdr:to>
      <xdr:col>5</xdr:col>
      <xdr:colOff>472440</xdr:colOff>
      <xdr:row>2431</xdr:row>
      <xdr:rowOff>367552</xdr:rowOff>
    </xdr:to>
    <xdr:pic>
      <xdr:nvPicPr>
        <xdr:cNvPr id="114" name="Picture 48" descr="圆球黑色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/>
        <a:srcRect/>
        <a:stretch>
          <a:fillRect/>
        </a:stretch>
      </xdr:blipFill>
      <xdr:spPr bwMode="auto">
        <a:xfrm>
          <a:off x="6800626" y="583144704"/>
          <a:ext cx="350520" cy="3142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76649</xdr:colOff>
      <xdr:row>2428</xdr:row>
      <xdr:rowOff>342003</xdr:rowOff>
    </xdr:from>
    <xdr:to>
      <xdr:col>5</xdr:col>
      <xdr:colOff>434789</xdr:colOff>
      <xdr:row>2429</xdr:row>
      <xdr:rowOff>328556</xdr:rowOff>
    </xdr:to>
    <xdr:pic>
      <xdr:nvPicPr>
        <xdr:cNvPr id="115" name="Picture 49" descr="圆球黑色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/>
        <a:srcRect/>
        <a:stretch>
          <a:fillRect/>
        </a:stretch>
      </xdr:blipFill>
      <xdr:spPr bwMode="auto">
        <a:xfrm>
          <a:off x="6755355" y="582169344"/>
          <a:ext cx="358140" cy="4078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89647</xdr:colOff>
      <xdr:row>2464</xdr:row>
      <xdr:rowOff>129092</xdr:rowOff>
    </xdr:from>
    <xdr:to>
      <xdr:col>5</xdr:col>
      <xdr:colOff>744967</xdr:colOff>
      <xdr:row>2464</xdr:row>
      <xdr:rowOff>342452</xdr:rowOff>
    </xdr:to>
    <xdr:pic>
      <xdr:nvPicPr>
        <xdr:cNvPr id="116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97"/>
        <a:srcRect/>
        <a:stretch>
          <a:fillRect/>
        </a:stretch>
      </xdr:blipFill>
      <xdr:spPr bwMode="auto">
        <a:xfrm>
          <a:off x="6768353" y="595018010"/>
          <a:ext cx="655320" cy="213360"/>
        </a:xfrm>
        <a:prstGeom prst="rect">
          <a:avLst/>
        </a:prstGeom>
        <a:solidFill>
          <a:srgbClr val="CCE8CF"/>
        </a:solidFill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60512</xdr:colOff>
      <xdr:row>2426</xdr:row>
      <xdr:rowOff>88301</xdr:rowOff>
    </xdr:from>
    <xdr:to>
      <xdr:col>5</xdr:col>
      <xdr:colOff>753932</xdr:colOff>
      <xdr:row>2426</xdr:row>
      <xdr:rowOff>367552</xdr:rowOff>
    </xdr:to>
    <xdr:pic>
      <xdr:nvPicPr>
        <xdr:cNvPr id="117" name="Picture 58" descr="鲤鱼夹子带螺纹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/>
        <a:srcRect/>
        <a:stretch>
          <a:fillRect/>
        </a:stretch>
      </xdr:blipFill>
      <xdr:spPr bwMode="auto">
        <a:xfrm>
          <a:off x="6739218" y="581072960"/>
          <a:ext cx="693420" cy="27925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80682</xdr:colOff>
      <xdr:row>2467</xdr:row>
      <xdr:rowOff>70373</xdr:rowOff>
    </xdr:from>
    <xdr:to>
      <xdr:col>5</xdr:col>
      <xdr:colOff>1138517</xdr:colOff>
      <xdr:row>2467</xdr:row>
      <xdr:rowOff>306593</xdr:rowOff>
    </xdr:to>
    <xdr:pic>
      <xdr:nvPicPr>
        <xdr:cNvPr id="118" name="Picture 59" descr="加长美式加焊接圈加Q型别针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/>
        <a:srcRect/>
        <a:stretch>
          <a:fillRect/>
        </a:stretch>
      </xdr:blipFill>
      <xdr:spPr bwMode="auto">
        <a:xfrm>
          <a:off x="6759388" y="596223314"/>
          <a:ext cx="1057835" cy="2362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83371</xdr:colOff>
      <xdr:row>2468</xdr:row>
      <xdr:rowOff>77993</xdr:rowOff>
    </xdr:from>
    <xdr:to>
      <xdr:col>5</xdr:col>
      <xdr:colOff>851646</xdr:colOff>
      <xdr:row>2468</xdr:row>
      <xdr:rowOff>306593</xdr:rowOff>
    </xdr:to>
    <xdr:pic>
      <xdr:nvPicPr>
        <xdr:cNvPr id="119" name="Picture 60" descr="LZ9%FWQP1JB%V1$9K3W6OUF"/>
        <xdr:cNvPicPr>
          <a:picLocks noChangeAspect="1" noChangeArrowheads="1"/>
        </xdr:cNvPicPr>
      </xdr:nvPicPr>
      <xdr:blipFill>
        <a:blip xmlns:r="http://schemas.openxmlformats.org/officeDocument/2006/relationships" r:embed="rId100"/>
        <a:srcRect/>
        <a:stretch>
          <a:fillRect/>
        </a:stretch>
      </xdr:blipFill>
      <xdr:spPr bwMode="auto">
        <a:xfrm>
          <a:off x="6762077" y="596652275"/>
          <a:ext cx="768275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61409</xdr:colOff>
      <xdr:row>2469</xdr:row>
      <xdr:rowOff>26894</xdr:rowOff>
    </xdr:from>
    <xdr:to>
      <xdr:col>5</xdr:col>
      <xdr:colOff>663389</xdr:colOff>
      <xdr:row>2469</xdr:row>
      <xdr:rowOff>385482</xdr:rowOff>
    </xdr:to>
    <xdr:pic>
      <xdr:nvPicPr>
        <xdr:cNvPr id="120" name="Picture 61" descr="单钩B款别针针"/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/>
        <a:srcRect/>
        <a:stretch>
          <a:fillRect/>
        </a:stretch>
      </xdr:blipFill>
      <xdr:spPr bwMode="auto">
        <a:xfrm>
          <a:off x="6740115" y="597022518"/>
          <a:ext cx="601980" cy="358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137160</xdr:colOff>
      <xdr:row>2408</xdr:row>
      <xdr:rowOff>80682</xdr:rowOff>
    </xdr:from>
    <xdr:to>
      <xdr:col>5</xdr:col>
      <xdr:colOff>807720</xdr:colOff>
      <xdr:row>2408</xdr:row>
      <xdr:rowOff>367553</xdr:rowOff>
    </xdr:to>
    <xdr:pic>
      <xdr:nvPicPr>
        <xdr:cNvPr id="121" name="Picture 62" descr="4#加长旋转Q型别针加焊接圈"/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/>
        <a:srcRect/>
        <a:stretch>
          <a:fillRect/>
        </a:stretch>
      </xdr:blipFill>
      <xdr:spPr bwMode="auto">
        <a:xfrm>
          <a:off x="6815866" y="573481200"/>
          <a:ext cx="670560" cy="28687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98613</xdr:colOff>
      <xdr:row>2406</xdr:row>
      <xdr:rowOff>205291</xdr:rowOff>
    </xdr:from>
    <xdr:to>
      <xdr:col>5</xdr:col>
      <xdr:colOff>906333</xdr:colOff>
      <xdr:row>2407</xdr:row>
      <xdr:rowOff>80683</xdr:rowOff>
    </xdr:to>
    <xdr:pic>
      <xdr:nvPicPr>
        <xdr:cNvPr id="122" name="Picture 63" descr="未命名0"/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/>
        <a:srcRect/>
        <a:stretch>
          <a:fillRect/>
        </a:stretch>
      </xdr:blipFill>
      <xdr:spPr bwMode="auto">
        <a:xfrm>
          <a:off x="6777319" y="572763126"/>
          <a:ext cx="807720" cy="2967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121024</xdr:colOff>
      <xdr:row>2409</xdr:row>
      <xdr:rowOff>178846</xdr:rowOff>
    </xdr:from>
    <xdr:to>
      <xdr:col>5</xdr:col>
      <xdr:colOff>852544</xdr:colOff>
      <xdr:row>2410</xdr:row>
      <xdr:rowOff>151950</xdr:rowOff>
    </xdr:to>
    <xdr:pic>
      <xdr:nvPicPr>
        <xdr:cNvPr id="123" name="Picture 64" descr="未命名_副本"/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/>
        <a:srcRect/>
        <a:stretch>
          <a:fillRect/>
        </a:stretch>
      </xdr:blipFill>
      <xdr:spPr bwMode="auto">
        <a:xfrm>
          <a:off x="6799730" y="574000705"/>
          <a:ext cx="731520" cy="3944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86061</xdr:colOff>
      <xdr:row>2411</xdr:row>
      <xdr:rowOff>100852</xdr:rowOff>
    </xdr:from>
    <xdr:to>
      <xdr:col>5</xdr:col>
      <xdr:colOff>771861</xdr:colOff>
      <xdr:row>2411</xdr:row>
      <xdr:rowOff>349623</xdr:rowOff>
    </xdr:to>
    <xdr:pic>
      <xdr:nvPicPr>
        <xdr:cNvPr id="124" name="Picture 65" descr="4#加长旋转Q型别针"/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/>
        <a:srcRect/>
        <a:stretch>
          <a:fillRect/>
        </a:stretch>
      </xdr:blipFill>
      <xdr:spPr bwMode="auto">
        <a:xfrm>
          <a:off x="6764767" y="574765393"/>
          <a:ext cx="685800" cy="24877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60960</xdr:colOff>
      <xdr:row>2459</xdr:row>
      <xdr:rowOff>76199</xdr:rowOff>
    </xdr:from>
    <xdr:to>
      <xdr:col>5</xdr:col>
      <xdr:colOff>868680</xdr:colOff>
      <xdr:row>2459</xdr:row>
      <xdr:rowOff>367552</xdr:rowOff>
    </xdr:to>
    <xdr:pic>
      <xdr:nvPicPr>
        <xdr:cNvPr id="125" name="Picture 66" descr="003"/>
        <xdr:cNvPicPr>
          <a:picLocks noChangeAspect="1" noChangeArrowheads="1"/>
        </xdr:cNvPicPr>
      </xdr:nvPicPr>
      <xdr:blipFill>
        <a:blip xmlns:r="http://schemas.openxmlformats.org/officeDocument/2006/relationships" r:embed="rId106"/>
        <a:srcRect/>
        <a:stretch>
          <a:fillRect/>
        </a:stretch>
      </xdr:blipFill>
      <xdr:spPr bwMode="auto">
        <a:xfrm>
          <a:off x="6739666" y="592858411"/>
          <a:ext cx="807720" cy="29135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45720</xdr:colOff>
      <xdr:row>2453</xdr:row>
      <xdr:rowOff>160020</xdr:rowOff>
    </xdr:from>
    <xdr:to>
      <xdr:col>6</xdr:col>
      <xdr:colOff>0</xdr:colOff>
      <xdr:row>2454</xdr:row>
      <xdr:rowOff>0</xdr:rowOff>
    </xdr:to>
    <xdr:grpSp>
      <xdr:nvGrpSpPr>
        <xdr:cNvPr id="126" name="Group 69"/>
        <xdr:cNvGrpSpPr>
          <a:grpSpLocks/>
        </xdr:cNvGrpSpPr>
      </xdr:nvGrpSpPr>
      <xdr:grpSpPr bwMode="auto">
        <a:xfrm>
          <a:off x="7688132" y="586227667"/>
          <a:ext cx="1366221" cy="254598"/>
          <a:chOff x="125" y="2901"/>
          <a:chExt cx="223" cy="35"/>
        </a:xfrm>
      </xdr:grpSpPr>
      <xdr:pic>
        <xdr:nvPicPr>
          <xdr:cNvPr id="127" name="Picture 35"/>
          <xdr:cNvPicPr>
            <a:picLocks noChangeAspect="1" noChangeArrowheads="1"/>
          </xdr:cNvPicPr>
        </xdr:nvPicPr>
        <xdr:blipFill>
          <a:blip xmlns:r="http://schemas.openxmlformats.org/officeDocument/2006/relationships" r:embed="rId93"/>
          <a:srcRect l="71585" t="2777" b="13889"/>
          <a:stretch>
            <a:fillRect/>
          </a:stretch>
        </xdr:blipFill>
        <xdr:spPr bwMode="auto">
          <a:xfrm>
            <a:off x="296" y="2906"/>
            <a:ext cx="52" cy="30"/>
          </a:xfrm>
          <a:prstGeom prst="rect">
            <a:avLst/>
          </a:prstGeom>
          <a:solidFill>
            <a:srgbClr val="CCE8CF"/>
          </a:solidFill>
          <a:ln w="9525">
            <a:noFill/>
            <a:miter lim="800000"/>
            <a:headEnd/>
            <a:tailEnd/>
          </a:ln>
        </xdr:spPr>
      </xdr:pic>
      <xdr:pic>
        <xdr:nvPicPr>
          <xdr:cNvPr id="128" name="Picture 41" descr="未命名"/>
          <xdr:cNvPicPr>
            <a:picLocks noChangeAspect="1" noChangeArrowheads="1"/>
          </xdr:cNvPicPr>
        </xdr:nvPicPr>
        <xdr:blipFill>
          <a:blip xmlns:r="http://schemas.openxmlformats.org/officeDocument/2006/relationships" r:embed="rId94"/>
          <a:srcRect/>
          <a:stretch>
            <a:fillRect/>
          </a:stretch>
        </xdr:blipFill>
        <xdr:spPr bwMode="auto">
          <a:xfrm>
            <a:off x="125" y="2901"/>
            <a:ext cx="102" cy="34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pic>
        <xdr:nvPicPr>
          <xdr:cNvPr id="129" name="Picture 6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7"/>
          <a:srcRect/>
          <a:stretch>
            <a:fillRect/>
          </a:stretch>
        </xdr:blipFill>
        <xdr:spPr bwMode="auto">
          <a:xfrm>
            <a:off x="226" y="2905"/>
            <a:ext cx="65" cy="26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</xdr:grpSp>
    <xdr:clientData/>
  </xdr:twoCellAnchor>
  <xdr:twoCellAnchor editAs="oneCell">
    <xdr:from>
      <xdr:col>5</xdr:col>
      <xdr:colOff>33617</xdr:colOff>
      <xdr:row>2470</xdr:row>
      <xdr:rowOff>66339</xdr:rowOff>
    </xdr:from>
    <xdr:to>
      <xdr:col>5</xdr:col>
      <xdr:colOff>932777</xdr:colOff>
      <xdr:row>2471</xdr:row>
      <xdr:rowOff>197224</xdr:rowOff>
    </xdr:to>
    <xdr:pic>
      <xdr:nvPicPr>
        <xdr:cNvPr id="130" name="Picture 70" descr="N9203"/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/>
        <a:srcRect/>
        <a:stretch>
          <a:fillRect/>
        </a:stretch>
      </xdr:blipFill>
      <xdr:spPr bwMode="auto">
        <a:xfrm>
          <a:off x="6712323" y="597483304"/>
          <a:ext cx="899160" cy="55222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17931</xdr:colOff>
      <xdr:row>2472</xdr:row>
      <xdr:rowOff>80682</xdr:rowOff>
    </xdr:from>
    <xdr:to>
      <xdr:col>5</xdr:col>
      <xdr:colOff>1390426</xdr:colOff>
      <xdr:row>2472</xdr:row>
      <xdr:rowOff>331693</xdr:rowOff>
    </xdr:to>
    <xdr:pic>
      <xdr:nvPicPr>
        <xdr:cNvPr id="131" name="Picture 71" descr="未命名1"/>
        <xdr:cNvPicPr>
          <a:picLocks noChangeAspect="1" noChangeArrowheads="1"/>
        </xdr:cNvPicPr>
      </xdr:nvPicPr>
      <xdr:blipFill>
        <a:blip xmlns:r="http://schemas.openxmlformats.org/officeDocument/2006/relationships" r:embed="rId109"/>
        <a:srcRect/>
        <a:stretch>
          <a:fillRect/>
        </a:stretch>
      </xdr:blipFill>
      <xdr:spPr bwMode="auto">
        <a:xfrm>
          <a:off x="6696637" y="598340329"/>
          <a:ext cx="1371598" cy="25101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71717</xdr:colOff>
      <xdr:row>2476</xdr:row>
      <xdr:rowOff>164951</xdr:rowOff>
    </xdr:from>
    <xdr:to>
      <xdr:col>5</xdr:col>
      <xdr:colOff>833717</xdr:colOff>
      <xdr:row>2477</xdr:row>
      <xdr:rowOff>215153</xdr:rowOff>
    </xdr:to>
    <xdr:pic>
      <xdr:nvPicPr>
        <xdr:cNvPr id="132" name="Picture 72" descr="snap hook"/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/>
        <a:srcRect/>
        <a:stretch>
          <a:fillRect/>
        </a:stretch>
      </xdr:blipFill>
      <xdr:spPr bwMode="auto">
        <a:xfrm>
          <a:off x="6750423" y="600109963"/>
          <a:ext cx="762000" cy="47154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81131</xdr:colOff>
      <xdr:row>2473</xdr:row>
      <xdr:rowOff>192742</xdr:rowOff>
    </xdr:from>
    <xdr:to>
      <xdr:col>5</xdr:col>
      <xdr:colOff>858371</xdr:colOff>
      <xdr:row>2474</xdr:row>
      <xdr:rowOff>179295</xdr:rowOff>
    </xdr:to>
    <xdr:pic>
      <xdr:nvPicPr>
        <xdr:cNvPr id="133" name="Picture 73" descr="QQ图片20130716092558"/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/>
        <a:srcRect/>
        <a:stretch>
          <a:fillRect/>
        </a:stretch>
      </xdr:blipFill>
      <xdr:spPr bwMode="auto">
        <a:xfrm>
          <a:off x="6759837" y="598873730"/>
          <a:ext cx="777240" cy="4078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69477</xdr:colOff>
      <xdr:row>2475</xdr:row>
      <xdr:rowOff>7620</xdr:rowOff>
    </xdr:from>
    <xdr:to>
      <xdr:col>5</xdr:col>
      <xdr:colOff>709557</xdr:colOff>
      <xdr:row>2475</xdr:row>
      <xdr:rowOff>385482</xdr:rowOff>
    </xdr:to>
    <xdr:pic>
      <xdr:nvPicPr>
        <xdr:cNvPr id="134" name="Picture 74" descr="QQ图片20130716092629"/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/>
        <a:srcRect/>
        <a:stretch>
          <a:fillRect/>
        </a:stretch>
      </xdr:blipFill>
      <xdr:spPr bwMode="auto">
        <a:xfrm>
          <a:off x="6748183" y="599531291"/>
          <a:ext cx="640080" cy="3778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47065</xdr:colOff>
      <xdr:row>2479</xdr:row>
      <xdr:rowOff>17929</xdr:rowOff>
    </xdr:from>
    <xdr:to>
      <xdr:col>5</xdr:col>
      <xdr:colOff>788894</xdr:colOff>
      <xdr:row>2479</xdr:row>
      <xdr:rowOff>412376</xdr:rowOff>
    </xdr:to>
    <xdr:pic>
      <xdr:nvPicPr>
        <xdr:cNvPr id="135" name="Picture 75" descr="美式转环加两个焊接圈2"/>
        <xdr:cNvPicPr>
          <a:picLocks noChangeAspect="1" noChangeArrowheads="1"/>
        </xdr:cNvPicPr>
      </xdr:nvPicPr>
      <xdr:blipFill>
        <a:blip xmlns:r="http://schemas.openxmlformats.org/officeDocument/2006/relationships" r:embed="rId113"/>
        <a:srcRect/>
        <a:stretch>
          <a:fillRect/>
        </a:stretch>
      </xdr:blipFill>
      <xdr:spPr bwMode="auto">
        <a:xfrm>
          <a:off x="6725771" y="601226964"/>
          <a:ext cx="741829" cy="3944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53339</xdr:colOff>
      <xdr:row>2480</xdr:row>
      <xdr:rowOff>68579</xdr:rowOff>
    </xdr:from>
    <xdr:to>
      <xdr:col>5</xdr:col>
      <xdr:colOff>869576</xdr:colOff>
      <xdr:row>2480</xdr:row>
      <xdr:rowOff>358588</xdr:rowOff>
    </xdr:to>
    <xdr:pic>
      <xdr:nvPicPr>
        <xdr:cNvPr id="136" name="Picture 76" descr="double end ring swivles-2"/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/>
        <a:srcRect/>
        <a:stretch>
          <a:fillRect/>
        </a:stretch>
      </xdr:blipFill>
      <xdr:spPr bwMode="auto">
        <a:xfrm>
          <a:off x="6732045" y="601698955"/>
          <a:ext cx="816237" cy="29000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95474</xdr:colOff>
      <xdr:row>2481</xdr:row>
      <xdr:rowOff>84268</xdr:rowOff>
    </xdr:from>
    <xdr:to>
      <xdr:col>5</xdr:col>
      <xdr:colOff>564776</xdr:colOff>
      <xdr:row>2481</xdr:row>
      <xdr:rowOff>358588</xdr:rowOff>
    </xdr:to>
    <xdr:pic>
      <xdr:nvPicPr>
        <xdr:cNvPr id="137" name="Picture 77" descr="带孔葫芦珠"/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/>
        <a:srcRect/>
        <a:stretch>
          <a:fillRect/>
        </a:stretch>
      </xdr:blipFill>
      <xdr:spPr bwMode="auto">
        <a:xfrm>
          <a:off x="6774180" y="602135986"/>
          <a:ext cx="469302" cy="2743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58270</xdr:colOff>
      <xdr:row>2482</xdr:row>
      <xdr:rowOff>25550</xdr:rowOff>
    </xdr:from>
    <xdr:to>
      <xdr:col>5</xdr:col>
      <xdr:colOff>896470</xdr:colOff>
      <xdr:row>2482</xdr:row>
      <xdr:rowOff>313765</xdr:rowOff>
    </xdr:to>
    <xdr:pic>
      <xdr:nvPicPr>
        <xdr:cNvPr id="138" name="Picture 78" descr="QQ截图20160513160346"/>
        <xdr:cNvPicPr>
          <a:picLocks noChangeAspect="1" noChangeArrowheads="1"/>
        </xdr:cNvPicPr>
      </xdr:nvPicPr>
      <xdr:blipFill>
        <a:blip xmlns:r="http://schemas.openxmlformats.org/officeDocument/2006/relationships" r:embed="rId116"/>
        <a:srcRect/>
        <a:stretch>
          <a:fillRect/>
        </a:stretch>
      </xdr:blipFill>
      <xdr:spPr bwMode="auto">
        <a:xfrm>
          <a:off x="6736976" y="602498609"/>
          <a:ext cx="838200" cy="2882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68580</xdr:colOff>
      <xdr:row>2483</xdr:row>
      <xdr:rowOff>30479</xdr:rowOff>
    </xdr:from>
    <xdr:to>
      <xdr:col>5</xdr:col>
      <xdr:colOff>986118</xdr:colOff>
      <xdr:row>2483</xdr:row>
      <xdr:rowOff>394446</xdr:rowOff>
    </xdr:to>
    <xdr:pic>
      <xdr:nvPicPr>
        <xdr:cNvPr id="139" name="Picture 79" descr="23A11DF7AE1D48ADF433A4745934DE1F_看图王"/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/>
        <a:srcRect/>
        <a:stretch>
          <a:fillRect/>
        </a:stretch>
      </xdr:blipFill>
      <xdr:spPr bwMode="auto">
        <a:xfrm>
          <a:off x="6747286" y="602924879"/>
          <a:ext cx="917538" cy="36396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80682</xdr:colOff>
      <xdr:row>2657</xdr:row>
      <xdr:rowOff>197223</xdr:rowOff>
    </xdr:from>
    <xdr:to>
      <xdr:col>5</xdr:col>
      <xdr:colOff>400722</xdr:colOff>
      <xdr:row>2659</xdr:row>
      <xdr:rowOff>216049</xdr:rowOff>
    </xdr:to>
    <xdr:pic>
      <xdr:nvPicPr>
        <xdr:cNvPr id="2320" name="Picture 1296"/>
        <xdr:cNvPicPr>
          <a:picLocks noChangeAspect="1" noChangeArrowheads="1"/>
        </xdr:cNvPicPr>
      </xdr:nvPicPr>
      <xdr:blipFill>
        <a:blip xmlns:r="http://schemas.openxmlformats.org/officeDocument/2006/relationships" r:embed="rId118"/>
        <a:srcRect/>
        <a:stretch>
          <a:fillRect/>
        </a:stretch>
      </xdr:blipFill>
      <xdr:spPr bwMode="auto">
        <a:xfrm>
          <a:off x="6759388" y="646391152"/>
          <a:ext cx="320040" cy="6822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44824</xdr:colOff>
      <xdr:row>2654</xdr:row>
      <xdr:rowOff>53788</xdr:rowOff>
    </xdr:from>
    <xdr:to>
      <xdr:col>5</xdr:col>
      <xdr:colOff>475129</xdr:colOff>
      <xdr:row>2656</xdr:row>
      <xdr:rowOff>210648</xdr:rowOff>
    </xdr:to>
    <xdr:pic>
      <xdr:nvPicPr>
        <xdr:cNvPr id="2321" name="Picture 1297"/>
        <xdr:cNvPicPr>
          <a:picLocks noChangeAspect="1" noChangeArrowheads="1"/>
        </xdr:cNvPicPr>
      </xdr:nvPicPr>
      <xdr:blipFill>
        <a:blip xmlns:r="http://schemas.openxmlformats.org/officeDocument/2006/relationships" r:embed="rId119"/>
        <a:srcRect/>
        <a:stretch>
          <a:fillRect/>
        </a:stretch>
      </xdr:blipFill>
      <xdr:spPr bwMode="auto">
        <a:xfrm>
          <a:off x="6723530" y="645521576"/>
          <a:ext cx="430305" cy="8202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53788</xdr:colOff>
      <xdr:row>2660</xdr:row>
      <xdr:rowOff>322729</xdr:rowOff>
    </xdr:from>
    <xdr:to>
      <xdr:col>5</xdr:col>
      <xdr:colOff>358588</xdr:colOff>
      <xdr:row>2662</xdr:row>
      <xdr:rowOff>447</xdr:rowOff>
    </xdr:to>
    <xdr:pic>
      <xdr:nvPicPr>
        <xdr:cNvPr id="2322" name="Picture 1298"/>
        <xdr:cNvPicPr>
          <a:picLocks noChangeAspect="1" noChangeArrowheads="1"/>
        </xdr:cNvPicPr>
      </xdr:nvPicPr>
      <xdr:blipFill>
        <a:blip xmlns:r="http://schemas.openxmlformats.org/officeDocument/2006/relationships" r:embed="rId120"/>
        <a:srcRect/>
        <a:stretch>
          <a:fillRect/>
        </a:stretch>
      </xdr:blipFill>
      <xdr:spPr bwMode="auto">
        <a:xfrm>
          <a:off x="6732494" y="650344588"/>
          <a:ext cx="304800" cy="3411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53788</xdr:colOff>
      <xdr:row>2662</xdr:row>
      <xdr:rowOff>0</xdr:rowOff>
    </xdr:from>
    <xdr:to>
      <xdr:col>6</xdr:col>
      <xdr:colOff>442408</xdr:colOff>
      <xdr:row>2663</xdr:row>
      <xdr:rowOff>274319</xdr:rowOff>
    </xdr:to>
    <xdr:pic>
      <xdr:nvPicPr>
        <xdr:cNvPr id="2323" name="Picture 1299"/>
        <xdr:cNvPicPr>
          <a:picLocks noChangeAspect="1" noChangeArrowheads="1"/>
        </xdr:cNvPicPr>
      </xdr:nvPicPr>
      <xdr:blipFill>
        <a:blip xmlns:r="http://schemas.openxmlformats.org/officeDocument/2006/relationships" r:embed="rId121"/>
        <a:srcRect/>
        <a:stretch>
          <a:fillRect/>
        </a:stretch>
      </xdr:blipFill>
      <xdr:spPr bwMode="auto">
        <a:xfrm>
          <a:off x="7996517" y="650685247"/>
          <a:ext cx="388620" cy="6060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35860</xdr:colOff>
      <xdr:row>2664</xdr:row>
      <xdr:rowOff>0</xdr:rowOff>
    </xdr:from>
    <xdr:to>
      <xdr:col>6</xdr:col>
      <xdr:colOff>523540</xdr:colOff>
      <xdr:row>2667</xdr:row>
      <xdr:rowOff>182880</xdr:rowOff>
    </xdr:to>
    <xdr:pic>
      <xdr:nvPicPr>
        <xdr:cNvPr id="2324" name="Picture 1300"/>
        <xdr:cNvPicPr>
          <a:picLocks noChangeAspect="1" noChangeArrowheads="1"/>
        </xdr:cNvPicPr>
      </xdr:nvPicPr>
      <xdr:blipFill>
        <a:blip xmlns:r="http://schemas.openxmlformats.org/officeDocument/2006/relationships" r:embed="rId122"/>
        <a:srcRect/>
        <a:stretch>
          <a:fillRect/>
        </a:stretch>
      </xdr:blipFill>
      <xdr:spPr bwMode="auto">
        <a:xfrm>
          <a:off x="7978589" y="651348635"/>
          <a:ext cx="487680" cy="9090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107577</xdr:colOff>
      <xdr:row>2667</xdr:row>
      <xdr:rowOff>71718</xdr:rowOff>
    </xdr:from>
    <xdr:to>
      <xdr:col>5</xdr:col>
      <xdr:colOff>1084729</xdr:colOff>
      <xdr:row>2672</xdr:row>
      <xdr:rowOff>124162</xdr:rowOff>
    </xdr:to>
    <xdr:pic>
      <xdr:nvPicPr>
        <xdr:cNvPr id="2325" name="Picture 1301"/>
        <xdr:cNvPicPr>
          <a:picLocks noChangeAspect="1" noChangeArrowheads="1"/>
        </xdr:cNvPicPr>
      </xdr:nvPicPr>
      <xdr:blipFill>
        <a:blip xmlns:r="http://schemas.openxmlformats.org/officeDocument/2006/relationships" r:embed="rId123"/>
        <a:srcRect/>
        <a:stretch>
          <a:fillRect/>
        </a:stretch>
      </xdr:blipFill>
      <xdr:spPr bwMode="auto">
        <a:xfrm>
          <a:off x="6786283" y="663603389"/>
          <a:ext cx="977152" cy="12626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44825</xdr:colOff>
      <xdr:row>2673</xdr:row>
      <xdr:rowOff>35859</xdr:rowOff>
    </xdr:from>
    <xdr:to>
      <xdr:col>6</xdr:col>
      <xdr:colOff>616325</xdr:colOff>
      <xdr:row>2676</xdr:row>
      <xdr:rowOff>36495</xdr:rowOff>
    </xdr:to>
    <xdr:pic>
      <xdr:nvPicPr>
        <xdr:cNvPr id="140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/>
        <a:srcRect/>
        <a:stretch>
          <a:fillRect/>
        </a:stretch>
      </xdr:blipFill>
      <xdr:spPr bwMode="auto">
        <a:xfrm>
          <a:off x="7987554" y="653562918"/>
          <a:ext cx="571500" cy="726777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98612</xdr:colOff>
      <xdr:row>2689</xdr:row>
      <xdr:rowOff>0</xdr:rowOff>
    </xdr:from>
    <xdr:to>
      <xdr:col>6</xdr:col>
      <xdr:colOff>739918</xdr:colOff>
      <xdr:row>2691</xdr:row>
      <xdr:rowOff>159506</xdr:rowOff>
    </xdr:to>
    <xdr:pic>
      <xdr:nvPicPr>
        <xdr:cNvPr id="14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25"/>
        <a:srcRect/>
        <a:stretch>
          <a:fillRect/>
        </a:stretch>
      </xdr:blipFill>
      <xdr:spPr bwMode="auto">
        <a:xfrm>
          <a:off x="8041341" y="659336188"/>
          <a:ext cx="641306" cy="894612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44825</xdr:colOff>
      <xdr:row>2694</xdr:row>
      <xdr:rowOff>17928</xdr:rowOff>
    </xdr:from>
    <xdr:to>
      <xdr:col>5</xdr:col>
      <xdr:colOff>319145</xdr:colOff>
      <xdr:row>2697</xdr:row>
      <xdr:rowOff>17928</xdr:rowOff>
    </xdr:to>
    <xdr:pic>
      <xdr:nvPicPr>
        <xdr:cNvPr id="2326" name="Picture 1302"/>
        <xdr:cNvPicPr>
          <a:picLocks noChangeAspect="1" noChangeArrowheads="1"/>
        </xdr:cNvPicPr>
      </xdr:nvPicPr>
      <xdr:blipFill>
        <a:blip xmlns:r="http://schemas.openxmlformats.org/officeDocument/2006/relationships" r:embed="rId126"/>
        <a:srcRect/>
        <a:stretch>
          <a:fillRect/>
        </a:stretch>
      </xdr:blipFill>
      <xdr:spPr bwMode="auto">
        <a:xfrm>
          <a:off x="6723531" y="658636940"/>
          <a:ext cx="274320" cy="72614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510988</xdr:colOff>
      <xdr:row>2694</xdr:row>
      <xdr:rowOff>71717</xdr:rowOff>
    </xdr:from>
    <xdr:to>
      <xdr:col>5</xdr:col>
      <xdr:colOff>1311985</xdr:colOff>
      <xdr:row>2697</xdr:row>
      <xdr:rowOff>140297</xdr:rowOff>
    </xdr:to>
    <xdr:pic>
      <xdr:nvPicPr>
        <xdr:cNvPr id="2327" name="Picture 1303"/>
        <xdr:cNvPicPr>
          <a:picLocks noChangeAspect="1" noChangeArrowheads="1"/>
        </xdr:cNvPicPr>
      </xdr:nvPicPr>
      <xdr:blipFill>
        <a:blip xmlns:r="http://schemas.openxmlformats.org/officeDocument/2006/relationships" r:embed="rId127"/>
        <a:srcRect/>
        <a:stretch>
          <a:fillRect/>
        </a:stretch>
      </xdr:blipFill>
      <xdr:spPr bwMode="auto">
        <a:xfrm>
          <a:off x="7189694" y="658690729"/>
          <a:ext cx="800100" cy="7947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62753</xdr:colOff>
      <xdr:row>2698</xdr:row>
      <xdr:rowOff>26894</xdr:rowOff>
    </xdr:from>
    <xdr:to>
      <xdr:col>5</xdr:col>
      <xdr:colOff>436133</xdr:colOff>
      <xdr:row>2700</xdr:row>
      <xdr:rowOff>110713</xdr:rowOff>
    </xdr:to>
    <xdr:pic>
      <xdr:nvPicPr>
        <xdr:cNvPr id="2328" name="Picture 1304"/>
        <xdr:cNvPicPr>
          <a:picLocks noChangeAspect="1" noChangeArrowheads="1"/>
        </xdr:cNvPicPr>
      </xdr:nvPicPr>
      <xdr:blipFill>
        <a:blip xmlns:r="http://schemas.openxmlformats.org/officeDocument/2006/relationships" r:embed="rId128"/>
        <a:srcRect/>
        <a:stretch>
          <a:fillRect/>
        </a:stretch>
      </xdr:blipFill>
      <xdr:spPr bwMode="auto">
        <a:xfrm>
          <a:off x="6741459" y="659614094"/>
          <a:ext cx="373380" cy="5679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457200</xdr:colOff>
      <xdr:row>2699</xdr:row>
      <xdr:rowOff>170329</xdr:rowOff>
    </xdr:from>
    <xdr:to>
      <xdr:col>5</xdr:col>
      <xdr:colOff>693420</xdr:colOff>
      <xdr:row>2701</xdr:row>
      <xdr:rowOff>149263</xdr:rowOff>
    </xdr:to>
    <xdr:pic>
      <xdr:nvPicPr>
        <xdr:cNvPr id="2329" name="Picture 1305"/>
        <xdr:cNvPicPr>
          <a:picLocks noChangeAspect="1" noChangeArrowheads="1"/>
        </xdr:cNvPicPr>
      </xdr:nvPicPr>
      <xdr:blipFill>
        <a:blip xmlns:r="http://schemas.openxmlformats.org/officeDocument/2006/relationships" r:embed="rId129"/>
        <a:srcRect/>
        <a:stretch>
          <a:fillRect/>
        </a:stretch>
      </xdr:blipFill>
      <xdr:spPr bwMode="auto">
        <a:xfrm>
          <a:off x="7135906" y="659999576"/>
          <a:ext cx="236220" cy="4630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768801</xdr:colOff>
      <xdr:row>2697</xdr:row>
      <xdr:rowOff>98611</xdr:rowOff>
    </xdr:from>
    <xdr:to>
      <xdr:col>8</xdr:col>
      <xdr:colOff>138954</xdr:colOff>
      <xdr:row>2703</xdr:row>
      <xdr:rowOff>20170</xdr:rowOff>
    </xdr:to>
    <xdr:pic>
      <xdr:nvPicPr>
        <xdr:cNvPr id="2330" name="Picture 1306"/>
        <xdr:cNvPicPr>
          <a:picLocks noChangeAspect="1" noChangeArrowheads="1"/>
        </xdr:cNvPicPr>
      </xdr:nvPicPr>
      <xdr:blipFill>
        <a:blip xmlns:r="http://schemas.openxmlformats.org/officeDocument/2006/relationships" r:embed="rId130"/>
        <a:srcRect/>
        <a:stretch>
          <a:fillRect/>
        </a:stretch>
      </xdr:blipFill>
      <xdr:spPr bwMode="auto">
        <a:xfrm>
          <a:off x="7447507" y="661380140"/>
          <a:ext cx="3423545" cy="13738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914400</xdr:colOff>
      <xdr:row>2703</xdr:row>
      <xdr:rowOff>62753</xdr:rowOff>
    </xdr:from>
    <xdr:to>
      <xdr:col>6</xdr:col>
      <xdr:colOff>46617</xdr:colOff>
      <xdr:row>2703</xdr:row>
      <xdr:rowOff>304800</xdr:rowOff>
    </xdr:to>
    <xdr:pic>
      <xdr:nvPicPr>
        <xdr:cNvPr id="4" name="Picture 1297"/>
        <xdr:cNvPicPr>
          <a:picLocks noChangeAspect="1" noChangeArrowheads="1"/>
        </xdr:cNvPicPr>
      </xdr:nvPicPr>
      <xdr:blipFill>
        <a:blip xmlns:r="http://schemas.openxmlformats.org/officeDocument/2006/relationships" r:embed="rId131"/>
        <a:srcRect/>
        <a:stretch>
          <a:fillRect/>
        </a:stretch>
      </xdr:blipFill>
      <xdr:spPr bwMode="auto">
        <a:xfrm>
          <a:off x="7593106" y="662796565"/>
          <a:ext cx="541020" cy="2420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1146137</xdr:colOff>
      <xdr:row>2380</xdr:row>
      <xdr:rowOff>185122</xdr:rowOff>
    </xdr:from>
    <xdr:to>
      <xdr:col>1</xdr:col>
      <xdr:colOff>1610957</xdr:colOff>
      <xdr:row>2384</xdr:row>
      <xdr:rowOff>25102</xdr:rowOff>
    </xdr:to>
    <xdr:pic>
      <xdr:nvPicPr>
        <xdr:cNvPr id="2" name="Picture 1296"/>
        <xdr:cNvPicPr>
          <a:picLocks noChangeAspect="1" noChangeArrowheads="1"/>
        </xdr:cNvPicPr>
      </xdr:nvPicPr>
      <xdr:blipFill>
        <a:blip xmlns:r="http://schemas.openxmlformats.org/officeDocument/2006/relationships" r:embed="rId132"/>
        <a:srcRect/>
        <a:stretch>
          <a:fillRect/>
        </a:stretch>
      </xdr:blipFill>
      <xdr:spPr bwMode="auto">
        <a:xfrm>
          <a:off x="2182457" y="578085922"/>
          <a:ext cx="464820" cy="8153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68461</xdr:colOff>
      <xdr:row>2705</xdr:row>
      <xdr:rowOff>69519</xdr:rowOff>
    </xdr:from>
    <xdr:to>
      <xdr:col>1</xdr:col>
      <xdr:colOff>1637375</xdr:colOff>
      <xdr:row>2707</xdr:row>
      <xdr:rowOff>182888</xdr:rowOff>
    </xdr:to>
    <xdr:pic>
      <xdr:nvPicPr>
        <xdr:cNvPr id="3" name="Picture 1296"/>
        <xdr:cNvPicPr>
          <a:picLocks noChangeAspect="1" noChangeArrowheads="1"/>
        </xdr:cNvPicPr>
      </xdr:nvPicPr>
      <xdr:blipFill>
        <a:blip xmlns:r="http://schemas.openxmlformats.org/officeDocument/2006/relationships" r:embed="rId133"/>
        <a:srcRect/>
        <a:stretch>
          <a:fillRect/>
        </a:stretch>
      </xdr:blipFill>
      <xdr:spPr bwMode="auto">
        <a:xfrm rot="16200000">
          <a:off x="1588713" y="673978447"/>
          <a:ext cx="601049" cy="15689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53344</xdr:colOff>
      <xdr:row>2343</xdr:row>
      <xdr:rowOff>68583</xdr:rowOff>
    </xdr:from>
    <xdr:to>
      <xdr:col>1</xdr:col>
      <xdr:colOff>1183297</xdr:colOff>
      <xdr:row>2347</xdr:row>
      <xdr:rowOff>175263</xdr:rowOff>
    </xdr:to>
    <xdr:pic>
      <xdr:nvPicPr>
        <xdr:cNvPr id="5" name="Picture 1296"/>
        <xdr:cNvPicPr>
          <a:picLocks noChangeAspect="1" noChangeArrowheads="1"/>
        </xdr:cNvPicPr>
      </xdr:nvPicPr>
      <xdr:blipFill>
        <a:blip xmlns:r="http://schemas.openxmlformats.org/officeDocument/2006/relationships" r:embed="rId134"/>
        <a:srcRect/>
        <a:stretch>
          <a:fillRect/>
        </a:stretch>
      </xdr:blipFill>
      <xdr:spPr bwMode="auto">
        <a:xfrm rot="16200000">
          <a:off x="1113621" y="570386386"/>
          <a:ext cx="1082040" cy="11299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53340</xdr:colOff>
      <xdr:row>1117</xdr:row>
      <xdr:rowOff>7620</xdr:rowOff>
    </xdr:from>
    <xdr:to>
      <xdr:col>1</xdr:col>
      <xdr:colOff>411480</xdr:colOff>
      <xdr:row>1120</xdr:row>
      <xdr:rowOff>0</xdr:rowOff>
    </xdr:to>
    <xdr:pic>
      <xdr:nvPicPr>
        <xdr:cNvPr id="14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35"/>
        <a:srcRect/>
        <a:stretch>
          <a:fillRect/>
        </a:stretch>
      </xdr:blipFill>
      <xdr:spPr bwMode="auto">
        <a:xfrm>
          <a:off x="1093246" y="269916985"/>
          <a:ext cx="358140" cy="7185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30480</xdr:colOff>
      <xdr:row>1124</xdr:row>
      <xdr:rowOff>0</xdr:rowOff>
    </xdr:from>
    <xdr:to>
      <xdr:col>1</xdr:col>
      <xdr:colOff>381000</xdr:colOff>
      <xdr:row>1127</xdr:row>
      <xdr:rowOff>15597</xdr:rowOff>
    </xdr:to>
    <xdr:pic>
      <xdr:nvPicPr>
        <xdr:cNvPr id="14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/>
        <a:srcRect/>
        <a:stretch>
          <a:fillRect/>
        </a:stretch>
      </xdr:blipFill>
      <xdr:spPr bwMode="auto">
        <a:xfrm>
          <a:off x="1066800" y="223357440"/>
          <a:ext cx="350520" cy="7471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60960</xdr:colOff>
      <xdr:row>1132</xdr:row>
      <xdr:rowOff>54656</xdr:rowOff>
    </xdr:from>
    <xdr:to>
      <xdr:col>1</xdr:col>
      <xdr:colOff>922020</xdr:colOff>
      <xdr:row>1134</xdr:row>
      <xdr:rowOff>198119</xdr:rowOff>
    </xdr:to>
    <xdr:pic>
      <xdr:nvPicPr>
        <xdr:cNvPr id="148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37"/>
        <a:srcRect/>
        <a:stretch>
          <a:fillRect/>
        </a:stretch>
      </xdr:blipFill>
      <xdr:spPr bwMode="auto">
        <a:xfrm>
          <a:off x="1097280" y="225362816"/>
          <a:ext cx="861060" cy="6311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60960</xdr:colOff>
      <xdr:row>1128</xdr:row>
      <xdr:rowOff>0</xdr:rowOff>
    </xdr:from>
    <xdr:to>
      <xdr:col>1</xdr:col>
      <xdr:colOff>1132119</xdr:colOff>
      <xdr:row>1131</xdr:row>
      <xdr:rowOff>15239</xdr:rowOff>
    </xdr:to>
    <xdr:pic>
      <xdr:nvPicPr>
        <xdr:cNvPr id="149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/>
        <a:srcRect/>
        <a:stretch>
          <a:fillRect/>
        </a:stretch>
      </xdr:blipFill>
      <xdr:spPr bwMode="auto">
        <a:xfrm>
          <a:off x="1097280" y="224332800"/>
          <a:ext cx="1071159" cy="746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90495</xdr:colOff>
      <xdr:row>2709</xdr:row>
      <xdr:rowOff>68580</xdr:rowOff>
    </xdr:from>
    <xdr:to>
      <xdr:col>6</xdr:col>
      <xdr:colOff>890578</xdr:colOff>
      <xdr:row>2716</xdr:row>
      <xdr:rowOff>45719</xdr:rowOff>
    </xdr:to>
    <xdr:pic>
      <xdr:nvPicPr>
        <xdr:cNvPr id="9" name="Picture 1297"/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/>
        <a:srcRect/>
        <a:stretch>
          <a:fillRect/>
        </a:stretch>
      </xdr:blipFill>
      <xdr:spPr bwMode="auto">
        <a:xfrm>
          <a:off x="6757995" y="675192960"/>
          <a:ext cx="2206197" cy="16840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24141</xdr:colOff>
      <xdr:row>2710</xdr:row>
      <xdr:rowOff>38100</xdr:rowOff>
    </xdr:from>
    <xdr:to>
      <xdr:col>1</xdr:col>
      <xdr:colOff>1493521</xdr:colOff>
      <xdr:row>2716</xdr:row>
      <xdr:rowOff>368</xdr:rowOff>
    </xdr:to>
    <xdr:pic>
      <xdr:nvPicPr>
        <xdr:cNvPr id="10" name="Picture 1298"/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/>
        <a:srcRect/>
        <a:stretch>
          <a:fillRect/>
        </a:stretch>
      </xdr:blipFill>
      <xdr:spPr bwMode="auto">
        <a:xfrm>
          <a:off x="1060461" y="675406320"/>
          <a:ext cx="1469380" cy="14167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77893</xdr:colOff>
      <xdr:row>2648</xdr:row>
      <xdr:rowOff>104140</xdr:rowOff>
    </xdr:from>
    <xdr:to>
      <xdr:col>5</xdr:col>
      <xdr:colOff>1137073</xdr:colOff>
      <xdr:row>2648</xdr:row>
      <xdr:rowOff>457200</xdr:rowOff>
    </xdr:to>
    <xdr:pic>
      <xdr:nvPicPr>
        <xdr:cNvPr id="150" name="图片 1" descr="N9234螺旋小塑料"/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/>
        <a:srcRect/>
        <a:stretch>
          <a:fillRect/>
        </a:stretch>
      </xdr:blipFill>
      <xdr:spPr bwMode="auto">
        <a:xfrm>
          <a:off x="6745393" y="660506680"/>
          <a:ext cx="1059180" cy="3530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75751</xdr:colOff>
      <xdr:row>2719</xdr:row>
      <xdr:rowOff>39859</xdr:rowOff>
    </xdr:from>
    <xdr:to>
      <xdr:col>6</xdr:col>
      <xdr:colOff>484093</xdr:colOff>
      <xdr:row>2719</xdr:row>
      <xdr:rowOff>1124915</xdr:rowOff>
    </xdr:to>
    <xdr:pic>
      <xdr:nvPicPr>
        <xdr:cNvPr id="8" name="Picture 1296"/>
        <xdr:cNvPicPr>
          <a:picLocks noChangeAspect="1" noChangeArrowheads="1"/>
        </xdr:cNvPicPr>
      </xdr:nvPicPr>
      <xdr:blipFill>
        <a:blip xmlns:r="http://schemas.openxmlformats.org/officeDocument/2006/relationships" r:embed="rId142"/>
        <a:srcRect/>
        <a:stretch>
          <a:fillRect/>
        </a:stretch>
      </xdr:blipFill>
      <xdr:spPr bwMode="auto">
        <a:xfrm>
          <a:off x="6754457" y="677673012"/>
          <a:ext cx="1815801" cy="10850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42323</xdr:colOff>
      <xdr:row>466</xdr:row>
      <xdr:rowOff>71717</xdr:rowOff>
    </xdr:from>
    <xdr:to>
      <xdr:col>6</xdr:col>
      <xdr:colOff>1018390</xdr:colOff>
      <xdr:row>471</xdr:row>
      <xdr:rowOff>56925</xdr:rowOff>
    </xdr:to>
    <xdr:pic>
      <xdr:nvPicPr>
        <xdr:cNvPr id="11" name="Picture 1296"/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/>
        <a:srcRect/>
        <a:stretch>
          <a:fillRect/>
        </a:stretch>
      </xdr:blipFill>
      <xdr:spPr bwMode="auto">
        <a:xfrm>
          <a:off x="8128488" y="112892541"/>
          <a:ext cx="976067" cy="11954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44821</xdr:colOff>
      <xdr:row>2718</xdr:row>
      <xdr:rowOff>35860</xdr:rowOff>
    </xdr:from>
    <xdr:to>
      <xdr:col>6</xdr:col>
      <xdr:colOff>675936</xdr:colOff>
      <xdr:row>2718</xdr:row>
      <xdr:rowOff>1316020</xdr:rowOff>
    </xdr:to>
    <xdr:pic>
      <xdr:nvPicPr>
        <xdr:cNvPr id="12" name="Picture 1296"/>
        <xdr:cNvPicPr>
          <a:picLocks noChangeAspect="1" noChangeArrowheads="1"/>
        </xdr:cNvPicPr>
      </xdr:nvPicPr>
      <xdr:blipFill>
        <a:blip xmlns:r="http://schemas.openxmlformats.org/officeDocument/2006/relationships" r:embed="rId144"/>
        <a:srcRect/>
        <a:stretch>
          <a:fillRect/>
        </a:stretch>
      </xdr:blipFill>
      <xdr:spPr bwMode="auto">
        <a:xfrm>
          <a:off x="6723527" y="676315342"/>
          <a:ext cx="2038574" cy="12801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80683</xdr:colOff>
      <xdr:row>2720</xdr:row>
      <xdr:rowOff>53788</xdr:rowOff>
    </xdr:from>
    <xdr:to>
      <xdr:col>5</xdr:col>
      <xdr:colOff>1299883</xdr:colOff>
      <xdr:row>2720</xdr:row>
      <xdr:rowOff>1076693</xdr:rowOff>
    </xdr:to>
    <xdr:pic>
      <xdr:nvPicPr>
        <xdr:cNvPr id="13" name="Picture 1297"/>
        <xdr:cNvPicPr>
          <a:picLocks noChangeAspect="1" noChangeArrowheads="1"/>
        </xdr:cNvPicPr>
      </xdr:nvPicPr>
      <xdr:blipFill>
        <a:blip xmlns:r="http://schemas.openxmlformats.org/officeDocument/2006/relationships" r:embed="rId145"/>
        <a:srcRect/>
        <a:stretch>
          <a:fillRect/>
        </a:stretch>
      </xdr:blipFill>
      <xdr:spPr bwMode="auto">
        <a:xfrm>
          <a:off x="6759389" y="678843388"/>
          <a:ext cx="1219200" cy="1022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62753</xdr:colOff>
      <xdr:row>2724</xdr:row>
      <xdr:rowOff>35859</xdr:rowOff>
    </xdr:from>
    <xdr:to>
      <xdr:col>7</xdr:col>
      <xdr:colOff>972670</xdr:colOff>
      <xdr:row>2736</xdr:row>
      <xdr:rowOff>117626</xdr:rowOff>
    </xdr:to>
    <xdr:pic>
      <xdr:nvPicPr>
        <xdr:cNvPr id="15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46"/>
        <a:srcRect/>
        <a:stretch>
          <a:fillRect/>
        </a:stretch>
      </xdr:blipFill>
      <xdr:spPr bwMode="auto">
        <a:xfrm>
          <a:off x="3451412" y="681622447"/>
          <a:ext cx="7658100" cy="29863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89647</xdr:colOff>
      <xdr:row>2741</xdr:row>
      <xdr:rowOff>44824</xdr:rowOff>
    </xdr:from>
    <xdr:to>
      <xdr:col>5</xdr:col>
      <xdr:colOff>206188</xdr:colOff>
      <xdr:row>2748</xdr:row>
      <xdr:rowOff>4252</xdr:rowOff>
    </xdr:to>
    <xdr:pic>
      <xdr:nvPicPr>
        <xdr:cNvPr id="6" name="Picture 1296" descr="C:\Users\Admin\AppData\Roaming\Tencent\QiDian\Temp\5V~8[7)D$3%LGAX4]]G]QKC.jpg"/>
        <xdr:cNvPicPr>
          <a:picLocks noChangeAspect="1" noChangeArrowheads="1"/>
        </xdr:cNvPicPr>
      </xdr:nvPicPr>
      <xdr:blipFill>
        <a:blip xmlns:r="http://schemas.openxmlformats.org/officeDocument/2006/relationships" r:embed="rId147"/>
        <a:srcRect/>
        <a:stretch>
          <a:fillRect/>
        </a:stretch>
      </xdr:blipFill>
      <xdr:spPr bwMode="auto">
        <a:xfrm>
          <a:off x="5522259" y="685746212"/>
          <a:ext cx="1362635" cy="164703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53789</xdr:colOff>
      <xdr:row>2749</xdr:row>
      <xdr:rowOff>53788</xdr:rowOff>
    </xdr:from>
    <xdr:to>
      <xdr:col>1</xdr:col>
      <xdr:colOff>800549</xdr:colOff>
      <xdr:row>2749</xdr:row>
      <xdr:rowOff>356795</xdr:rowOff>
    </xdr:to>
    <xdr:pic>
      <xdr:nvPicPr>
        <xdr:cNvPr id="7" name="Picture 1296"/>
        <xdr:cNvPicPr>
          <a:picLocks noChangeAspect="1" noChangeArrowheads="1"/>
        </xdr:cNvPicPr>
      </xdr:nvPicPr>
      <xdr:blipFill>
        <a:blip xmlns:r="http://schemas.openxmlformats.org/officeDocument/2006/relationships" r:embed="rId148"/>
        <a:srcRect/>
        <a:stretch>
          <a:fillRect/>
        </a:stretch>
      </xdr:blipFill>
      <xdr:spPr bwMode="auto">
        <a:xfrm>
          <a:off x="1093695" y="687691553"/>
          <a:ext cx="746760" cy="3030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80683</xdr:colOff>
      <xdr:row>2759</xdr:row>
      <xdr:rowOff>152400</xdr:rowOff>
    </xdr:from>
    <xdr:to>
      <xdr:col>2</xdr:col>
      <xdr:colOff>823792</xdr:colOff>
      <xdr:row>2771</xdr:row>
      <xdr:rowOff>226807</xdr:rowOff>
    </xdr:to>
    <xdr:pic>
      <xdr:nvPicPr>
        <xdr:cNvPr id="14" name="Picture 1296"/>
        <xdr:cNvPicPr>
          <a:picLocks noChangeAspect="1" noChangeArrowheads="1"/>
        </xdr:cNvPicPr>
      </xdr:nvPicPr>
      <xdr:blipFill>
        <a:blip xmlns:r="http://schemas.openxmlformats.org/officeDocument/2006/relationships" r:embed="rId149"/>
        <a:srcRect/>
        <a:stretch>
          <a:fillRect/>
        </a:stretch>
      </xdr:blipFill>
      <xdr:spPr bwMode="auto">
        <a:xfrm>
          <a:off x="80683" y="690551294"/>
          <a:ext cx="4131768" cy="29789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71717</xdr:colOff>
      <xdr:row>2775</xdr:row>
      <xdr:rowOff>107576</xdr:rowOff>
    </xdr:from>
    <xdr:to>
      <xdr:col>1</xdr:col>
      <xdr:colOff>52891</xdr:colOff>
      <xdr:row>2779</xdr:row>
      <xdr:rowOff>63649</xdr:rowOff>
    </xdr:to>
    <xdr:pic>
      <xdr:nvPicPr>
        <xdr:cNvPr id="15" name="Picture 1296"/>
        <xdr:cNvPicPr>
          <a:picLocks noChangeAspect="1" noChangeArrowheads="1"/>
        </xdr:cNvPicPr>
      </xdr:nvPicPr>
      <xdr:blipFill>
        <a:blip xmlns:r="http://schemas.openxmlformats.org/officeDocument/2006/relationships" r:embed="rId150"/>
        <a:srcRect/>
        <a:stretch>
          <a:fillRect/>
        </a:stretch>
      </xdr:blipFill>
      <xdr:spPr bwMode="auto">
        <a:xfrm>
          <a:off x="71717" y="694863317"/>
          <a:ext cx="1021080" cy="9242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5.bin"/><Relationship Id="rId3" Type="http://schemas.openxmlformats.org/officeDocument/2006/relationships/vmlDrawing" Target="../drawings/vmlDrawing1.vml"/><Relationship Id="rId7" Type="http://schemas.openxmlformats.org/officeDocument/2006/relationships/oleObject" Target="../embeddings/oleObject4.bin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3.bin"/><Relationship Id="rId11" Type="http://schemas.openxmlformats.org/officeDocument/2006/relationships/comments" Target="../comments1.xml"/><Relationship Id="rId5" Type="http://schemas.openxmlformats.org/officeDocument/2006/relationships/oleObject" Target="../embeddings/oleObject2.bin"/><Relationship Id="rId10" Type="http://schemas.openxmlformats.org/officeDocument/2006/relationships/oleObject" Target="../embeddings/oleObject7.bin"/><Relationship Id="rId4" Type="http://schemas.openxmlformats.org/officeDocument/2006/relationships/oleObject" Target="../embeddings/oleObject1.bin"/><Relationship Id="rId9" Type="http://schemas.openxmlformats.org/officeDocument/2006/relationships/oleObject" Target="../embeddings/oleObject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FB2775"/>
  <sheetViews>
    <sheetView tabSelected="1" zoomScale="85" zoomScaleNormal="85" workbookViewId="0">
      <selection activeCell="H5" sqref="H5"/>
    </sheetView>
  </sheetViews>
  <sheetFormatPr defaultColWidth="9" defaultRowHeight="19.149999999999999" customHeight="1"/>
  <cols>
    <col min="1" max="1" width="13.625" style="8" customWidth="1"/>
    <col min="2" max="2" width="30.75" style="8" customWidth="1"/>
    <col min="3" max="3" width="26.75" style="8" customWidth="1"/>
    <col min="4" max="4" width="12.75" style="488" customWidth="1"/>
    <col min="5" max="5" width="16.25" style="8" customWidth="1"/>
    <col min="6" max="6" width="18.5" style="70" customWidth="1"/>
    <col min="7" max="7" width="14.125" style="325" customWidth="1"/>
    <col min="8" max="8" width="20.625" style="70" customWidth="1"/>
    <col min="9" max="9" width="16.875" style="8" customWidth="1"/>
    <col min="10" max="10" width="12.625" style="9" bestFit="1" customWidth="1"/>
    <col min="11" max="12" width="7.625" style="8" customWidth="1"/>
    <col min="13" max="13" width="12" style="8" customWidth="1"/>
    <col min="14" max="14" width="9" style="9"/>
    <col min="15" max="16" width="6.875" style="8" customWidth="1"/>
    <col min="17" max="17" width="9" style="8" customWidth="1"/>
    <col min="18" max="19" width="10" style="9" customWidth="1"/>
    <col min="20" max="20" width="10.5" style="8" customWidth="1"/>
    <col min="21" max="21" width="9" style="8"/>
    <col min="22" max="22" width="9.625" style="9" customWidth="1"/>
    <col min="23" max="23" width="8.25" style="8" customWidth="1"/>
    <col min="24" max="24" width="11.75" style="8" customWidth="1"/>
    <col min="25" max="33" width="9" style="8"/>
    <col min="34" max="34" width="9" style="8" customWidth="1"/>
    <col min="35" max="16384" width="9" style="8"/>
  </cols>
  <sheetData>
    <row r="1" spans="1:22" ht="19.149999999999999" customHeight="1">
      <c r="A1" s="2" t="s">
        <v>544</v>
      </c>
      <c r="J1" s="8"/>
      <c r="N1" s="8"/>
      <c r="R1" s="8"/>
      <c r="S1" s="8"/>
      <c r="V1" s="8"/>
    </row>
    <row r="2" spans="1:22" ht="19.149999999999999" customHeight="1">
      <c r="A2" s="5" t="s">
        <v>46</v>
      </c>
      <c r="J2" s="8"/>
      <c r="N2" s="8"/>
      <c r="R2" s="8"/>
      <c r="S2" s="8"/>
      <c r="V2" s="8"/>
    </row>
    <row r="3" spans="1:22" s="3" customFormat="1" ht="19.149999999999999" customHeight="1">
      <c r="A3" s="61" t="s">
        <v>1454</v>
      </c>
      <c r="B3" s="61" t="s">
        <v>1455</v>
      </c>
      <c r="C3" s="61" t="s">
        <v>1456</v>
      </c>
      <c r="D3" s="487" t="s">
        <v>2406</v>
      </c>
      <c r="E3" s="61" t="s">
        <v>2407</v>
      </c>
      <c r="F3" s="4"/>
      <c r="G3" s="326"/>
      <c r="H3" s="4"/>
    </row>
    <row r="4" spans="1:22" ht="19.149999999999999" customHeight="1">
      <c r="A4" s="75" t="s">
        <v>61</v>
      </c>
      <c r="B4" s="78" t="s">
        <v>206</v>
      </c>
      <c r="C4" s="51" t="s">
        <v>54</v>
      </c>
      <c r="D4" s="489">
        <f>E4*1.09</f>
        <v>0.71286000000000005</v>
      </c>
      <c r="E4" s="300">
        <v>0.65400000000000003</v>
      </c>
      <c r="F4" s="300" t="s">
        <v>2097</v>
      </c>
      <c r="G4" s="325" t="s">
        <v>2312</v>
      </c>
      <c r="J4" s="8"/>
      <c r="N4" s="8"/>
      <c r="R4" s="8"/>
      <c r="S4" s="8"/>
      <c r="V4" s="8"/>
    </row>
    <row r="5" spans="1:22" ht="19.149999999999999" customHeight="1">
      <c r="A5" s="10"/>
      <c r="B5" s="10"/>
      <c r="C5" s="51" t="s">
        <v>45</v>
      </c>
      <c r="D5" s="489">
        <f t="shared" ref="D5:D68" si="0">E5*1.09</f>
        <v>0.74556000000000011</v>
      </c>
      <c r="E5" s="300">
        <v>0.68400000000000005</v>
      </c>
      <c r="F5" s="300" t="s">
        <v>2096</v>
      </c>
      <c r="G5" s="325" t="s">
        <v>2312</v>
      </c>
      <c r="J5" s="8"/>
      <c r="N5" s="8"/>
      <c r="R5" s="8"/>
      <c r="S5" s="8"/>
      <c r="V5" s="8"/>
    </row>
    <row r="6" spans="1:22" ht="19.149999999999999" customHeight="1">
      <c r="A6" s="10"/>
      <c r="B6" s="10"/>
      <c r="C6" s="51" t="s">
        <v>4</v>
      </c>
      <c r="D6" s="489">
        <f t="shared" si="0"/>
        <v>0.77499000000000007</v>
      </c>
      <c r="E6" s="300">
        <v>0.71099999999999997</v>
      </c>
      <c r="F6" s="300" t="s">
        <v>2095</v>
      </c>
      <c r="G6" s="325" t="s">
        <v>2312</v>
      </c>
      <c r="J6" s="8"/>
      <c r="N6" s="8"/>
      <c r="R6" s="8"/>
      <c r="S6" s="8"/>
      <c r="V6" s="8"/>
    </row>
    <row r="7" spans="1:22" ht="19.149999999999999" customHeight="1">
      <c r="A7" s="10"/>
      <c r="B7" s="10"/>
      <c r="C7" s="51" t="s">
        <v>3</v>
      </c>
      <c r="D7" s="489">
        <f t="shared" si="0"/>
        <v>0.80660000000000009</v>
      </c>
      <c r="E7" s="300">
        <v>0.74</v>
      </c>
      <c r="F7" s="300" t="s">
        <v>2094</v>
      </c>
      <c r="G7" s="325" t="s">
        <v>2312</v>
      </c>
      <c r="J7" s="8"/>
      <c r="N7" s="8"/>
      <c r="R7" s="8"/>
      <c r="S7" s="8"/>
      <c r="V7" s="8"/>
    </row>
    <row r="8" spans="1:22" ht="19.149999999999999" customHeight="1">
      <c r="A8" s="10"/>
      <c r="B8" s="10"/>
      <c r="C8" s="51" t="s">
        <v>2</v>
      </c>
      <c r="D8" s="489">
        <f t="shared" si="0"/>
        <v>0.91669</v>
      </c>
      <c r="E8" s="300">
        <v>0.84099999999999997</v>
      </c>
      <c r="F8" s="300" t="s">
        <v>2093</v>
      </c>
      <c r="G8" s="325" t="s">
        <v>2312</v>
      </c>
      <c r="J8" s="8"/>
      <c r="N8" s="8"/>
      <c r="R8" s="8"/>
      <c r="S8" s="8"/>
      <c r="V8" s="8"/>
    </row>
    <row r="9" spans="1:22" ht="19.149999999999999" customHeight="1">
      <c r="A9" s="10"/>
      <c r="B9" s="10"/>
      <c r="C9" s="51" t="s">
        <v>1</v>
      </c>
      <c r="D9" s="489">
        <f t="shared" si="0"/>
        <v>1.0344100000000001</v>
      </c>
      <c r="E9" s="300">
        <v>0.94899999999999995</v>
      </c>
      <c r="F9" s="300" t="s">
        <v>2092</v>
      </c>
      <c r="G9" s="325" t="s">
        <v>2312</v>
      </c>
      <c r="J9" s="8"/>
      <c r="N9" s="8"/>
      <c r="R9" s="8"/>
      <c r="S9" s="8"/>
      <c r="V9" s="8"/>
    </row>
    <row r="10" spans="1:22" ht="19.149999999999999" customHeight="1">
      <c r="A10" s="10"/>
      <c r="B10" s="10"/>
      <c r="C10" s="51" t="s">
        <v>52</v>
      </c>
      <c r="D10" s="489">
        <f t="shared" si="0"/>
        <v>1.2338799999999999</v>
      </c>
      <c r="E10" s="300">
        <v>1.1319999999999999</v>
      </c>
      <c r="F10" s="300" t="s">
        <v>2091</v>
      </c>
      <c r="G10" s="325" t="s">
        <v>2312</v>
      </c>
      <c r="J10" s="8"/>
      <c r="N10" s="8"/>
      <c r="R10" s="8"/>
      <c r="S10" s="8"/>
      <c r="V10" s="8"/>
    </row>
    <row r="11" spans="1:22" ht="19.149999999999999" customHeight="1">
      <c r="A11" s="10"/>
      <c r="B11" s="10"/>
      <c r="C11" s="51" t="s">
        <v>0</v>
      </c>
      <c r="D11" s="489">
        <f t="shared" si="0"/>
        <v>1.38757</v>
      </c>
      <c r="E11" s="300">
        <v>1.2729999999999999</v>
      </c>
      <c r="F11" s="300" t="s">
        <v>2090</v>
      </c>
      <c r="G11" s="325" t="s">
        <v>2312</v>
      </c>
      <c r="J11" s="8"/>
      <c r="N11" s="8"/>
      <c r="R11" s="8"/>
      <c r="S11" s="8"/>
      <c r="V11" s="8"/>
    </row>
    <row r="12" spans="1:22" ht="19.149999999999999" customHeight="1">
      <c r="A12" s="10"/>
      <c r="B12" s="10"/>
      <c r="C12" s="51" t="s">
        <v>53</v>
      </c>
      <c r="D12" s="489">
        <f t="shared" si="0"/>
        <v>1.62192</v>
      </c>
      <c r="E12" s="300">
        <v>1.488</v>
      </c>
      <c r="F12" s="300" t="s">
        <v>2089</v>
      </c>
      <c r="G12" s="325" t="s">
        <v>2312</v>
      </c>
      <c r="J12" s="8"/>
      <c r="N12" s="8"/>
      <c r="R12" s="8"/>
      <c r="S12" s="8"/>
      <c r="V12" s="8"/>
    </row>
    <row r="13" spans="1:22" ht="19.149999999999999" customHeight="1">
      <c r="A13" s="10"/>
      <c r="B13" s="10"/>
      <c r="C13" s="51" t="s">
        <v>208</v>
      </c>
      <c r="D13" s="489">
        <f t="shared" si="0"/>
        <v>2.4917400000000001</v>
      </c>
      <c r="E13" s="300">
        <v>2.286</v>
      </c>
      <c r="F13" s="300" t="s">
        <v>2088</v>
      </c>
      <c r="G13" s="325" t="s">
        <v>2312</v>
      </c>
      <c r="J13" s="8"/>
      <c r="N13" s="8"/>
      <c r="R13" s="8"/>
      <c r="S13" s="8"/>
      <c r="V13" s="8"/>
    </row>
    <row r="14" spans="1:22" ht="19.149999999999999" customHeight="1">
      <c r="A14" s="10"/>
      <c r="B14" s="10"/>
      <c r="C14" s="51" t="s">
        <v>211</v>
      </c>
      <c r="D14" s="489">
        <f t="shared" si="0"/>
        <v>3.1152200000000003</v>
      </c>
      <c r="E14" s="300">
        <v>2.8580000000000001</v>
      </c>
      <c r="F14" s="300" t="s">
        <v>2087</v>
      </c>
      <c r="G14" s="325" t="s">
        <v>2312</v>
      </c>
      <c r="J14" s="8"/>
      <c r="N14" s="8"/>
      <c r="R14" s="8"/>
      <c r="S14" s="8"/>
      <c r="V14" s="8"/>
    </row>
    <row r="15" spans="1:22" ht="19.149999999999999" customHeight="1">
      <c r="A15" s="75" t="s">
        <v>62</v>
      </c>
      <c r="B15" s="77" t="s">
        <v>207</v>
      </c>
      <c r="C15" s="51" t="s">
        <v>54</v>
      </c>
      <c r="D15" s="489">
        <f t="shared" si="0"/>
        <v>0.71286000000000005</v>
      </c>
      <c r="E15" s="300">
        <v>0.65400000000000003</v>
      </c>
      <c r="F15" s="300" t="s">
        <v>2097</v>
      </c>
      <c r="G15" s="325" t="s">
        <v>2312</v>
      </c>
      <c r="J15" s="8"/>
      <c r="N15" s="8"/>
      <c r="R15" s="8"/>
      <c r="S15" s="8"/>
      <c r="V15" s="8"/>
    </row>
    <row r="16" spans="1:22" ht="19.149999999999999" customHeight="1">
      <c r="A16" s="10"/>
      <c r="B16" s="10"/>
      <c r="C16" s="51" t="s">
        <v>45</v>
      </c>
      <c r="D16" s="489">
        <f t="shared" si="0"/>
        <v>0.74556000000000011</v>
      </c>
      <c r="E16" s="300">
        <v>0.68400000000000005</v>
      </c>
      <c r="F16" s="300" t="s">
        <v>2096</v>
      </c>
      <c r="G16" s="325" t="s">
        <v>2312</v>
      </c>
      <c r="J16" s="8"/>
      <c r="N16" s="8"/>
      <c r="R16" s="8"/>
      <c r="S16" s="8"/>
      <c r="V16" s="8"/>
    </row>
    <row r="17" spans="1:22" ht="19.149999999999999" customHeight="1">
      <c r="A17" s="10"/>
      <c r="B17" s="10"/>
      <c r="C17" s="51" t="s">
        <v>4</v>
      </c>
      <c r="D17" s="489">
        <f t="shared" si="0"/>
        <v>0.77499000000000007</v>
      </c>
      <c r="E17" s="300">
        <v>0.71099999999999997</v>
      </c>
      <c r="F17" s="300" t="s">
        <v>2095</v>
      </c>
      <c r="G17" s="325" t="s">
        <v>2312</v>
      </c>
      <c r="J17" s="8"/>
      <c r="N17" s="8"/>
      <c r="R17" s="8"/>
      <c r="S17" s="8"/>
      <c r="V17" s="8"/>
    </row>
    <row r="18" spans="1:22" ht="19.149999999999999" customHeight="1">
      <c r="A18" s="10"/>
      <c r="B18" s="10"/>
      <c r="C18" s="51" t="s">
        <v>3</v>
      </c>
      <c r="D18" s="489">
        <f t="shared" si="0"/>
        <v>0.80660000000000009</v>
      </c>
      <c r="E18" s="300">
        <v>0.74</v>
      </c>
      <c r="F18" s="300" t="s">
        <v>2094</v>
      </c>
      <c r="G18" s="325" t="s">
        <v>2312</v>
      </c>
      <c r="J18" s="8"/>
      <c r="N18" s="8"/>
      <c r="R18" s="8"/>
      <c r="S18" s="8"/>
      <c r="V18" s="8"/>
    </row>
    <row r="19" spans="1:22" ht="19.149999999999999" customHeight="1">
      <c r="A19" s="10"/>
      <c r="B19" s="10"/>
      <c r="C19" s="51" t="s">
        <v>2</v>
      </c>
      <c r="D19" s="489">
        <f t="shared" si="0"/>
        <v>0.91669</v>
      </c>
      <c r="E19" s="300">
        <v>0.84099999999999997</v>
      </c>
      <c r="F19" s="300" t="s">
        <v>2093</v>
      </c>
      <c r="G19" s="325" t="s">
        <v>2312</v>
      </c>
      <c r="J19" s="8"/>
      <c r="N19" s="8"/>
      <c r="R19" s="8"/>
      <c r="S19" s="8"/>
      <c r="V19" s="8"/>
    </row>
    <row r="20" spans="1:22" ht="19.149999999999999" customHeight="1">
      <c r="A20" s="10"/>
      <c r="B20" s="10"/>
      <c r="C20" s="51" t="s">
        <v>1</v>
      </c>
      <c r="D20" s="489">
        <f t="shared" si="0"/>
        <v>1.0344100000000001</v>
      </c>
      <c r="E20" s="300">
        <v>0.94899999999999995</v>
      </c>
      <c r="F20" s="300" t="s">
        <v>2092</v>
      </c>
      <c r="G20" s="325" t="s">
        <v>2312</v>
      </c>
      <c r="J20" s="8"/>
      <c r="N20" s="8"/>
      <c r="R20" s="8"/>
      <c r="S20" s="8"/>
      <c r="V20" s="8"/>
    </row>
    <row r="21" spans="1:22" ht="19.149999999999999" customHeight="1">
      <c r="A21" s="10"/>
      <c r="B21" s="10"/>
      <c r="C21" s="51" t="s">
        <v>52</v>
      </c>
      <c r="D21" s="489">
        <f t="shared" si="0"/>
        <v>1.2338799999999999</v>
      </c>
      <c r="E21" s="300">
        <v>1.1319999999999999</v>
      </c>
      <c r="F21" s="300" t="s">
        <v>2091</v>
      </c>
      <c r="G21" s="325" t="s">
        <v>2312</v>
      </c>
      <c r="J21" s="8"/>
      <c r="N21" s="8"/>
      <c r="R21" s="8"/>
      <c r="S21" s="8"/>
      <c r="V21" s="8"/>
    </row>
    <row r="22" spans="1:22" ht="19.149999999999999" customHeight="1">
      <c r="A22" s="10"/>
      <c r="B22" s="10"/>
      <c r="C22" s="51" t="s">
        <v>0</v>
      </c>
      <c r="D22" s="489">
        <f t="shared" si="0"/>
        <v>1.38757</v>
      </c>
      <c r="E22" s="300">
        <v>1.2729999999999999</v>
      </c>
      <c r="F22" s="300" t="s">
        <v>2090</v>
      </c>
      <c r="G22" s="325" t="s">
        <v>2312</v>
      </c>
      <c r="J22" s="8"/>
      <c r="N22" s="8"/>
      <c r="R22" s="8"/>
      <c r="S22" s="8"/>
      <c r="V22" s="8"/>
    </row>
    <row r="23" spans="1:22" ht="19.149999999999999" customHeight="1">
      <c r="A23" s="10"/>
      <c r="B23" s="10"/>
      <c r="C23" s="51" t="s">
        <v>53</v>
      </c>
      <c r="D23" s="489">
        <f t="shared" si="0"/>
        <v>1.62192</v>
      </c>
      <c r="E23" s="300">
        <v>1.488</v>
      </c>
      <c r="F23" s="300" t="s">
        <v>2089</v>
      </c>
      <c r="G23" s="325" t="s">
        <v>2312</v>
      </c>
      <c r="J23" s="8"/>
      <c r="N23" s="8"/>
      <c r="R23" s="8"/>
      <c r="S23" s="8"/>
      <c r="V23" s="8"/>
    </row>
    <row r="24" spans="1:22" ht="19.149999999999999" customHeight="1">
      <c r="A24" s="10"/>
      <c r="B24" s="10"/>
      <c r="C24" s="51" t="s">
        <v>209</v>
      </c>
      <c r="D24" s="489">
        <f t="shared" si="0"/>
        <v>2.4917400000000001</v>
      </c>
      <c r="E24" s="300">
        <v>2.286</v>
      </c>
      <c r="F24" s="300" t="s">
        <v>2088</v>
      </c>
      <c r="G24" s="325" t="s">
        <v>2312</v>
      </c>
      <c r="J24" s="8"/>
      <c r="N24" s="8"/>
      <c r="R24" s="8"/>
      <c r="S24" s="8"/>
      <c r="V24" s="8"/>
    </row>
    <row r="25" spans="1:22" ht="21" customHeight="1">
      <c r="A25" s="10"/>
      <c r="B25" s="10"/>
      <c r="C25" s="51" t="s">
        <v>211</v>
      </c>
      <c r="D25" s="489">
        <f t="shared" si="0"/>
        <v>3.1152200000000003</v>
      </c>
      <c r="E25" s="300">
        <v>2.8580000000000001</v>
      </c>
      <c r="F25" s="300" t="s">
        <v>2087</v>
      </c>
      <c r="G25" s="325" t="s">
        <v>2312</v>
      </c>
      <c r="J25" s="8"/>
      <c r="N25" s="8"/>
      <c r="R25" s="8"/>
      <c r="S25" s="8"/>
      <c r="V25" s="8"/>
    </row>
    <row r="26" spans="1:22" ht="19.149999999999999" customHeight="1">
      <c r="A26" s="75" t="s">
        <v>96</v>
      </c>
      <c r="B26" s="82" t="s">
        <v>373</v>
      </c>
      <c r="C26" s="51" t="s">
        <v>366</v>
      </c>
      <c r="D26" s="489">
        <f t="shared" si="0"/>
        <v>0.83167000000000002</v>
      </c>
      <c r="E26" s="300">
        <v>0.76300000000000001</v>
      </c>
      <c r="F26" s="300" t="s">
        <v>2108</v>
      </c>
      <c r="G26" s="325" t="s">
        <v>2312</v>
      </c>
      <c r="J26" s="8"/>
      <c r="N26" s="8"/>
      <c r="R26" s="8"/>
      <c r="S26" s="8"/>
      <c r="V26" s="8"/>
    </row>
    <row r="27" spans="1:22" ht="19.149999999999999" customHeight="1">
      <c r="A27" s="51"/>
      <c r="B27" s="51"/>
      <c r="C27" s="51" t="s">
        <v>368</v>
      </c>
      <c r="D27" s="489">
        <f t="shared" si="0"/>
        <v>0.86546000000000012</v>
      </c>
      <c r="E27" s="300">
        <v>0.79400000000000004</v>
      </c>
      <c r="F27" s="300" t="s">
        <v>2107</v>
      </c>
      <c r="G27" s="325" t="s">
        <v>2312</v>
      </c>
      <c r="J27" s="8"/>
      <c r="N27" s="8"/>
      <c r="R27" s="8"/>
      <c r="S27" s="8"/>
      <c r="V27" s="8"/>
    </row>
    <row r="28" spans="1:22" ht="19.149999999999999" customHeight="1">
      <c r="A28" s="51"/>
      <c r="B28" s="51"/>
      <c r="C28" s="51" t="s">
        <v>26</v>
      </c>
      <c r="D28" s="489">
        <f t="shared" si="0"/>
        <v>0.89816000000000007</v>
      </c>
      <c r="E28" s="300">
        <v>0.82399999999999995</v>
      </c>
      <c r="F28" s="300" t="s">
        <v>2106</v>
      </c>
      <c r="G28" s="325" t="s">
        <v>2312</v>
      </c>
      <c r="J28" s="8"/>
      <c r="N28" s="8"/>
      <c r="R28" s="8"/>
      <c r="S28" s="8"/>
      <c r="V28" s="8"/>
    </row>
    <row r="29" spans="1:22" ht="19.149999999999999" customHeight="1">
      <c r="A29" s="51"/>
      <c r="B29" s="51"/>
      <c r="C29" s="51" t="s">
        <v>24</v>
      </c>
      <c r="D29" s="489">
        <f t="shared" si="0"/>
        <v>0.93849000000000005</v>
      </c>
      <c r="E29" s="300">
        <v>0.86099999999999999</v>
      </c>
      <c r="F29" s="300" t="s">
        <v>2105</v>
      </c>
      <c r="G29" s="325" t="s">
        <v>2312</v>
      </c>
      <c r="J29" s="8"/>
      <c r="N29" s="8"/>
      <c r="R29" s="8"/>
      <c r="S29" s="8"/>
      <c r="V29" s="8"/>
    </row>
    <row r="30" spans="1:22" ht="19.149999999999999" customHeight="1">
      <c r="A30" s="51"/>
      <c r="B30" s="51"/>
      <c r="C30" s="51" t="s">
        <v>22</v>
      </c>
      <c r="D30" s="489">
        <f t="shared" si="0"/>
        <v>1.06166</v>
      </c>
      <c r="E30" s="300">
        <v>0.97399999999999998</v>
      </c>
      <c r="F30" s="300" t="s">
        <v>2104</v>
      </c>
      <c r="G30" s="325" t="s">
        <v>2312</v>
      </c>
      <c r="J30" s="8"/>
      <c r="N30" s="8"/>
      <c r="R30" s="8"/>
      <c r="S30" s="8"/>
      <c r="V30" s="8"/>
    </row>
    <row r="31" spans="1:22" ht="19.149999999999999" customHeight="1">
      <c r="A31" s="51"/>
      <c r="B31" s="51"/>
      <c r="C31" s="51" t="s">
        <v>20</v>
      </c>
      <c r="D31" s="489">
        <f t="shared" si="0"/>
        <v>1.2066300000000001</v>
      </c>
      <c r="E31" s="300">
        <v>1.107</v>
      </c>
      <c r="F31" s="300" t="s">
        <v>2103</v>
      </c>
      <c r="G31" s="325" t="s">
        <v>2312</v>
      </c>
      <c r="J31" s="8"/>
      <c r="N31" s="8"/>
      <c r="R31" s="8"/>
      <c r="S31" s="8"/>
      <c r="V31" s="8"/>
    </row>
    <row r="32" spans="1:22" ht="19.149999999999999" customHeight="1">
      <c r="A32" s="51"/>
      <c r="B32" s="51"/>
      <c r="C32" s="51" t="s">
        <v>18</v>
      </c>
      <c r="D32" s="489">
        <f t="shared" si="0"/>
        <v>1.4300800000000002</v>
      </c>
      <c r="E32" s="300">
        <v>1.3120000000000001</v>
      </c>
      <c r="F32" s="300" t="s">
        <v>2102</v>
      </c>
      <c r="G32" s="325" t="s">
        <v>2312</v>
      </c>
      <c r="J32" s="8"/>
      <c r="N32" s="8"/>
      <c r="R32" s="8"/>
      <c r="S32" s="8"/>
      <c r="V32" s="8"/>
    </row>
    <row r="33" spans="1:22" ht="19.149999999999999" customHeight="1">
      <c r="A33" s="51"/>
      <c r="B33" s="51"/>
      <c r="C33" s="51" t="s">
        <v>15</v>
      </c>
      <c r="D33" s="489">
        <f t="shared" si="0"/>
        <v>1.62846</v>
      </c>
      <c r="E33" s="300">
        <v>1.494</v>
      </c>
      <c r="F33" s="300" t="s">
        <v>2101</v>
      </c>
      <c r="G33" s="325" t="s">
        <v>2312</v>
      </c>
      <c r="J33" s="8"/>
      <c r="N33" s="8"/>
      <c r="R33" s="8"/>
      <c r="S33" s="8"/>
      <c r="V33" s="8"/>
    </row>
    <row r="34" spans="1:22" ht="19.149999999999999" customHeight="1">
      <c r="A34" s="51"/>
      <c r="B34" s="51"/>
      <c r="C34" s="51" t="s">
        <v>13</v>
      </c>
      <c r="D34" s="489">
        <f t="shared" si="0"/>
        <v>1.9391100000000001</v>
      </c>
      <c r="E34" s="300">
        <v>1.7789999999999999</v>
      </c>
      <c r="F34" s="300" t="s">
        <v>2100</v>
      </c>
      <c r="G34" s="325" t="s">
        <v>2312</v>
      </c>
      <c r="J34" s="8"/>
      <c r="N34" s="8"/>
      <c r="R34" s="8"/>
      <c r="S34" s="8"/>
      <c r="V34" s="8"/>
    </row>
    <row r="35" spans="1:22" ht="19.149999999999999" customHeight="1">
      <c r="A35" s="51"/>
      <c r="B35" s="51"/>
      <c r="C35" s="51" t="s">
        <v>31</v>
      </c>
      <c r="D35" s="489">
        <f t="shared" si="0"/>
        <v>2.8470800000000005</v>
      </c>
      <c r="E35" s="300">
        <v>2.6120000000000001</v>
      </c>
      <c r="F35" s="300" t="s">
        <v>2099</v>
      </c>
      <c r="G35" s="325" t="s">
        <v>2312</v>
      </c>
      <c r="J35" s="8"/>
      <c r="N35" s="8"/>
      <c r="R35" s="8"/>
      <c r="S35" s="8"/>
      <c r="V35" s="8"/>
    </row>
    <row r="36" spans="1:22" ht="19.149999999999999" customHeight="1">
      <c r="A36" s="51"/>
      <c r="B36" s="51"/>
      <c r="C36" s="51" t="s">
        <v>11</v>
      </c>
      <c r="D36" s="489">
        <f t="shared" si="0"/>
        <v>3.4978100000000003</v>
      </c>
      <c r="E36" s="300">
        <v>3.2090000000000001</v>
      </c>
      <c r="F36" s="300" t="s">
        <v>2098</v>
      </c>
      <c r="G36" s="325" t="s">
        <v>2312</v>
      </c>
      <c r="J36" s="8"/>
      <c r="N36" s="8"/>
      <c r="R36" s="8"/>
      <c r="S36" s="8"/>
      <c r="V36" s="8"/>
    </row>
    <row r="37" spans="1:22" ht="19.149999999999999" customHeight="1">
      <c r="A37" s="75" t="s">
        <v>97</v>
      </c>
      <c r="B37" s="83" t="s">
        <v>570</v>
      </c>
      <c r="C37" s="51" t="s">
        <v>366</v>
      </c>
      <c r="D37" s="489">
        <f t="shared" si="0"/>
        <v>0.84366000000000008</v>
      </c>
      <c r="E37" s="300">
        <v>0.77400000000000002</v>
      </c>
      <c r="F37" s="300" t="s">
        <v>2119</v>
      </c>
      <c r="G37" s="325" t="s">
        <v>2312</v>
      </c>
      <c r="J37" s="8"/>
      <c r="N37" s="8"/>
      <c r="R37" s="8"/>
      <c r="S37" s="8"/>
      <c r="V37" s="8"/>
    </row>
    <row r="38" spans="1:22" ht="19.149999999999999" customHeight="1">
      <c r="A38" s="10"/>
      <c r="B38" s="10"/>
      <c r="C38" s="51" t="s">
        <v>368</v>
      </c>
      <c r="D38" s="489">
        <f t="shared" si="0"/>
        <v>0.88072000000000017</v>
      </c>
      <c r="E38" s="300">
        <v>0.80800000000000005</v>
      </c>
      <c r="F38" s="300" t="s">
        <v>2118</v>
      </c>
      <c r="G38" s="325" t="s">
        <v>2312</v>
      </c>
      <c r="J38" s="8"/>
      <c r="N38" s="8"/>
      <c r="R38" s="8"/>
      <c r="S38" s="8"/>
      <c r="V38" s="8"/>
    </row>
    <row r="39" spans="1:22" ht="19.149999999999999" customHeight="1">
      <c r="A39" s="10"/>
      <c r="B39" s="10"/>
      <c r="C39" s="51" t="s">
        <v>365</v>
      </c>
      <c r="D39" s="489">
        <f t="shared" si="0"/>
        <v>0.91887000000000008</v>
      </c>
      <c r="E39" s="300">
        <v>0.84299999999999997</v>
      </c>
      <c r="F39" s="300" t="s">
        <v>2117</v>
      </c>
      <c r="G39" s="325" t="s">
        <v>2312</v>
      </c>
      <c r="J39" s="8"/>
      <c r="N39" s="8"/>
      <c r="R39" s="8"/>
      <c r="S39" s="8"/>
      <c r="V39" s="8"/>
    </row>
    <row r="40" spans="1:22" ht="19.149999999999999" customHeight="1">
      <c r="A40" s="10"/>
      <c r="B40" s="10"/>
      <c r="C40" s="51" t="s">
        <v>379</v>
      </c>
      <c r="D40" s="489">
        <f t="shared" si="0"/>
        <v>0.95593000000000006</v>
      </c>
      <c r="E40" s="300">
        <v>0.877</v>
      </c>
      <c r="F40" s="300" t="s">
        <v>2116</v>
      </c>
      <c r="G40" s="325" t="s">
        <v>2312</v>
      </c>
      <c r="J40" s="8"/>
      <c r="N40" s="8"/>
      <c r="R40" s="8"/>
      <c r="S40" s="8"/>
      <c r="V40" s="8"/>
    </row>
    <row r="41" spans="1:22" ht="19.149999999999999" customHeight="1">
      <c r="A41" s="10"/>
      <c r="B41" s="10"/>
      <c r="C41" s="51" t="s">
        <v>367</v>
      </c>
      <c r="D41" s="489">
        <f t="shared" si="0"/>
        <v>1.0769200000000001</v>
      </c>
      <c r="E41" s="300">
        <v>0.98799999999999999</v>
      </c>
      <c r="F41" s="300" t="s">
        <v>2115</v>
      </c>
      <c r="G41" s="325" t="s">
        <v>2312</v>
      </c>
      <c r="J41" s="8"/>
      <c r="N41" s="8"/>
      <c r="R41" s="8"/>
      <c r="S41" s="8"/>
      <c r="V41" s="8"/>
    </row>
    <row r="42" spans="1:22" ht="19.149999999999999" customHeight="1">
      <c r="A42" s="10"/>
      <c r="B42" s="10"/>
      <c r="C42" s="51" t="s">
        <v>382</v>
      </c>
      <c r="D42" s="489">
        <f t="shared" si="0"/>
        <v>1.2131700000000001</v>
      </c>
      <c r="E42" s="300">
        <v>1.113</v>
      </c>
      <c r="F42" s="300" t="s">
        <v>2114</v>
      </c>
      <c r="G42" s="325" t="s">
        <v>2312</v>
      </c>
      <c r="J42" s="8"/>
      <c r="N42" s="8"/>
      <c r="R42" s="8"/>
      <c r="S42" s="8"/>
      <c r="V42" s="8"/>
    </row>
    <row r="43" spans="1:22" ht="19.149999999999999" customHeight="1">
      <c r="A43" s="10"/>
      <c r="B43" s="10"/>
      <c r="C43" s="51" t="s">
        <v>369</v>
      </c>
      <c r="D43" s="489">
        <f t="shared" si="0"/>
        <v>1.4366200000000002</v>
      </c>
      <c r="E43" s="300">
        <v>1.3180000000000001</v>
      </c>
      <c r="F43" s="300" t="s">
        <v>2113</v>
      </c>
      <c r="G43" s="325" t="s">
        <v>2312</v>
      </c>
      <c r="J43" s="8"/>
      <c r="N43" s="8"/>
      <c r="R43" s="8"/>
      <c r="S43" s="8"/>
      <c r="V43" s="8"/>
    </row>
    <row r="44" spans="1:22" ht="19.149999999999999" customHeight="1">
      <c r="A44" s="10"/>
      <c r="B44" s="10"/>
      <c r="C44" s="51" t="s">
        <v>385</v>
      </c>
      <c r="D44" s="489">
        <f t="shared" si="0"/>
        <v>1.6600699999999999</v>
      </c>
      <c r="E44" s="300">
        <v>1.5229999999999999</v>
      </c>
      <c r="F44" s="300" t="s">
        <v>2112</v>
      </c>
      <c r="G44" s="325" t="s">
        <v>2312</v>
      </c>
      <c r="J44" s="8"/>
      <c r="N44" s="8"/>
      <c r="R44" s="8"/>
      <c r="S44" s="8"/>
      <c r="V44" s="8"/>
    </row>
    <row r="45" spans="1:22" ht="19.149999999999999" customHeight="1">
      <c r="A45" s="10"/>
      <c r="B45" s="10"/>
      <c r="C45" s="51" t="s">
        <v>370</v>
      </c>
      <c r="D45" s="489">
        <f t="shared" si="0"/>
        <v>1.9859800000000003</v>
      </c>
      <c r="E45" s="300">
        <v>1.8220000000000001</v>
      </c>
      <c r="F45" s="300" t="s">
        <v>2111</v>
      </c>
      <c r="G45" s="325" t="s">
        <v>2312</v>
      </c>
      <c r="J45" s="8"/>
      <c r="N45" s="8"/>
      <c r="R45" s="8"/>
      <c r="S45" s="8"/>
      <c r="V45" s="8"/>
    </row>
    <row r="46" spans="1:22" ht="19.149999999999999" customHeight="1">
      <c r="A46" s="10"/>
      <c r="B46" s="10"/>
      <c r="C46" s="51" t="s">
        <v>31</v>
      </c>
      <c r="D46" s="489">
        <f t="shared" si="0"/>
        <v>3.0149400000000002</v>
      </c>
      <c r="E46" s="300">
        <v>2.766</v>
      </c>
      <c r="F46" s="300" t="s">
        <v>2110</v>
      </c>
      <c r="G46" s="325" t="s">
        <v>2312</v>
      </c>
      <c r="J46" s="8"/>
      <c r="N46" s="8"/>
      <c r="R46" s="8"/>
      <c r="S46" s="8"/>
      <c r="V46" s="8"/>
    </row>
    <row r="47" spans="1:22" ht="19.149999999999999" customHeight="1">
      <c r="A47" s="10"/>
      <c r="B47" s="10"/>
      <c r="C47" s="51" t="s">
        <v>11</v>
      </c>
      <c r="D47" s="489">
        <f t="shared" si="0"/>
        <v>3.8357100000000006</v>
      </c>
      <c r="E47" s="300">
        <v>3.5190000000000001</v>
      </c>
      <c r="F47" s="300" t="s">
        <v>2109</v>
      </c>
      <c r="G47" s="325" t="s">
        <v>2312</v>
      </c>
      <c r="J47" s="8"/>
      <c r="N47" s="8"/>
      <c r="R47" s="8"/>
      <c r="S47" s="8"/>
      <c r="V47" s="8"/>
    </row>
    <row r="48" spans="1:22" ht="19.149999999999999" customHeight="1">
      <c r="A48" s="75" t="s">
        <v>98</v>
      </c>
      <c r="B48" s="83" t="s">
        <v>374</v>
      </c>
      <c r="C48" s="51" t="s">
        <v>366</v>
      </c>
      <c r="D48" s="489">
        <f t="shared" si="0"/>
        <v>0.86655000000000015</v>
      </c>
      <c r="E48" s="300">
        <v>0.79500000000000004</v>
      </c>
      <c r="F48" s="300" t="s">
        <v>2126</v>
      </c>
      <c r="G48" s="325" t="s">
        <v>2312</v>
      </c>
      <c r="J48" s="8"/>
      <c r="N48" s="8"/>
      <c r="R48" s="8"/>
      <c r="S48" s="8"/>
      <c r="V48" s="8"/>
    </row>
    <row r="49" spans="1:22" ht="19.149999999999999" customHeight="1">
      <c r="A49" s="38"/>
      <c r="B49" s="10"/>
      <c r="C49" s="51" t="s">
        <v>368</v>
      </c>
      <c r="D49" s="489">
        <f t="shared" si="0"/>
        <v>0.90034000000000003</v>
      </c>
      <c r="E49" s="300">
        <v>0.82599999999999996</v>
      </c>
      <c r="F49" s="300" t="s">
        <v>2125</v>
      </c>
      <c r="G49" s="325" t="s">
        <v>2312</v>
      </c>
      <c r="J49" s="8"/>
      <c r="N49" s="8"/>
      <c r="R49" s="8"/>
      <c r="S49" s="8"/>
      <c r="V49" s="8"/>
    </row>
    <row r="50" spans="1:22" ht="19.149999999999999" customHeight="1">
      <c r="A50" s="38"/>
      <c r="B50" s="10"/>
      <c r="C50" s="51" t="s">
        <v>365</v>
      </c>
      <c r="D50" s="489">
        <f t="shared" si="0"/>
        <v>0.93195000000000006</v>
      </c>
      <c r="E50" s="300">
        <v>0.85499999999999998</v>
      </c>
      <c r="F50" s="300" t="s">
        <v>2093</v>
      </c>
      <c r="G50" s="325" t="s">
        <v>2312</v>
      </c>
      <c r="J50" s="8"/>
      <c r="N50" s="8"/>
      <c r="R50" s="8"/>
      <c r="S50" s="8"/>
      <c r="V50" s="8"/>
    </row>
    <row r="51" spans="1:22" ht="19.149999999999999" customHeight="1">
      <c r="A51" s="38"/>
      <c r="B51" s="10"/>
      <c r="C51" s="51" t="s">
        <v>379</v>
      </c>
      <c r="D51" s="489">
        <f t="shared" si="0"/>
        <v>0.97010000000000007</v>
      </c>
      <c r="E51" s="300">
        <v>0.89</v>
      </c>
      <c r="F51" s="300" t="s">
        <v>2124</v>
      </c>
      <c r="G51" s="325" t="s">
        <v>2312</v>
      </c>
      <c r="J51" s="8"/>
      <c r="N51" s="8"/>
      <c r="R51" s="8"/>
      <c r="S51" s="8"/>
      <c r="V51" s="8"/>
    </row>
    <row r="52" spans="1:22" ht="19.149999999999999" customHeight="1">
      <c r="A52" s="38"/>
      <c r="B52" s="10"/>
      <c r="C52" s="51" t="s">
        <v>367</v>
      </c>
      <c r="D52" s="489">
        <f t="shared" si="0"/>
        <v>1.1237900000000001</v>
      </c>
      <c r="E52" s="300">
        <v>1.0309999999999999</v>
      </c>
      <c r="F52" s="300" t="s">
        <v>2123</v>
      </c>
      <c r="G52" s="325" t="s">
        <v>2312</v>
      </c>
      <c r="J52" s="8"/>
      <c r="N52" s="8"/>
      <c r="R52" s="8"/>
      <c r="S52" s="8"/>
      <c r="V52" s="8"/>
    </row>
    <row r="53" spans="1:22" ht="19.149999999999999" customHeight="1">
      <c r="A53" s="38"/>
      <c r="B53" s="10"/>
      <c r="C53" s="51" t="s">
        <v>382</v>
      </c>
      <c r="D53" s="489">
        <f t="shared" si="0"/>
        <v>1.2284300000000001</v>
      </c>
      <c r="E53" s="300">
        <v>1.127</v>
      </c>
      <c r="F53" s="300" t="s">
        <v>2122</v>
      </c>
      <c r="G53" s="325" t="s">
        <v>2312</v>
      </c>
      <c r="J53" s="8"/>
      <c r="N53" s="8"/>
      <c r="R53" s="8"/>
      <c r="S53" s="8"/>
      <c r="V53" s="8"/>
    </row>
    <row r="54" spans="1:22" ht="19.149999999999999" customHeight="1">
      <c r="A54" s="38"/>
      <c r="B54" s="10"/>
      <c r="C54" s="51" t="s">
        <v>369</v>
      </c>
      <c r="D54" s="489">
        <f t="shared" si="0"/>
        <v>1.4540600000000001</v>
      </c>
      <c r="E54" s="300">
        <v>1.3340000000000001</v>
      </c>
      <c r="F54" s="300" t="s">
        <v>2121</v>
      </c>
      <c r="G54" s="325" t="s">
        <v>2312</v>
      </c>
      <c r="J54" s="8"/>
      <c r="N54" s="8"/>
      <c r="R54" s="8"/>
      <c r="S54" s="8"/>
      <c r="V54" s="8"/>
    </row>
    <row r="55" spans="1:22" ht="19.149999999999999" customHeight="1">
      <c r="A55" s="38"/>
      <c r="B55" s="10"/>
      <c r="C55" s="51" t="s">
        <v>385</v>
      </c>
      <c r="D55" s="489">
        <f t="shared" si="0"/>
        <v>1.6698800000000003</v>
      </c>
      <c r="E55" s="300">
        <v>1.532</v>
      </c>
      <c r="F55" s="300" t="s">
        <v>2120</v>
      </c>
      <c r="G55" s="325" t="s">
        <v>2312</v>
      </c>
      <c r="J55" s="8"/>
      <c r="N55" s="8"/>
      <c r="R55" s="8"/>
      <c r="S55" s="8"/>
      <c r="V55" s="8"/>
    </row>
    <row r="56" spans="1:22" ht="19.149999999999999" customHeight="1">
      <c r="A56" s="38"/>
      <c r="B56" s="10"/>
      <c r="C56" s="51" t="s">
        <v>370</v>
      </c>
      <c r="D56" s="489">
        <f t="shared" si="0"/>
        <v>1.9859800000000003</v>
      </c>
      <c r="E56" s="300">
        <v>1.8220000000000001</v>
      </c>
      <c r="F56" s="300" t="s">
        <v>2111</v>
      </c>
      <c r="G56" s="325" t="s">
        <v>2312</v>
      </c>
      <c r="J56" s="8"/>
      <c r="N56" s="8"/>
      <c r="R56" s="8"/>
      <c r="S56" s="8"/>
      <c r="V56" s="8"/>
    </row>
    <row r="57" spans="1:22" ht="19.149999999999999" customHeight="1">
      <c r="A57" s="10" t="s">
        <v>396</v>
      </c>
      <c r="B57" s="88" t="s">
        <v>397</v>
      </c>
      <c r="C57" s="51" t="s">
        <v>398</v>
      </c>
      <c r="D57" s="489">
        <f t="shared" si="0"/>
        <v>1.94129</v>
      </c>
      <c r="E57" s="300">
        <v>1.7809999999999999</v>
      </c>
      <c r="F57" s="300" t="s">
        <v>2133</v>
      </c>
      <c r="G57" s="325" t="s">
        <v>2312</v>
      </c>
      <c r="J57" s="8"/>
      <c r="N57" s="8"/>
      <c r="R57" s="8"/>
      <c r="S57" s="8"/>
      <c r="V57" s="8"/>
    </row>
    <row r="58" spans="1:22" ht="19.149999999999999" customHeight="1">
      <c r="A58" s="10"/>
      <c r="B58" s="10"/>
      <c r="C58" s="51" t="s">
        <v>399</v>
      </c>
      <c r="D58" s="489">
        <f t="shared" si="0"/>
        <v>2.2039800000000001</v>
      </c>
      <c r="E58" s="300">
        <v>2.0219999999999998</v>
      </c>
      <c r="F58" s="300" t="s">
        <v>2132</v>
      </c>
      <c r="G58" s="325" t="s">
        <v>2312</v>
      </c>
      <c r="H58" s="22" t="s">
        <v>1928</v>
      </c>
      <c r="J58" s="8"/>
      <c r="N58" s="8"/>
      <c r="R58" s="8"/>
      <c r="S58" s="8"/>
      <c r="V58" s="8"/>
    </row>
    <row r="59" spans="1:22" ht="19.149999999999999" customHeight="1">
      <c r="A59" s="10"/>
      <c r="B59" s="10"/>
      <c r="C59" s="51" t="s">
        <v>400</v>
      </c>
      <c r="D59" s="489">
        <f t="shared" si="0"/>
        <v>2.6236300000000004</v>
      </c>
      <c r="E59" s="300">
        <v>2.407</v>
      </c>
      <c r="F59" s="300" t="s">
        <v>2131</v>
      </c>
      <c r="G59" s="325" t="s">
        <v>2312</v>
      </c>
      <c r="H59" s="22" t="s">
        <v>1927</v>
      </c>
      <c r="J59" s="8"/>
      <c r="N59" s="8"/>
      <c r="R59" s="8"/>
      <c r="S59" s="8"/>
      <c r="V59" s="8"/>
    </row>
    <row r="60" spans="1:22" ht="19.149999999999999" customHeight="1">
      <c r="A60" s="10"/>
      <c r="B60" s="10"/>
      <c r="C60" s="51" t="s">
        <v>401</v>
      </c>
      <c r="D60" s="489">
        <f t="shared" si="0"/>
        <v>3.5196100000000006</v>
      </c>
      <c r="E60" s="300">
        <v>3.2290000000000001</v>
      </c>
      <c r="F60" s="300" t="s">
        <v>2130</v>
      </c>
      <c r="G60" s="325" t="s">
        <v>2312</v>
      </c>
      <c r="H60" s="22" t="s">
        <v>1926</v>
      </c>
      <c r="J60" s="8"/>
      <c r="N60" s="8"/>
      <c r="R60" s="8"/>
      <c r="S60" s="8"/>
      <c r="V60" s="8"/>
    </row>
    <row r="61" spans="1:22" ht="19.149999999999999" customHeight="1">
      <c r="A61" s="10"/>
      <c r="B61" s="10"/>
      <c r="C61" s="51" t="s">
        <v>402</v>
      </c>
      <c r="D61" s="489">
        <f t="shared" si="0"/>
        <v>3.7801200000000001</v>
      </c>
      <c r="E61" s="300">
        <v>3.468</v>
      </c>
      <c r="F61" s="300" t="s">
        <v>2129</v>
      </c>
      <c r="G61" s="325" t="s">
        <v>2312</v>
      </c>
      <c r="H61" s="22" t="s">
        <v>1925</v>
      </c>
      <c r="J61" s="8"/>
      <c r="N61" s="8"/>
      <c r="R61" s="8"/>
      <c r="S61" s="8"/>
      <c r="V61" s="8"/>
    </row>
    <row r="62" spans="1:22" ht="19.149999999999999" customHeight="1">
      <c r="A62" s="10"/>
      <c r="B62" s="10"/>
      <c r="C62" s="51" t="s">
        <v>403</v>
      </c>
      <c r="D62" s="489">
        <f t="shared" si="0"/>
        <v>5.4064000000000005</v>
      </c>
      <c r="E62" s="300">
        <v>4.96</v>
      </c>
      <c r="F62" s="300" t="s">
        <v>2128</v>
      </c>
      <c r="G62" s="325" t="s">
        <v>2312</v>
      </c>
      <c r="H62" s="22" t="s">
        <v>1924</v>
      </c>
      <c r="J62" s="8"/>
      <c r="N62" s="8"/>
      <c r="R62" s="8"/>
      <c r="S62" s="8"/>
      <c r="V62" s="8"/>
    </row>
    <row r="63" spans="1:22" ht="19.149999999999999" customHeight="1">
      <c r="A63" s="10"/>
      <c r="B63" s="10"/>
      <c r="C63" s="51" t="s">
        <v>404</v>
      </c>
      <c r="D63" s="489">
        <f t="shared" si="0"/>
        <v>6.0996400000000008</v>
      </c>
      <c r="E63" s="300">
        <v>5.5960000000000001</v>
      </c>
      <c r="F63" s="300" t="s">
        <v>2127</v>
      </c>
      <c r="G63" s="325" t="s">
        <v>2312</v>
      </c>
      <c r="H63" s="22" t="s">
        <v>1923</v>
      </c>
      <c r="J63" s="8"/>
      <c r="N63" s="8"/>
      <c r="R63" s="8"/>
      <c r="S63" s="8"/>
      <c r="V63" s="8"/>
    </row>
    <row r="64" spans="1:22" ht="19.149999999999999" customHeight="1">
      <c r="A64" s="75" t="s">
        <v>95</v>
      </c>
      <c r="B64" s="78" t="s">
        <v>364</v>
      </c>
      <c r="C64" s="51" t="s">
        <v>366</v>
      </c>
      <c r="D64" s="489">
        <f t="shared" si="0"/>
        <v>0.77390000000000003</v>
      </c>
      <c r="E64" s="300">
        <v>0.71</v>
      </c>
      <c r="F64" s="300" t="s">
        <v>2144</v>
      </c>
      <c r="G64" s="325" t="s">
        <v>2312</v>
      </c>
      <c r="J64" s="8"/>
      <c r="N64" s="8"/>
      <c r="R64" s="8"/>
      <c r="S64" s="8"/>
      <c r="V64" s="8"/>
    </row>
    <row r="65" spans="1:27" ht="19.149999999999999" customHeight="1">
      <c r="A65" s="10"/>
      <c r="B65" s="10"/>
      <c r="C65" s="51" t="s">
        <v>368</v>
      </c>
      <c r="D65" s="489">
        <f t="shared" si="0"/>
        <v>0.80660000000000009</v>
      </c>
      <c r="E65" s="300">
        <v>0.74</v>
      </c>
      <c r="F65" s="300" t="s">
        <v>2143</v>
      </c>
      <c r="G65" s="325" t="s">
        <v>2312</v>
      </c>
      <c r="J65" s="8"/>
      <c r="N65" s="8"/>
      <c r="R65" s="8"/>
      <c r="S65" s="8"/>
      <c r="V65" s="8"/>
    </row>
    <row r="66" spans="1:27" ht="19.149999999999999" customHeight="1">
      <c r="A66" s="10"/>
      <c r="B66" s="10"/>
      <c r="C66" s="51" t="s">
        <v>26</v>
      </c>
      <c r="D66" s="489">
        <f t="shared" si="0"/>
        <v>0.83821000000000012</v>
      </c>
      <c r="E66" s="300">
        <v>0.76900000000000002</v>
      </c>
      <c r="F66" s="300" t="s">
        <v>2142</v>
      </c>
      <c r="G66" s="325" t="s">
        <v>2312</v>
      </c>
      <c r="J66" s="8"/>
      <c r="N66" s="8"/>
      <c r="R66" s="8"/>
      <c r="S66" s="8"/>
      <c r="V66" s="8"/>
    </row>
    <row r="67" spans="1:27" ht="19.149999999999999" customHeight="1">
      <c r="A67" s="10"/>
      <c r="B67" s="10"/>
      <c r="C67" s="51" t="s">
        <v>24</v>
      </c>
      <c r="D67" s="489">
        <f t="shared" si="0"/>
        <v>0.88617000000000001</v>
      </c>
      <c r="E67" s="300">
        <v>0.81299999999999994</v>
      </c>
      <c r="F67" s="300" t="s">
        <v>2141</v>
      </c>
      <c r="G67" s="325" t="s">
        <v>2312</v>
      </c>
      <c r="J67" s="8"/>
      <c r="N67" s="8"/>
      <c r="R67" s="8"/>
      <c r="S67" s="8"/>
      <c r="V67" s="8"/>
    </row>
    <row r="68" spans="1:27" ht="19.149999999999999" customHeight="1">
      <c r="A68" s="10"/>
      <c r="B68" s="10"/>
      <c r="C68" s="51" t="s">
        <v>22</v>
      </c>
      <c r="D68" s="489">
        <f t="shared" si="0"/>
        <v>1.0147900000000001</v>
      </c>
      <c r="E68" s="300">
        <v>0.93100000000000005</v>
      </c>
      <c r="F68" s="300" t="s">
        <v>2140</v>
      </c>
      <c r="G68" s="325" t="s">
        <v>2312</v>
      </c>
      <c r="J68" s="8"/>
      <c r="N68" s="8"/>
      <c r="R68" s="8"/>
      <c r="S68" s="8"/>
      <c r="V68" s="8"/>
    </row>
    <row r="69" spans="1:27" ht="19.149999999999999" customHeight="1">
      <c r="A69" s="10"/>
      <c r="B69" s="10"/>
      <c r="C69" s="51" t="s">
        <v>20</v>
      </c>
      <c r="D69" s="489">
        <f t="shared" ref="D69:D132" si="1">E69*1.09</f>
        <v>1.1543099999999999</v>
      </c>
      <c r="E69" s="300">
        <v>1.0589999999999999</v>
      </c>
      <c r="F69" s="300" t="s">
        <v>2139</v>
      </c>
      <c r="G69" s="325" t="s">
        <v>2312</v>
      </c>
      <c r="J69" s="8"/>
      <c r="N69" s="8"/>
      <c r="R69" s="8"/>
      <c r="S69" s="8"/>
      <c r="V69" s="8"/>
    </row>
    <row r="70" spans="1:27" ht="19.149999999999999" customHeight="1">
      <c r="A70" s="10"/>
      <c r="B70" s="10"/>
      <c r="C70" s="51" t="s">
        <v>18</v>
      </c>
      <c r="D70" s="489">
        <f t="shared" si="1"/>
        <v>1.4279000000000002</v>
      </c>
      <c r="E70" s="300">
        <v>1.31</v>
      </c>
      <c r="F70" s="300" t="s">
        <v>2138</v>
      </c>
      <c r="G70" s="325" t="s">
        <v>2312</v>
      </c>
      <c r="J70" s="8"/>
      <c r="N70" s="8"/>
      <c r="R70" s="8"/>
      <c r="S70" s="8"/>
      <c r="V70" s="8"/>
    </row>
    <row r="71" spans="1:27" ht="19.149999999999999" customHeight="1">
      <c r="A71" s="10"/>
      <c r="B71" s="10"/>
      <c r="C71" s="51" t="s">
        <v>15</v>
      </c>
      <c r="D71" s="489">
        <f t="shared" si="1"/>
        <v>1.5826800000000001</v>
      </c>
      <c r="E71" s="300">
        <v>1.452</v>
      </c>
      <c r="F71" s="300" t="s">
        <v>2137</v>
      </c>
      <c r="G71" s="325" t="s">
        <v>2312</v>
      </c>
      <c r="J71" s="8"/>
      <c r="N71" s="8"/>
      <c r="R71" s="8"/>
      <c r="S71" s="8"/>
      <c r="V71" s="8"/>
      <c r="Y71" s="36"/>
      <c r="AA71" s="36"/>
    </row>
    <row r="72" spans="1:27" ht="19.149999999999999" customHeight="1">
      <c r="A72" s="10"/>
      <c r="B72" s="10"/>
      <c r="C72" s="51" t="s">
        <v>13</v>
      </c>
      <c r="D72" s="489">
        <f t="shared" si="1"/>
        <v>1.8192100000000002</v>
      </c>
      <c r="E72" s="300">
        <v>1.669</v>
      </c>
      <c r="F72" s="300" t="s">
        <v>2136</v>
      </c>
      <c r="G72" s="325" t="s">
        <v>2312</v>
      </c>
      <c r="J72" s="8"/>
      <c r="N72" s="8"/>
      <c r="R72" s="8"/>
      <c r="S72" s="8"/>
      <c r="V72" s="8"/>
      <c r="Y72" s="36"/>
      <c r="AA72" s="36"/>
    </row>
    <row r="73" spans="1:27" ht="19.149999999999999" customHeight="1">
      <c r="A73" s="10"/>
      <c r="B73" s="10"/>
      <c r="C73" s="51" t="s">
        <v>31</v>
      </c>
      <c r="D73" s="489">
        <f t="shared" si="1"/>
        <v>2.6933900000000004</v>
      </c>
      <c r="E73" s="300">
        <v>2.4710000000000001</v>
      </c>
      <c r="F73" s="300" t="s">
        <v>2135</v>
      </c>
      <c r="G73" s="325" t="s">
        <v>2312</v>
      </c>
      <c r="J73" s="8"/>
      <c r="N73" s="8"/>
      <c r="R73" s="8"/>
      <c r="S73" s="8"/>
      <c r="V73" s="8"/>
      <c r="Y73" s="36"/>
      <c r="AA73" s="36"/>
    </row>
    <row r="74" spans="1:27" ht="19.149999999999999" customHeight="1">
      <c r="A74" s="10"/>
      <c r="B74" s="10"/>
      <c r="C74" s="51" t="s">
        <v>11</v>
      </c>
      <c r="D74" s="489">
        <f t="shared" si="1"/>
        <v>3.3190500000000003</v>
      </c>
      <c r="E74" s="300">
        <v>3.0449999999999999</v>
      </c>
      <c r="F74" s="300" t="s">
        <v>2134</v>
      </c>
      <c r="G74" s="325" t="s">
        <v>2312</v>
      </c>
      <c r="J74" s="8"/>
      <c r="N74" s="8"/>
      <c r="R74" s="8"/>
      <c r="S74" s="8"/>
      <c r="V74" s="8"/>
      <c r="Y74" s="36"/>
      <c r="AA74" s="36"/>
    </row>
    <row r="75" spans="1:27" ht="19.149999999999999" customHeight="1">
      <c r="A75" s="84" t="s">
        <v>2145</v>
      </c>
      <c r="B75" s="85" t="s">
        <v>539</v>
      </c>
      <c r="C75" s="86" t="s">
        <v>538</v>
      </c>
      <c r="D75" s="489">
        <f t="shared" si="1"/>
        <v>0.79134000000000004</v>
      </c>
      <c r="E75" s="300">
        <v>0.72599999999999998</v>
      </c>
      <c r="F75" s="300" t="s">
        <v>2156</v>
      </c>
      <c r="G75" s="325" t="s">
        <v>2312</v>
      </c>
      <c r="H75" s="145" t="s">
        <v>543</v>
      </c>
      <c r="J75" s="8"/>
      <c r="N75" s="8"/>
      <c r="R75" s="8"/>
      <c r="S75" s="8"/>
      <c r="V75" s="8"/>
    </row>
    <row r="76" spans="1:27" ht="19.149999999999999" customHeight="1">
      <c r="A76" s="10"/>
      <c r="B76" s="10"/>
      <c r="C76" s="86" t="s">
        <v>537</v>
      </c>
      <c r="D76" s="489">
        <f t="shared" si="1"/>
        <v>0.82404000000000011</v>
      </c>
      <c r="E76" s="300">
        <v>0.75600000000000001</v>
      </c>
      <c r="F76" s="300" t="s">
        <v>2155</v>
      </c>
      <c r="G76" s="325" t="s">
        <v>2312</v>
      </c>
      <c r="H76" s="145" t="s">
        <v>498</v>
      </c>
      <c r="J76" s="8"/>
      <c r="N76" s="8"/>
      <c r="R76" s="8"/>
      <c r="S76" s="8"/>
      <c r="V76" s="8"/>
    </row>
    <row r="77" spans="1:27" ht="19.149999999999999" customHeight="1">
      <c r="A77" s="10"/>
      <c r="B77" s="10"/>
      <c r="C77" s="86" t="s">
        <v>26</v>
      </c>
      <c r="D77" s="489">
        <f t="shared" si="1"/>
        <v>0.8545600000000001</v>
      </c>
      <c r="E77" s="300">
        <v>0.78400000000000003</v>
      </c>
      <c r="F77" s="300" t="s">
        <v>2154</v>
      </c>
      <c r="G77" s="325" t="s">
        <v>2312</v>
      </c>
      <c r="H77" s="145" t="s">
        <v>498</v>
      </c>
      <c r="J77" s="8"/>
      <c r="N77" s="8"/>
      <c r="R77" s="8"/>
      <c r="S77" s="8"/>
      <c r="V77" s="8"/>
    </row>
    <row r="78" spans="1:27" ht="19.149999999999999" customHeight="1">
      <c r="A78" s="10"/>
      <c r="B78" s="10"/>
      <c r="C78" s="86" t="s">
        <v>24</v>
      </c>
      <c r="D78" s="489">
        <f t="shared" si="1"/>
        <v>0.89598</v>
      </c>
      <c r="E78" s="300">
        <v>0.82199999999999995</v>
      </c>
      <c r="F78" s="300" t="s">
        <v>2153</v>
      </c>
      <c r="G78" s="325" t="s">
        <v>2312</v>
      </c>
      <c r="H78" s="145" t="s">
        <v>498</v>
      </c>
      <c r="J78" s="8"/>
      <c r="N78" s="8"/>
      <c r="R78" s="8"/>
      <c r="S78" s="8"/>
      <c r="V78" s="8"/>
    </row>
    <row r="79" spans="1:27" ht="19.149999999999999" customHeight="1">
      <c r="A79" s="10"/>
      <c r="B79" s="10"/>
      <c r="C79" s="86" t="s">
        <v>22</v>
      </c>
      <c r="D79" s="489">
        <f t="shared" si="1"/>
        <v>1.0126100000000002</v>
      </c>
      <c r="E79" s="300">
        <v>0.92900000000000005</v>
      </c>
      <c r="F79" s="300" t="s">
        <v>2152</v>
      </c>
      <c r="G79" s="325" t="s">
        <v>2312</v>
      </c>
      <c r="H79" s="145" t="s">
        <v>498</v>
      </c>
      <c r="J79" s="8"/>
      <c r="N79" s="8"/>
      <c r="R79" s="8"/>
      <c r="S79" s="8"/>
      <c r="V79" s="8"/>
    </row>
    <row r="80" spans="1:27" ht="19.149999999999999" customHeight="1">
      <c r="A80" s="10"/>
      <c r="B80" s="10"/>
      <c r="C80" s="86" t="s">
        <v>20</v>
      </c>
      <c r="D80" s="489">
        <f t="shared" si="1"/>
        <v>1.1390499999999999</v>
      </c>
      <c r="E80" s="300">
        <v>1.0449999999999999</v>
      </c>
      <c r="F80" s="300" t="s">
        <v>2151</v>
      </c>
      <c r="G80" s="325" t="s">
        <v>2312</v>
      </c>
      <c r="H80" s="145" t="s">
        <v>498</v>
      </c>
      <c r="J80" s="8"/>
      <c r="N80" s="8"/>
      <c r="R80" s="8"/>
      <c r="S80" s="8"/>
      <c r="V80" s="8"/>
    </row>
    <row r="81" spans="1:22" ht="19.149999999999999" customHeight="1">
      <c r="A81" s="10"/>
      <c r="B81" s="10"/>
      <c r="C81" s="86" t="s">
        <v>18</v>
      </c>
      <c r="D81" s="489">
        <f t="shared" si="1"/>
        <v>1.3559600000000001</v>
      </c>
      <c r="E81" s="300">
        <v>1.244</v>
      </c>
      <c r="F81" s="300" t="s">
        <v>2150</v>
      </c>
      <c r="G81" s="325" t="s">
        <v>2312</v>
      </c>
      <c r="H81" s="145" t="s">
        <v>498</v>
      </c>
      <c r="J81" s="8"/>
      <c r="N81" s="8"/>
      <c r="R81" s="8"/>
      <c r="S81" s="8"/>
      <c r="V81" s="8"/>
    </row>
    <row r="82" spans="1:22" ht="19.149999999999999" customHeight="1">
      <c r="A82" s="10"/>
      <c r="B82" s="10"/>
      <c r="C82" s="86" t="s">
        <v>15</v>
      </c>
      <c r="D82" s="489">
        <f t="shared" si="1"/>
        <v>1.5412600000000001</v>
      </c>
      <c r="E82" s="300">
        <v>1.4139999999999999</v>
      </c>
      <c r="F82" s="300" t="s">
        <v>2149</v>
      </c>
      <c r="G82" s="325" t="s">
        <v>2312</v>
      </c>
      <c r="H82" s="145" t="s">
        <v>498</v>
      </c>
      <c r="J82" s="8"/>
      <c r="N82" s="8"/>
      <c r="R82" s="8"/>
      <c r="S82" s="8"/>
      <c r="V82" s="8"/>
    </row>
    <row r="83" spans="1:22" ht="19.149999999999999" customHeight="1">
      <c r="A83" s="10"/>
      <c r="B83" s="10"/>
      <c r="C83" s="86" t="s">
        <v>13</v>
      </c>
      <c r="D83" s="489">
        <f t="shared" si="1"/>
        <v>1.8235700000000001</v>
      </c>
      <c r="E83" s="300">
        <v>1.673</v>
      </c>
      <c r="F83" s="300" t="s">
        <v>2148</v>
      </c>
      <c r="G83" s="325" t="s">
        <v>2312</v>
      </c>
      <c r="H83" s="145" t="s">
        <v>498</v>
      </c>
      <c r="J83" s="8"/>
      <c r="N83" s="8"/>
      <c r="R83" s="8"/>
      <c r="S83" s="8"/>
      <c r="V83" s="8"/>
    </row>
    <row r="84" spans="1:22" ht="19.149999999999999" customHeight="1">
      <c r="A84" s="10"/>
      <c r="B84" s="10"/>
      <c r="C84" s="86" t="s">
        <v>31</v>
      </c>
      <c r="D84" s="489">
        <f t="shared" si="1"/>
        <v>2.70756</v>
      </c>
      <c r="E84" s="300">
        <v>2.484</v>
      </c>
      <c r="F84" s="300" t="s">
        <v>2147</v>
      </c>
      <c r="G84" s="325" t="s">
        <v>2312</v>
      </c>
      <c r="H84" s="145" t="s">
        <v>498</v>
      </c>
      <c r="J84" s="8"/>
      <c r="N84" s="8"/>
      <c r="R84" s="8"/>
      <c r="S84" s="8"/>
      <c r="V84" s="8"/>
    </row>
    <row r="85" spans="1:22" ht="19.149999999999999" customHeight="1">
      <c r="A85" s="10"/>
      <c r="B85" s="10"/>
      <c r="C85" s="86" t="s">
        <v>11</v>
      </c>
      <c r="D85" s="489">
        <f t="shared" si="1"/>
        <v>3.3397600000000005</v>
      </c>
      <c r="E85" s="300">
        <v>3.0640000000000001</v>
      </c>
      <c r="F85" s="300" t="s">
        <v>2146</v>
      </c>
      <c r="G85" s="325" t="s">
        <v>2312</v>
      </c>
      <c r="H85" s="145" t="s">
        <v>498</v>
      </c>
      <c r="J85" s="8"/>
      <c r="N85" s="8"/>
      <c r="R85" s="8"/>
      <c r="S85" s="8"/>
      <c r="V85" s="8"/>
    </row>
    <row r="86" spans="1:22" ht="19.149999999999999" customHeight="1">
      <c r="A86" s="84" t="s">
        <v>2084</v>
      </c>
      <c r="B86" s="85" t="s">
        <v>540</v>
      </c>
      <c r="C86" s="86" t="s">
        <v>538</v>
      </c>
      <c r="D86" s="489">
        <f t="shared" si="1"/>
        <v>0.8033300000000001</v>
      </c>
      <c r="E86" s="300">
        <v>0.73699999999999999</v>
      </c>
      <c r="F86" s="300" t="s">
        <v>2166</v>
      </c>
      <c r="G86" s="325" t="s">
        <v>2312</v>
      </c>
      <c r="H86" s="145" t="s">
        <v>543</v>
      </c>
      <c r="J86" s="8"/>
      <c r="N86" s="8"/>
      <c r="R86" s="8"/>
      <c r="S86" s="8"/>
      <c r="V86" s="8"/>
    </row>
    <row r="87" spans="1:22" ht="19.149999999999999" customHeight="1">
      <c r="A87" s="10"/>
      <c r="B87" s="10"/>
      <c r="C87" s="86" t="s">
        <v>537</v>
      </c>
      <c r="D87" s="489">
        <f t="shared" si="1"/>
        <v>0.83603000000000005</v>
      </c>
      <c r="E87" s="300">
        <v>0.76700000000000002</v>
      </c>
      <c r="F87" s="300" t="s">
        <v>2165</v>
      </c>
      <c r="G87" s="325" t="s">
        <v>2312</v>
      </c>
      <c r="H87" s="145" t="s">
        <v>498</v>
      </c>
      <c r="J87" s="8"/>
      <c r="N87" s="8"/>
      <c r="R87" s="8"/>
      <c r="S87" s="8"/>
      <c r="V87" s="8"/>
    </row>
    <row r="88" spans="1:22" ht="19.149999999999999" customHeight="1">
      <c r="A88" s="10"/>
      <c r="B88" s="10"/>
      <c r="C88" s="86" t="s">
        <v>26</v>
      </c>
      <c r="D88" s="489">
        <f t="shared" si="1"/>
        <v>0.86655000000000015</v>
      </c>
      <c r="E88" s="300">
        <v>0.79500000000000004</v>
      </c>
      <c r="F88" s="300" t="s">
        <v>2107</v>
      </c>
      <c r="G88" s="325" t="s">
        <v>2312</v>
      </c>
      <c r="H88" s="145" t="s">
        <v>498</v>
      </c>
      <c r="J88" s="8"/>
      <c r="N88" s="8"/>
      <c r="R88" s="8"/>
      <c r="S88" s="8"/>
      <c r="V88" s="8"/>
    </row>
    <row r="89" spans="1:22" ht="19.149999999999999" customHeight="1">
      <c r="A89" s="10"/>
      <c r="B89" s="10"/>
      <c r="C89" s="86" t="s">
        <v>24</v>
      </c>
      <c r="D89" s="489">
        <f t="shared" si="1"/>
        <v>0.90905999999999998</v>
      </c>
      <c r="E89" s="300">
        <v>0.83399999999999996</v>
      </c>
      <c r="F89" s="300" t="s">
        <v>2164</v>
      </c>
      <c r="G89" s="325" t="s">
        <v>2312</v>
      </c>
      <c r="H89" s="145" t="s">
        <v>498</v>
      </c>
      <c r="J89" s="8"/>
      <c r="N89" s="8"/>
      <c r="R89" s="8"/>
      <c r="S89" s="8"/>
      <c r="V89" s="8"/>
    </row>
    <row r="90" spans="1:22" ht="19.149999999999999" customHeight="1">
      <c r="A90" s="10"/>
      <c r="B90" s="10"/>
      <c r="C90" s="86" t="s">
        <v>22</v>
      </c>
      <c r="D90" s="489">
        <f t="shared" si="1"/>
        <v>1.0246</v>
      </c>
      <c r="E90" s="300">
        <v>0.94</v>
      </c>
      <c r="F90" s="300" t="s">
        <v>2163</v>
      </c>
      <c r="G90" s="325" t="s">
        <v>2312</v>
      </c>
      <c r="H90" s="145" t="s">
        <v>498</v>
      </c>
      <c r="J90" s="8"/>
      <c r="N90" s="8"/>
      <c r="R90" s="8"/>
      <c r="S90" s="8"/>
      <c r="V90" s="8"/>
    </row>
    <row r="91" spans="1:22" ht="19.149999999999999" customHeight="1">
      <c r="A91" s="10"/>
      <c r="B91" s="10"/>
      <c r="C91" s="86" t="s">
        <v>20</v>
      </c>
      <c r="D91" s="489">
        <f t="shared" si="1"/>
        <v>1.16412</v>
      </c>
      <c r="E91" s="300">
        <v>1.0680000000000001</v>
      </c>
      <c r="F91" s="300" t="s">
        <v>2162</v>
      </c>
      <c r="G91" s="325" t="s">
        <v>2312</v>
      </c>
      <c r="H91" s="145" t="s">
        <v>498</v>
      </c>
      <c r="J91" s="8"/>
      <c r="N91" s="8"/>
      <c r="R91" s="8"/>
      <c r="S91" s="8"/>
      <c r="V91" s="8"/>
    </row>
    <row r="92" spans="1:22" ht="19.149999999999999" customHeight="1">
      <c r="A92" s="10"/>
      <c r="B92" s="10"/>
      <c r="C92" s="86" t="s">
        <v>18</v>
      </c>
      <c r="D92" s="489">
        <f t="shared" si="1"/>
        <v>1.3788499999999999</v>
      </c>
      <c r="E92" s="300">
        <v>1.2649999999999999</v>
      </c>
      <c r="F92" s="300" t="s">
        <v>2161</v>
      </c>
      <c r="G92" s="325" t="s">
        <v>2312</v>
      </c>
      <c r="H92" s="145" t="s">
        <v>498</v>
      </c>
      <c r="J92" s="8"/>
      <c r="N92" s="8"/>
      <c r="R92" s="8"/>
      <c r="S92" s="8"/>
      <c r="V92" s="8"/>
    </row>
    <row r="93" spans="1:22" ht="19.149999999999999" customHeight="1">
      <c r="A93" s="10"/>
      <c r="B93" s="10"/>
      <c r="C93" s="86" t="s">
        <v>15</v>
      </c>
      <c r="D93" s="489">
        <f t="shared" si="1"/>
        <v>1.5696000000000001</v>
      </c>
      <c r="E93" s="300">
        <v>1.44</v>
      </c>
      <c r="F93" s="300" t="s">
        <v>2160</v>
      </c>
      <c r="G93" s="325" t="s">
        <v>2312</v>
      </c>
      <c r="H93" s="145" t="s">
        <v>498</v>
      </c>
      <c r="J93" s="8"/>
      <c r="N93" s="8"/>
      <c r="R93" s="8"/>
      <c r="S93" s="8"/>
      <c r="V93" s="8"/>
    </row>
    <row r="94" spans="1:22" ht="19.149999999999999" customHeight="1">
      <c r="A94" s="10"/>
      <c r="B94" s="10"/>
      <c r="C94" s="86" t="s">
        <v>13</v>
      </c>
      <c r="D94" s="489">
        <f t="shared" si="1"/>
        <v>1.8660800000000002</v>
      </c>
      <c r="E94" s="300">
        <v>1.712</v>
      </c>
      <c r="F94" s="300" t="s">
        <v>2159</v>
      </c>
      <c r="G94" s="325" t="s">
        <v>2312</v>
      </c>
      <c r="H94" s="145" t="s">
        <v>498</v>
      </c>
      <c r="J94" s="8"/>
      <c r="N94" s="8"/>
      <c r="R94" s="8"/>
      <c r="S94" s="8"/>
      <c r="V94" s="8"/>
    </row>
    <row r="95" spans="1:22" ht="19.149999999999999" customHeight="1">
      <c r="A95" s="10"/>
      <c r="B95" s="10"/>
      <c r="C95" s="86" t="s">
        <v>31</v>
      </c>
      <c r="D95" s="489">
        <f t="shared" si="1"/>
        <v>2.75116</v>
      </c>
      <c r="E95" s="300">
        <v>2.524</v>
      </c>
      <c r="F95" s="300" t="s">
        <v>2158</v>
      </c>
      <c r="G95" s="325" t="s">
        <v>2312</v>
      </c>
      <c r="H95" s="145" t="s">
        <v>498</v>
      </c>
      <c r="J95" s="8"/>
      <c r="N95" s="8"/>
      <c r="R95" s="8"/>
      <c r="S95" s="8"/>
      <c r="V95" s="8"/>
    </row>
    <row r="96" spans="1:22" ht="19.149999999999999" customHeight="1">
      <c r="A96" s="10"/>
      <c r="B96" s="10"/>
      <c r="C96" s="86" t="s">
        <v>11</v>
      </c>
      <c r="D96" s="489">
        <f t="shared" si="1"/>
        <v>3.3833600000000001</v>
      </c>
      <c r="E96" s="300">
        <v>3.1040000000000001</v>
      </c>
      <c r="F96" s="300" t="s">
        <v>2157</v>
      </c>
      <c r="G96" s="325" t="s">
        <v>2312</v>
      </c>
      <c r="H96" s="145" t="s">
        <v>498</v>
      </c>
      <c r="J96" s="8"/>
      <c r="N96" s="8"/>
      <c r="R96" s="8"/>
      <c r="S96" s="8"/>
      <c r="V96" s="8"/>
    </row>
    <row r="97" spans="1:35" ht="19.149999999999999" customHeight="1">
      <c r="A97" s="84" t="s">
        <v>2085</v>
      </c>
      <c r="B97" s="85" t="s">
        <v>541</v>
      </c>
      <c r="C97" s="86" t="s">
        <v>538</v>
      </c>
      <c r="D97" s="489">
        <f t="shared" si="1"/>
        <v>0.8273100000000001</v>
      </c>
      <c r="E97" s="300">
        <v>0.75900000000000001</v>
      </c>
      <c r="F97" s="300" t="s">
        <v>2155</v>
      </c>
      <c r="G97" s="325" t="s">
        <v>2312</v>
      </c>
      <c r="H97" s="145" t="s">
        <v>543</v>
      </c>
      <c r="J97" s="8"/>
      <c r="N97" s="8"/>
      <c r="R97" s="8"/>
      <c r="S97" s="8"/>
      <c r="V97" s="8"/>
    </row>
    <row r="98" spans="1:35" ht="19.149999999999999" customHeight="1">
      <c r="A98" s="10"/>
      <c r="B98" s="10"/>
      <c r="C98" s="86" t="s">
        <v>537</v>
      </c>
      <c r="D98" s="489">
        <f t="shared" si="1"/>
        <v>0.86219000000000012</v>
      </c>
      <c r="E98" s="300">
        <v>0.79100000000000004</v>
      </c>
      <c r="F98" s="300" t="s">
        <v>2176</v>
      </c>
      <c r="G98" s="325" t="s">
        <v>2312</v>
      </c>
      <c r="H98" s="145" t="s">
        <v>498</v>
      </c>
      <c r="J98" s="8"/>
      <c r="N98" s="8"/>
      <c r="R98" s="8"/>
      <c r="S98" s="8"/>
      <c r="V98" s="8"/>
    </row>
    <row r="99" spans="1:35" ht="19.149999999999999" customHeight="1">
      <c r="A99" s="10"/>
      <c r="B99" s="10"/>
      <c r="C99" s="86" t="s">
        <v>26</v>
      </c>
      <c r="D99" s="489">
        <f t="shared" si="1"/>
        <v>0.89707000000000003</v>
      </c>
      <c r="E99" s="300">
        <v>0.82299999999999995</v>
      </c>
      <c r="F99" s="300" t="s">
        <v>2175</v>
      </c>
      <c r="G99" s="325" t="s">
        <v>2312</v>
      </c>
      <c r="H99" s="145" t="s">
        <v>498</v>
      </c>
      <c r="J99" s="8"/>
      <c r="N99" s="8"/>
      <c r="R99" s="8"/>
      <c r="S99" s="8"/>
      <c r="V99" s="8"/>
    </row>
    <row r="100" spans="1:35" ht="19.149999999999999" customHeight="1">
      <c r="A100" s="10"/>
      <c r="B100" s="10"/>
      <c r="C100" s="86" t="s">
        <v>24</v>
      </c>
      <c r="D100" s="489">
        <f t="shared" si="1"/>
        <v>0.93740000000000001</v>
      </c>
      <c r="E100" s="300">
        <v>0.86</v>
      </c>
      <c r="F100" s="300" t="s">
        <v>2174</v>
      </c>
      <c r="G100" s="325" t="s">
        <v>2312</v>
      </c>
      <c r="H100" s="145" t="s">
        <v>498</v>
      </c>
      <c r="J100" s="8"/>
      <c r="N100" s="8"/>
      <c r="R100" s="8"/>
      <c r="S100" s="8"/>
      <c r="V100" s="8"/>
    </row>
    <row r="101" spans="1:35" ht="19.149999999999999" customHeight="1">
      <c r="A101" s="10"/>
      <c r="B101" s="10"/>
      <c r="C101" s="86" t="s">
        <v>22</v>
      </c>
      <c r="D101" s="489">
        <f t="shared" si="1"/>
        <v>1.05403</v>
      </c>
      <c r="E101" s="300">
        <v>0.96699999999999997</v>
      </c>
      <c r="F101" s="300" t="s">
        <v>2173</v>
      </c>
      <c r="G101" s="325" t="s">
        <v>2312</v>
      </c>
      <c r="H101" s="145" t="s">
        <v>498</v>
      </c>
      <c r="J101" s="8"/>
      <c r="N101" s="8"/>
      <c r="R101" s="8"/>
      <c r="S101" s="8"/>
      <c r="V101" s="8"/>
    </row>
    <row r="102" spans="1:35" ht="19.149999999999999" customHeight="1">
      <c r="A102" s="10"/>
      <c r="B102" s="10"/>
      <c r="C102" s="86" t="s">
        <v>20</v>
      </c>
      <c r="D102" s="489">
        <f t="shared" si="1"/>
        <v>1.18265</v>
      </c>
      <c r="E102" s="300">
        <v>1.085</v>
      </c>
      <c r="F102" s="300" t="s">
        <v>2172</v>
      </c>
      <c r="G102" s="325" t="s">
        <v>2312</v>
      </c>
      <c r="H102" s="145" t="s">
        <v>498</v>
      </c>
      <c r="J102" s="8"/>
      <c r="N102" s="8"/>
      <c r="R102" s="8"/>
      <c r="S102" s="8"/>
      <c r="V102" s="8"/>
    </row>
    <row r="103" spans="1:35" ht="19.149999999999999" customHeight="1">
      <c r="A103" s="10"/>
      <c r="B103" s="10"/>
      <c r="C103" s="86" t="s">
        <v>18</v>
      </c>
      <c r="D103" s="489">
        <f t="shared" si="1"/>
        <v>1.3995600000000001</v>
      </c>
      <c r="E103" s="300">
        <v>1.284</v>
      </c>
      <c r="F103" s="300" t="s">
        <v>2171</v>
      </c>
      <c r="G103" s="325" t="s">
        <v>2312</v>
      </c>
      <c r="H103" s="145" t="s">
        <v>498</v>
      </c>
      <c r="J103" s="8"/>
      <c r="N103" s="8"/>
      <c r="R103" s="8"/>
      <c r="S103" s="8"/>
      <c r="V103" s="8"/>
    </row>
    <row r="104" spans="1:35" ht="19.149999999999999" customHeight="1">
      <c r="A104" s="10"/>
      <c r="B104" s="10"/>
      <c r="C104" s="86" t="s">
        <v>15</v>
      </c>
      <c r="D104" s="489">
        <f t="shared" si="1"/>
        <v>1.6077500000000002</v>
      </c>
      <c r="E104" s="300">
        <v>1.4750000000000001</v>
      </c>
      <c r="F104" s="300" t="s">
        <v>2170</v>
      </c>
      <c r="G104" s="325" t="s">
        <v>2312</v>
      </c>
      <c r="H104" s="145" t="s">
        <v>498</v>
      </c>
      <c r="J104" s="8"/>
      <c r="N104" s="8"/>
      <c r="R104" s="8"/>
      <c r="S104" s="8"/>
      <c r="V104" s="8"/>
    </row>
    <row r="105" spans="1:35" ht="19.149999999999999" customHeight="1">
      <c r="A105" s="10"/>
      <c r="B105" s="10"/>
      <c r="C105" s="86" t="s">
        <v>13</v>
      </c>
      <c r="D105" s="489">
        <f t="shared" si="1"/>
        <v>1.9129499999999999</v>
      </c>
      <c r="E105" s="300">
        <v>1.7549999999999999</v>
      </c>
      <c r="F105" s="300" t="s">
        <v>2169</v>
      </c>
      <c r="G105" s="325" t="s">
        <v>2312</v>
      </c>
      <c r="H105" s="145" t="s">
        <v>498</v>
      </c>
      <c r="J105" s="8"/>
      <c r="N105" s="8"/>
      <c r="R105" s="8"/>
      <c r="S105" s="8"/>
      <c r="V105" s="8"/>
    </row>
    <row r="106" spans="1:35" ht="19.149999999999999" customHeight="1">
      <c r="A106" s="10"/>
      <c r="B106" s="10"/>
      <c r="C106" s="86" t="s">
        <v>31</v>
      </c>
      <c r="D106" s="489">
        <f t="shared" si="1"/>
        <v>2.7969400000000002</v>
      </c>
      <c r="E106" s="300">
        <v>2.5659999999999998</v>
      </c>
      <c r="F106" s="300" t="s">
        <v>2168</v>
      </c>
      <c r="G106" s="325" t="s">
        <v>2312</v>
      </c>
      <c r="H106" s="145" t="s">
        <v>498</v>
      </c>
      <c r="J106" s="8"/>
      <c r="N106" s="8"/>
      <c r="R106" s="8"/>
      <c r="S106" s="8"/>
      <c r="V106" s="8"/>
    </row>
    <row r="107" spans="1:35" ht="19.149999999999999" customHeight="1">
      <c r="A107" s="10"/>
      <c r="B107" s="10"/>
      <c r="C107" s="86" t="s">
        <v>11</v>
      </c>
      <c r="D107" s="489">
        <f t="shared" si="1"/>
        <v>3.4302299999999999</v>
      </c>
      <c r="E107" s="300">
        <v>3.1469999999999998</v>
      </c>
      <c r="F107" s="300" t="s">
        <v>2167</v>
      </c>
      <c r="G107" s="325" t="s">
        <v>2312</v>
      </c>
      <c r="H107" s="145" t="s">
        <v>498</v>
      </c>
      <c r="J107" s="8"/>
      <c r="N107" s="8"/>
      <c r="R107" s="8"/>
      <c r="S107" s="8"/>
      <c r="V107" s="8"/>
    </row>
    <row r="108" spans="1:35" ht="19.149999999999999" customHeight="1">
      <c r="A108" s="84" t="s">
        <v>2086</v>
      </c>
      <c r="B108" s="85" t="s">
        <v>542</v>
      </c>
      <c r="C108" s="86" t="s">
        <v>538</v>
      </c>
      <c r="D108" s="489">
        <f t="shared" si="1"/>
        <v>0.81205000000000005</v>
      </c>
      <c r="E108" s="300">
        <v>0.745</v>
      </c>
      <c r="F108" s="300" t="s">
        <v>2186</v>
      </c>
      <c r="G108" s="325" t="s">
        <v>2312</v>
      </c>
      <c r="H108" s="145" t="s">
        <v>498</v>
      </c>
      <c r="J108" s="8"/>
      <c r="N108" s="8"/>
      <c r="R108" s="8"/>
      <c r="S108" s="8"/>
      <c r="V108" s="8"/>
    </row>
    <row r="109" spans="1:35" ht="19.149999999999999" customHeight="1">
      <c r="A109" s="49"/>
      <c r="B109" s="12"/>
      <c r="C109" s="86" t="s">
        <v>537</v>
      </c>
      <c r="D109" s="489">
        <f t="shared" si="1"/>
        <v>0.84911000000000014</v>
      </c>
      <c r="E109" s="300">
        <v>0.77900000000000003</v>
      </c>
      <c r="F109" s="300" t="s">
        <v>2185</v>
      </c>
      <c r="G109" s="325" t="s">
        <v>2312</v>
      </c>
      <c r="H109" s="145" t="s">
        <v>498</v>
      </c>
      <c r="J109" s="8"/>
      <c r="N109" s="8"/>
      <c r="R109" s="8"/>
      <c r="S109" s="8"/>
      <c r="V109" s="8"/>
    </row>
    <row r="110" spans="1:35" ht="19.149999999999999" customHeight="1">
      <c r="A110" s="49"/>
      <c r="B110" s="12"/>
      <c r="C110" s="86" t="s">
        <v>26</v>
      </c>
      <c r="D110" s="489">
        <f t="shared" si="1"/>
        <v>0.88399000000000016</v>
      </c>
      <c r="E110" s="300">
        <v>0.81100000000000005</v>
      </c>
      <c r="F110" s="300" t="s">
        <v>2184</v>
      </c>
      <c r="G110" s="325" t="s">
        <v>2312</v>
      </c>
      <c r="H110" s="145" t="s">
        <v>498</v>
      </c>
      <c r="J110" s="8"/>
      <c r="N110" s="8"/>
      <c r="R110" s="8"/>
      <c r="S110" s="8"/>
      <c r="V110" s="8"/>
    </row>
    <row r="111" spans="1:35" ht="19.149999999999999" customHeight="1">
      <c r="A111" s="49"/>
      <c r="B111" s="12"/>
      <c r="C111" s="86" t="s">
        <v>24</v>
      </c>
      <c r="D111" s="489">
        <f t="shared" si="1"/>
        <v>0.92432000000000003</v>
      </c>
      <c r="E111" s="300">
        <v>0.84799999999999998</v>
      </c>
      <c r="F111" s="300" t="s">
        <v>2183</v>
      </c>
      <c r="G111" s="325" t="s">
        <v>2312</v>
      </c>
      <c r="H111" s="145" t="s">
        <v>498</v>
      </c>
      <c r="J111" s="8"/>
      <c r="N111" s="8"/>
      <c r="R111" s="8"/>
      <c r="S111" s="8"/>
      <c r="V111" s="8"/>
    </row>
    <row r="112" spans="1:35" ht="19.149999999999999" customHeight="1">
      <c r="A112" s="49"/>
      <c r="B112" s="12"/>
      <c r="C112" s="86" t="s">
        <v>22</v>
      </c>
      <c r="D112" s="489">
        <f t="shared" si="1"/>
        <v>1.0376799999999999</v>
      </c>
      <c r="E112" s="300">
        <v>0.95199999999999996</v>
      </c>
      <c r="F112" s="300" t="s">
        <v>2182</v>
      </c>
      <c r="G112" s="325" t="s">
        <v>2312</v>
      </c>
      <c r="H112" s="145" t="s">
        <v>498</v>
      </c>
      <c r="J112" s="8"/>
      <c r="N112" s="8"/>
      <c r="R112" s="8"/>
      <c r="S112" s="8"/>
      <c r="V112" s="8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</row>
    <row r="113" spans="1:35" ht="19.149999999999999" customHeight="1">
      <c r="A113" s="49"/>
      <c r="B113" s="12"/>
      <c r="C113" s="86" t="s">
        <v>20</v>
      </c>
      <c r="D113" s="489">
        <f t="shared" si="1"/>
        <v>1.1673899999999999</v>
      </c>
      <c r="E113" s="300">
        <v>1.071</v>
      </c>
      <c r="F113" s="300" t="s">
        <v>2181</v>
      </c>
      <c r="G113" s="325" t="s">
        <v>2312</v>
      </c>
      <c r="H113" s="145" t="s">
        <v>498</v>
      </c>
      <c r="J113" s="8"/>
      <c r="N113" s="8"/>
      <c r="R113" s="8"/>
      <c r="S113" s="8"/>
      <c r="V113" s="8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</row>
    <row r="114" spans="1:35" ht="19.149999999999999" customHeight="1">
      <c r="A114" s="49"/>
      <c r="B114" s="12"/>
      <c r="C114" s="86" t="s">
        <v>18</v>
      </c>
      <c r="D114" s="489">
        <f t="shared" si="1"/>
        <v>1.3843000000000001</v>
      </c>
      <c r="E114" s="300">
        <v>1.27</v>
      </c>
      <c r="F114" s="300" t="s">
        <v>2180</v>
      </c>
      <c r="G114" s="325" t="s">
        <v>2312</v>
      </c>
      <c r="H114" s="145" t="s">
        <v>498</v>
      </c>
      <c r="J114" s="8"/>
      <c r="N114" s="8"/>
      <c r="R114" s="8"/>
      <c r="S114" s="8"/>
      <c r="V114" s="8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</row>
    <row r="115" spans="1:35" ht="19.149999999999999" customHeight="1">
      <c r="A115" s="49"/>
      <c r="B115" s="12"/>
      <c r="C115" s="86" t="s">
        <v>15</v>
      </c>
      <c r="D115" s="489">
        <f t="shared" si="1"/>
        <v>1.5990300000000002</v>
      </c>
      <c r="E115" s="300">
        <v>1.4670000000000001</v>
      </c>
      <c r="F115" s="300" t="s">
        <v>2179</v>
      </c>
      <c r="G115" s="325" t="s">
        <v>2312</v>
      </c>
      <c r="H115" s="145" t="s">
        <v>498</v>
      </c>
      <c r="J115" s="8"/>
      <c r="N115" s="8"/>
      <c r="R115" s="8"/>
      <c r="S115" s="8"/>
      <c r="V115" s="8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</row>
    <row r="116" spans="1:35" ht="19.149999999999999" customHeight="1">
      <c r="A116" s="49"/>
      <c r="B116" s="12"/>
      <c r="C116" s="86" t="s">
        <v>13</v>
      </c>
      <c r="D116" s="489">
        <f t="shared" si="1"/>
        <v>1.9129499999999999</v>
      </c>
      <c r="E116" s="300">
        <v>1.7549999999999999</v>
      </c>
      <c r="F116" s="300" t="s">
        <v>2169</v>
      </c>
      <c r="G116" s="325" t="s">
        <v>2312</v>
      </c>
      <c r="H116" s="145" t="s">
        <v>498</v>
      </c>
      <c r="J116" s="8"/>
      <c r="N116" s="8"/>
      <c r="R116" s="8"/>
      <c r="S116" s="8"/>
      <c r="V116" s="8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</row>
    <row r="117" spans="1:35" ht="19.149999999999999" customHeight="1">
      <c r="A117" s="49"/>
      <c r="B117" s="12"/>
      <c r="C117" s="86" t="s">
        <v>31</v>
      </c>
      <c r="D117" s="489">
        <f t="shared" si="1"/>
        <v>2.9026700000000001</v>
      </c>
      <c r="E117" s="300">
        <v>2.6629999999999998</v>
      </c>
      <c r="F117" s="300" t="s">
        <v>2178</v>
      </c>
      <c r="G117" s="325" t="s">
        <v>2312</v>
      </c>
      <c r="H117" s="145" t="s">
        <v>498</v>
      </c>
      <c r="J117" s="8"/>
      <c r="N117" s="8"/>
      <c r="R117" s="8"/>
      <c r="S117" s="8"/>
      <c r="V117" s="8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</row>
    <row r="118" spans="1:35" ht="19.149999999999999" customHeight="1">
      <c r="A118" s="49"/>
      <c r="B118" s="12"/>
      <c r="C118" s="86" t="s">
        <v>11</v>
      </c>
      <c r="D118" s="489">
        <f t="shared" si="1"/>
        <v>3.69401</v>
      </c>
      <c r="E118" s="300">
        <v>3.3889999999999998</v>
      </c>
      <c r="F118" s="300" t="s">
        <v>2177</v>
      </c>
      <c r="G118" s="325" t="s">
        <v>2312</v>
      </c>
      <c r="H118" s="145" t="s">
        <v>498</v>
      </c>
      <c r="J118" s="8"/>
      <c r="N118" s="8"/>
      <c r="R118" s="8"/>
      <c r="S118" s="8"/>
      <c r="V118" s="8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</row>
    <row r="119" spans="1:35" ht="19.149999999999999" customHeight="1">
      <c r="A119" s="114" t="s">
        <v>454</v>
      </c>
      <c r="B119" s="123" t="s">
        <v>1208</v>
      </c>
      <c r="C119" s="53" t="s">
        <v>750</v>
      </c>
      <c r="D119" s="489">
        <f t="shared" si="1"/>
        <v>1.0431300000000001</v>
      </c>
      <c r="E119" s="300">
        <v>0.95699999999999996</v>
      </c>
      <c r="F119" s="300" t="s">
        <v>2194</v>
      </c>
      <c r="G119" s="325" t="s">
        <v>2312</v>
      </c>
      <c r="H119" s="29" t="s">
        <v>1192</v>
      </c>
      <c r="I119" s="22"/>
      <c r="J119" s="22"/>
      <c r="K119" s="22"/>
    </row>
    <row r="120" spans="1:35" ht="19.149999999999999" customHeight="1">
      <c r="A120" s="45"/>
      <c r="B120" s="10"/>
      <c r="C120" s="53" t="s">
        <v>749</v>
      </c>
      <c r="D120" s="489">
        <f t="shared" si="1"/>
        <v>1.0758300000000001</v>
      </c>
      <c r="E120" s="300">
        <v>0.98699999999999999</v>
      </c>
      <c r="F120" s="300" t="s">
        <v>2193</v>
      </c>
      <c r="G120" s="325" t="s">
        <v>2312</v>
      </c>
      <c r="H120" s="29" t="s">
        <v>1192</v>
      </c>
      <c r="I120" s="22"/>
      <c r="J120" s="22"/>
      <c r="K120" s="22"/>
    </row>
    <row r="121" spans="1:35" ht="19.149999999999999" customHeight="1">
      <c r="A121" s="45"/>
      <c r="B121" s="10"/>
      <c r="C121" s="53" t="s">
        <v>748</v>
      </c>
      <c r="D121" s="489">
        <f t="shared" si="1"/>
        <v>1.1052600000000001</v>
      </c>
      <c r="E121" s="300">
        <v>1.014</v>
      </c>
      <c r="F121" s="300" t="s">
        <v>2192</v>
      </c>
      <c r="G121" s="325" t="s">
        <v>2312</v>
      </c>
      <c r="H121" s="29" t="s">
        <v>1192</v>
      </c>
      <c r="I121" s="22"/>
      <c r="J121" s="22"/>
      <c r="K121" s="22"/>
    </row>
    <row r="122" spans="1:35" ht="19.149999999999999" customHeight="1">
      <c r="A122" s="45"/>
      <c r="B122" s="10"/>
      <c r="C122" s="53" t="s">
        <v>747</v>
      </c>
      <c r="D122" s="489">
        <f t="shared" si="1"/>
        <v>1.1608499999999999</v>
      </c>
      <c r="E122" s="300">
        <v>1.0649999999999999</v>
      </c>
      <c r="F122" s="300" t="s">
        <v>2191</v>
      </c>
      <c r="G122" s="325" t="s">
        <v>2312</v>
      </c>
      <c r="H122" s="29" t="s">
        <v>1192</v>
      </c>
      <c r="I122" s="22"/>
      <c r="J122" s="22"/>
      <c r="K122" s="22"/>
    </row>
    <row r="123" spans="1:35" ht="19.149999999999999" customHeight="1">
      <c r="A123" s="45"/>
      <c r="B123" s="10"/>
      <c r="C123" s="53" t="s">
        <v>677</v>
      </c>
      <c r="D123" s="489">
        <f t="shared" si="1"/>
        <v>1.2960100000000001</v>
      </c>
      <c r="E123" s="300">
        <v>1.1890000000000001</v>
      </c>
      <c r="F123" s="300" t="s">
        <v>2190</v>
      </c>
      <c r="G123" s="325" t="s">
        <v>2312</v>
      </c>
      <c r="H123" s="29" t="s">
        <v>1192</v>
      </c>
      <c r="I123" s="22"/>
      <c r="J123" s="22"/>
      <c r="K123" s="22"/>
    </row>
    <row r="124" spans="1:35" ht="19.149999999999999" customHeight="1">
      <c r="A124" s="45"/>
      <c r="B124" s="10"/>
      <c r="C124" s="53" t="s">
        <v>676</v>
      </c>
      <c r="D124" s="489">
        <f t="shared" si="1"/>
        <v>1.3984700000000001</v>
      </c>
      <c r="E124" s="300">
        <v>1.2829999999999999</v>
      </c>
      <c r="F124" s="300" t="s">
        <v>2189</v>
      </c>
      <c r="G124" s="325" t="s">
        <v>2312</v>
      </c>
      <c r="H124" s="29" t="s">
        <v>1192</v>
      </c>
      <c r="I124" s="22"/>
      <c r="J124" s="22"/>
      <c r="K124" s="22"/>
    </row>
    <row r="125" spans="1:35" ht="19.149999999999999" customHeight="1">
      <c r="A125" s="45"/>
      <c r="B125" s="10"/>
      <c r="C125" s="53" t="s">
        <v>675</v>
      </c>
      <c r="D125" s="489">
        <f t="shared" si="1"/>
        <v>1.5794100000000002</v>
      </c>
      <c r="E125" s="300">
        <v>1.4490000000000001</v>
      </c>
      <c r="F125" s="300" t="s">
        <v>2188</v>
      </c>
      <c r="G125" s="325" t="s">
        <v>2312</v>
      </c>
      <c r="H125" s="29" t="s">
        <v>1192</v>
      </c>
      <c r="I125" s="22"/>
      <c r="J125" s="22"/>
      <c r="K125" s="22"/>
    </row>
    <row r="126" spans="1:35" ht="19.149999999999999" customHeight="1">
      <c r="A126" s="45"/>
      <c r="B126" s="10"/>
      <c r="C126" s="53" t="s">
        <v>674</v>
      </c>
      <c r="D126" s="489">
        <f t="shared" si="1"/>
        <v>1.8748</v>
      </c>
      <c r="E126" s="300">
        <v>1.72</v>
      </c>
      <c r="F126" s="300" t="s">
        <v>2187</v>
      </c>
      <c r="G126" s="325" t="s">
        <v>2312</v>
      </c>
      <c r="H126" s="29" t="s">
        <v>1192</v>
      </c>
      <c r="I126" s="22"/>
      <c r="J126" s="22"/>
      <c r="K126" s="22"/>
    </row>
    <row r="127" spans="1:35" ht="19.149999999999999" customHeight="1">
      <c r="A127" s="75" t="s">
        <v>433</v>
      </c>
      <c r="B127" s="77" t="s">
        <v>1164</v>
      </c>
      <c r="C127" s="6" t="s">
        <v>1165</v>
      </c>
      <c r="D127" s="489">
        <f t="shared" si="1"/>
        <v>0.64964</v>
      </c>
      <c r="E127" s="300">
        <v>0.59599999999999997</v>
      </c>
      <c r="F127" s="300" t="s">
        <v>2212</v>
      </c>
      <c r="G127" s="325" t="s">
        <v>2312</v>
      </c>
      <c r="H127" s="147"/>
      <c r="I127" s="22"/>
      <c r="J127" s="22"/>
      <c r="K127" s="22"/>
    </row>
    <row r="128" spans="1:35" ht="19.149999999999999" customHeight="1">
      <c r="A128" s="10"/>
      <c r="B128" s="10"/>
      <c r="C128" s="6" t="s">
        <v>1166</v>
      </c>
      <c r="D128" s="489">
        <f t="shared" si="1"/>
        <v>0.52429000000000003</v>
      </c>
      <c r="E128" s="300">
        <v>0.48099999999999998</v>
      </c>
      <c r="F128" s="300" t="s">
        <v>2211</v>
      </c>
      <c r="G128" s="325" t="s">
        <v>2312</v>
      </c>
      <c r="H128" s="147"/>
      <c r="I128" s="22"/>
      <c r="J128" s="22"/>
      <c r="K128" s="22"/>
    </row>
    <row r="129" spans="1:11" ht="19.149999999999999" customHeight="1">
      <c r="A129" s="10"/>
      <c r="B129" s="10"/>
      <c r="C129" s="6" t="s">
        <v>1167</v>
      </c>
      <c r="D129" s="489">
        <f t="shared" si="1"/>
        <v>0.39676</v>
      </c>
      <c r="E129" s="300">
        <v>0.36399999999999999</v>
      </c>
      <c r="F129" s="300" t="s">
        <v>2210</v>
      </c>
      <c r="G129" s="325" t="s">
        <v>2312</v>
      </c>
      <c r="H129" s="147"/>
      <c r="I129" s="22"/>
      <c r="J129" s="22"/>
      <c r="K129" s="22"/>
    </row>
    <row r="130" spans="1:11" ht="19.149999999999999" customHeight="1">
      <c r="A130" s="10"/>
      <c r="B130" s="10"/>
      <c r="C130" s="6" t="s">
        <v>1168</v>
      </c>
      <c r="D130" s="489">
        <f t="shared" si="1"/>
        <v>0.34444000000000002</v>
      </c>
      <c r="E130" s="300">
        <v>0.316</v>
      </c>
      <c r="F130" s="300" t="s">
        <v>2209</v>
      </c>
      <c r="G130" s="325" t="s">
        <v>2312</v>
      </c>
      <c r="H130" s="147"/>
      <c r="I130" s="22"/>
      <c r="J130" s="22"/>
      <c r="K130" s="22"/>
    </row>
    <row r="131" spans="1:11" ht="19.149999999999999" customHeight="1">
      <c r="A131" s="10"/>
      <c r="B131" s="10"/>
      <c r="C131" s="6" t="s">
        <v>1169</v>
      </c>
      <c r="D131" s="489">
        <f t="shared" si="1"/>
        <v>0.28994000000000003</v>
      </c>
      <c r="E131" s="300">
        <v>0.26600000000000001</v>
      </c>
      <c r="F131" s="300" t="s">
        <v>2208</v>
      </c>
      <c r="G131" s="325" t="s">
        <v>2312</v>
      </c>
      <c r="H131" s="147"/>
      <c r="I131" s="22"/>
      <c r="J131" s="22"/>
      <c r="K131" s="22"/>
    </row>
    <row r="132" spans="1:11" ht="19.149999999999999" customHeight="1">
      <c r="A132" s="10"/>
      <c r="B132" s="10"/>
      <c r="C132" s="6">
        <v>1</v>
      </c>
      <c r="D132" s="489">
        <f t="shared" si="1"/>
        <v>0.24089000000000002</v>
      </c>
      <c r="E132" s="300">
        <v>0.221</v>
      </c>
      <c r="F132" s="300" t="s">
        <v>2207</v>
      </c>
      <c r="G132" s="325" t="s">
        <v>2312</v>
      </c>
      <c r="H132" s="147"/>
      <c r="I132" s="22"/>
      <c r="J132" s="22"/>
      <c r="K132" s="22"/>
    </row>
    <row r="133" spans="1:11" ht="19.149999999999999" customHeight="1">
      <c r="A133" s="10"/>
      <c r="B133" s="10"/>
      <c r="C133" s="6">
        <v>2</v>
      </c>
      <c r="D133" s="489">
        <f t="shared" ref="D133:D196" si="2">E133*1.09</f>
        <v>0.22781000000000001</v>
      </c>
      <c r="E133" s="300">
        <v>0.20899999999999999</v>
      </c>
      <c r="F133" s="300" t="s">
        <v>2206</v>
      </c>
      <c r="G133" s="325" t="s">
        <v>2312</v>
      </c>
      <c r="H133" s="147"/>
      <c r="I133" s="22"/>
      <c r="J133" s="22"/>
      <c r="K133" s="22"/>
    </row>
    <row r="134" spans="1:11" ht="19.149999999999999" customHeight="1">
      <c r="A134" s="10"/>
      <c r="B134" s="10"/>
      <c r="C134" s="6">
        <v>3</v>
      </c>
      <c r="D134" s="489">
        <f t="shared" si="2"/>
        <v>0.16786000000000001</v>
      </c>
      <c r="E134" s="300">
        <v>0.154</v>
      </c>
      <c r="F134" s="300" t="s">
        <v>2205</v>
      </c>
      <c r="G134" s="325" t="s">
        <v>2312</v>
      </c>
      <c r="H134" s="147"/>
      <c r="I134" s="22"/>
      <c r="J134" s="22"/>
      <c r="K134" s="22"/>
    </row>
    <row r="135" spans="1:11" ht="19.149999999999999" customHeight="1">
      <c r="A135" s="10"/>
      <c r="B135" s="10"/>
      <c r="C135" s="6">
        <v>4</v>
      </c>
      <c r="D135" s="489">
        <f t="shared" si="2"/>
        <v>0.15478</v>
      </c>
      <c r="E135" s="300">
        <v>0.14199999999999999</v>
      </c>
      <c r="F135" s="300" t="s">
        <v>2204</v>
      </c>
      <c r="G135" s="325" t="s">
        <v>2312</v>
      </c>
      <c r="H135" s="147"/>
      <c r="I135" s="22"/>
      <c r="J135" s="22"/>
      <c r="K135" s="22"/>
    </row>
    <row r="136" spans="1:11" ht="19.149999999999999" customHeight="1">
      <c r="A136" s="10"/>
      <c r="B136" s="10"/>
      <c r="C136" s="6">
        <v>5</v>
      </c>
      <c r="D136" s="489">
        <f t="shared" si="2"/>
        <v>0.12970999999999999</v>
      </c>
      <c r="E136" s="300">
        <v>0.11899999999999999</v>
      </c>
      <c r="F136" s="300" t="s">
        <v>2203</v>
      </c>
      <c r="G136" s="325" t="s">
        <v>2312</v>
      </c>
      <c r="H136" s="147"/>
      <c r="I136" s="22"/>
      <c r="J136" s="22"/>
      <c r="K136" s="22"/>
    </row>
    <row r="137" spans="1:11" ht="19.149999999999999" customHeight="1">
      <c r="A137" s="10"/>
      <c r="B137" s="10"/>
      <c r="C137" s="6">
        <v>6</v>
      </c>
      <c r="D137" s="489">
        <f t="shared" si="2"/>
        <v>0.12535000000000002</v>
      </c>
      <c r="E137" s="300">
        <v>0.115</v>
      </c>
      <c r="F137" s="300" t="s">
        <v>2202</v>
      </c>
      <c r="G137" s="325" t="s">
        <v>2312</v>
      </c>
      <c r="H137" s="147"/>
      <c r="I137" s="22"/>
      <c r="J137" s="22"/>
      <c r="K137" s="22"/>
    </row>
    <row r="138" spans="1:11" ht="19.149999999999999" customHeight="1">
      <c r="A138" s="10"/>
      <c r="B138" s="10"/>
      <c r="C138" s="6">
        <v>7</v>
      </c>
      <c r="D138" s="489">
        <f t="shared" si="2"/>
        <v>9.919E-2</v>
      </c>
      <c r="E138" s="300">
        <v>9.0999999999999998E-2</v>
      </c>
      <c r="F138" s="300" t="s">
        <v>2201</v>
      </c>
      <c r="G138" s="325" t="s">
        <v>2312</v>
      </c>
      <c r="H138" s="147"/>
      <c r="I138" s="22"/>
      <c r="J138" s="22"/>
      <c r="K138" s="22"/>
    </row>
    <row r="139" spans="1:11" ht="19.149999999999999" customHeight="1">
      <c r="A139" s="10"/>
      <c r="B139" s="10"/>
      <c r="C139" s="6">
        <v>8</v>
      </c>
      <c r="D139" s="489">
        <f t="shared" si="2"/>
        <v>9.3740000000000004E-2</v>
      </c>
      <c r="E139" s="300">
        <v>8.5999999999999993E-2</v>
      </c>
      <c r="F139" s="300" t="s">
        <v>2200</v>
      </c>
      <c r="G139" s="325" t="s">
        <v>2312</v>
      </c>
      <c r="H139" s="147"/>
      <c r="I139" s="22"/>
      <c r="J139" s="22"/>
      <c r="K139" s="22"/>
    </row>
    <row r="140" spans="1:11" ht="19.149999999999999" customHeight="1">
      <c r="A140" s="10"/>
      <c r="B140" s="10"/>
      <c r="C140" s="6">
        <v>9</v>
      </c>
      <c r="D140" s="489">
        <f t="shared" si="2"/>
        <v>7.739E-2</v>
      </c>
      <c r="E140" s="300">
        <v>7.0999999999999994E-2</v>
      </c>
      <c r="F140" s="300" t="s">
        <v>2199</v>
      </c>
      <c r="G140" s="325" t="s">
        <v>2312</v>
      </c>
      <c r="H140" s="147"/>
      <c r="I140" s="22"/>
      <c r="J140" s="22"/>
      <c r="K140" s="22"/>
    </row>
    <row r="141" spans="1:11" ht="19.149999999999999" customHeight="1">
      <c r="A141" s="10"/>
      <c r="B141" s="10"/>
      <c r="C141" s="6">
        <v>10</v>
      </c>
      <c r="D141" s="489">
        <f t="shared" si="2"/>
        <v>7.5210000000000013E-2</v>
      </c>
      <c r="E141" s="300">
        <v>6.9000000000000006E-2</v>
      </c>
      <c r="F141" s="300" t="s">
        <v>2198</v>
      </c>
      <c r="G141" s="325" t="s">
        <v>2312</v>
      </c>
      <c r="H141" s="147"/>
      <c r="I141" s="22"/>
      <c r="J141" s="22"/>
      <c r="K141" s="22"/>
    </row>
    <row r="142" spans="1:11" ht="19.149999999999999" customHeight="1">
      <c r="A142" s="10"/>
      <c r="B142" s="10"/>
      <c r="C142" s="6">
        <v>12</v>
      </c>
      <c r="D142" s="489">
        <f t="shared" si="2"/>
        <v>6.7580000000000001E-2</v>
      </c>
      <c r="E142" s="300">
        <v>6.2E-2</v>
      </c>
      <c r="F142" s="300" t="s">
        <v>2197</v>
      </c>
      <c r="G142" s="325" t="s">
        <v>2312</v>
      </c>
      <c r="H142" s="147"/>
      <c r="I142" s="22"/>
      <c r="J142" s="22"/>
      <c r="K142" s="22"/>
    </row>
    <row r="143" spans="1:11" ht="19.149999999999999" customHeight="1">
      <c r="A143" s="10"/>
      <c r="B143" s="10"/>
      <c r="C143" s="6">
        <v>14</v>
      </c>
      <c r="D143" s="489">
        <f t="shared" si="2"/>
        <v>6.54E-2</v>
      </c>
      <c r="E143" s="300">
        <v>0.06</v>
      </c>
      <c r="F143" s="300" t="s">
        <v>2196</v>
      </c>
      <c r="G143" s="325" t="s">
        <v>2312</v>
      </c>
      <c r="H143" s="147"/>
      <c r="I143" s="22"/>
      <c r="J143" s="22"/>
      <c r="K143" s="22"/>
    </row>
    <row r="144" spans="1:11" ht="19.149999999999999" customHeight="1">
      <c r="A144" s="10"/>
      <c r="B144" s="10"/>
      <c r="C144" s="23" t="s">
        <v>1170</v>
      </c>
      <c r="D144" s="489">
        <f t="shared" si="2"/>
        <v>7.9570000000000002E-2</v>
      </c>
      <c r="E144" s="300">
        <v>7.2999999999999995E-2</v>
      </c>
      <c r="F144" s="300" t="s">
        <v>2195</v>
      </c>
      <c r="G144" s="325" t="s">
        <v>2312</v>
      </c>
      <c r="H144" s="147"/>
      <c r="I144" s="22"/>
      <c r="J144" s="22"/>
      <c r="K144" s="22"/>
    </row>
    <row r="145" spans="1:11" ht="19.149999999999999" customHeight="1">
      <c r="A145" s="10"/>
      <c r="B145" s="10"/>
      <c r="C145" s="23" t="s">
        <v>1171</v>
      </c>
      <c r="D145" s="489">
        <f t="shared" si="2"/>
        <v>7.9570000000000002E-2</v>
      </c>
      <c r="E145" s="300">
        <v>7.2999999999999995E-2</v>
      </c>
      <c r="F145" s="300" t="s">
        <v>2195</v>
      </c>
      <c r="G145" s="325" t="s">
        <v>2312</v>
      </c>
      <c r="H145" s="147"/>
      <c r="I145" s="22"/>
      <c r="J145" s="22"/>
      <c r="K145" s="22"/>
    </row>
    <row r="146" spans="1:11" ht="19.149999999999999" customHeight="1">
      <c r="A146" s="10"/>
      <c r="B146" s="10"/>
      <c r="C146" s="23" t="s">
        <v>1172</v>
      </c>
      <c r="D146" s="489">
        <f t="shared" si="2"/>
        <v>7.9570000000000002E-2</v>
      </c>
      <c r="E146" s="300">
        <v>7.2999999999999995E-2</v>
      </c>
      <c r="F146" s="300" t="s">
        <v>2195</v>
      </c>
      <c r="G146" s="325" t="s">
        <v>2312</v>
      </c>
      <c r="H146" s="147"/>
      <c r="I146" s="22"/>
      <c r="J146" s="22"/>
      <c r="K146" s="22"/>
    </row>
    <row r="147" spans="1:11" ht="19.149999999999999" customHeight="1">
      <c r="A147" s="75" t="s">
        <v>434</v>
      </c>
      <c r="B147" s="77" t="s">
        <v>1173</v>
      </c>
      <c r="C147" s="6" t="s">
        <v>1165</v>
      </c>
      <c r="D147" s="489">
        <f t="shared" si="2"/>
        <v>0.84148000000000012</v>
      </c>
      <c r="E147" s="300">
        <v>0.77200000000000002</v>
      </c>
      <c r="F147" s="300" t="s">
        <v>2228</v>
      </c>
      <c r="G147" s="325" t="s">
        <v>2312</v>
      </c>
      <c r="H147" s="147"/>
      <c r="I147" s="22"/>
      <c r="J147" s="22"/>
      <c r="K147" s="22"/>
    </row>
    <row r="148" spans="1:11" ht="19.149999999999999" customHeight="1">
      <c r="A148" s="45"/>
      <c r="B148" s="90"/>
      <c r="C148" s="6" t="s">
        <v>1166</v>
      </c>
      <c r="D148" s="489">
        <f t="shared" si="2"/>
        <v>0.71722000000000008</v>
      </c>
      <c r="E148" s="300">
        <v>0.65800000000000003</v>
      </c>
      <c r="F148" s="300" t="s">
        <v>2227</v>
      </c>
      <c r="G148" s="325" t="s">
        <v>2312</v>
      </c>
      <c r="H148" s="147"/>
      <c r="I148" s="22"/>
      <c r="J148" s="22"/>
      <c r="K148" s="22"/>
    </row>
    <row r="149" spans="1:11" ht="19.149999999999999" customHeight="1">
      <c r="A149" s="45"/>
      <c r="B149" s="90"/>
      <c r="C149" s="6" t="s">
        <v>1167</v>
      </c>
      <c r="D149" s="489">
        <f t="shared" si="2"/>
        <v>0.58860000000000012</v>
      </c>
      <c r="E149" s="300">
        <v>0.54</v>
      </c>
      <c r="F149" s="300" t="s">
        <v>2226</v>
      </c>
      <c r="G149" s="325" t="s">
        <v>2312</v>
      </c>
      <c r="H149" s="147"/>
      <c r="I149" s="22"/>
      <c r="J149" s="22"/>
      <c r="K149" s="22"/>
    </row>
    <row r="150" spans="1:11" ht="19.149999999999999" customHeight="1">
      <c r="A150" s="45"/>
      <c r="B150" s="90"/>
      <c r="C150" s="6" t="s">
        <v>1168</v>
      </c>
      <c r="D150" s="489">
        <f t="shared" si="2"/>
        <v>0.47742000000000001</v>
      </c>
      <c r="E150" s="300">
        <v>0.438</v>
      </c>
      <c r="F150" s="300" t="s">
        <v>2225</v>
      </c>
      <c r="G150" s="325" t="s">
        <v>2312</v>
      </c>
      <c r="H150" s="147"/>
      <c r="I150" s="22"/>
      <c r="J150" s="22"/>
      <c r="K150" s="22"/>
    </row>
    <row r="151" spans="1:11" ht="19.149999999999999" customHeight="1">
      <c r="A151" s="45"/>
      <c r="B151" s="90"/>
      <c r="C151" s="6" t="s">
        <v>1169</v>
      </c>
      <c r="D151" s="489">
        <f t="shared" si="2"/>
        <v>0.42183000000000004</v>
      </c>
      <c r="E151" s="300">
        <v>0.38700000000000001</v>
      </c>
      <c r="F151" s="300" t="s">
        <v>2224</v>
      </c>
      <c r="G151" s="325" t="s">
        <v>2312</v>
      </c>
      <c r="H151" s="147"/>
      <c r="I151" s="22"/>
      <c r="J151" s="22"/>
      <c r="K151" s="22"/>
    </row>
    <row r="152" spans="1:11" ht="19.149999999999999" customHeight="1">
      <c r="A152" s="45"/>
      <c r="B152" s="90"/>
      <c r="C152" s="6">
        <v>1</v>
      </c>
      <c r="D152" s="489">
        <f t="shared" si="2"/>
        <v>0.37387000000000004</v>
      </c>
      <c r="E152" s="300">
        <v>0.34300000000000003</v>
      </c>
      <c r="F152" s="300" t="s">
        <v>2223</v>
      </c>
      <c r="G152" s="325" t="s">
        <v>2312</v>
      </c>
      <c r="H152" s="147"/>
      <c r="I152" s="22"/>
      <c r="J152" s="22"/>
      <c r="K152" s="22"/>
    </row>
    <row r="153" spans="1:11" ht="19.149999999999999" customHeight="1">
      <c r="A153" s="45"/>
      <c r="B153" s="90"/>
      <c r="C153" s="6">
        <v>2</v>
      </c>
      <c r="D153" s="489">
        <f t="shared" si="2"/>
        <v>0.33354</v>
      </c>
      <c r="E153" s="300">
        <v>0.30599999999999999</v>
      </c>
      <c r="F153" s="300" t="s">
        <v>2222</v>
      </c>
      <c r="G153" s="325" t="s">
        <v>2312</v>
      </c>
      <c r="H153" s="147"/>
      <c r="I153" s="22"/>
      <c r="J153" s="22"/>
      <c r="K153" s="22"/>
    </row>
    <row r="154" spans="1:11" ht="19.149999999999999" customHeight="1">
      <c r="A154" s="45"/>
      <c r="B154" s="90"/>
      <c r="C154" s="6">
        <v>3</v>
      </c>
      <c r="D154" s="489">
        <f t="shared" si="2"/>
        <v>0.27141000000000004</v>
      </c>
      <c r="E154" s="300">
        <v>0.249</v>
      </c>
      <c r="F154" s="300" t="s">
        <v>2221</v>
      </c>
      <c r="G154" s="325" t="s">
        <v>2312</v>
      </c>
      <c r="H154" s="147"/>
      <c r="I154" s="22"/>
      <c r="J154" s="22"/>
      <c r="K154" s="22"/>
    </row>
    <row r="155" spans="1:11" ht="19.149999999999999" customHeight="1">
      <c r="A155" s="45"/>
      <c r="B155" s="90"/>
      <c r="C155" s="6">
        <v>4</v>
      </c>
      <c r="D155" s="489">
        <f t="shared" si="2"/>
        <v>0.25833</v>
      </c>
      <c r="E155" s="300">
        <v>0.23699999999999999</v>
      </c>
      <c r="F155" s="300" t="s">
        <v>2220</v>
      </c>
      <c r="G155" s="325" t="s">
        <v>2312</v>
      </c>
      <c r="H155" s="147"/>
      <c r="I155" s="22"/>
      <c r="J155" s="22"/>
      <c r="K155" s="22"/>
    </row>
    <row r="156" spans="1:11" ht="19.149999999999999" customHeight="1">
      <c r="A156" s="45"/>
      <c r="B156" s="90"/>
      <c r="C156" s="6">
        <v>5</v>
      </c>
      <c r="D156" s="489">
        <f t="shared" si="2"/>
        <v>0.20601000000000003</v>
      </c>
      <c r="E156" s="300">
        <v>0.189</v>
      </c>
      <c r="F156" s="300" t="s">
        <v>2219</v>
      </c>
      <c r="G156" s="325" t="s">
        <v>2312</v>
      </c>
      <c r="H156" s="147"/>
      <c r="I156" s="22"/>
      <c r="J156" s="22"/>
      <c r="K156" s="22"/>
    </row>
    <row r="157" spans="1:11" ht="19.149999999999999" customHeight="1">
      <c r="A157" s="45"/>
      <c r="B157" s="90"/>
      <c r="C157" s="6">
        <v>6</v>
      </c>
      <c r="D157" s="489">
        <f t="shared" si="2"/>
        <v>0.20165000000000002</v>
      </c>
      <c r="E157" s="300">
        <v>0.185</v>
      </c>
      <c r="F157" s="300" t="s">
        <v>2218</v>
      </c>
      <c r="G157" s="325" t="s">
        <v>2312</v>
      </c>
      <c r="H157" s="147"/>
      <c r="I157" s="22"/>
      <c r="J157" s="22"/>
      <c r="K157" s="22"/>
    </row>
    <row r="158" spans="1:11" ht="19.149999999999999" customHeight="1">
      <c r="A158" s="45"/>
      <c r="B158" s="90"/>
      <c r="C158" s="6">
        <v>7</v>
      </c>
      <c r="D158" s="489">
        <f t="shared" si="2"/>
        <v>0.19292999999999999</v>
      </c>
      <c r="E158" s="300">
        <v>0.17699999999999999</v>
      </c>
      <c r="F158" s="300" t="s">
        <v>2217</v>
      </c>
      <c r="G158" s="325" t="s">
        <v>2312</v>
      </c>
      <c r="H158" s="147"/>
      <c r="I158" s="22"/>
      <c r="J158" s="22"/>
      <c r="K158" s="22"/>
    </row>
    <row r="159" spans="1:11" ht="19.149999999999999" customHeight="1">
      <c r="A159" s="45"/>
      <c r="B159" s="90"/>
      <c r="C159" s="6">
        <v>8</v>
      </c>
      <c r="D159" s="489">
        <f t="shared" si="2"/>
        <v>0.18856999999999999</v>
      </c>
      <c r="E159" s="300">
        <v>0.17299999999999999</v>
      </c>
      <c r="F159" s="300" t="s">
        <v>2216</v>
      </c>
      <c r="G159" s="325" t="s">
        <v>2312</v>
      </c>
      <c r="H159" s="147"/>
      <c r="I159" s="22"/>
      <c r="J159" s="22"/>
      <c r="K159" s="22"/>
    </row>
    <row r="160" spans="1:11" ht="19.149999999999999" customHeight="1">
      <c r="A160" s="45"/>
      <c r="B160" s="90"/>
      <c r="C160" s="6">
        <v>9</v>
      </c>
      <c r="D160" s="489">
        <f t="shared" si="2"/>
        <v>0.18312000000000003</v>
      </c>
      <c r="E160" s="300">
        <v>0.16800000000000001</v>
      </c>
      <c r="F160" s="300" t="s">
        <v>2215</v>
      </c>
      <c r="G160" s="325" t="s">
        <v>2312</v>
      </c>
      <c r="H160" s="147"/>
      <c r="I160" s="22"/>
      <c r="J160" s="22"/>
      <c r="K160" s="22"/>
    </row>
    <row r="161" spans="1:11" ht="19.149999999999999" customHeight="1">
      <c r="A161" s="45"/>
      <c r="B161" s="90"/>
      <c r="C161" s="6">
        <v>10</v>
      </c>
      <c r="D161" s="489">
        <f t="shared" si="2"/>
        <v>0.17113</v>
      </c>
      <c r="E161" s="300">
        <v>0.157</v>
      </c>
      <c r="F161" s="300" t="s">
        <v>2213</v>
      </c>
      <c r="G161" s="325" t="s">
        <v>2312</v>
      </c>
      <c r="H161" s="147"/>
      <c r="I161" s="22"/>
      <c r="J161" s="22"/>
      <c r="K161" s="22"/>
    </row>
    <row r="162" spans="1:11" ht="19.149999999999999" customHeight="1">
      <c r="A162" s="45"/>
      <c r="B162" s="90"/>
      <c r="C162" s="6">
        <v>12</v>
      </c>
      <c r="D162" s="489">
        <f t="shared" si="2"/>
        <v>0.15151000000000003</v>
      </c>
      <c r="E162" s="300">
        <v>0.13900000000000001</v>
      </c>
      <c r="F162" s="300" t="s">
        <v>2214</v>
      </c>
      <c r="G162" s="325" t="s">
        <v>2312</v>
      </c>
      <c r="H162" s="147"/>
      <c r="I162" s="22"/>
      <c r="J162" s="22"/>
      <c r="K162" s="22"/>
    </row>
    <row r="163" spans="1:11" ht="19.149999999999999" customHeight="1">
      <c r="A163" s="45"/>
      <c r="B163" s="90"/>
      <c r="C163" s="6">
        <v>14</v>
      </c>
      <c r="D163" s="489">
        <f t="shared" si="2"/>
        <v>0.15151000000000003</v>
      </c>
      <c r="E163" s="300">
        <v>0.13900000000000001</v>
      </c>
      <c r="F163" s="300" t="s">
        <v>2214</v>
      </c>
      <c r="G163" s="325" t="s">
        <v>2312</v>
      </c>
      <c r="H163" s="147"/>
      <c r="I163" s="22"/>
      <c r="J163" s="22"/>
      <c r="K163" s="22"/>
    </row>
    <row r="164" spans="1:11" ht="19.149999999999999" customHeight="1">
      <c r="A164" s="117"/>
      <c r="B164" s="118"/>
      <c r="C164" s="23" t="s">
        <v>1170</v>
      </c>
      <c r="D164" s="489">
        <f t="shared" si="2"/>
        <v>0.17985000000000001</v>
      </c>
      <c r="E164" s="300">
        <v>0.16500000000000001</v>
      </c>
      <c r="F164" s="300" t="s">
        <v>2213</v>
      </c>
      <c r="G164" s="325" t="s">
        <v>2312</v>
      </c>
      <c r="H164" s="147"/>
      <c r="I164" s="22"/>
      <c r="J164" s="22"/>
      <c r="K164" s="22"/>
    </row>
    <row r="165" spans="1:11" ht="19.149999999999999" customHeight="1">
      <c r="A165" s="117"/>
      <c r="B165" s="118"/>
      <c r="C165" s="23" t="s">
        <v>1171</v>
      </c>
      <c r="D165" s="489">
        <f t="shared" si="2"/>
        <v>0.17985000000000001</v>
      </c>
      <c r="E165" s="300">
        <v>0.16500000000000001</v>
      </c>
      <c r="F165" s="300" t="s">
        <v>2213</v>
      </c>
      <c r="G165" s="325" t="s">
        <v>2312</v>
      </c>
      <c r="H165" s="147"/>
      <c r="I165" s="22"/>
      <c r="J165" s="22"/>
      <c r="K165" s="22"/>
    </row>
    <row r="166" spans="1:11" ht="19.149999999999999" customHeight="1">
      <c r="A166" s="117"/>
      <c r="B166" s="118"/>
      <c r="C166" s="23" t="s">
        <v>1172</v>
      </c>
      <c r="D166" s="489">
        <f t="shared" si="2"/>
        <v>0.17985000000000001</v>
      </c>
      <c r="E166" s="300">
        <v>0.16500000000000001</v>
      </c>
      <c r="F166" s="300" t="s">
        <v>2213</v>
      </c>
      <c r="G166" s="325" t="s">
        <v>2312</v>
      </c>
      <c r="H166" s="147"/>
      <c r="I166" s="22"/>
      <c r="J166" s="22"/>
      <c r="K166" s="22"/>
    </row>
    <row r="167" spans="1:11" ht="19.149999999999999" customHeight="1">
      <c r="A167" s="75" t="s">
        <v>435</v>
      </c>
      <c r="B167" s="77" t="s">
        <v>1174</v>
      </c>
      <c r="C167" s="6" t="s">
        <v>1165</v>
      </c>
      <c r="D167" s="489">
        <f t="shared" si="2"/>
        <v>0.84039000000000008</v>
      </c>
      <c r="E167" s="300">
        <v>0.77100000000000002</v>
      </c>
      <c r="F167" s="300" t="s">
        <v>2237</v>
      </c>
      <c r="G167" s="325" t="s">
        <v>2312</v>
      </c>
      <c r="H167" s="147"/>
      <c r="I167" s="22"/>
      <c r="J167" s="22"/>
      <c r="K167" s="22"/>
    </row>
    <row r="168" spans="1:11" ht="19.149999999999999" customHeight="1">
      <c r="A168" s="45"/>
      <c r="B168" s="90"/>
      <c r="C168" s="6" t="s">
        <v>1166</v>
      </c>
      <c r="D168" s="489">
        <f t="shared" si="2"/>
        <v>0.71395000000000008</v>
      </c>
      <c r="E168" s="300">
        <v>0.65500000000000003</v>
      </c>
      <c r="F168" s="300" t="s">
        <v>2236</v>
      </c>
      <c r="G168" s="325" t="s">
        <v>2312</v>
      </c>
      <c r="H168" s="147"/>
      <c r="I168" s="22"/>
      <c r="J168" s="22"/>
      <c r="K168" s="22"/>
    </row>
    <row r="169" spans="1:11" ht="19.149999999999999" customHeight="1">
      <c r="A169" s="45"/>
      <c r="B169" s="90"/>
      <c r="C169" s="6" t="s">
        <v>1167</v>
      </c>
      <c r="D169" s="489">
        <f t="shared" si="2"/>
        <v>0.58751000000000009</v>
      </c>
      <c r="E169" s="300">
        <v>0.53900000000000003</v>
      </c>
      <c r="F169" s="300" t="s">
        <v>2235</v>
      </c>
      <c r="G169" s="325" t="s">
        <v>2312</v>
      </c>
      <c r="H169" s="147"/>
      <c r="I169" s="22"/>
      <c r="J169" s="22"/>
      <c r="K169" s="22"/>
    </row>
    <row r="170" spans="1:11" ht="19.149999999999999" customHeight="1">
      <c r="A170" s="45"/>
      <c r="B170" s="90"/>
      <c r="C170" s="6" t="s">
        <v>1168</v>
      </c>
      <c r="D170" s="489">
        <f t="shared" si="2"/>
        <v>0.47524000000000005</v>
      </c>
      <c r="E170" s="300">
        <v>0.436</v>
      </c>
      <c r="F170" s="300" t="s">
        <v>2234</v>
      </c>
      <c r="G170" s="325" t="s">
        <v>2312</v>
      </c>
      <c r="H170" s="147"/>
      <c r="I170" s="22"/>
      <c r="J170" s="22"/>
      <c r="K170" s="22"/>
    </row>
    <row r="171" spans="1:11" ht="19.149999999999999" customHeight="1">
      <c r="A171" s="45"/>
      <c r="B171" s="90"/>
      <c r="C171" s="6" t="s">
        <v>1169</v>
      </c>
      <c r="D171" s="489">
        <f t="shared" si="2"/>
        <v>0.42074000000000006</v>
      </c>
      <c r="E171" s="300">
        <v>0.38600000000000001</v>
      </c>
      <c r="F171" s="300" t="s">
        <v>2233</v>
      </c>
      <c r="G171" s="325" t="s">
        <v>2312</v>
      </c>
      <c r="H171" s="147"/>
      <c r="I171" s="22"/>
      <c r="J171" s="22"/>
      <c r="K171" s="22"/>
    </row>
    <row r="172" spans="1:11" ht="19.149999999999999" customHeight="1">
      <c r="A172" s="45"/>
      <c r="B172" s="90"/>
      <c r="C172" s="6">
        <v>1</v>
      </c>
      <c r="D172" s="489">
        <f t="shared" si="2"/>
        <v>0.37169000000000008</v>
      </c>
      <c r="E172" s="300">
        <v>0.34100000000000003</v>
      </c>
      <c r="F172" s="300" t="s">
        <v>2232</v>
      </c>
      <c r="G172" s="325" t="s">
        <v>2312</v>
      </c>
      <c r="H172" s="147"/>
      <c r="I172" s="22"/>
      <c r="J172" s="22"/>
      <c r="K172" s="22"/>
    </row>
    <row r="173" spans="1:11" ht="19.149999999999999" customHeight="1">
      <c r="A173" s="45"/>
      <c r="B173" s="90"/>
      <c r="C173" s="6">
        <v>2</v>
      </c>
      <c r="D173" s="489">
        <f t="shared" si="2"/>
        <v>0.33027000000000001</v>
      </c>
      <c r="E173" s="300">
        <v>0.30299999999999999</v>
      </c>
      <c r="F173" s="300" t="s">
        <v>2231</v>
      </c>
      <c r="G173" s="325" t="s">
        <v>2312</v>
      </c>
      <c r="H173" s="147"/>
      <c r="I173" s="22"/>
      <c r="J173" s="22"/>
      <c r="K173" s="22"/>
    </row>
    <row r="174" spans="1:11" ht="19.149999999999999" customHeight="1">
      <c r="A174" s="45"/>
      <c r="B174" s="90"/>
      <c r="C174" s="6">
        <v>3</v>
      </c>
      <c r="D174" s="489">
        <f t="shared" si="2"/>
        <v>0.26923000000000002</v>
      </c>
      <c r="E174" s="300">
        <v>0.247</v>
      </c>
      <c r="F174" s="300" t="s">
        <v>2230</v>
      </c>
      <c r="G174" s="325" t="s">
        <v>2312</v>
      </c>
      <c r="H174" s="147"/>
      <c r="I174" s="22"/>
      <c r="J174" s="22"/>
      <c r="K174" s="22"/>
    </row>
    <row r="175" spans="1:11" ht="19.149999999999999" customHeight="1">
      <c r="A175" s="45"/>
      <c r="B175" s="90"/>
      <c r="C175" s="6">
        <v>4</v>
      </c>
      <c r="D175" s="489">
        <f t="shared" si="2"/>
        <v>0.25614999999999999</v>
      </c>
      <c r="E175" s="300">
        <v>0.23499999999999999</v>
      </c>
      <c r="F175" s="300" t="s">
        <v>2229</v>
      </c>
      <c r="G175" s="325" t="s">
        <v>2312</v>
      </c>
      <c r="H175" s="147"/>
      <c r="I175" s="22"/>
      <c r="J175" s="22"/>
      <c r="K175" s="22"/>
    </row>
    <row r="176" spans="1:11" ht="19.149999999999999" customHeight="1">
      <c r="A176" s="45"/>
      <c r="B176" s="90"/>
      <c r="C176" s="6">
        <v>5</v>
      </c>
      <c r="D176" s="489">
        <f t="shared" si="2"/>
        <v>0.20601000000000003</v>
      </c>
      <c r="E176" s="300">
        <v>0.189</v>
      </c>
      <c r="F176" s="300" t="s">
        <v>2219</v>
      </c>
      <c r="G176" s="325" t="s">
        <v>2312</v>
      </c>
      <c r="H176" s="147"/>
      <c r="I176" s="22"/>
      <c r="J176" s="22"/>
      <c r="K176" s="22"/>
    </row>
    <row r="177" spans="1:11" ht="19.149999999999999" customHeight="1">
      <c r="A177" s="45"/>
      <c r="B177" s="90"/>
      <c r="C177" s="6">
        <v>6</v>
      </c>
      <c r="D177" s="489">
        <f t="shared" si="2"/>
        <v>0.20165000000000002</v>
      </c>
      <c r="E177" s="300">
        <v>0.185</v>
      </c>
      <c r="F177" s="300" t="s">
        <v>2218</v>
      </c>
      <c r="G177" s="325" t="s">
        <v>2312</v>
      </c>
      <c r="H177" s="147"/>
      <c r="I177" s="22"/>
      <c r="J177" s="22"/>
      <c r="K177" s="22"/>
    </row>
    <row r="178" spans="1:11" ht="19.149999999999999" customHeight="1">
      <c r="A178" s="45"/>
      <c r="B178" s="90"/>
      <c r="C178" s="6">
        <v>7</v>
      </c>
      <c r="D178" s="489">
        <f t="shared" si="2"/>
        <v>0.19292999999999999</v>
      </c>
      <c r="E178" s="300">
        <v>0.17699999999999999</v>
      </c>
      <c r="F178" s="300" t="s">
        <v>2217</v>
      </c>
      <c r="G178" s="325" t="s">
        <v>2312</v>
      </c>
      <c r="H178" s="147"/>
      <c r="I178" s="22"/>
      <c r="J178" s="22"/>
      <c r="K178" s="22"/>
    </row>
    <row r="179" spans="1:11" ht="19.149999999999999" customHeight="1">
      <c r="A179" s="45"/>
      <c r="B179" s="90"/>
      <c r="C179" s="6">
        <v>8</v>
      </c>
      <c r="D179" s="489">
        <f t="shared" si="2"/>
        <v>0.18856999999999999</v>
      </c>
      <c r="E179" s="300">
        <v>0.17299999999999999</v>
      </c>
      <c r="F179" s="300" t="s">
        <v>2216</v>
      </c>
      <c r="G179" s="325" t="s">
        <v>2312</v>
      </c>
      <c r="H179" s="147"/>
      <c r="I179" s="22"/>
      <c r="J179" s="22"/>
      <c r="K179" s="22"/>
    </row>
    <row r="180" spans="1:11" ht="19.149999999999999" customHeight="1">
      <c r="A180" s="45"/>
      <c r="B180" s="90"/>
      <c r="C180" s="6">
        <v>9</v>
      </c>
      <c r="D180" s="489">
        <f t="shared" si="2"/>
        <v>0.18312000000000003</v>
      </c>
      <c r="E180" s="300">
        <v>0.16800000000000001</v>
      </c>
      <c r="F180" s="300" t="s">
        <v>2215</v>
      </c>
      <c r="G180" s="325" t="s">
        <v>2312</v>
      </c>
      <c r="H180" s="147"/>
      <c r="I180" s="22"/>
      <c r="J180" s="22"/>
      <c r="K180" s="22"/>
    </row>
    <row r="181" spans="1:11" ht="19.149999999999999" customHeight="1">
      <c r="A181" s="45"/>
      <c r="B181" s="90"/>
      <c r="C181" s="6">
        <v>10</v>
      </c>
      <c r="D181" s="489">
        <f t="shared" si="2"/>
        <v>0.17113</v>
      </c>
      <c r="E181" s="300">
        <v>0.157</v>
      </c>
      <c r="F181" s="300" t="s">
        <v>2213</v>
      </c>
      <c r="G181" s="325" t="s">
        <v>2312</v>
      </c>
      <c r="H181" s="147"/>
      <c r="I181" s="22"/>
      <c r="J181" s="22"/>
      <c r="K181" s="22"/>
    </row>
    <row r="182" spans="1:11" ht="19.149999999999999" customHeight="1">
      <c r="A182" s="45"/>
      <c r="B182" s="90"/>
      <c r="C182" s="6">
        <v>12</v>
      </c>
      <c r="D182" s="489">
        <f t="shared" si="2"/>
        <v>0.15151000000000003</v>
      </c>
      <c r="E182" s="300">
        <v>0.13900000000000001</v>
      </c>
      <c r="F182" s="300" t="s">
        <v>2214</v>
      </c>
      <c r="G182" s="325" t="s">
        <v>2312</v>
      </c>
      <c r="H182" s="147"/>
      <c r="I182" s="22"/>
      <c r="J182" s="22"/>
      <c r="K182" s="22"/>
    </row>
    <row r="183" spans="1:11" ht="19.149999999999999" customHeight="1">
      <c r="A183" s="45"/>
      <c r="B183" s="90"/>
      <c r="C183" s="6">
        <v>14</v>
      </c>
      <c r="D183" s="489">
        <f t="shared" si="2"/>
        <v>0.15151000000000003</v>
      </c>
      <c r="E183" s="300">
        <v>0.13900000000000001</v>
      </c>
      <c r="F183" s="300" t="s">
        <v>2214</v>
      </c>
      <c r="G183" s="325" t="s">
        <v>2312</v>
      </c>
      <c r="H183" s="147"/>
      <c r="I183" s="22"/>
      <c r="J183" s="22"/>
      <c r="K183" s="22"/>
    </row>
    <row r="184" spans="1:11" ht="19.149999999999999" customHeight="1">
      <c r="A184" s="117"/>
      <c r="B184" s="118"/>
      <c r="C184" s="23" t="s">
        <v>2321</v>
      </c>
      <c r="D184" s="489">
        <f t="shared" si="2"/>
        <v>0.17985000000000001</v>
      </c>
      <c r="E184" s="300">
        <v>0.16500000000000001</v>
      </c>
      <c r="F184" s="300" t="s">
        <v>2213</v>
      </c>
      <c r="G184" s="325" t="s">
        <v>2312</v>
      </c>
      <c r="H184" s="147"/>
      <c r="I184" s="22"/>
      <c r="J184" s="22"/>
      <c r="K184" s="22"/>
    </row>
    <row r="185" spans="1:11" ht="19.149999999999999" customHeight="1">
      <c r="A185" s="117"/>
      <c r="B185" s="118"/>
      <c r="C185" s="23" t="s">
        <v>1171</v>
      </c>
      <c r="D185" s="489">
        <f t="shared" si="2"/>
        <v>0.17985000000000001</v>
      </c>
      <c r="E185" s="300">
        <v>0.16500000000000001</v>
      </c>
      <c r="F185" s="300" t="s">
        <v>2213</v>
      </c>
      <c r="G185" s="325" t="s">
        <v>2312</v>
      </c>
      <c r="H185" s="147"/>
      <c r="I185" s="22"/>
      <c r="J185" s="22"/>
      <c r="K185" s="22"/>
    </row>
    <row r="186" spans="1:11" ht="19.149999999999999" customHeight="1">
      <c r="A186" s="117"/>
      <c r="B186" s="118"/>
      <c r="C186" s="23" t="s">
        <v>2322</v>
      </c>
      <c r="D186" s="489">
        <f t="shared" si="2"/>
        <v>0.17985000000000001</v>
      </c>
      <c r="E186" s="300">
        <v>0.16500000000000001</v>
      </c>
      <c r="F186" s="300" t="s">
        <v>2213</v>
      </c>
      <c r="G186" s="325" t="s">
        <v>2312</v>
      </c>
      <c r="H186" s="147"/>
      <c r="I186" s="22"/>
      <c r="J186" s="22"/>
      <c r="K186" s="22"/>
    </row>
    <row r="187" spans="1:11" ht="19.149999999999999" customHeight="1">
      <c r="A187" s="77" t="s">
        <v>457</v>
      </c>
      <c r="B187" s="77" t="s">
        <v>1211</v>
      </c>
      <c r="C187" s="17">
        <v>1</v>
      </c>
      <c r="D187" s="489">
        <f t="shared" si="2"/>
        <v>0.58860000000000012</v>
      </c>
      <c r="E187" s="300">
        <v>0.54</v>
      </c>
      <c r="F187" s="300" t="s">
        <v>2249</v>
      </c>
      <c r="G187" s="325" t="s">
        <v>2312</v>
      </c>
      <c r="H187" s="147"/>
      <c r="I187" s="22"/>
      <c r="J187" s="22"/>
      <c r="K187" s="22"/>
    </row>
    <row r="188" spans="1:11" ht="19.149999999999999" customHeight="1">
      <c r="A188" s="49"/>
      <c r="B188" s="121"/>
      <c r="C188" s="17">
        <v>2</v>
      </c>
      <c r="D188" s="489">
        <f t="shared" si="2"/>
        <v>0.51775000000000004</v>
      </c>
      <c r="E188" s="300">
        <v>0.47499999999999998</v>
      </c>
      <c r="F188" s="300" t="s">
        <v>2248</v>
      </c>
      <c r="G188" s="325" t="s">
        <v>2312</v>
      </c>
      <c r="H188" s="147"/>
      <c r="I188" s="22"/>
      <c r="J188" s="22"/>
      <c r="K188" s="22"/>
    </row>
    <row r="189" spans="1:11" ht="19.149999999999999" customHeight="1">
      <c r="A189" s="49"/>
      <c r="B189" s="121"/>
      <c r="C189" s="17">
        <v>3</v>
      </c>
      <c r="D189" s="489">
        <f t="shared" si="2"/>
        <v>0.45780000000000004</v>
      </c>
      <c r="E189" s="300">
        <v>0.42</v>
      </c>
      <c r="F189" s="300" t="s">
        <v>2247</v>
      </c>
      <c r="G189" s="325" t="s">
        <v>2312</v>
      </c>
      <c r="H189" s="147"/>
      <c r="I189" s="22"/>
      <c r="J189" s="22"/>
      <c r="K189" s="22"/>
    </row>
    <row r="190" spans="1:11" ht="19.149999999999999" customHeight="1">
      <c r="A190" s="49"/>
      <c r="B190" s="121"/>
      <c r="C190" s="17">
        <v>4</v>
      </c>
      <c r="D190" s="489">
        <f t="shared" si="2"/>
        <v>0.44580999999999998</v>
      </c>
      <c r="E190" s="300">
        <v>0.40899999999999997</v>
      </c>
      <c r="F190" s="300" t="s">
        <v>2246</v>
      </c>
      <c r="G190" s="325" t="s">
        <v>2312</v>
      </c>
      <c r="H190" s="147"/>
      <c r="I190" s="22"/>
      <c r="J190" s="22"/>
      <c r="K190" s="22"/>
    </row>
    <row r="191" spans="1:11" ht="19.149999999999999" customHeight="1">
      <c r="A191" s="49"/>
      <c r="B191" s="121"/>
      <c r="C191" s="17">
        <v>5</v>
      </c>
      <c r="D191" s="489">
        <f t="shared" si="2"/>
        <v>0.36515000000000003</v>
      </c>
      <c r="E191" s="300">
        <v>0.33500000000000002</v>
      </c>
      <c r="F191" s="300" t="s">
        <v>2245</v>
      </c>
      <c r="G191" s="325" t="s">
        <v>2312</v>
      </c>
      <c r="H191" s="147"/>
      <c r="I191" s="22"/>
      <c r="J191" s="22"/>
      <c r="K191" s="22"/>
    </row>
    <row r="192" spans="1:11" ht="19.149999999999999" customHeight="1">
      <c r="A192" s="49"/>
      <c r="B192" s="121"/>
      <c r="C192" s="17">
        <v>6</v>
      </c>
      <c r="D192" s="489">
        <f t="shared" si="2"/>
        <v>0.36079000000000006</v>
      </c>
      <c r="E192" s="300">
        <v>0.33100000000000002</v>
      </c>
      <c r="F192" s="300" t="s">
        <v>2244</v>
      </c>
      <c r="G192" s="325" t="s">
        <v>2312</v>
      </c>
      <c r="H192" s="147"/>
      <c r="I192" s="22"/>
      <c r="J192" s="22"/>
      <c r="K192" s="22"/>
    </row>
    <row r="193" spans="1:11" ht="19.149999999999999" customHeight="1">
      <c r="A193" s="49"/>
      <c r="B193" s="121"/>
      <c r="C193" s="17">
        <v>7</v>
      </c>
      <c r="D193" s="489">
        <f t="shared" si="2"/>
        <v>0.33572000000000002</v>
      </c>
      <c r="E193" s="300">
        <v>0.308</v>
      </c>
      <c r="F193" s="300" t="s">
        <v>2243</v>
      </c>
      <c r="G193" s="325" t="s">
        <v>2312</v>
      </c>
      <c r="H193" s="147"/>
      <c r="I193" s="22"/>
      <c r="J193" s="22"/>
      <c r="K193" s="22"/>
    </row>
    <row r="194" spans="1:11" ht="19.149999999999999" customHeight="1">
      <c r="A194" s="49"/>
      <c r="B194" s="121"/>
      <c r="C194" s="17">
        <v>8</v>
      </c>
      <c r="D194" s="489">
        <f t="shared" si="2"/>
        <v>0.30629000000000006</v>
      </c>
      <c r="E194" s="300">
        <v>0.28100000000000003</v>
      </c>
      <c r="F194" s="300" t="s">
        <v>2242</v>
      </c>
      <c r="G194" s="325" t="s">
        <v>2312</v>
      </c>
      <c r="H194" s="147"/>
      <c r="I194" s="22"/>
      <c r="J194" s="22"/>
      <c r="K194" s="22"/>
    </row>
    <row r="195" spans="1:11" ht="19.149999999999999" customHeight="1">
      <c r="A195" s="49"/>
      <c r="B195" s="121"/>
      <c r="C195" s="17">
        <v>9</v>
      </c>
      <c r="D195" s="489">
        <f t="shared" si="2"/>
        <v>0.28885000000000005</v>
      </c>
      <c r="E195" s="300">
        <v>0.26500000000000001</v>
      </c>
      <c r="F195" s="300" t="s">
        <v>2241</v>
      </c>
      <c r="G195" s="325" t="s">
        <v>2312</v>
      </c>
      <c r="H195" s="147"/>
      <c r="I195" s="22"/>
      <c r="J195" s="22"/>
      <c r="K195" s="22"/>
    </row>
    <row r="196" spans="1:11" ht="19.149999999999999" customHeight="1">
      <c r="A196" s="49"/>
      <c r="B196" s="121"/>
      <c r="C196" s="17">
        <v>10</v>
      </c>
      <c r="D196" s="489">
        <f t="shared" si="2"/>
        <v>0.28667000000000004</v>
      </c>
      <c r="E196" s="300">
        <v>0.26300000000000001</v>
      </c>
      <c r="F196" s="300" t="s">
        <v>2240</v>
      </c>
      <c r="G196" s="325" t="s">
        <v>2312</v>
      </c>
      <c r="H196" s="147"/>
      <c r="I196" s="22"/>
      <c r="J196" s="22"/>
      <c r="K196" s="22"/>
    </row>
    <row r="197" spans="1:11" ht="19.149999999999999" customHeight="1">
      <c r="A197" s="49"/>
      <c r="B197" s="121"/>
      <c r="C197" s="17">
        <v>12</v>
      </c>
      <c r="D197" s="489">
        <f t="shared" ref="D197:D260" si="3">E197*1.09</f>
        <v>0.25506000000000001</v>
      </c>
      <c r="E197" s="300">
        <v>0.23400000000000001</v>
      </c>
      <c r="F197" s="300" t="s">
        <v>2239</v>
      </c>
      <c r="G197" s="325" t="s">
        <v>2312</v>
      </c>
      <c r="H197" s="147"/>
      <c r="I197" s="22"/>
      <c r="J197" s="22"/>
      <c r="K197" s="22"/>
    </row>
    <row r="198" spans="1:11" ht="19.149999999999999" customHeight="1">
      <c r="A198" s="49"/>
      <c r="B198" s="121"/>
      <c r="C198" s="17">
        <v>14</v>
      </c>
      <c r="D198" s="489">
        <f t="shared" si="3"/>
        <v>0.24961000000000003</v>
      </c>
      <c r="E198" s="300">
        <v>0.22900000000000001</v>
      </c>
      <c r="F198" s="300" t="s">
        <v>2238</v>
      </c>
      <c r="G198" s="325" t="s">
        <v>2312</v>
      </c>
      <c r="H198" s="147"/>
      <c r="I198" s="22"/>
      <c r="J198" s="22"/>
      <c r="K198" s="22"/>
    </row>
    <row r="199" spans="1:11" ht="19.149999999999999" customHeight="1">
      <c r="A199" s="49"/>
      <c r="B199" s="121"/>
      <c r="C199" s="23" t="s">
        <v>2321</v>
      </c>
      <c r="D199" s="489">
        <f t="shared" si="3"/>
        <v>0.25614999999999999</v>
      </c>
      <c r="E199" s="300">
        <v>0.23499999999999999</v>
      </c>
      <c r="F199" s="300" t="s">
        <v>2238</v>
      </c>
      <c r="G199" s="325" t="s">
        <v>2312</v>
      </c>
      <c r="H199" s="147"/>
      <c r="I199" s="22"/>
      <c r="J199" s="22"/>
      <c r="K199" s="22"/>
    </row>
    <row r="200" spans="1:11" ht="19.149999999999999" customHeight="1">
      <c r="A200" s="49"/>
      <c r="B200" s="121"/>
      <c r="C200" s="23" t="s">
        <v>1171</v>
      </c>
      <c r="D200" s="489">
        <f t="shared" si="3"/>
        <v>0.25614999999999999</v>
      </c>
      <c r="E200" s="300">
        <v>0.23499999999999999</v>
      </c>
      <c r="F200" s="300" t="s">
        <v>2238</v>
      </c>
      <c r="G200" s="325" t="s">
        <v>2312</v>
      </c>
      <c r="H200" s="147"/>
      <c r="I200" s="22"/>
      <c r="J200" s="22"/>
      <c r="K200" s="22"/>
    </row>
    <row r="201" spans="1:11" ht="19.149999999999999" customHeight="1">
      <c r="A201" s="49"/>
      <c r="B201" s="121"/>
      <c r="C201" s="23" t="s">
        <v>2322</v>
      </c>
      <c r="D201" s="489">
        <f t="shared" si="3"/>
        <v>0.25614999999999999</v>
      </c>
      <c r="E201" s="300">
        <v>0.23499999999999999</v>
      </c>
      <c r="F201" s="300" t="s">
        <v>2238</v>
      </c>
      <c r="G201" s="325" t="s">
        <v>2312</v>
      </c>
      <c r="H201" s="147"/>
      <c r="I201" s="22"/>
      <c r="J201" s="22"/>
      <c r="K201" s="22"/>
    </row>
    <row r="202" spans="1:11" ht="19.149999999999999" customHeight="1">
      <c r="A202" s="102" t="s">
        <v>1383</v>
      </c>
      <c r="B202" s="135" t="s">
        <v>1384</v>
      </c>
      <c r="C202" s="58" t="s">
        <v>1385</v>
      </c>
      <c r="D202" s="489">
        <f t="shared" si="3"/>
        <v>0.63219999999999998</v>
      </c>
      <c r="E202" s="300">
        <v>0.57999999999999996</v>
      </c>
      <c r="F202" s="300" t="s">
        <v>2257</v>
      </c>
      <c r="G202" s="325" t="s">
        <v>2312</v>
      </c>
      <c r="H202" s="147"/>
      <c r="I202" s="22"/>
      <c r="J202" s="22"/>
      <c r="K202" s="22"/>
    </row>
    <row r="203" spans="1:11" ht="19.149999999999999" customHeight="1">
      <c r="A203" s="10"/>
      <c r="B203" s="10"/>
      <c r="C203" s="58" t="s">
        <v>1386</v>
      </c>
      <c r="D203" s="489">
        <f t="shared" si="3"/>
        <v>0.48832000000000003</v>
      </c>
      <c r="E203" s="300">
        <v>0.44800000000000001</v>
      </c>
      <c r="F203" s="300" t="s">
        <v>2256</v>
      </c>
      <c r="G203" s="325" t="s">
        <v>2312</v>
      </c>
      <c r="H203" s="147"/>
      <c r="I203" s="22"/>
      <c r="J203" s="22"/>
      <c r="K203" s="22"/>
    </row>
    <row r="204" spans="1:11" ht="19.149999999999999" customHeight="1">
      <c r="A204" s="10"/>
      <c r="B204" s="10"/>
      <c r="C204" s="58" t="s">
        <v>1387</v>
      </c>
      <c r="D204" s="489">
        <f t="shared" si="3"/>
        <v>0.43164000000000008</v>
      </c>
      <c r="E204" s="300">
        <v>0.39600000000000002</v>
      </c>
      <c r="F204" s="300" t="s">
        <v>2255</v>
      </c>
      <c r="G204" s="325" t="s">
        <v>2312</v>
      </c>
      <c r="H204" s="147"/>
      <c r="I204" s="22"/>
      <c r="J204" s="22"/>
      <c r="K204" s="22"/>
    </row>
    <row r="205" spans="1:11" ht="19.149999999999999" customHeight="1">
      <c r="A205" s="10"/>
      <c r="B205" s="10"/>
      <c r="C205" s="58" t="s">
        <v>1388</v>
      </c>
      <c r="D205" s="489">
        <f t="shared" si="3"/>
        <v>0.40330000000000005</v>
      </c>
      <c r="E205" s="300">
        <v>0.37</v>
      </c>
      <c r="F205" s="300" t="s">
        <v>2254</v>
      </c>
      <c r="G205" s="325" t="s">
        <v>2312</v>
      </c>
      <c r="H205" s="147"/>
      <c r="I205" s="22"/>
      <c r="J205" s="22"/>
      <c r="K205" s="22"/>
    </row>
    <row r="206" spans="1:11" ht="19.149999999999999" customHeight="1">
      <c r="A206" s="10"/>
      <c r="B206" s="10"/>
      <c r="C206" s="58" t="s">
        <v>1389</v>
      </c>
      <c r="D206" s="489">
        <f t="shared" si="3"/>
        <v>0.31828000000000001</v>
      </c>
      <c r="E206" s="300">
        <v>0.29199999999999998</v>
      </c>
      <c r="F206" s="300" t="s">
        <v>2253</v>
      </c>
      <c r="G206" s="325" t="s">
        <v>2312</v>
      </c>
      <c r="H206" s="147"/>
      <c r="I206" s="22"/>
      <c r="J206" s="22"/>
      <c r="K206" s="22"/>
    </row>
    <row r="207" spans="1:11" ht="19.149999999999999" customHeight="1">
      <c r="A207" s="10"/>
      <c r="B207" s="10"/>
      <c r="C207" s="58" t="s">
        <v>1390</v>
      </c>
      <c r="D207" s="489">
        <f t="shared" si="3"/>
        <v>0.30411000000000005</v>
      </c>
      <c r="E207" s="300">
        <v>0.27900000000000003</v>
      </c>
      <c r="F207" s="300" t="s">
        <v>2252</v>
      </c>
      <c r="G207" s="325" t="s">
        <v>2312</v>
      </c>
      <c r="H207" s="147"/>
      <c r="I207" s="22"/>
      <c r="J207" s="22"/>
      <c r="K207" s="22"/>
    </row>
    <row r="208" spans="1:11" ht="19.149999999999999" customHeight="1">
      <c r="A208" s="10"/>
      <c r="B208" s="10"/>
      <c r="C208" s="58" t="s">
        <v>1391</v>
      </c>
      <c r="D208" s="489">
        <f t="shared" si="3"/>
        <v>0.25724000000000002</v>
      </c>
      <c r="E208" s="300">
        <v>0.23599999999999999</v>
      </c>
      <c r="F208" s="300" t="s">
        <v>2207</v>
      </c>
      <c r="G208" s="325" t="s">
        <v>2312</v>
      </c>
      <c r="H208" s="147"/>
      <c r="I208" s="22"/>
      <c r="J208" s="22"/>
      <c r="K208" s="22"/>
    </row>
    <row r="209" spans="1:11" ht="19.149999999999999" customHeight="1">
      <c r="A209" s="10"/>
      <c r="B209" s="10"/>
      <c r="C209" s="58" t="s">
        <v>1392</v>
      </c>
      <c r="D209" s="489">
        <f t="shared" si="3"/>
        <v>0.21473000000000003</v>
      </c>
      <c r="E209" s="300">
        <v>0.19700000000000001</v>
      </c>
      <c r="F209" s="300" t="s">
        <v>2251</v>
      </c>
      <c r="G209" s="325" t="s">
        <v>2312</v>
      </c>
      <c r="H209" s="147"/>
      <c r="I209" s="22"/>
      <c r="J209" s="22"/>
      <c r="K209" s="22"/>
    </row>
    <row r="210" spans="1:11" ht="19.149999999999999" customHeight="1">
      <c r="A210" s="10"/>
      <c r="B210" s="10"/>
      <c r="C210" s="58" t="s">
        <v>1393</v>
      </c>
      <c r="D210" s="489">
        <f t="shared" si="3"/>
        <v>0.19292999999999999</v>
      </c>
      <c r="E210" s="300">
        <v>0.17699999999999999</v>
      </c>
      <c r="F210" s="300" t="s">
        <v>2250</v>
      </c>
      <c r="G210" s="325" t="s">
        <v>2312</v>
      </c>
      <c r="H210" s="147"/>
      <c r="I210" s="22"/>
      <c r="J210" s="22"/>
      <c r="K210" s="22"/>
    </row>
    <row r="211" spans="1:11" ht="19.149999999999999" customHeight="1">
      <c r="A211" s="142" t="s">
        <v>575</v>
      </c>
      <c r="B211" s="321" t="s">
        <v>2075</v>
      </c>
      <c r="C211" s="63" t="s">
        <v>49</v>
      </c>
      <c r="D211" s="489">
        <f t="shared" si="3"/>
        <v>0.10900000000000001</v>
      </c>
      <c r="E211" s="300">
        <v>0.1</v>
      </c>
      <c r="F211" s="300" t="s">
        <v>2273</v>
      </c>
      <c r="G211" s="325" t="s">
        <v>2312</v>
      </c>
      <c r="H211" s="63" t="s">
        <v>577</v>
      </c>
      <c r="I211" s="22"/>
      <c r="J211" s="22"/>
      <c r="K211" s="22"/>
    </row>
    <row r="212" spans="1:11" ht="19.149999999999999" customHeight="1">
      <c r="A212" s="10"/>
      <c r="B212" s="10"/>
      <c r="C212" s="44" t="s">
        <v>2339</v>
      </c>
      <c r="D212" s="489">
        <f t="shared" si="3"/>
        <v>0.10900000000000001</v>
      </c>
      <c r="E212" s="300">
        <v>0.1</v>
      </c>
      <c r="F212" s="300" t="s">
        <v>2273</v>
      </c>
      <c r="G212" s="325" t="s">
        <v>2312</v>
      </c>
      <c r="H212" s="44" t="s">
        <v>579</v>
      </c>
      <c r="I212" s="22"/>
      <c r="J212" s="22"/>
      <c r="K212" s="22"/>
    </row>
    <row r="213" spans="1:11" ht="19.149999999999999" customHeight="1">
      <c r="A213" s="10"/>
      <c r="B213" s="10"/>
      <c r="C213" s="63" t="s">
        <v>2340</v>
      </c>
      <c r="D213" s="489">
        <f t="shared" si="3"/>
        <v>0.10900000000000001</v>
      </c>
      <c r="E213" s="300">
        <v>0.1</v>
      </c>
      <c r="F213" s="300" t="s">
        <v>2273</v>
      </c>
      <c r="G213" s="325" t="s">
        <v>2312</v>
      </c>
      <c r="H213" s="63" t="s">
        <v>581</v>
      </c>
      <c r="I213" s="22"/>
      <c r="J213" s="22"/>
      <c r="K213" s="22"/>
    </row>
    <row r="214" spans="1:11" ht="19.149999999999999" customHeight="1">
      <c r="A214" s="10"/>
      <c r="B214" s="10"/>
      <c r="C214" s="44" t="s">
        <v>2341</v>
      </c>
      <c r="D214" s="489">
        <f t="shared" si="3"/>
        <v>0.10900000000000001</v>
      </c>
      <c r="E214" s="300">
        <v>0.1</v>
      </c>
      <c r="F214" s="300" t="s">
        <v>2273</v>
      </c>
      <c r="G214" s="325" t="s">
        <v>2312</v>
      </c>
      <c r="H214" s="44" t="s">
        <v>583</v>
      </c>
      <c r="I214" s="22"/>
      <c r="J214" s="22"/>
      <c r="K214" s="22"/>
    </row>
    <row r="215" spans="1:11" ht="19.149999999999999" customHeight="1">
      <c r="A215" s="10"/>
      <c r="B215" s="10"/>
      <c r="C215" s="63" t="s">
        <v>2342</v>
      </c>
      <c r="D215" s="489">
        <f t="shared" si="3"/>
        <v>0.10900000000000001</v>
      </c>
      <c r="E215" s="300">
        <v>0.1</v>
      </c>
      <c r="F215" s="300" t="s">
        <v>2273</v>
      </c>
      <c r="G215" s="325" t="s">
        <v>2312</v>
      </c>
      <c r="H215" s="63" t="s">
        <v>585</v>
      </c>
      <c r="I215" s="22"/>
      <c r="J215" s="22"/>
      <c r="K215" s="22"/>
    </row>
    <row r="216" spans="1:11" ht="19.149999999999999" customHeight="1">
      <c r="A216" s="10"/>
      <c r="B216" s="10"/>
      <c r="C216" s="44" t="s">
        <v>2343</v>
      </c>
      <c r="D216" s="489">
        <f t="shared" si="3"/>
        <v>0.11554</v>
      </c>
      <c r="E216" s="300">
        <v>0.106</v>
      </c>
      <c r="F216" s="300" t="s">
        <v>2272</v>
      </c>
      <c r="G216" s="325" t="s">
        <v>2312</v>
      </c>
      <c r="H216" s="44" t="s">
        <v>587</v>
      </c>
      <c r="I216" s="147"/>
      <c r="J216" s="147"/>
      <c r="K216" s="323"/>
    </row>
    <row r="217" spans="1:11" ht="19.149999999999999" customHeight="1">
      <c r="A217" s="10"/>
      <c r="B217" s="10"/>
      <c r="C217" s="63" t="s">
        <v>2344</v>
      </c>
      <c r="D217" s="489">
        <f t="shared" si="3"/>
        <v>0.12753</v>
      </c>
      <c r="E217" s="300">
        <v>0.11700000000000001</v>
      </c>
      <c r="F217" s="300" t="s">
        <v>2271</v>
      </c>
      <c r="G217" s="325" t="s">
        <v>2312</v>
      </c>
      <c r="H217" s="63" t="s">
        <v>589</v>
      </c>
      <c r="I217" s="147"/>
      <c r="J217" s="147"/>
      <c r="K217" s="323"/>
    </row>
    <row r="218" spans="1:11" ht="19.149999999999999" customHeight="1">
      <c r="A218" s="10"/>
      <c r="B218" s="10"/>
      <c r="C218" s="44" t="s">
        <v>2338</v>
      </c>
      <c r="D218" s="489">
        <f t="shared" si="3"/>
        <v>0.13952000000000001</v>
      </c>
      <c r="E218" s="300">
        <v>0.128</v>
      </c>
      <c r="F218" s="300" t="s">
        <v>2270</v>
      </c>
      <c r="G218" s="325" t="s">
        <v>2312</v>
      </c>
      <c r="H218" s="44" t="s">
        <v>591</v>
      </c>
      <c r="I218" s="147"/>
      <c r="J218" s="147"/>
      <c r="K218" s="323"/>
    </row>
    <row r="219" spans="1:11" ht="19.149999999999999" customHeight="1">
      <c r="A219" s="10"/>
      <c r="B219" s="10"/>
      <c r="C219" s="63" t="s">
        <v>2345</v>
      </c>
      <c r="D219" s="489">
        <f t="shared" si="3"/>
        <v>0.15260000000000001</v>
      </c>
      <c r="E219" s="300">
        <v>0.14000000000000001</v>
      </c>
      <c r="F219" s="300" t="s">
        <v>2269</v>
      </c>
      <c r="G219" s="325" t="s">
        <v>2312</v>
      </c>
      <c r="H219" s="63" t="s">
        <v>592</v>
      </c>
      <c r="I219" s="147"/>
      <c r="J219" s="147"/>
      <c r="K219" s="323"/>
    </row>
    <row r="220" spans="1:11" ht="19.149999999999999" customHeight="1">
      <c r="A220" s="10"/>
      <c r="B220" s="10"/>
      <c r="C220" s="44" t="s">
        <v>2346</v>
      </c>
      <c r="D220" s="489">
        <f t="shared" si="3"/>
        <v>0.16677</v>
      </c>
      <c r="E220" s="300">
        <v>0.153</v>
      </c>
      <c r="F220" s="300" t="s">
        <v>2268</v>
      </c>
      <c r="G220" s="325" t="s">
        <v>2312</v>
      </c>
      <c r="H220" s="44" t="s">
        <v>593</v>
      </c>
      <c r="I220" s="147"/>
      <c r="J220" s="147"/>
      <c r="K220" s="323"/>
    </row>
    <row r="221" spans="1:11" ht="19.149999999999999" customHeight="1">
      <c r="A221" s="10"/>
      <c r="B221" s="10"/>
      <c r="C221" s="63" t="s">
        <v>2347</v>
      </c>
      <c r="D221" s="489">
        <f t="shared" si="3"/>
        <v>0.19075</v>
      </c>
      <c r="E221" s="300">
        <v>0.17499999999999999</v>
      </c>
      <c r="F221" s="300" t="s">
        <v>2267</v>
      </c>
      <c r="G221" s="325" t="s">
        <v>2312</v>
      </c>
      <c r="H221" s="63" t="s">
        <v>594</v>
      </c>
      <c r="I221" s="147"/>
      <c r="J221" s="147"/>
      <c r="K221" s="323"/>
    </row>
    <row r="222" spans="1:11" ht="19.149999999999999" customHeight="1">
      <c r="A222" s="10"/>
      <c r="B222" s="10"/>
      <c r="C222" s="44" t="s">
        <v>2348</v>
      </c>
      <c r="D222" s="489">
        <f t="shared" si="3"/>
        <v>0.25941999999999998</v>
      </c>
      <c r="E222" s="300">
        <v>0.23799999999999999</v>
      </c>
      <c r="F222" s="300" t="s">
        <v>2230</v>
      </c>
      <c r="G222" s="325" t="s">
        <v>2312</v>
      </c>
      <c r="H222" s="44" t="s">
        <v>595</v>
      </c>
      <c r="I222" s="147"/>
      <c r="J222" s="147"/>
      <c r="K222" s="323"/>
    </row>
    <row r="223" spans="1:11" ht="19.149999999999999" customHeight="1">
      <c r="A223" s="10"/>
      <c r="B223" s="10"/>
      <c r="C223" s="63" t="s">
        <v>2349</v>
      </c>
      <c r="D223" s="489">
        <f t="shared" si="3"/>
        <v>0.32918000000000003</v>
      </c>
      <c r="E223" s="300">
        <v>0.30199999999999999</v>
      </c>
      <c r="F223" s="300" t="s">
        <v>2266</v>
      </c>
      <c r="G223" s="325" t="s">
        <v>2312</v>
      </c>
      <c r="H223" s="63" t="s">
        <v>596</v>
      </c>
      <c r="I223" s="147"/>
      <c r="J223" s="147"/>
      <c r="K223" s="323"/>
    </row>
    <row r="224" spans="1:11" ht="19.149999999999999" customHeight="1">
      <c r="A224" s="10"/>
      <c r="B224" s="10"/>
      <c r="C224" s="44" t="s">
        <v>2350</v>
      </c>
      <c r="D224" s="489">
        <f t="shared" si="3"/>
        <v>0.39349000000000001</v>
      </c>
      <c r="E224" s="300">
        <v>0.36099999999999999</v>
      </c>
      <c r="F224" s="300" t="s">
        <v>2265</v>
      </c>
      <c r="G224" s="325" t="s">
        <v>2312</v>
      </c>
      <c r="H224" s="44" t="s">
        <v>597</v>
      </c>
      <c r="I224" s="147"/>
      <c r="J224" s="147"/>
      <c r="K224" s="323"/>
    </row>
    <row r="225" spans="1:11" ht="19.149999999999999" customHeight="1">
      <c r="A225" s="10"/>
      <c r="B225" s="10"/>
      <c r="C225" s="63" t="s">
        <v>2351</v>
      </c>
      <c r="D225" s="489">
        <f t="shared" si="3"/>
        <v>0.49050000000000005</v>
      </c>
      <c r="E225" s="300">
        <v>0.45</v>
      </c>
      <c r="F225" s="300" t="s">
        <v>2264</v>
      </c>
      <c r="G225" s="325" t="s">
        <v>2312</v>
      </c>
      <c r="H225" s="63" t="s">
        <v>598</v>
      </c>
      <c r="I225" s="147"/>
      <c r="J225" s="147"/>
      <c r="K225" s="323"/>
    </row>
    <row r="226" spans="1:11" ht="19.149999999999999" customHeight="1">
      <c r="A226" s="10"/>
      <c r="B226" s="10"/>
      <c r="C226" s="44" t="s">
        <v>2352</v>
      </c>
      <c r="D226" s="489">
        <f t="shared" si="3"/>
        <v>0.59405000000000008</v>
      </c>
      <c r="E226" s="300">
        <v>0.54500000000000004</v>
      </c>
      <c r="F226" s="300" t="s">
        <v>2263</v>
      </c>
      <c r="G226" s="325" t="s">
        <v>2312</v>
      </c>
      <c r="H226" s="44" t="s">
        <v>599</v>
      </c>
      <c r="I226" s="147"/>
      <c r="J226" s="147"/>
      <c r="K226" s="323"/>
    </row>
    <row r="227" spans="1:11" ht="19.149999999999999" customHeight="1">
      <c r="A227" s="10"/>
      <c r="B227" s="10"/>
      <c r="C227" s="63" t="s">
        <v>2353</v>
      </c>
      <c r="D227" s="489">
        <f t="shared" si="3"/>
        <v>0.66926000000000008</v>
      </c>
      <c r="E227" s="300">
        <v>0.61399999999999999</v>
      </c>
      <c r="F227" s="300" t="s">
        <v>2262</v>
      </c>
      <c r="G227" s="325" t="s">
        <v>2312</v>
      </c>
      <c r="H227" s="63" t="s">
        <v>600</v>
      </c>
      <c r="I227" s="147"/>
      <c r="J227" s="147"/>
      <c r="K227" s="323"/>
    </row>
    <row r="228" spans="1:11" ht="19.149999999999999" customHeight="1">
      <c r="A228" s="10"/>
      <c r="B228" s="10"/>
      <c r="C228" s="44" t="s">
        <v>2354</v>
      </c>
      <c r="D228" s="489">
        <f t="shared" si="3"/>
        <v>1.0791000000000002</v>
      </c>
      <c r="E228" s="300">
        <v>0.99</v>
      </c>
      <c r="F228" s="300" t="s">
        <v>2261</v>
      </c>
      <c r="G228" s="325" t="s">
        <v>2312</v>
      </c>
      <c r="H228" s="44" t="s">
        <v>601</v>
      </c>
      <c r="I228" s="147"/>
      <c r="J228" s="147"/>
      <c r="K228" s="323"/>
    </row>
    <row r="229" spans="1:11" ht="19.149999999999999" customHeight="1">
      <c r="A229" s="10"/>
      <c r="B229" s="10"/>
      <c r="C229" s="63" t="s">
        <v>2355</v>
      </c>
      <c r="D229" s="489">
        <f t="shared" si="3"/>
        <v>1.6731500000000001</v>
      </c>
      <c r="E229" s="300">
        <v>1.5349999999999999</v>
      </c>
      <c r="F229" s="300" t="s">
        <v>2260</v>
      </c>
      <c r="G229" s="325" t="s">
        <v>2312</v>
      </c>
      <c r="H229" s="63" t="s">
        <v>1399</v>
      </c>
      <c r="I229" s="147"/>
      <c r="J229" s="147"/>
      <c r="K229" s="323"/>
    </row>
    <row r="230" spans="1:11" ht="19.149999999999999" customHeight="1">
      <c r="A230" s="10"/>
      <c r="B230" s="10"/>
      <c r="C230" s="44" t="s">
        <v>2356</v>
      </c>
      <c r="D230" s="489">
        <f t="shared" si="3"/>
        <v>2.4819300000000002</v>
      </c>
      <c r="E230" s="300">
        <v>2.2770000000000001</v>
      </c>
      <c r="F230" s="300" t="s">
        <v>2259</v>
      </c>
      <c r="G230" s="325" t="s">
        <v>2312</v>
      </c>
      <c r="H230" s="44" t="s">
        <v>1400</v>
      </c>
      <c r="I230" s="147"/>
      <c r="J230" s="147"/>
      <c r="K230" s="323"/>
    </row>
    <row r="231" spans="1:11" ht="19.149999999999999" customHeight="1">
      <c r="A231" s="142" t="s">
        <v>576</v>
      </c>
      <c r="B231" s="137" t="s">
        <v>1403</v>
      </c>
      <c r="C231" s="63" t="s">
        <v>577</v>
      </c>
      <c r="D231" s="489">
        <f t="shared" si="3"/>
        <v>0.11990000000000001</v>
      </c>
      <c r="E231" s="300">
        <v>0.11</v>
      </c>
      <c r="F231" s="300" t="s">
        <v>2258</v>
      </c>
      <c r="G231" s="325" t="s">
        <v>2312</v>
      </c>
      <c r="H231" s="71" t="s">
        <v>794</v>
      </c>
      <c r="I231" s="22"/>
      <c r="J231" s="22"/>
      <c r="K231" s="22"/>
    </row>
    <row r="232" spans="1:11" ht="19.149999999999999" customHeight="1">
      <c r="A232" s="49"/>
      <c r="B232" s="46"/>
      <c r="C232" s="44" t="s">
        <v>579</v>
      </c>
      <c r="D232" s="489">
        <f t="shared" si="3"/>
        <v>0.11990000000000001</v>
      </c>
      <c r="E232" s="300">
        <v>0.11</v>
      </c>
      <c r="F232" s="300" t="s">
        <v>2258</v>
      </c>
      <c r="G232" s="325" t="s">
        <v>2312</v>
      </c>
      <c r="H232" s="71" t="s">
        <v>828</v>
      </c>
      <c r="I232" s="22"/>
      <c r="J232" s="22"/>
      <c r="K232" s="22"/>
    </row>
    <row r="233" spans="1:11" ht="19.149999999999999" customHeight="1">
      <c r="A233" s="49"/>
      <c r="B233" s="46"/>
      <c r="C233" s="63" t="s">
        <v>581</v>
      </c>
      <c r="D233" s="489">
        <f t="shared" si="3"/>
        <v>0.11990000000000001</v>
      </c>
      <c r="E233" s="300">
        <v>0.11</v>
      </c>
      <c r="F233" s="300" t="s">
        <v>2258</v>
      </c>
      <c r="G233" s="325" t="s">
        <v>2312</v>
      </c>
      <c r="H233" s="71" t="s">
        <v>827</v>
      </c>
      <c r="I233" s="22"/>
      <c r="J233" s="22"/>
      <c r="K233" s="22"/>
    </row>
    <row r="234" spans="1:11" ht="19.149999999999999" customHeight="1">
      <c r="A234" s="49"/>
      <c r="B234" s="46"/>
      <c r="C234" s="44" t="s">
        <v>583</v>
      </c>
      <c r="D234" s="489">
        <f t="shared" si="3"/>
        <v>0.11990000000000001</v>
      </c>
      <c r="E234" s="300">
        <v>0.11</v>
      </c>
      <c r="F234" s="300" t="s">
        <v>2258</v>
      </c>
      <c r="G234" s="325" t="s">
        <v>2312</v>
      </c>
      <c r="H234" s="71" t="s">
        <v>797</v>
      </c>
      <c r="I234" s="22"/>
      <c r="J234" s="22"/>
      <c r="K234" s="22"/>
    </row>
    <row r="235" spans="1:11" ht="19.149999999999999" customHeight="1">
      <c r="A235" s="138" t="s">
        <v>1404</v>
      </c>
      <c r="B235" s="139" t="s">
        <v>1405</v>
      </c>
      <c r="C235" s="63" t="s">
        <v>578</v>
      </c>
      <c r="D235" s="489">
        <f t="shared" si="3"/>
        <v>0.21364000000000002</v>
      </c>
      <c r="E235" s="300">
        <v>0.19600000000000001</v>
      </c>
      <c r="F235" s="300" t="s">
        <v>2279</v>
      </c>
      <c r="G235" s="325" t="s">
        <v>2312</v>
      </c>
      <c r="H235" s="22" t="s">
        <v>1460</v>
      </c>
      <c r="J235" s="22"/>
      <c r="K235" s="22"/>
    </row>
    <row r="236" spans="1:11" ht="19.149999999999999" customHeight="1">
      <c r="A236" s="10"/>
      <c r="B236" s="46"/>
      <c r="C236" s="44" t="s">
        <v>580</v>
      </c>
      <c r="D236" s="489">
        <f t="shared" si="3"/>
        <v>0.21364000000000002</v>
      </c>
      <c r="E236" s="300">
        <v>0.19600000000000001</v>
      </c>
      <c r="F236" s="300" t="s">
        <v>2279</v>
      </c>
      <c r="G236" s="325" t="s">
        <v>2312</v>
      </c>
      <c r="H236" s="22" t="s">
        <v>1461</v>
      </c>
      <c r="J236" s="22"/>
      <c r="K236" s="22"/>
    </row>
    <row r="237" spans="1:11" ht="19.149999999999999" customHeight="1">
      <c r="A237" s="10"/>
      <c r="B237" s="46"/>
      <c r="C237" s="63" t="s">
        <v>582</v>
      </c>
      <c r="D237" s="489">
        <f t="shared" si="3"/>
        <v>0.22563</v>
      </c>
      <c r="E237" s="300">
        <v>0.20699999999999999</v>
      </c>
      <c r="F237" s="300" t="s">
        <v>2278</v>
      </c>
      <c r="G237" s="325" t="s">
        <v>2312</v>
      </c>
      <c r="H237" s="22" t="s">
        <v>1462</v>
      </c>
      <c r="J237" s="22"/>
      <c r="K237" s="22"/>
    </row>
    <row r="238" spans="1:11" ht="19.149999999999999" customHeight="1">
      <c r="A238" s="10"/>
      <c r="B238" s="46"/>
      <c r="C238" s="44" t="s">
        <v>584</v>
      </c>
      <c r="D238" s="489">
        <f t="shared" si="3"/>
        <v>0.25614999999999999</v>
      </c>
      <c r="E238" s="300">
        <v>0.23499999999999999</v>
      </c>
      <c r="F238" s="300" t="s">
        <v>2277</v>
      </c>
      <c r="G238" s="325" t="s">
        <v>2312</v>
      </c>
      <c r="H238" s="22" t="s">
        <v>1463</v>
      </c>
      <c r="J238" s="22"/>
      <c r="K238" s="22"/>
    </row>
    <row r="239" spans="1:11" ht="19.149999999999999" customHeight="1">
      <c r="A239" s="45"/>
      <c r="B239" s="90"/>
      <c r="C239" s="63" t="s">
        <v>586</v>
      </c>
      <c r="D239" s="489">
        <f t="shared" si="3"/>
        <v>0.30520000000000003</v>
      </c>
      <c r="E239" s="300">
        <v>0.28000000000000003</v>
      </c>
      <c r="F239" s="300" t="s">
        <v>2276</v>
      </c>
      <c r="G239" s="325" t="s">
        <v>2312</v>
      </c>
      <c r="H239" s="22" t="s">
        <v>1464</v>
      </c>
      <c r="J239" s="22"/>
      <c r="K239" s="22"/>
    </row>
    <row r="240" spans="1:11" ht="19.149999999999999" customHeight="1">
      <c r="A240" s="45"/>
      <c r="B240" s="90"/>
      <c r="C240" s="44" t="s">
        <v>588</v>
      </c>
      <c r="D240" s="489">
        <f t="shared" si="3"/>
        <v>0.34335000000000004</v>
      </c>
      <c r="E240" s="300">
        <v>0.315</v>
      </c>
      <c r="F240" s="300" t="s">
        <v>2275</v>
      </c>
      <c r="G240" s="325" t="s">
        <v>2312</v>
      </c>
      <c r="H240" s="22" t="s">
        <v>1465</v>
      </c>
      <c r="J240" s="22"/>
      <c r="K240" s="22"/>
    </row>
    <row r="241" spans="1:11" ht="19.149999999999999" customHeight="1">
      <c r="A241" s="45"/>
      <c r="B241" s="90"/>
      <c r="C241" s="63" t="s">
        <v>2364</v>
      </c>
      <c r="D241" s="489">
        <f t="shared" si="3"/>
        <v>0.44799</v>
      </c>
      <c r="E241" s="300">
        <v>0.41099999999999998</v>
      </c>
      <c r="F241" s="300" t="s">
        <v>2274</v>
      </c>
      <c r="G241" s="325" t="s">
        <v>2312</v>
      </c>
      <c r="H241" s="22" t="s">
        <v>708</v>
      </c>
      <c r="J241" s="22"/>
      <c r="K241" s="22"/>
    </row>
    <row r="242" spans="1:11" ht="19.149999999999999" customHeight="1">
      <c r="A242" s="138" t="s">
        <v>1406</v>
      </c>
      <c r="B242" s="139" t="s">
        <v>1407</v>
      </c>
      <c r="C242" s="63" t="s">
        <v>578</v>
      </c>
      <c r="D242" s="489">
        <f t="shared" si="3"/>
        <v>0.21364000000000002</v>
      </c>
      <c r="E242" s="300">
        <v>0.19600000000000001</v>
      </c>
      <c r="F242" s="300" t="s">
        <v>2279</v>
      </c>
      <c r="G242" s="325" t="s">
        <v>2312</v>
      </c>
      <c r="H242" s="22" t="s">
        <v>1461</v>
      </c>
      <c r="J242" s="22"/>
      <c r="K242" s="22"/>
    </row>
    <row r="243" spans="1:11" ht="19.149999999999999" customHeight="1">
      <c r="A243" s="43"/>
      <c r="B243" s="10"/>
      <c r="C243" s="44" t="s">
        <v>580</v>
      </c>
      <c r="D243" s="489">
        <f t="shared" si="3"/>
        <v>0.21364000000000002</v>
      </c>
      <c r="E243" s="300">
        <v>0.19600000000000001</v>
      </c>
      <c r="F243" s="300" t="s">
        <v>2279</v>
      </c>
      <c r="G243" s="325" t="s">
        <v>2312</v>
      </c>
      <c r="H243" s="22" t="s">
        <v>1466</v>
      </c>
      <c r="J243" s="22"/>
      <c r="K243" s="22"/>
    </row>
    <row r="244" spans="1:11" ht="19.149999999999999" customHeight="1">
      <c r="A244" s="43"/>
      <c r="B244" s="10"/>
      <c r="C244" s="63" t="s">
        <v>582</v>
      </c>
      <c r="D244" s="489">
        <f t="shared" si="3"/>
        <v>0.22563</v>
      </c>
      <c r="E244" s="300">
        <v>0.20699999999999999</v>
      </c>
      <c r="F244" s="300" t="s">
        <v>2278</v>
      </c>
      <c r="G244" s="325" t="s">
        <v>2312</v>
      </c>
      <c r="H244" s="22" t="s">
        <v>1467</v>
      </c>
      <c r="J244" s="22"/>
      <c r="K244" s="22"/>
    </row>
    <row r="245" spans="1:11" ht="19.149999999999999" customHeight="1">
      <c r="A245" s="43"/>
      <c r="B245" s="10"/>
      <c r="C245" s="44" t="s">
        <v>584</v>
      </c>
      <c r="D245" s="489">
        <f t="shared" si="3"/>
        <v>0.25614999999999999</v>
      </c>
      <c r="E245" s="300">
        <v>0.23499999999999999</v>
      </c>
      <c r="F245" s="300" t="s">
        <v>2277</v>
      </c>
      <c r="G245" s="325" t="s">
        <v>2312</v>
      </c>
      <c r="H245" s="22" t="s">
        <v>828</v>
      </c>
      <c r="J245" s="22"/>
      <c r="K245" s="22"/>
    </row>
    <row r="246" spans="1:11" ht="19.149999999999999" customHeight="1">
      <c r="A246" s="43"/>
      <c r="B246" s="10"/>
      <c r="C246" s="63" t="s">
        <v>586</v>
      </c>
      <c r="D246" s="489">
        <f t="shared" si="3"/>
        <v>0.30520000000000003</v>
      </c>
      <c r="E246" s="300">
        <v>0.28000000000000003</v>
      </c>
      <c r="F246" s="300" t="s">
        <v>2276</v>
      </c>
      <c r="G246" s="325" t="s">
        <v>2312</v>
      </c>
      <c r="H246" s="22" t="s">
        <v>796</v>
      </c>
      <c r="J246" s="22"/>
      <c r="K246" s="22"/>
    </row>
    <row r="247" spans="1:11" ht="19.149999999999999" customHeight="1">
      <c r="A247" s="43"/>
      <c r="B247" s="10"/>
      <c r="C247" s="44" t="s">
        <v>588</v>
      </c>
      <c r="D247" s="489">
        <f t="shared" si="3"/>
        <v>0.34335000000000004</v>
      </c>
      <c r="E247" s="300">
        <v>0.315</v>
      </c>
      <c r="F247" s="300" t="s">
        <v>2275</v>
      </c>
      <c r="G247" s="325" t="s">
        <v>2312</v>
      </c>
      <c r="H247" s="22" t="s">
        <v>1468</v>
      </c>
      <c r="J247" s="22"/>
      <c r="K247" s="22"/>
    </row>
    <row r="248" spans="1:11" ht="19.149999999999999" customHeight="1">
      <c r="A248" s="43"/>
      <c r="B248" s="10"/>
      <c r="C248" s="63" t="s">
        <v>590</v>
      </c>
      <c r="D248" s="489">
        <f t="shared" si="3"/>
        <v>0.44799</v>
      </c>
      <c r="E248" s="300">
        <v>0.41099999999999998</v>
      </c>
      <c r="F248" s="300" t="s">
        <v>2274</v>
      </c>
      <c r="G248" s="325" t="s">
        <v>2312</v>
      </c>
      <c r="H248" s="22" t="s">
        <v>1469</v>
      </c>
      <c r="J248" s="22"/>
      <c r="K248" s="22"/>
    </row>
    <row r="249" spans="1:11" ht="19.149999999999999" customHeight="1">
      <c r="A249" s="138" t="s">
        <v>1408</v>
      </c>
      <c r="B249" s="139" t="s">
        <v>1409</v>
      </c>
      <c r="C249" s="63" t="s">
        <v>602</v>
      </c>
      <c r="D249" s="489">
        <f t="shared" si="3"/>
        <v>0.21255000000000002</v>
      </c>
      <c r="E249" s="300">
        <v>0.19500000000000001</v>
      </c>
      <c r="F249" s="300" t="s">
        <v>2251</v>
      </c>
      <c r="G249" s="325" t="s">
        <v>2312</v>
      </c>
      <c r="H249" s="22" t="s">
        <v>1470</v>
      </c>
      <c r="J249" s="22"/>
      <c r="K249" s="22"/>
    </row>
    <row r="250" spans="1:11" ht="19.149999999999999" customHeight="1">
      <c r="A250" s="10"/>
      <c r="B250" s="10"/>
      <c r="C250" s="44" t="s">
        <v>603</v>
      </c>
      <c r="D250" s="489">
        <f t="shared" si="3"/>
        <v>0.21255000000000002</v>
      </c>
      <c r="E250" s="300">
        <v>0.19500000000000001</v>
      </c>
      <c r="F250" s="300" t="s">
        <v>2251</v>
      </c>
      <c r="G250" s="325" t="s">
        <v>2312</v>
      </c>
      <c r="H250" s="22" t="s">
        <v>1462</v>
      </c>
      <c r="J250" s="22"/>
      <c r="K250" s="22"/>
    </row>
    <row r="251" spans="1:11" ht="19.149999999999999" customHeight="1">
      <c r="A251" s="10"/>
      <c r="B251" s="10"/>
      <c r="C251" s="63" t="s">
        <v>578</v>
      </c>
      <c r="D251" s="489">
        <f t="shared" si="3"/>
        <v>0.21255000000000002</v>
      </c>
      <c r="E251" s="300">
        <v>0.19500000000000001</v>
      </c>
      <c r="F251" s="300" t="s">
        <v>2251</v>
      </c>
      <c r="G251" s="325" t="s">
        <v>2312</v>
      </c>
      <c r="H251" s="22" t="s">
        <v>794</v>
      </c>
      <c r="J251" s="22"/>
      <c r="K251" s="22"/>
    </row>
    <row r="252" spans="1:11" ht="19.149999999999999" customHeight="1">
      <c r="A252" s="10"/>
      <c r="B252" s="10"/>
      <c r="C252" s="44" t="s">
        <v>580</v>
      </c>
      <c r="D252" s="489">
        <f t="shared" si="3"/>
        <v>0.21255000000000002</v>
      </c>
      <c r="E252" s="300">
        <v>0.19500000000000001</v>
      </c>
      <c r="F252" s="300" t="s">
        <v>2251</v>
      </c>
      <c r="G252" s="325" t="s">
        <v>2312</v>
      </c>
      <c r="H252" s="22" t="s">
        <v>1465</v>
      </c>
      <c r="J252" s="22"/>
      <c r="K252" s="22"/>
    </row>
    <row r="253" spans="1:11" ht="19.149999999999999" customHeight="1">
      <c r="A253" s="10"/>
      <c r="B253" s="10"/>
      <c r="C253" s="63" t="s">
        <v>582</v>
      </c>
      <c r="D253" s="489">
        <f t="shared" si="3"/>
        <v>0.21255000000000002</v>
      </c>
      <c r="E253" s="300">
        <v>0.19500000000000001</v>
      </c>
      <c r="F253" s="300" t="s">
        <v>2251</v>
      </c>
      <c r="G253" s="325" t="s">
        <v>2312</v>
      </c>
      <c r="H253" s="22" t="s">
        <v>1468</v>
      </c>
      <c r="J253" s="22"/>
      <c r="K253" s="22"/>
    </row>
    <row r="254" spans="1:11" ht="19.149999999999999" customHeight="1">
      <c r="A254" s="10"/>
      <c r="B254" s="10"/>
      <c r="C254" s="44" t="s">
        <v>584</v>
      </c>
      <c r="D254" s="489">
        <f t="shared" si="3"/>
        <v>0.23871000000000001</v>
      </c>
      <c r="E254" s="300">
        <v>0.219</v>
      </c>
      <c r="F254" s="300" t="s">
        <v>2206</v>
      </c>
      <c r="G254" s="325" t="s">
        <v>2312</v>
      </c>
      <c r="H254" s="22" t="s">
        <v>1471</v>
      </c>
      <c r="J254" s="22"/>
      <c r="K254" s="22"/>
    </row>
    <row r="255" spans="1:11" ht="19.149999999999999" customHeight="1">
      <c r="A255" s="10"/>
      <c r="B255" s="10"/>
      <c r="C255" s="63" t="s">
        <v>586</v>
      </c>
      <c r="D255" s="489">
        <f t="shared" si="3"/>
        <v>0.27250000000000002</v>
      </c>
      <c r="E255" s="300">
        <v>0.25</v>
      </c>
      <c r="F255" s="300" t="s">
        <v>2289</v>
      </c>
      <c r="G255" s="325" t="s">
        <v>2312</v>
      </c>
      <c r="H255" s="22" t="s">
        <v>798</v>
      </c>
      <c r="J255" s="22"/>
      <c r="K255" s="22"/>
    </row>
    <row r="256" spans="1:11" ht="19.149999999999999" customHeight="1">
      <c r="A256" s="10"/>
      <c r="B256" s="10"/>
      <c r="C256" s="44" t="s">
        <v>588</v>
      </c>
      <c r="D256" s="489">
        <f t="shared" si="3"/>
        <v>0.29321000000000003</v>
      </c>
      <c r="E256" s="300">
        <v>0.26900000000000002</v>
      </c>
      <c r="F256" s="300" t="s">
        <v>2288</v>
      </c>
      <c r="G256" s="325" t="s">
        <v>2312</v>
      </c>
      <c r="H256" s="22" t="s">
        <v>1472</v>
      </c>
      <c r="J256" s="22"/>
      <c r="K256" s="22"/>
    </row>
    <row r="257" spans="1:11" ht="19.149999999999999" customHeight="1">
      <c r="A257" s="10"/>
      <c r="B257" s="10"/>
      <c r="C257" s="63" t="s">
        <v>590</v>
      </c>
      <c r="D257" s="489">
        <f t="shared" si="3"/>
        <v>0.33245000000000002</v>
      </c>
      <c r="E257" s="300">
        <v>0.30499999999999999</v>
      </c>
      <c r="F257" s="300" t="s">
        <v>2287</v>
      </c>
      <c r="G257" s="325" t="s">
        <v>2312</v>
      </c>
      <c r="H257" s="22" t="s">
        <v>799</v>
      </c>
      <c r="J257" s="22"/>
      <c r="K257" s="22"/>
    </row>
    <row r="258" spans="1:11" ht="19.149999999999999" customHeight="1">
      <c r="A258" s="10"/>
      <c r="B258" s="10"/>
      <c r="C258" s="44" t="s">
        <v>604</v>
      </c>
      <c r="D258" s="489">
        <f t="shared" si="3"/>
        <v>0.44363000000000002</v>
      </c>
      <c r="E258" s="300">
        <v>0.40699999999999997</v>
      </c>
      <c r="F258" s="300" t="s">
        <v>2286</v>
      </c>
      <c r="G258" s="325" t="s">
        <v>2312</v>
      </c>
      <c r="H258" s="22" t="s">
        <v>800</v>
      </c>
      <c r="J258" s="22"/>
      <c r="K258" s="22"/>
    </row>
    <row r="259" spans="1:11" ht="19.149999999999999" customHeight="1">
      <c r="A259" s="10"/>
      <c r="B259" s="10"/>
      <c r="C259" s="63" t="s">
        <v>605</v>
      </c>
      <c r="D259" s="489">
        <f t="shared" si="3"/>
        <v>0.57334000000000007</v>
      </c>
      <c r="E259" s="300">
        <v>0.52600000000000002</v>
      </c>
      <c r="F259" s="300" t="s">
        <v>2285</v>
      </c>
      <c r="G259" s="325" t="s">
        <v>2312</v>
      </c>
      <c r="H259" s="22" t="s">
        <v>801</v>
      </c>
      <c r="J259" s="22"/>
      <c r="K259" s="22"/>
    </row>
    <row r="260" spans="1:11" ht="19.149999999999999" customHeight="1">
      <c r="A260" s="138" t="s">
        <v>1410</v>
      </c>
      <c r="B260" s="139" t="s">
        <v>1411</v>
      </c>
      <c r="C260" s="63" t="s">
        <v>602</v>
      </c>
      <c r="D260" s="489">
        <f t="shared" si="3"/>
        <v>0.22563</v>
      </c>
      <c r="E260" s="300">
        <v>0.20699999999999999</v>
      </c>
      <c r="F260" s="300" t="s">
        <v>2278</v>
      </c>
      <c r="G260" s="325" t="s">
        <v>2312</v>
      </c>
      <c r="H260" s="22" t="s">
        <v>1470</v>
      </c>
      <c r="J260" s="22"/>
      <c r="K260" s="22"/>
    </row>
    <row r="261" spans="1:11" ht="19.149999999999999" customHeight="1">
      <c r="A261" s="10"/>
      <c r="B261" s="68"/>
      <c r="C261" s="44" t="s">
        <v>603</v>
      </c>
      <c r="D261" s="489">
        <f t="shared" ref="D261:D324" si="4">E261*1.09</f>
        <v>0.22563</v>
      </c>
      <c r="E261" s="300">
        <v>0.20699999999999999</v>
      </c>
      <c r="F261" s="300" t="s">
        <v>2278</v>
      </c>
      <c r="G261" s="325" t="s">
        <v>2312</v>
      </c>
      <c r="H261" s="22" t="s">
        <v>1462</v>
      </c>
      <c r="J261" s="22"/>
      <c r="K261" s="22"/>
    </row>
    <row r="262" spans="1:11" ht="19.149999999999999" customHeight="1">
      <c r="A262" s="10"/>
      <c r="B262" s="68"/>
      <c r="C262" s="63" t="s">
        <v>578</v>
      </c>
      <c r="D262" s="489">
        <f t="shared" si="4"/>
        <v>0.22563</v>
      </c>
      <c r="E262" s="300">
        <v>0.20699999999999999</v>
      </c>
      <c r="F262" s="300" t="s">
        <v>2278</v>
      </c>
      <c r="G262" s="325" t="s">
        <v>2312</v>
      </c>
      <c r="H262" s="22" t="s">
        <v>794</v>
      </c>
      <c r="J262" s="22"/>
      <c r="K262" s="22"/>
    </row>
    <row r="263" spans="1:11" ht="19.149999999999999" customHeight="1">
      <c r="A263" s="10"/>
      <c r="B263" s="68"/>
      <c r="C263" s="44" t="s">
        <v>580</v>
      </c>
      <c r="D263" s="489">
        <f t="shared" si="4"/>
        <v>0.22563</v>
      </c>
      <c r="E263" s="300">
        <v>0.20699999999999999</v>
      </c>
      <c r="F263" s="300" t="s">
        <v>2278</v>
      </c>
      <c r="G263" s="325" t="s">
        <v>2312</v>
      </c>
      <c r="H263" s="22" t="s">
        <v>828</v>
      </c>
      <c r="J263" s="22"/>
      <c r="K263" s="22"/>
    </row>
    <row r="264" spans="1:11" ht="19.149999999999999" customHeight="1">
      <c r="A264" s="10"/>
      <c r="B264" s="68"/>
      <c r="C264" s="63" t="s">
        <v>582</v>
      </c>
      <c r="D264" s="489">
        <f t="shared" si="4"/>
        <v>0.22563</v>
      </c>
      <c r="E264" s="300">
        <v>0.20699999999999999</v>
      </c>
      <c r="F264" s="300" t="s">
        <v>2278</v>
      </c>
      <c r="G264" s="325" t="s">
        <v>2312</v>
      </c>
      <c r="H264" s="22" t="s">
        <v>796</v>
      </c>
      <c r="J264" s="22"/>
      <c r="K264" s="22"/>
    </row>
    <row r="265" spans="1:11" ht="19.149999999999999" customHeight="1">
      <c r="A265" s="10"/>
      <c r="B265" s="68"/>
      <c r="C265" s="44" t="s">
        <v>584</v>
      </c>
      <c r="D265" s="489">
        <f t="shared" si="4"/>
        <v>0.25288000000000005</v>
      </c>
      <c r="E265" s="300">
        <v>0.23200000000000001</v>
      </c>
      <c r="F265" s="300" t="s">
        <v>2207</v>
      </c>
      <c r="G265" s="325" t="s">
        <v>2312</v>
      </c>
      <c r="H265" s="22" t="s">
        <v>797</v>
      </c>
      <c r="J265" s="22"/>
      <c r="K265" s="22"/>
    </row>
    <row r="266" spans="1:11" ht="19.149999999999999" customHeight="1">
      <c r="A266" s="10"/>
      <c r="B266" s="68"/>
      <c r="C266" s="63" t="s">
        <v>586</v>
      </c>
      <c r="D266" s="489">
        <f t="shared" si="4"/>
        <v>0.28558000000000006</v>
      </c>
      <c r="E266" s="300">
        <v>0.26200000000000001</v>
      </c>
      <c r="F266" s="300" t="s">
        <v>2284</v>
      </c>
      <c r="G266" s="325" t="s">
        <v>2312</v>
      </c>
      <c r="H266" s="22" t="s">
        <v>1471</v>
      </c>
      <c r="J266" s="22"/>
      <c r="K266" s="22"/>
    </row>
    <row r="267" spans="1:11" ht="19.149999999999999" customHeight="1">
      <c r="A267" s="10"/>
      <c r="B267" s="68"/>
      <c r="C267" s="44" t="s">
        <v>588</v>
      </c>
      <c r="D267" s="489">
        <f t="shared" si="4"/>
        <v>0.32046000000000002</v>
      </c>
      <c r="E267" s="300">
        <v>0.29399999999999998</v>
      </c>
      <c r="F267" s="300" t="s">
        <v>2283</v>
      </c>
      <c r="G267" s="325" t="s">
        <v>2312</v>
      </c>
      <c r="H267" s="22" t="s">
        <v>798</v>
      </c>
      <c r="J267" s="22"/>
      <c r="K267" s="22"/>
    </row>
    <row r="268" spans="1:11" ht="19.149999999999999" customHeight="1">
      <c r="A268" s="10"/>
      <c r="B268" s="68"/>
      <c r="C268" s="63" t="s">
        <v>590</v>
      </c>
      <c r="D268" s="489">
        <f t="shared" si="4"/>
        <v>0.36079000000000006</v>
      </c>
      <c r="E268" s="300">
        <v>0.33100000000000002</v>
      </c>
      <c r="F268" s="300" t="s">
        <v>2282</v>
      </c>
      <c r="G268" s="325" t="s">
        <v>2312</v>
      </c>
      <c r="H268" s="22" t="s">
        <v>789</v>
      </c>
      <c r="J268" s="22"/>
      <c r="K268" s="22"/>
    </row>
    <row r="269" spans="1:11" ht="19.149999999999999" customHeight="1">
      <c r="A269" s="10"/>
      <c r="B269" s="68"/>
      <c r="C269" s="44" t="s">
        <v>604</v>
      </c>
      <c r="D269" s="489">
        <f t="shared" si="4"/>
        <v>0.47742000000000001</v>
      </c>
      <c r="E269" s="300">
        <v>0.438</v>
      </c>
      <c r="F269" s="300" t="s">
        <v>2281</v>
      </c>
      <c r="G269" s="325" t="s">
        <v>2312</v>
      </c>
      <c r="H269" s="22" t="s">
        <v>710</v>
      </c>
      <c r="J269" s="22"/>
      <c r="K269" s="22"/>
    </row>
    <row r="270" spans="1:11" ht="19.149999999999999" customHeight="1">
      <c r="A270" s="10"/>
      <c r="B270" s="68"/>
      <c r="C270" s="63" t="s">
        <v>605</v>
      </c>
      <c r="D270" s="489">
        <f t="shared" si="4"/>
        <v>0.62456999999999996</v>
      </c>
      <c r="E270" s="300">
        <v>0.57299999999999995</v>
      </c>
      <c r="F270" s="300" t="s">
        <v>2280</v>
      </c>
      <c r="G270" s="325" t="s">
        <v>2312</v>
      </c>
      <c r="H270" s="22" t="s">
        <v>801</v>
      </c>
      <c r="J270" s="22"/>
      <c r="K270" s="22"/>
    </row>
    <row r="271" spans="1:11" ht="19.149999999999999" customHeight="1">
      <c r="A271" s="138" t="s">
        <v>1412</v>
      </c>
      <c r="B271" s="140" t="s">
        <v>1413</v>
      </c>
      <c r="C271" s="63" t="s">
        <v>1414</v>
      </c>
      <c r="D271" s="489">
        <f t="shared" si="4"/>
        <v>0.25070000000000003</v>
      </c>
      <c r="E271" s="300">
        <v>0.23</v>
      </c>
      <c r="F271" s="300" t="s">
        <v>2239</v>
      </c>
      <c r="G271" s="325" t="s">
        <v>2312</v>
      </c>
      <c r="H271" s="22" t="s">
        <v>1470</v>
      </c>
      <c r="J271" s="22"/>
      <c r="K271" s="22"/>
    </row>
    <row r="272" spans="1:11" ht="19.149999999999999" customHeight="1">
      <c r="A272" s="10"/>
      <c r="B272" s="68"/>
      <c r="C272" s="44" t="s">
        <v>1415</v>
      </c>
      <c r="D272" s="489">
        <f t="shared" si="4"/>
        <v>0.25070000000000003</v>
      </c>
      <c r="E272" s="300">
        <v>0.23</v>
      </c>
      <c r="F272" s="300" t="s">
        <v>2239</v>
      </c>
      <c r="G272" s="325" t="s">
        <v>2312</v>
      </c>
      <c r="H272" s="22" t="s">
        <v>1473</v>
      </c>
      <c r="J272" s="22"/>
      <c r="K272" s="22"/>
    </row>
    <row r="273" spans="1:11" ht="19.149999999999999" customHeight="1">
      <c r="A273" s="10"/>
      <c r="B273" s="68"/>
      <c r="C273" s="63" t="s">
        <v>1416</v>
      </c>
      <c r="D273" s="489">
        <f t="shared" si="4"/>
        <v>0.25070000000000003</v>
      </c>
      <c r="E273" s="300">
        <v>0.23</v>
      </c>
      <c r="F273" s="300" t="s">
        <v>2239</v>
      </c>
      <c r="G273" s="325" t="s">
        <v>2312</v>
      </c>
      <c r="H273" s="22" t="s">
        <v>1466</v>
      </c>
      <c r="J273" s="22"/>
      <c r="K273" s="22"/>
    </row>
    <row r="274" spans="1:11" ht="19.149999999999999" customHeight="1">
      <c r="A274" s="10"/>
      <c r="B274" s="68"/>
      <c r="C274" s="44" t="s">
        <v>1417</v>
      </c>
      <c r="D274" s="489">
        <f t="shared" si="4"/>
        <v>0.25614999999999999</v>
      </c>
      <c r="E274" s="300">
        <v>0.23499999999999999</v>
      </c>
      <c r="F274" s="300" t="s">
        <v>2207</v>
      </c>
      <c r="G274" s="325" t="s">
        <v>2312</v>
      </c>
      <c r="H274" s="22" t="s">
        <v>1464</v>
      </c>
      <c r="J274" s="22"/>
      <c r="K274" s="22"/>
    </row>
    <row r="275" spans="1:11" ht="19.149999999999999" customHeight="1">
      <c r="A275" s="10"/>
      <c r="B275" s="68"/>
      <c r="C275" s="63" t="s">
        <v>1418</v>
      </c>
      <c r="D275" s="489">
        <f t="shared" si="4"/>
        <v>0.25941999999999998</v>
      </c>
      <c r="E275" s="300">
        <v>0.23799999999999999</v>
      </c>
      <c r="F275" s="300" t="s">
        <v>2277</v>
      </c>
      <c r="G275" s="325" t="s">
        <v>2312</v>
      </c>
      <c r="H275" s="22" t="s">
        <v>797</v>
      </c>
      <c r="J275" s="22"/>
      <c r="K275" s="22"/>
    </row>
    <row r="276" spans="1:11" ht="19.149999999999999" customHeight="1">
      <c r="A276" s="10"/>
      <c r="B276" s="68"/>
      <c r="C276" s="44" t="s">
        <v>1419</v>
      </c>
      <c r="D276" s="489">
        <f t="shared" si="4"/>
        <v>0.28340000000000004</v>
      </c>
      <c r="E276" s="300">
        <v>0.26</v>
      </c>
      <c r="F276" s="300" t="s">
        <v>2241</v>
      </c>
      <c r="G276" s="325" t="s">
        <v>2312</v>
      </c>
      <c r="H276" s="22" t="s">
        <v>798</v>
      </c>
      <c r="J276" s="22"/>
      <c r="K276" s="22"/>
    </row>
    <row r="277" spans="1:11" ht="19.149999999999999" customHeight="1">
      <c r="A277" s="10"/>
      <c r="B277" s="68"/>
      <c r="C277" s="63" t="s">
        <v>1420</v>
      </c>
      <c r="D277" s="489">
        <f t="shared" si="4"/>
        <v>0.31719000000000003</v>
      </c>
      <c r="E277" s="300">
        <v>0.29099999999999998</v>
      </c>
      <c r="F277" s="300" t="s">
        <v>2304</v>
      </c>
      <c r="G277" s="325" t="s">
        <v>2312</v>
      </c>
      <c r="H277" s="22" t="s">
        <v>830</v>
      </c>
      <c r="J277" s="22"/>
      <c r="K277" s="22"/>
    </row>
    <row r="278" spans="1:11" ht="19.149999999999999" customHeight="1">
      <c r="A278" s="10"/>
      <c r="B278" s="68"/>
      <c r="C278" s="44" t="s">
        <v>1421</v>
      </c>
      <c r="D278" s="489">
        <f t="shared" si="4"/>
        <v>0.34117000000000003</v>
      </c>
      <c r="E278" s="300">
        <v>0.313</v>
      </c>
      <c r="F278" s="300" t="s">
        <v>2303</v>
      </c>
      <c r="G278" s="325" t="s">
        <v>2312</v>
      </c>
      <c r="H278" s="22" t="s">
        <v>710</v>
      </c>
      <c r="J278" s="22"/>
      <c r="K278" s="22"/>
    </row>
    <row r="279" spans="1:11" ht="19.149999999999999" customHeight="1">
      <c r="A279" s="10"/>
      <c r="B279" s="68"/>
      <c r="C279" s="63" t="s">
        <v>1422</v>
      </c>
      <c r="D279" s="489">
        <f t="shared" si="4"/>
        <v>0.38477</v>
      </c>
      <c r="E279" s="300">
        <v>0.35299999999999998</v>
      </c>
      <c r="F279" s="300" t="s">
        <v>2302</v>
      </c>
      <c r="G279" s="325" t="s">
        <v>2312</v>
      </c>
      <c r="H279" s="22" t="s">
        <v>711</v>
      </c>
      <c r="J279" s="22"/>
      <c r="K279" s="22"/>
    </row>
    <row r="280" spans="1:11" ht="19.149999999999999" customHeight="1">
      <c r="A280" s="10"/>
      <c r="B280" s="68"/>
      <c r="C280" s="44" t="s">
        <v>1423</v>
      </c>
      <c r="D280" s="489">
        <f t="shared" si="4"/>
        <v>0.5232</v>
      </c>
      <c r="E280" s="300">
        <v>0.48</v>
      </c>
      <c r="F280" s="300" t="s">
        <v>2301</v>
      </c>
      <c r="G280" s="325" t="s">
        <v>2312</v>
      </c>
      <c r="H280" s="22" t="s">
        <v>829</v>
      </c>
      <c r="J280" s="22"/>
      <c r="K280" s="22"/>
    </row>
    <row r="281" spans="1:11" ht="19.149999999999999" customHeight="1">
      <c r="A281" s="10"/>
      <c r="B281" s="68"/>
      <c r="C281" s="63" t="s">
        <v>1424</v>
      </c>
      <c r="D281" s="489">
        <f t="shared" si="4"/>
        <v>0.6801600000000001</v>
      </c>
      <c r="E281" s="300">
        <v>0.624</v>
      </c>
      <c r="F281" s="300" t="s">
        <v>2300</v>
      </c>
      <c r="G281" s="325" t="s">
        <v>2312</v>
      </c>
      <c r="H281" s="22" t="s">
        <v>714</v>
      </c>
      <c r="J281" s="22"/>
      <c r="K281" s="22"/>
    </row>
    <row r="282" spans="1:11" ht="19.149999999999999" customHeight="1">
      <c r="A282" s="45"/>
      <c r="B282" s="90"/>
      <c r="C282" s="50" t="s">
        <v>1425</v>
      </c>
      <c r="D282" s="489">
        <f t="shared" si="4"/>
        <v>0.26596000000000003</v>
      </c>
      <c r="E282" s="300">
        <v>0.24399999999999999</v>
      </c>
      <c r="F282" s="300" t="s">
        <v>2299</v>
      </c>
      <c r="G282" s="325" t="s">
        <v>2312</v>
      </c>
      <c r="H282" s="157" t="s">
        <v>1426</v>
      </c>
      <c r="I282" s="22"/>
      <c r="J282" s="22"/>
      <c r="K282" s="22"/>
    </row>
    <row r="283" spans="1:11" ht="19.149999999999999" customHeight="1">
      <c r="A283" s="45"/>
      <c r="B283" s="90"/>
      <c r="C283" s="50" t="s">
        <v>1427</v>
      </c>
      <c r="D283" s="489">
        <f t="shared" si="4"/>
        <v>0.29539000000000004</v>
      </c>
      <c r="E283" s="300">
        <v>0.27100000000000002</v>
      </c>
      <c r="F283" s="300" t="s">
        <v>2298</v>
      </c>
      <c r="G283" s="325" t="s">
        <v>2312</v>
      </c>
      <c r="H283" s="157" t="s">
        <v>613</v>
      </c>
      <c r="I283" s="22"/>
      <c r="J283" s="22"/>
      <c r="K283" s="22"/>
    </row>
    <row r="284" spans="1:11" ht="19.149999999999999" customHeight="1">
      <c r="A284" s="138" t="s">
        <v>1428</v>
      </c>
      <c r="B284" s="139" t="s">
        <v>1429</v>
      </c>
      <c r="C284" s="63" t="s">
        <v>1414</v>
      </c>
      <c r="D284" s="489">
        <f t="shared" si="4"/>
        <v>0.23980000000000001</v>
      </c>
      <c r="E284" s="300">
        <v>0.22</v>
      </c>
      <c r="F284" s="300" t="s">
        <v>2297</v>
      </c>
      <c r="G284" s="325" t="s">
        <v>2312</v>
      </c>
      <c r="H284" s="22" t="s">
        <v>1470</v>
      </c>
      <c r="J284" s="22"/>
      <c r="K284" s="22"/>
    </row>
    <row r="285" spans="1:11" ht="19.149999999999999" customHeight="1">
      <c r="A285" s="49"/>
      <c r="B285" s="10"/>
      <c r="C285" s="44" t="s">
        <v>1415</v>
      </c>
      <c r="D285" s="489">
        <f t="shared" si="4"/>
        <v>0.23980000000000001</v>
      </c>
      <c r="E285" s="300">
        <v>0.22</v>
      </c>
      <c r="F285" s="300" t="s">
        <v>2297</v>
      </c>
      <c r="G285" s="325" t="s">
        <v>2312</v>
      </c>
      <c r="H285" s="22" t="s">
        <v>1473</v>
      </c>
      <c r="J285" s="22"/>
      <c r="K285" s="22"/>
    </row>
    <row r="286" spans="1:11" ht="19.149999999999999" customHeight="1">
      <c r="A286" s="49"/>
      <c r="B286" s="10"/>
      <c r="C286" s="63" t="s">
        <v>1416</v>
      </c>
      <c r="D286" s="489">
        <f t="shared" si="4"/>
        <v>0.23980000000000001</v>
      </c>
      <c r="E286" s="300">
        <v>0.22</v>
      </c>
      <c r="F286" s="300" t="s">
        <v>2297</v>
      </c>
      <c r="G286" s="325" t="s">
        <v>2312</v>
      </c>
      <c r="H286" s="22" t="s">
        <v>1474</v>
      </c>
      <c r="J286" s="22"/>
      <c r="K286" s="22"/>
    </row>
    <row r="287" spans="1:11" ht="19.149999999999999" customHeight="1">
      <c r="A287" s="49"/>
      <c r="B287" s="10"/>
      <c r="C287" s="44" t="s">
        <v>1417</v>
      </c>
      <c r="D287" s="489">
        <f t="shared" si="4"/>
        <v>0.24525000000000002</v>
      </c>
      <c r="E287" s="300">
        <v>0.22500000000000001</v>
      </c>
      <c r="F287" s="300" t="s">
        <v>2238</v>
      </c>
      <c r="G287" s="325" t="s">
        <v>2312</v>
      </c>
      <c r="H287" s="22" t="s">
        <v>1467</v>
      </c>
      <c r="J287" s="22"/>
      <c r="K287" s="22"/>
    </row>
    <row r="288" spans="1:11" ht="19.149999999999999" customHeight="1">
      <c r="A288" s="49"/>
      <c r="B288" s="10"/>
      <c r="C288" s="63" t="s">
        <v>582</v>
      </c>
      <c r="D288" s="489">
        <f t="shared" si="4"/>
        <v>0.24961000000000003</v>
      </c>
      <c r="E288" s="300">
        <v>0.22900000000000001</v>
      </c>
      <c r="F288" s="300" t="s">
        <v>2296</v>
      </c>
      <c r="G288" s="325" t="s">
        <v>2312</v>
      </c>
      <c r="H288" s="22" t="s">
        <v>1475</v>
      </c>
      <c r="J288" s="22"/>
      <c r="K288" s="22"/>
    </row>
    <row r="289" spans="1:11" ht="19.149999999999999" customHeight="1">
      <c r="A289" s="49"/>
      <c r="B289" s="10"/>
      <c r="C289" s="44" t="s">
        <v>584</v>
      </c>
      <c r="D289" s="489">
        <f t="shared" si="4"/>
        <v>0.27468000000000004</v>
      </c>
      <c r="E289" s="300">
        <v>0.252</v>
      </c>
      <c r="F289" s="300" t="s">
        <v>2289</v>
      </c>
      <c r="G289" s="325" t="s">
        <v>2312</v>
      </c>
      <c r="H289" s="22" t="s">
        <v>1471</v>
      </c>
      <c r="J289" s="22"/>
      <c r="K289" s="22"/>
    </row>
    <row r="290" spans="1:11" ht="19.149999999999999" customHeight="1">
      <c r="A290" s="49"/>
      <c r="B290" s="10"/>
      <c r="C290" s="63" t="s">
        <v>586</v>
      </c>
      <c r="D290" s="489">
        <f t="shared" si="4"/>
        <v>0.30520000000000003</v>
      </c>
      <c r="E290" s="300">
        <v>0.28000000000000003</v>
      </c>
      <c r="F290" s="300" t="s">
        <v>2276</v>
      </c>
      <c r="G290" s="325" t="s">
        <v>2312</v>
      </c>
      <c r="H290" s="22" t="s">
        <v>1472</v>
      </c>
      <c r="J290" s="22"/>
      <c r="K290" s="22"/>
    </row>
    <row r="291" spans="1:11" ht="19.149999999999999" customHeight="1">
      <c r="A291" s="49"/>
      <c r="B291" s="10"/>
      <c r="C291" s="44" t="s">
        <v>588</v>
      </c>
      <c r="D291" s="489">
        <f t="shared" si="4"/>
        <v>0.33027000000000001</v>
      </c>
      <c r="E291" s="300">
        <v>0.30299999999999999</v>
      </c>
      <c r="F291" s="300" t="s">
        <v>2295</v>
      </c>
      <c r="G291" s="325" t="s">
        <v>2312</v>
      </c>
      <c r="H291" s="22" t="s">
        <v>830</v>
      </c>
      <c r="J291" s="22"/>
      <c r="K291" s="22"/>
    </row>
    <row r="292" spans="1:11" ht="19.149999999999999" customHeight="1">
      <c r="A292" s="49"/>
      <c r="B292" s="10"/>
      <c r="C292" s="63" t="s">
        <v>590</v>
      </c>
      <c r="D292" s="489">
        <f t="shared" si="4"/>
        <v>0.37387000000000004</v>
      </c>
      <c r="E292" s="300">
        <v>0.34300000000000003</v>
      </c>
      <c r="F292" s="300" t="s">
        <v>2294</v>
      </c>
      <c r="G292" s="325" t="s">
        <v>2312</v>
      </c>
      <c r="H292" s="22" t="s">
        <v>710</v>
      </c>
      <c r="J292" s="22"/>
      <c r="K292" s="22"/>
    </row>
    <row r="293" spans="1:11" ht="19.149999999999999" customHeight="1">
      <c r="A293" s="49"/>
      <c r="B293" s="10"/>
      <c r="C293" s="44" t="s">
        <v>604</v>
      </c>
      <c r="D293" s="489">
        <f t="shared" si="4"/>
        <v>0.52210999999999996</v>
      </c>
      <c r="E293" s="300">
        <v>0.47899999999999998</v>
      </c>
      <c r="F293" s="300" t="s">
        <v>2293</v>
      </c>
      <c r="G293" s="325" t="s">
        <v>2312</v>
      </c>
      <c r="H293" s="22" t="s">
        <v>711</v>
      </c>
      <c r="J293" s="22"/>
      <c r="K293" s="22"/>
    </row>
    <row r="294" spans="1:11" ht="19.149999999999999" customHeight="1">
      <c r="A294" s="49"/>
      <c r="B294" s="10"/>
      <c r="C294" s="63" t="s">
        <v>605</v>
      </c>
      <c r="D294" s="489">
        <f t="shared" si="4"/>
        <v>0.69324000000000008</v>
      </c>
      <c r="E294" s="300">
        <v>0.63600000000000001</v>
      </c>
      <c r="F294" s="300" t="s">
        <v>2292</v>
      </c>
      <c r="G294" s="325" t="s">
        <v>2312</v>
      </c>
      <c r="H294" s="22" t="s">
        <v>712</v>
      </c>
      <c r="J294" s="22"/>
      <c r="K294" s="22"/>
    </row>
    <row r="295" spans="1:11" ht="19.149999999999999" customHeight="1">
      <c r="A295" s="49"/>
      <c r="B295" s="10"/>
      <c r="C295" s="44" t="s">
        <v>606</v>
      </c>
      <c r="D295" s="489">
        <f t="shared" si="4"/>
        <v>0.89488999999999996</v>
      </c>
      <c r="E295" s="300">
        <v>0.82099999999999995</v>
      </c>
      <c r="F295" s="300" t="s">
        <v>2291</v>
      </c>
      <c r="G295" s="325" t="s">
        <v>2312</v>
      </c>
      <c r="H295" s="22" t="s">
        <v>713</v>
      </c>
      <c r="J295" s="22"/>
      <c r="K295" s="22"/>
    </row>
    <row r="296" spans="1:11" ht="19.149999999999999" customHeight="1">
      <c r="A296" s="49"/>
      <c r="B296" s="10"/>
      <c r="C296" s="63" t="s">
        <v>607</v>
      </c>
      <c r="D296" s="489">
        <f t="shared" si="4"/>
        <v>1.2011800000000001</v>
      </c>
      <c r="E296" s="300">
        <v>1.1020000000000001</v>
      </c>
      <c r="F296" s="300" t="s">
        <v>2290</v>
      </c>
      <c r="G296" s="325" t="s">
        <v>2312</v>
      </c>
      <c r="H296" s="22" t="s">
        <v>714</v>
      </c>
      <c r="J296" s="22"/>
      <c r="K296" s="22"/>
    </row>
    <row r="297" spans="1:11" ht="19.149999999999999" customHeight="1">
      <c r="A297" s="138" t="s">
        <v>1430</v>
      </c>
      <c r="B297" s="139" t="s">
        <v>1431</v>
      </c>
      <c r="C297" s="63" t="s">
        <v>1414</v>
      </c>
      <c r="D297" s="489">
        <f t="shared" si="4"/>
        <v>0.26596000000000003</v>
      </c>
      <c r="E297" s="300">
        <v>0.24399999999999999</v>
      </c>
      <c r="F297" s="300" t="s">
        <v>2311</v>
      </c>
      <c r="G297" s="325" t="s">
        <v>2312</v>
      </c>
      <c r="H297" s="22" t="s">
        <v>1473</v>
      </c>
      <c r="J297" s="22"/>
      <c r="K297" s="22"/>
    </row>
    <row r="298" spans="1:11" ht="19.149999999999999" customHeight="1">
      <c r="A298" s="10"/>
      <c r="B298" s="10"/>
      <c r="C298" s="44" t="s">
        <v>1415</v>
      </c>
      <c r="D298" s="489">
        <f t="shared" si="4"/>
        <v>0.26596000000000003</v>
      </c>
      <c r="E298" s="300">
        <v>0.24399999999999999</v>
      </c>
      <c r="F298" s="300" t="s">
        <v>2311</v>
      </c>
      <c r="G298" s="325" t="s">
        <v>2312</v>
      </c>
      <c r="H298" s="22" t="s">
        <v>1461</v>
      </c>
      <c r="J298" s="22"/>
      <c r="K298" s="22"/>
    </row>
    <row r="299" spans="1:11" ht="19.149999999999999" customHeight="1">
      <c r="A299" s="10"/>
      <c r="B299" s="10"/>
      <c r="C299" s="63" t="s">
        <v>1416</v>
      </c>
      <c r="D299" s="489">
        <f t="shared" si="4"/>
        <v>0.26596000000000003</v>
      </c>
      <c r="E299" s="300">
        <v>0.24399999999999999</v>
      </c>
      <c r="F299" s="300" t="s">
        <v>2311</v>
      </c>
      <c r="G299" s="325" t="s">
        <v>2312</v>
      </c>
      <c r="H299" s="22" t="s">
        <v>1466</v>
      </c>
      <c r="J299" s="22"/>
      <c r="K299" s="22"/>
    </row>
    <row r="300" spans="1:11" ht="19.149999999999999" customHeight="1">
      <c r="A300" s="10"/>
      <c r="B300" s="10"/>
      <c r="C300" s="44" t="s">
        <v>1417</v>
      </c>
      <c r="D300" s="489">
        <f t="shared" si="4"/>
        <v>0.26923000000000002</v>
      </c>
      <c r="E300" s="300">
        <v>0.247</v>
      </c>
      <c r="F300" s="300" t="s">
        <v>2310</v>
      </c>
      <c r="G300" s="325" t="s">
        <v>2312</v>
      </c>
      <c r="H300" s="22" t="s">
        <v>1464</v>
      </c>
      <c r="J300" s="22"/>
      <c r="K300" s="22"/>
    </row>
    <row r="301" spans="1:11" ht="19.149999999999999" customHeight="1">
      <c r="A301" s="10"/>
      <c r="B301" s="10"/>
      <c r="C301" s="63" t="s">
        <v>582</v>
      </c>
      <c r="D301" s="489">
        <f t="shared" si="4"/>
        <v>0.27359</v>
      </c>
      <c r="E301" s="300">
        <v>0.251</v>
      </c>
      <c r="F301" s="300" t="s">
        <v>2309</v>
      </c>
      <c r="G301" s="325" t="s">
        <v>2312</v>
      </c>
      <c r="H301" s="22" t="s">
        <v>796</v>
      </c>
      <c r="J301" s="22"/>
      <c r="K301" s="22"/>
    </row>
    <row r="302" spans="1:11" ht="19.149999999999999" customHeight="1">
      <c r="A302" s="10"/>
      <c r="B302" s="10"/>
      <c r="C302" s="44" t="s">
        <v>584</v>
      </c>
      <c r="D302" s="489">
        <f t="shared" si="4"/>
        <v>0.30193000000000003</v>
      </c>
      <c r="E302" s="300">
        <v>0.27700000000000002</v>
      </c>
      <c r="F302" s="300" t="s">
        <v>2242</v>
      </c>
      <c r="G302" s="325" t="s">
        <v>2312</v>
      </c>
      <c r="H302" s="22" t="s">
        <v>797</v>
      </c>
      <c r="J302" s="22"/>
      <c r="K302" s="22"/>
    </row>
    <row r="303" spans="1:11" ht="19.149999999999999" customHeight="1">
      <c r="A303" s="10"/>
      <c r="B303" s="10"/>
      <c r="C303" s="63" t="s">
        <v>586</v>
      </c>
      <c r="D303" s="489">
        <f t="shared" si="4"/>
        <v>0.34008000000000005</v>
      </c>
      <c r="E303" s="300">
        <v>0.312</v>
      </c>
      <c r="F303" s="300" t="s">
        <v>2308</v>
      </c>
      <c r="G303" s="325" t="s">
        <v>2312</v>
      </c>
      <c r="H303" s="22" t="s">
        <v>798</v>
      </c>
      <c r="J303" s="22"/>
      <c r="K303" s="22"/>
    </row>
    <row r="304" spans="1:11" ht="19.149999999999999" customHeight="1">
      <c r="A304" s="10"/>
      <c r="B304" s="10"/>
      <c r="C304" s="44" t="s">
        <v>588</v>
      </c>
      <c r="D304" s="489">
        <f t="shared" si="4"/>
        <v>0.37823000000000001</v>
      </c>
      <c r="E304" s="300">
        <v>0.34699999999999998</v>
      </c>
      <c r="F304" s="300" t="s">
        <v>2307</v>
      </c>
      <c r="G304" s="325" t="s">
        <v>2312</v>
      </c>
      <c r="H304" s="22" t="s">
        <v>799</v>
      </c>
      <c r="J304" s="22"/>
      <c r="K304" s="22"/>
    </row>
    <row r="305" spans="1:22" ht="19.149999999999999" customHeight="1">
      <c r="A305" s="10"/>
      <c r="B305" s="10"/>
      <c r="C305" s="63" t="s">
        <v>590</v>
      </c>
      <c r="D305" s="489">
        <f t="shared" si="4"/>
        <v>0.43164000000000008</v>
      </c>
      <c r="E305" s="300">
        <v>0.39600000000000002</v>
      </c>
      <c r="F305" s="300" t="s">
        <v>2306</v>
      </c>
      <c r="G305" s="325" t="s">
        <v>2312</v>
      </c>
      <c r="H305" s="22" t="s">
        <v>800</v>
      </c>
      <c r="J305" s="22"/>
      <c r="K305" s="22"/>
    </row>
    <row r="306" spans="1:22" ht="19.149999999999999" customHeight="1">
      <c r="A306" s="10"/>
      <c r="B306" s="10"/>
      <c r="C306" s="44" t="s">
        <v>604</v>
      </c>
      <c r="D306" s="489">
        <f t="shared" si="4"/>
        <v>0.53410000000000002</v>
      </c>
      <c r="E306" s="300">
        <v>0.49</v>
      </c>
      <c r="F306" s="300" t="s">
        <v>2305</v>
      </c>
      <c r="G306" s="325" t="s">
        <v>2312</v>
      </c>
      <c r="H306" s="22" t="s">
        <v>801</v>
      </c>
      <c r="J306" s="22"/>
      <c r="K306" s="22"/>
    </row>
    <row r="307" spans="1:22" ht="19.149999999999999" customHeight="1">
      <c r="A307" s="138" t="s">
        <v>1432</v>
      </c>
      <c r="B307" s="139" t="s">
        <v>1433</v>
      </c>
      <c r="C307" s="63" t="s">
        <v>1414</v>
      </c>
      <c r="D307" s="489">
        <f t="shared" si="4"/>
        <v>0.26596000000000003</v>
      </c>
      <c r="E307" s="300">
        <v>0.24399999999999999</v>
      </c>
      <c r="F307" s="300" t="s">
        <v>2311</v>
      </c>
      <c r="G307" s="325" t="s">
        <v>2312</v>
      </c>
      <c r="H307" s="22" t="s">
        <v>1473</v>
      </c>
      <c r="J307" s="22"/>
      <c r="K307" s="22"/>
    </row>
    <row r="308" spans="1:22" ht="19.149999999999999" customHeight="1">
      <c r="A308" s="10"/>
      <c r="B308" s="68"/>
      <c r="C308" s="44" t="s">
        <v>1415</v>
      </c>
      <c r="D308" s="489">
        <f t="shared" si="4"/>
        <v>0.26596000000000003</v>
      </c>
      <c r="E308" s="300">
        <v>0.24399999999999999</v>
      </c>
      <c r="F308" s="300" t="s">
        <v>2311</v>
      </c>
      <c r="G308" s="325" t="s">
        <v>2312</v>
      </c>
      <c r="H308" s="22" t="s">
        <v>1461</v>
      </c>
      <c r="J308" s="22"/>
      <c r="K308" s="22"/>
    </row>
    <row r="309" spans="1:22" ht="19.149999999999999" customHeight="1">
      <c r="A309" s="10"/>
      <c r="B309" s="68"/>
      <c r="C309" s="63" t="s">
        <v>1416</v>
      </c>
      <c r="D309" s="489">
        <f t="shared" si="4"/>
        <v>0.26596000000000003</v>
      </c>
      <c r="E309" s="300">
        <v>0.24399999999999999</v>
      </c>
      <c r="F309" s="300" t="s">
        <v>2311</v>
      </c>
      <c r="G309" s="325" t="s">
        <v>2312</v>
      </c>
      <c r="H309" s="22" t="s">
        <v>1466</v>
      </c>
      <c r="J309" s="22"/>
      <c r="K309" s="22"/>
    </row>
    <row r="310" spans="1:22" ht="19.149999999999999" customHeight="1">
      <c r="A310" s="10"/>
      <c r="B310" s="68"/>
      <c r="C310" s="44" t="s">
        <v>1417</v>
      </c>
      <c r="D310" s="489">
        <f t="shared" si="4"/>
        <v>0.26923000000000002</v>
      </c>
      <c r="E310" s="300">
        <v>0.247</v>
      </c>
      <c r="F310" s="300" t="s">
        <v>2310</v>
      </c>
      <c r="G310" s="325" t="s">
        <v>2312</v>
      </c>
      <c r="H310" s="22" t="s">
        <v>1464</v>
      </c>
      <c r="J310" s="22"/>
      <c r="K310" s="22"/>
    </row>
    <row r="311" spans="1:22" ht="19.149999999999999" customHeight="1">
      <c r="A311" s="10"/>
      <c r="B311" s="68"/>
      <c r="C311" s="63" t="s">
        <v>582</v>
      </c>
      <c r="D311" s="489">
        <f t="shared" si="4"/>
        <v>0.27359</v>
      </c>
      <c r="E311" s="300">
        <v>0.251</v>
      </c>
      <c r="F311" s="300" t="s">
        <v>2309</v>
      </c>
      <c r="G311" s="325" t="s">
        <v>2312</v>
      </c>
      <c r="H311" s="22" t="s">
        <v>796</v>
      </c>
      <c r="J311" s="22"/>
      <c r="K311" s="22"/>
    </row>
    <row r="312" spans="1:22" ht="19.149999999999999" customHeight="1">
      <c r="A312" s="10"/>
      <c r="B312" s="68"/>
      <c r="C312" s="44" t="s">
        <v>584</v>
      </c>
      <c r="D312" s="489">
        <f t="shared" si="4"/>
        <v>0.30193000000000003</v>
      </c>
      <c r="E312" s="300">
        <v>0.27700000000000002</v>
      </c>
      <c r="F312" s="300" t="s">
        <v>2242</v>
      </c>
      <c r="G312" s="325" t="s">
        <v>2312</v>
      </c>
      <c r="H312" s="22" t="s">
        <v>797</v>
      </c>
      <c r="J312" s="22"/>
      <c r="K312" s="22"/>
    </row>
    <row r="313" spans="1:22" ht="19.149999999999999" customHeight="1">
      <c r="A313" s="10"/>
      <c r="B313" s="68"/>
      <c r="C313" s="63" t="s">
        <v>586</v>
      </c>
      <c r="D313" s="489">
        <f t="shared" si="4"/>
        <v>0.34008000000000005</v>
      </c>
      <c r="E313" s="300">
        <v>0.312</v>
      </c>
      <c r="F313" s="300" t="s">
        <v>2308</v>
      </c>
      <c r="G313" s="325" t="s">
        <v>2312</v>
      </c>
      <c r="H313" s="22" t="s">
        <v>798</v>
      </c>
      <c r="J313" s="22"/>
      <c r="K313" s="22"/>
    </row>
    <row r="314" spans="1:22" ht="19.149999999999999" customHeight="1">
      <c r="A314" s="10"/>
      <c r="B314" s="68"/>
      <c r="C314" s="44" t="s">
        <v>588</v>
      </c>
      <c r="D314" s="489">
        <f t="shared" si="4"/>
        <v>0.37823000000000001</v>
      </c>
      <c r="E314" s="300">
        <v>0.34699999999999998</v>
      </c>
      <c r="F314" s="300" t="s">
        <v>2307</v>
      </c>
      <c r="G314" s="325" t="s">
        <v>2312</v>
      </c>
      <c r="H314" s="22" t="s">
        <v>799</v>
      </c>
      <c r="J314" s="22"/>
      <c r="K314" s="22"/>
    </row>
    <row r="315" spans="1:22" ht="19.149999999999999" customHeight="1">
      <c r="A315" s="10"/>
      <c r="B315" s="68"/>
      <c r="C315" s="63" t="s">
        <v>590</v>
      </c>
      <c r="D315" s="489">
        <f t="shared" si="4"/>
        <v>0.43164000000000008</v>
      </c>
      <c r="E315" s="300">
        <v>0.39600000000000002</v>
      </c>
      <c r="F315" s="300" t="s">
        <v>2306</v>
      </c>
      <c r="G315" s="325" t="s">
        <v>2312</v>
      </c>
      <c r="H315" s="22" t="s">
        <v>800</v>
      </c>
      <c r="J315" s="22"/>
      <c r="K315" s="22"/>
    </row>
    <row r="316" spans="1:22" ht="19.149999999999999" customHeight="1">
      <c r="A316" s="10"/>
      <c r="B316" s="68"/>
      <c r="C316" s="44" t="s">
        <v>604</v>
      </c>
      <c r="D316" s="489">
        <f t="shared" si="4"/>
        <v>0.53410000000000002</v>
      </c>
      <c r="E316" s="300">
        <v>0.49</v>
      </c>
      <c r="F316" s="300" t="s">
        <v>2305</v>
      </c>
      <c r="G316" s="325" t="s">
        <v>2312</v>
      </c>
      <c r="H316" s="22" t="s">
        <v>801</v>
      </c>
      <c r="J316" s="22"/>
      <c r="K316" s="22"/>
    </row>
    <row r="317" spans="1:22" ht="19.149999999999999" customHeight="1">
      <c r="A317" s="75" t="s">
        <v>55</v>
      </c>
      <c r="B317" s="76" t="s">
        <v>555</v>
      </c>
      <c r="C317" s="51" t="s">
        <v>49</v>
      </c>
      <c r="D317" s="489">
        <f t="shared" si="4"/>
        <v>6.9760000000000003E-2</v>
      </c>
      <c r="E317" s="38">
        <v>6.4000000000000001E-2</v>
      </c>
      <c r="F317" s="72" t="s">
        <v>2361</v>
      </c>
      <c r="J317" s="8"/>
      <c r="N317" s="8"/>
      <c r="R317" s="8"/>
      <c r="S317" s="8"/>
      <c r="V317" s="8"/>
    </row>
    <row r="318" spans="1:22" ht="19.149999999999999" customHeight="1">
      <c r="A318" s="10"/>
      <c r="B318" s="10"/>
      <c r="C318" s="51" t="s">
        <v>29</v>
      </c>
      <c r="D318" s="489">
        <f t="shared" si="4"/>
        <v>6.9760000000000003E-2</v>
      </c>
      <c r="E318" s="38">
        <v>6.4000000000000001E-2</v>
      </c>
      <c r="F318" s="72"/>
      <c r="J318" s="8"/>
      <c r="N318" s="8"/>
      <c r="R318" s="8"/>
      <c r="S318" s="8"/>
      <c r="V318" s="8"/>
    </row>
    <row r="319" spans="1:22" ht="19.149999999999999" customHeight="1">
      <c r="A319" s="10"/>
      <c r="B319" s="10"/>
      <c r="C319" s="51" t="s">
        <v>30</v>
      </c>
      <c r="D319" s="489">
        <f t="shared" si="4"/>
        <v>6.9760000000000003E-2</v>
      </c>
      <c r="E319" s="38">
        <v>6.4000000000000001E-2</v>
      </c>
      <c r="F319" s="72"/>
      <c r="J319" s="8"/>
      <c r="N319" s="8"/>
      <c r="R319" s="8"/>
      <c r="S319" s="8"/>
      <c r="V319" s="8"/>
    </row>
    <row r="320" spans="1:22" ht="19.149999999999999" customHeight="1">
      <c r="A320" s="10"/>
      <c r="B320" s="10"/>
      <c r="C320" s="51" t="s">
        <v>53</v>
      </c>
      <c r="D320" s="489">
        <f t="shared" si="4"/>
        <v>6.9760000000000003E-2</v>
      </c>
      <c r="E320" s="38">
        <v>6.4000000000000001E-2</v>
      </c>
      <c r="F320" s="72"/>
      <c r="J320" s="8"/>
      <c r="N320" s="8"/>
      <c r="R320" s="8"/>
      <c r="S320" s="8"/>
      <c r="V320" s="8"/>
    </row>
    <row r="321" spans="1:22" ht="19.149999999999999" customHeight="1">
      <c r="A321" s="10"/>
      <c r="B321" s="10"/>
      <c r="C321" s="51" t="s">
        <v>0</v>
      </c>
      <c r="D321" s="489">
        <f t="shared" si="4"/>
        <v>6.9760000000000003E-2</v>
      </c>
      <c r="E321" s="38">
        <v>6.4000000000000001E-2</v>
      </c>
      <c r="F321" s="72"/>
      <c r="J321" s="8"/>
      <c r="N321" s="8"/>
      <c r="R321" s="8"/>
      <c r="S321" s="8"/>
      <c r="V321" s="8"/>
    </row>
    <row r="322" spans="1:22" ht="19.149999999999999" customHeight="1">
      <c r="A322" s="10"/>
      <c r="B322" s="10"/>
      <c r="C322" s="51" t="s">
        <v>52</v>
      </c>
      <c r="D322" s="489">
        <f t="shared" si="4"/>
        <v>7.739E-2</v>
      </c>
      <c r="E322" s="38">
        <v>7.0999999999999994E-2</v>
      </c>
      <c r="F322" s="72"/>
      <c r="J322" s="8"/>
      <c r="N322" s="8"/>
      <c r="R322" s="8"/>
      <c r="S322" s="8"/>
      <c r="V322" s="8"/>
    </row>
    <row r="323" spans="1:22" ht="19.149999999999999" customHeight="1">
      <c r="A323" s="10"/>
      <c r="B323" s="10"/>
      <c r="C323" s="51" t="s">
        <v>1</v>
      </c>
      <c r="D323" s="489">
        <f t="shared" si="4"/>
        <v>8.5020000000000012E-2</v>
      </c>
      <c r="E323" s="38">
        <v>7.8E-2</v>
      </c>
      <c r="F323" s="72"/>
      <c r="J323" s="8"/>
      <c r="N323" s="8"/>
      <c r="R323" s="8"/>
      <c r="S323" s="8"/>
      <c r="V323" s="8"/>
    </row>
    <row r="324" spans="1:22" ht="19.149999999999999" customHeight="1">
      <c r="A324" s="10"/>
      <c r="B324" s="10"/>
      <c r="C324" s="51" t="s">
        <v>2</v>
      </c>
      <c r="D324" s="489">
        <f t="shared" si="4"/>
        <v>0.10137</v>
      </c>
      <c r="E324" s="38">
        <v>9.2999999999999999E-2</v>
      </c>
      <c r="F324" s="72"/>
      <c r="J324" s="8"/>
      <c r="N324" s="8"/>
      <c r="R324" s="8"/>
      <c r="S324" s="8"/>
      <c r="V324" s="8"/>
    </row>
    <row r="325" spans="1:22" ht="19.149999999999999" customHeight="1">
      <c r="A325" s="10"/>
      <c r="B325" s="10"/>
      <c r="C325" s="51" t="s">
        <v>3</v>
      </c>
      <c r="D325" s="489">
        <f t="shared" ref="D325:D388" si="5">E325*1.09</f>
        <v>0.11663000000000001</v>
      </c>
      <c r="E325" s="38">
        <v>0.107</v>
      </c>
      <c r="F325" s="72"/>
      <c r="J325" s="8"/>
      <c r="N325" s="8"/>
      <c r="R325" s="8"/>
      <c r="S325" s="8"/>
      <c r="V325" s="8"/>
    </row>
    <row r="326" spans="1:22" ht="19.149999999999999" customHeight="1">
      <c r="A326" s="10"/>
      <c r="B326" s="10"/>
      <c r="C326" s="51" t="s">
        <v>4</v>
      </c>
      <c r="D326" s="489">
        <f t="shared" si="5"/>
        <v>0.14061000000000001</v>
      </c>
      <c r="E326" s="38">
        <v>0.129</v>
      </c>
      <c r="F326" s="72"/>
      <c r="J326" s="8"/>
      <c r="N326" s="8"/>
      <c r="R326" s="8"/>
      <c r="S326" s="8"/>
      <c r="V326" s="8"/>
    </row>
    <row r="327" spans="1:22" ht="19.149999999999999" customHeight="1">
      <c r="A327" s="10"/>
      <c r="B327" s="10"/>
      <c r="C327" s="51" t="s">
        <v>45</v>
      </c>
      <c r="D327" s="489">
        <f t="shared" si="5"/>
        <v>0.17222000000000001</v>
      </c>
      <c r="E327" s="38">
        <v>0.158</v>
      </c>
      <c r="F327" s="72"/>
      <c r="J327" s="8"/>
      <c r="N327" s="8"/>
      <c r="R327" s="8"/>
      <c r="S327" s="8"/>
      <c r="V327" s="8"/>
    </row>
    <row r="328" spans="1:22" ht="19.149999999999999" customHeight="1">
      <c r="A328" s="10"/>
      <c r="B328" s="10"/>
      <c r="C328" s="51" t="s">
        <v>5</v>
      </c>
      <c r="D328" s="489">
        <f t="shared" si="5"/>
        <v>0.23326000000000002</v>
      </c>
      <c r="E328" s="38">
        <v>0.214</v>
      </c>
      <c r="F328" s="72"/>
      <c r="J328" s="8"/>
      <c r="N328" s="8"/>
      <c r="R328" s="8"/>
      <c r="S328" s="8"/>
      <c r="V328" s="8"/>
    </row>
    <row r="329" spans="1:22" ht="19.149999999999999" customHeight="1">
      <c r="A329" s="10"/>
      <c r="B329" s="10"/>
      <c r="C329" s="51" t="s">
        <v>204</v>
      </c>
      <c r="D329" s="489">
        <f t="shared" si="5"/>
        <v>0.31064999999999998</v>
      </c>
      <c r="E329" s="38">
        <v>0.28499999999999998</v>
      </c>
      <c r="F329" s="72"/>
      <c r="J329" s="8"/>
      <c r="N329" s="8"/>
      <c r="R329" s="8"/>
      <c r="S329" s="8"/>
      <c r="V329" s="8"/>
    </row>
    <row r="330" spans="1:22" ht="19.149999999999999" customHeight="1">
      <c r="A330" s="10"/>
      <c r="B330" s="10"/>
      <c r="C330" s="51" t="s">
        <v>6</v>
      </c>
      <c r="D330" s="489">
        <f t="shared" si="5"/>
        <v>0.39022000000000001</v>
      </c>
      <c r="E330" s="38">
        <v>0.35799999999999998</v>
      </c>
      <c r="F330" s="72"/>
      <c r="J330" s="8"/>
      <c r="N330" s="8"/>
      <c r="R330" s="8"/>
      <c r="S330" s="8"/>
      <c r="V330" s="8"/>
    </row>
    <row r="331" spans="1:22" ht="19.149999999999999" customHeight="1">
      <c r="A331" s="10"/>
      <c r="B331" s="10"/>
      <c r="C331" s="51" t="s">
        <v>7</v>
      </c>
      <c r="D331" s="489">
        <f t="shared" si="5"/>
        <v>0.49050000000000005</v>
      </c>
      <c r="E331" s="300">
        <v>0.45</v>
      </c>
      <c r="F331" s="38" t="s">
        <v>2393</v>
      </c>
      <c r="J331" s="8"/>
      <c r="N331" s="8"/>
      <c r="R331" s="8"/>
      <c r="S331" s="8"/>
      <c r="V331" s="8"/>
    </row>
    <row r="332" spans="1:22" ht="19.149999999999999" customHeight="1">
      <c r="A332" s="10"/>
      <c r="B332" s="10"/>
      <c r="C332" s="51" t="s">
        <v>8</v>
      </c>
      <c r="D332" s="489">
        <f t="shared" si="5"/>
        <v>0.66926000000000008</v>
      </c>
      <c r="E332" s="300">
        <v>0.61399999999999999</v>
      </c>
      <c r="F332" s="38" t="s">
        <v>2394</v>
      </c>
      <c r="J332" s="8"/>
      <c r="N332" s="8"/>
      <c r="R332" s="8"/>
      <c r="S332" s="8"/>
      <c r="V332" s="8"/>
    </row>
    <row r="333" spans="1:22" ht="19.149999999999999" customHeight="1">
      <c r="A333" s="10"/>
      <c r="B333" s="10"/>
      <c r="C333" s="51" t="s">
        <v>50</v>
      </c>
      <c r="D333" s="489">
        <f t="shared" si="5"/>
        <v>1.0791000000000002</v>
      </c>
      <c r="E333" s="300">
        <v>0.99</v>
      </c>
      <c r="F333" s="38" t="s">
        <v>2395</v>
      </c>
      <c r="J333" s="8"/>
      <c r="N333" s="8"/>
      <c r="R333" s="8"/>
      <c r="S333" s="8"/>
      <c r="V333" s="8"/>
    </row>
    <row r="334" spans="1:22" ht="19.149999999999999" customHeight="1">
      <c r="A334" s="10"/>
      <c r="B334" s="10"/>
      <c r="C334" s="51" t="s">
        <v>9</v>
      </c>
      <c r="D334" s="489">
        <f t="shared" si="5"/>
        <v>1.6731500000000001</v>
      </c>
      <c r="E334" s="300">
        <v>1.5349999999999999</v>
      </c>
      <c r="F334" s="38" t="s">
        <v>2396</v>
      </c>
      <c r="J334" s="8"/>
      <c r="N334" s="8"/>
      <c r="R334" s="8"/>
      <c r="S334" s="8"/>
      <c r="V334" s="8"/>
    </row>
    <row r="335" spans="1:22" ht="19.149999999999999" customHeight="1">
      <c r="A335" s="10"/>
      <c r="B335" s="10"/>
      <c r="C335" s="51" t="s">
        <v>10</v>
      </c>
      <c r="D335" s="489">
        <f t="shared" si="5"/>
        <v>2.4819300000000002</v>
      </c>
      <c r="E335" s="300">
        <v>2.2770000000000001</v>
      </c>
      <c r="F335" s="38" t="s">
        <v>2397</v>
      </c>
      <c r="J335" s="8"/>
      <c r="N335" s="8"/>
      <c r="R335" s="8"/>
      <c r="S335" s="8"/>
      <c r="V335" s="8"/>
    </row>
    <row r="336" spans="1:22" ht="19.149999999999999" customHeight="1">
      <c r="A336" s="75" t="s">
        <v>56</v>
      </c>
      <c r="B336" s="77" t="s">
        <v>47</v>
      </c>
      <c r="C336" s="51" t="s">
        <v>49</v>
      </c>
      <c r="D336" s="489">
        <f t="shared" si="5"/>
        <v>7.6300000000000007E-2</v>
      </c>
      <c r="E336" s="38">
        <v>7.0000000000000007E-2</v>
      </c>
      <c r="F336" s="72"/>
      <c r="J336" s="8"/>
      <c r="N336" s="8"/>
      <c r="R336" s="8"/>
      <c r="S336" s="8"/>
      <c r="V336" s="8"/>
    </row>
    <row r="337" spans="1:22" ht="19.149999999999999" customHeight="1">
      <c r="A337" s="10"/>
      <c r="B337" s="10"/>
      <c r="C337" s="51" t="s">
        <v>29</v>
      </c>
      <c r="D337" s="489">
        <f t="shared" si="5"/>
        <v>7.6300000000000007E-2</v>
      </c>
      <c r="E337" s="38">
        <v>7.0000000000000007E-2</v>
      </c>
      <c r="F337" s="72"/>
      <c r="J337" s="8"/>
      <c r="N337" s="8"/>
      <c r="R337" s="8"/>
      <c r="S337" s="8"/>
      <c r="V337" s="8"/>
    </row>
    <row r="338" spans="1:22" ht="19.149999999999999" customHeight="1">
      <c r="A338" s="10"/>
      <c r="B338" s="10"/>
      <c r="C338" s="51" t="s">
        <v>30</v>
      </c>
      <c r="D338" s="489">
        <f t="shared" si="5"/>
        <v>7.6300000000000007E-2</v>
      </c>
      <c r="E338" s="38">
        <v>7.0000000000000007E-2</v>
      </c>
      <c r="F338" s="72"/>
      <c r="J338" s="8"/>
      <c r="N338" s="8"/>
      <c r="R338" s="8"/>
      <c r="S338" s="8"/>
      <c r="V338" s="8"/>
    </row>
    <row r="339" spans="1:22" ht="19.149999999999999" customHeight="1">
      <c r="A339" s="10"/>
      <c r="B339" s="10"/>
      <c r="C339" s="51" t="s">
        <v>53</v>
      </c>
      <c r="D339" s="489">
        <f t="shared" si="5"/>
        <v>7.6300000000000007E-2</v>
      </c>
      <c r="E339" s="38">
        <v>7.0000000000000007E-2</v>
      </c>
      <c r="F339" s="72"/>
      <c r="J339" s="8"/>
      <c r="N339" s="8"/>
      <c r="R339" s="8"/>
      <c r="S339" s="8"/>
      <c r="V339" s="8"/>
    </row>
    <row r="340" spans="1:22" ht="19.149999999999999" customHeight="1">
      <c r="A340" s="10"/>
      <c r="B340" s="10"/>
      <c r="C340" s="51" t="s">
        <v>0</v>
      </c>
      <c r="D340" s="489">
        <f t="shared" si="5"/>
        <v>7.6300000000000007E-2</v>
      </c>
      <c r="E340" s="38">
        <v>7.0000000000000007E-2</v>
      </c>
      <c r="F340" s="72"/>
      <c r="J340" s="8"/>
      <c r="N340" s="8"/>
      <c r="R340" s="8"/>
      <c r="S340" s="8"/>
      <c r="V340" s="8"/>
    </row>
    <row r="341" spans="1:22" ht="19.149999999999999" customHeight="1">
      <c r="A341" s="10"/>
      <c r="B341" s="10"/>
      <c r="C341" s="51" t="s">
        <v>52</v>
      </c>
      <c r="D341" s="489">
        <f t="shared" si="5"/>
        <v>8.5020000000000012E-2</v>
      </c>
      <c r="E341" s="38">
        <v>7.8E-2</v>
      </c>
      <c r="F341" s="72"/>
      <c r="J341" s="8"/>
      <c r="N341" s="8"/>
      <c r="R341" s="8"/>
      <c r="S341" s="8"/>
      <c r="V341" s="8"/>
    </row>
    <row r="342" spans="1:22" ht="19.149999999999999" customHeight="1">
      <c r="A342" s="10"/>
      <c r="B342" s="10"/>
      <c r="C342" s="51" t="s">
        <v>1</v>
      </c>
      <c r="D342" s="489">
        <f t="shared" si="5"/>
        <v>9.3740000000000004E-2</v>
      </c>
      <c r="E342" s="38">
        <v>8.5999999999999993E-2</v>
      </c>
      <c r="F342" s="72"/>
      <c r="J342" s="8"/>
      <c r="N342" s="8"/>
      <c r="R342" s="8"/>
      <c r="S342" s="8"/>
      <c r="V342" s="8"/>
    </row>
    <row r="343" spans="1:22" ht="19.149999999999999" customHeight="1">
      <c r="A343" s="10"/>
      <c r="B343" s="10"/>
      <c r="C343" s="51" t="s">
        <v>2</v>
      </c>
      <c r="D343" s="489">
        <f t="shared" si="5"/>
        <v>0.11118</v>
      </c>
      <c r="E343" s="38">
        <v>0.10199999999999999</v>
      </c>
      <c r="F343" s="72"/>
      <c r="J343" s="8"/>
      <c r="N343" s="8"/>
      <c r="R343" s="8"/>
      <c r="S343" s="8"/>
      <c r="V343" s="8"/>
    </row>
    <row r="344" spans="1:22" ht="19.149999999999999" customHeight="1">
      <c r="A344" s="10"/>
      <c r="B344" s="10"/>
      <c r="C344" s="51" t="s">
        <v>3</v>
      </c>
      <c r="D344" s="489">
        <f t="shared" si="5"/>
        <v>0.12753</v>
      </c>
      <c r="E344" s="38">
        <v>0.11700000000000001</v>
      </c>
      <c r="F344" s="72"/>
      <c r="J344" s="8"/>
      <c r="N344" s="8"/>
      <c r="R344" s="8"/>
      <c r="S344" s="8"/>
      <c r="V344" s="8"/>
    </row>
    <row r="345" spans="1:22" ht="19.149999999999999" customHeight="1">
      <c r="A345" s="10"/>
      <c r="B345" s="10"/>
      <c r="C345" s="51" t="s">
        <v>4</v>
      </c>
      <c r="D345" s="489">
        <f t="shared" si="5"/>
        <v>0.15260000000000001</v>
      </c>
      <c r="E345" s="38">
        <v>0.14000000000000001</v>
      </c>
      <c r="F345" s="72"/>
      <c r="J345" s="8"/>
      <c r="N345" s="8"/>
      <c r="R345" s="8"/>
      <c r="S345" s="8"/>
      <c r="V345" s="8"/>
    </row>
    <row r="346" spans="1:22" ht="19.149999999999999" customHeight="1">
      <c r="A346" s="10"/>
      <c r="B346" s="10"/>
      <c r="C346" s="51" t="s">
        <v>45</v>
      </c>
      <c r="D346" s="489">
        <f t="shared" si="5"/>
        <v>0.18966</v>
      </c>
      <c r="E346" s="38">
        <v>0.17399999999999999</v>
      </c>
      <c r="F346" s="72"/>
      <c r="J346" s="8"/>
      <c r="N346" s="8"/>
      <c r="R346" s="8"/>
      <c r="S346" s="8"/>
      <c r="V346" s="8"/>
    </row>
    <row r="347" spans="1:22" ht="19.149999999999999" customHeight="1">
      <c r="A347" s="10"/>
      <c r="B347" s="10"/>
      <c r="C347" s="51" t="s">
        <v>5</v>
      </c>
      <c r="D347" s="489">
        <f t="shared" si="5"/>
        <v>0.25288000000000005</v>
      </c>
      <c r="E347" s="38">
        <v>0.23200000000000001</v>
      </c>
      <c r="F347" s="72"/>
      <c r="J347" s="8"/>
      <c r="N347" s="8"/>
      <c r="R347" s="8"/>
      <c r="S347" s="8"/>
      <c r="V347" s="8"/>
    </row>
    <row r="348" spans="1:22" ht="19.149999999999999" customHeight="1">
      <c r="A348" s="10"/>
      <c r="B348" s="10"/>
      <c r="C348" s="51" t="s">
        <v>204</v>
      </c>
      <c r="D348" s="489">
        <f t="shared" si="5"/>
        <v>0.33681</v>
      </c>
      <c r="E348" s="38">
        <v>0.309</v>
      </c>
      <c r="F348" s="72"/>
      <c r="J348" s="8"/>
      <c r="N348" s="8"/>
      <c r="R348" s="8"/>
      <c r="S348" s="8"/>
      <c r="V348" s="8"/>
    </row>
    <row r="349" spans="1:22" ht="19.149999999999999" customHeight="1">
      <c r="A349" s="10"/>
      <c r="B349" s="10"/>
      <c r="C349" s="51" t="s">
        <v>6</v>
      </c>
      <c r="D349" s="489">
        <f t="shared" si="5"/>
        <v>0.42510000000000003</v>
      </c>
      <c r="E349" s="38">
        <v>0.39</v>
      </c>
      <c r="F349" s="72"/>
      <c r="J349" s="8"/>
      <c r="N349" s="8"/>
      <c r="R349" s="8"/>
      <c r="S349" s="8"/>
      <c r="V349" s="8"/>
    </row>
    <row r="350" spans="1:22" ht="19.149999999999999" customHeight="1">
      <c r="A350" s="10"/>
      <c r="B350" s="10"/>
      <c r="C350" s="51" t="s">
        <v>7</v>
      </c>
      <c r="D350" s="489">
        <f t="shared" si="5"/>
        <v>0.58969000000000005</v>
      </c>
      <c r="E350" s="38">
        <v>0.54100000000000004</v>
      </c>
      <c r="F350" s="72"/>
      <c r="J350" s="8"/>
      <c r="N350" s="8"/>
      <c r="R350" s="8"/>
      <c r="S350" s="8"/>
      <c r="V350" s="8"/>
    </row>
    <row r="351" spans="1:22" ht="19.149999999999999" customHeight="1">
      <c r="A351" s="10"/>
      <c r="B351" s="10"/>
      <c r="C351" s="51" t="s">
        <v>8</v>
      </c>
      <c r="D351" s="489">
        <f t="shared" si="5"/>
        <v>0.84693000000000007</v>
      </c>
      <c r="E351" s="38">
        <v>0.77700000000000002</v>
      </c>
      <c r="F351" s="72"/>
      <c r="J351" s="8"/>
      <c r="N351" s="8"/>
      <c r="R351" s="8"/>
      <c r="S351" s="8"/>
      <c r="V351" s="8"/>
    </row>
    <row r="352" spans="1:22" ht="19.149999999999999" customHeight="1">
      <c r="A352" s="10"/>
      <c r="B352" s="10"/>
      <c r="C352" s="51" t="s">
        <v>50</v>
      </c>
      <c r="D352" s="489">
        <f t="shared" si="5"/>
        <v>1.3548700000000002</v>
      </c>
      <c r="E352" s="38">
        <v>1.2430000000000001</v>
      </c>
      <c r="F352" s="72"/>
      <c r="J352" s="8"/>
      <c r="N352" s="8"/>
      <c r="R352" s="8"/>
      <c r="S352" s="8"/>
      <c r="V352" s="8"/>
    </row>
    <row r="353" spans="1:34" ht="19.149999999999999" customHeight="1">
      <c r="A353" s="10"/>
      <c r="B353" s="10"/>
      <c r="C353" s="51" t="s">
        <v>9</v>
      </c>
      <c r="D353" s="489">
        <f t="shared" si="5"/>
        <v>2.1167799999999999</v>
      </c>
      <c r="E353" s="38">
        <v>1.9419999999999999</v>
      </c>
      <c r="F353" s="72"/>
      <c r="J353" s="8"/>
      <c r="N353" s="8"/>
      <c r="R353" s="8"/>
      <c r="S353" s="8"/>
      <c r="V353" s="8"/>
    </row>
    <row r="354" spans="1:34" ht="19.149999999999999" customHeight="1">
      <c r="A354" s="10"/>
      <c r="B354" s="10"/>
      <c r="C354" s="51" t="s">
        <v>10</v>
      </c>
      <c r="D354" s="489">
        <f t="shared" si="5"/>
        <v>3.1304799999999999</v>
      </c>
      <c r="E354" s="38">
        <v>2.8719999999999999</v>
      </c>
      <c r="F354" s="72"/>
      <c r="J354" s="8"/>
      <c r="N354" s="8"/>
      <c r="R354" s="8"/>
      <c r="S354" s="8"/>
      <c r="V354" s="8"/>
    </row>
    <row r="355" spans="1:34" ht="19.149999999999999" customHeight="1">
      <c r="A355" s="75" t="s">
        <v>57</v>
      </c>
      <c r="B355" s="77" t="s">
        <v>48</v>
      </c>
      <c r="C355" s="51" t="s">
        <v>49</v>
      </c>
      <c r="D355" s="489">
        <f t="shared" si="5"/>
        <v>6.9760000000000003E-2</v>
      </c>
      <c r="E355" s="38">
        <v>6.4000000000000001E-2</v>
      </c>
      <c r="F355" s="72"/>
      <c r="J355" s="8"/>
      <c r="N355" s="8"/>
      <c r="R355" s="8"/>
      <c r="S355" s="8"/>
      <c r="V355" s="8"/>
    </row>
    <row r="356" spans="1:34" ht="19.149999999999999" customHeight="1">
      <c r="A356" s="10"/>
      <c r="B356" s="10"/>
      <c r="C356" s="51" t="s">
        <v>29</v>
      </c>
      <c r="D356" s="489">
        <f t="shared" si="5"/>
        <v>6.9760000000000003E-2</v>
      </c>
      <c r="E356" s="38">
        <v>6.4000000000000001E-2</v>
      </c>
      <c r="F356" s="72"/>
      <c r="J356" s="8"/>
      <c r="N356" s="8"/>
      <c r="R356" s="8"/>
      <c r="S356" s="8"/>
      <c r="V356" s="8"/>
    </row>
    <row r="357" spans="1:34" ht="19.149999999999999" customHeight="1">
      <c r="A357" s="10"/>
      <c r="B357" s="10"/>
      <c r="C357" s="51" t="s">
        <v>30</v>
      </c>
      <c r="D357" s="489">
        <f t="shared" si="5"/>
        <v>6.9760000000000003E-2</v>
      </c>
      <c r="E357" s="38">
        <v>6.4000000000000001E-2</v>
      </c>
      <c r="F357" s="72"/>
      <c r="J357" s="8"/>
      <c r="N357" s="8"/>
      <c r="R357" s="8"/>
      <c r="S357" s="8"/>
      <c r="V357" s="8"/>
    </row>
    <row r="358" spans="1:34" ht="19.149999999999999" customHeight="1">
      <c r="A358" s="10"/>
      <c r="B358" s="10"/>
      <c r="C358" s="51" t="s">
        <v>53</v>
      </c>
      <c r="D358" s="489">
        <f t="shared" si="5"/>
        <v>6.9760000000000003E-2</v>
      </c>
      <c r="E358" s="38">
        <v>6.4000000000000001E-2</v>
      </c>
      <c r="F358" s="72"/>
      <c r="J358" s="8"/>
      <c r="N358" s="8"/>
      <c r="R358" s="8"/>
      <c r="S358" s="8"/>
      <c r="V358" s="8"/>
    </row>
    <row r="359" spans="1:34" ht="19.149999999999999" customHeight="1">
      <c r="A359" s="10"/>
      <c r="B359" s="10"/>
      <c r="C359" s="51" t="s">
        <v>0</v>
      </c>
      <c r="D359" s="489">
        <f t="shared" si="5"/>
        <v>6.9760000000000003E-2</v>
      </c>
      <c r="E359" s="38">
        <v>6.4000000000000001E-2</v>
      </c>
      <c r="F359" s="72"/>
      <c r="J359" s="8"/>
      <c r="N359" s="8"/>
      <c r="R359" s="8"/>
      <c r="S359" s="8"/>
      <c r="V359" s="8"/>
    </row>
    <row r="360" spans="1:34" ht="19.149999999999999" customHeight="1">
      <c r="A360" s="10"/>
      <c r="B360" s="10"/>
      <c r="C360" s="51" t="s">
        <v>52</v>
      </c>
      <c r="D360" s="489">
        <f t="shared" si="5"/>
        <v>7.739E-2</v>
      </c>
      <c r="E360" s="38">
        <v>7.0999999999999994E-2</v>
      </c>
      <c r="F360" s="72"/>
      <c r="J360" s="8"/>
      <c r="N360" s="8"/>
      <c r="R360" s="8"/>
      <c r="S360" s="8"/>
      <c r="V360" s="8"/>
    </row>
    <row r="361" spans="1:34" ht="19.149999999999999" customHeight="1">
      <c r="A361" s="10"/>
      <c r="B361" s="10"/>
      <c r="C361" s="51" t="s">
        <v>1</v>
      </c>
      <c r="D361" s="489">
        <f t="shared" si="5"/>
        <v>8.5020000000000012E-2</v>
      </c>
      <c r="E361" s="38">
        <v>7.8E-2</v>
      </c>
      <c r="F361" s="72"/>
      <c r="J361" s="8"/>
      <c r="N361" s="8"/>
      <c r="R361" s="8"/>
      <c r="S361" s="8"/>
      <c r="V361" s="8"/>
    </row>
    <row r="362" spans="1:34" ht="19.149999999999999" customHeight="1">
      <c r="A362" s="10"/>
      <c r="B362" s="10"/>
      <c r="C362" s="51" t="s">
        <v>2</v>
      </c>
      <c r="D362" s="489">
        <f t="shared" si="5"/>
        <v>0.10137</v>
      </c>
      <c r="E362" s="38">
        <v>9.2999999999999999E-2</v>
      </c>
      <c r="F362" s="72"/>
      <c r="J362" s="8"/>
      <c r="N362" s="8"/>
      <c r="R362" s="8"/>
      <c r="S362" s="8"/>
      <c r="V362" s="8"/>
    </row>
    <row r="363" spans="1:34" ht="19.149999999999999" customHeight="1">
      <c r="A363" s="10"/>
      <c r="B363" s="10"/>
      <c r="C363" s="51" t="s">
        <v>3</v>
      </c>
      <c r="D363" s="489">
        <f t="shared" si="5"/>
        <v>0.11663000000000001</v>
      </c>
      <c r="E363" s="38">
        <v>0.107</v>
      </c>
      <c r="F363" s="72"/>
      <c r="J363" s="8"/>
      <c r="N363" s="8"/>
      <c r="R363" s="8"/>
      <c r="S363" s="8"/>
      <c r="V363" s="8"/>
      <c r="AH363" s="36"/>
    </row>
    <row r="364" spans="1:34" ht="19.149999999999999" customHeight="1">
      <c r="A364" s="10"/>
      <c r="B364" s="10"/>
      <c r="C364" s="51" t="s">
        <v>4</v>
      </c>
      <c r="D364" s="489">
        <f t="shared" si="5"/>
        <v>0.14061000000000001</v>
      </c>
      <c r="E364" s="38">
        <v>0.129</v>
      </c>
      <c r="F364" s="72"/>
      <c r="J364" s="8"/>
      <c r="N364" s="8"/>
      <c r="R364" s="8"/>
      <c r="S364" s="8"/>
      <c r="V364" s="8"/>
      <c r="AH364" s="36"/>
    </row>
    <row r="365" spans="1:34" ht="19.149999999999999" customHeight="1">
      <c r="A365" s="10"/>
      <c r="B365" s="10"/>
      <c r="C365" s="51" t="s">
        <v>45</v>
      </c>
      <c r="D365" s="489">
        <f t="shared" si="5"/>
        <v>0.17222000000000001</v>
      </c>
      <c r="E365" s="38">
        <v>0.158</v>
      </c>
      <c r="F365" s="72"/>
      <c r="J365" s="8"/>
      <c r="N365" s="8"/>
      <c r="R365" s="8"/>
      <c r="S365" s="8"/>
      <c r="V365" s="8"/>
      <c r="AH365" s="36"/>
    </row>
    <row r="366" spans="1:34" ht="19.149999999999999" customHeight="1">
      <c r="A366" s="10"/>
      <c r="B366" s="10"/>
      <c r="C366" s="51" t="s">
        <v>5</v>
      </c>
      <c r="D366" s="489">
        <f t="shared" si="5"/>
        <v>0.23326000000000002</v>
      </c>
      <c r="E366" s="38">
        <v>0.214</v>
      </c>
      <c r="F366" s="72"/>
      <c r="J366" s="8"/>
      <c r="N366" s="8"/>
      <c r="R366" s="8"/>
      <c r="S366" s="8"/>
      <c r="V366" s="8"/>
      <c r="AH366" s="36"/>
    </row>
    <row r="367" spans="1:34" ht="19.149999999999999" customHeight="1">
      <c r="A367" s="10"/>
      <c r="B367" s="10"/>
      <c r="C367" s="51" t="s">
        <v>204</v>
      </c>
      <c r="D367" s="489">
        <f t="shared" si="5"/>
        <v>0.31064999999999998</v>
      </c>
      <c r="E367" s="38">
        <v>0.28499999999999998</v>
      </c>
      <c r="F367" s="72"/>
      <c r="J367" s="8"/>
      <c r="N367" s="8"/>
      <c r="R367" s="8"/>
      <c r="S367" s="8"/>
      <c r="V367" s="8"/>
    </row>
    <row r="368" spans="1:34" ht="19.149999999999999" customHeight="1">
      <c r="A368" s="10"/>
      <c r="B368" s="10"/>
      <c r="C368" s="51" t="s">
        <v>6</v>
      </c>
      <c r="D368" s="489">
        <f t="shared" si="5"/>
        <v>0.39022000000000001</v>
      </c>
      <c r="E368" s="38">
        <v>0.35799999999999998</v>
      </c>
      <c r="F368" s="72"/>
      <c r="J368" s="8"/>
      <c r="N368" s="8"/>
      <c r="R368" s="8"/>
      <c r="S368" s="8"/>
      <c r="V368" s="8"/>
    </row>
    <row r="369" spans="1:22" ht="19.149999999999999" customHeight="1">
      <c r="A369" s="10"/>
      <c r="B369" s="10"/>
      <c r="C369" s="51" t="s">
        <v>7</v>
      </c>
      <c r="D369" s="489">
        <f t="shared" si="5"/>
        <v>0.54500000000000004</v>
      </c>
      <c r="E369" s="38">
        <v>0.5</v>
      </c>
      <c r="F369" s="72"/>
      <c r="J369" s="8"/>
      <c r="N369" s="8"/>
      <c r="R369" s="8"/>
      <c r="S369" s="8"/>
      <c r="V369" s="8"/>
    </row>
    <row r="370" spans="1:22" ht="19.149999999999999" customHeight="1">
      <c r="A370" s="10"/>
      <c r="B370" s="10"/>
      <c r="C370" s="51" t="s">
        <v>8</v>
      </c>
      <c r="D370" s="489">
        <f t="shared" si="5"/>
        <v>0.77826000000000006</v>
      </c>
      <c r="E370" s="38">
        <v>0.71399999999999997</v>
      </c>
      <c r="J370" s="8"/>
      <c r="N370" s="8"/>
      <c r="R370" s="8"/>
      <c r="S370" s="8"/>
      <c r="V370" s="8"/>
    </row>
    <row r="371" spans="1:22" ht="19.149999999999999" customHeight="1">
      <c r="A371" s="10"/>
      <c r="B371" s="10"/>
      <c r="C371" s="51" t="s">
        <v>50</v>
      </c>
      <c r="D371" s="489">
        <f t="shared" si="5"/>
        <v>0.77826000000000006</v>
      </c>
      <c r="E371" s="38">
        <v>0.71399999999999997</v>
      </c>
      <c r="J371" s="8"/>
      <c r="N371" s="8"/>
      <c r="R371" s="8"/>
      <c r="S371" s="8"/>
      <c r="V371" s="8"/>
    </row>
    <row r="372" spans="1:22" ht="19.149999999999999" customHeight="1">
      <c r="A372" s="10"/>
      <c r="B372" s="10"/>
      <c r="C372" s="51" t="s">
        <v>9</v>
      </c>
      <c r="D372" s="489">
        <f t="shared" si="5"/>
        <v>1.9467400000000001</v>
      </c>
      <c r="E372" s="38">
        <v>1.786</v>
      </c>
      <c r="J372" s="8"/>
      <c r="N372" s="8"/>
      <c r="R372" s="8"/>
      <c r="S372" s="8"/>
      <c r="V372" s="8"/>
    </row>
    <row r="373" spans="1:22" ht="19.149999999999999" customHeight="1">
      <c r="A373" s="10"/>
      <c r="B373" s="10"/>
      <c r="C373" s="51" t="s">
        <v>10</v>
      </c>
      <c r="D373" s="489">
        <f t="shared" si="5"/>
        <v>2.8808699999999998</v>
      </c>
      <c r="E373" s="38">
        <v>2.6429999999999998</v>
      </c>
      <c r="J373" s="8"/>
      <c r="N373" s="8"/>
      <c r="R373" s="8"/>
      <c r="S373" s="8"/>
      <c r="V373" s="8"/>
    </row>
    <row r="374" spans="1:22" ht="19.149999999999999" customHeight="1">
      <c r="A374" s="75" t="s">
        <v>58</v>
      </c>
      <c r="B374" s="77" t="s">
        <v>205</v>
      </c>
      <c r="C374" s="51" t="s">
        <v>49</v>
      </c>
      <c r="D374" s="489">
        <f t="shared" si="5"/>
        <v>7.6300000000000007E-2</v>
      </c>
      <c r="E374" s="38">
        <v>7.0000000000000007E-2</v>
      </c>
      <c r="J374" s="8"/>
      <c r="N374" s="8"/>
      <c r="R374" s="8"/>
      <c r="S374" s="8"/>
      <c r="V374" s="8"/>
    </row>
    <row r="375" spans="1:22" ht="19.149999999999999" customHeight="1">
      <c r="A375" s="10"/>
      <c r="B375" s="10"/>
      <c r="C375" s="51" t="s">
        <v>29</v>
      </c>
      <c r="D375" s="489">
        <f t="shared" si="5"/>
        <v>7.6300000000000007E-2</v>
      </c>
      <c r="E375" s="38">
        <v>7.0000000000000007E-2</v>
      </c>
      <c r="J375" s="8"/>
      <c r="N375" s="8"/>
      <c r="R375" s="8"/>
      <c r="S375" s="8"/>
      <c r="V375" s="8"/>
    </row>
    <row r="376" spans="1:22" ht="19.149999999999999" customHeight="1">
      <c r="A376" s="10"/>
      <c r="B376" s="10"/>
      <c r="C376" s="51" t="s">
        <v>30</v>
      </c>
      <c r="D376" s="489">
        <f t="shared" si="5"/>
        <v>7.6300000000000007E-2</v>
      </c>
      <c r="E376" s="38">
        <v>7.0000000000000007E-2</v>
      </c>
      <c r="J376" s="8"/>
      <c r="N376" s="8"/>
      <c r="R376" s="8"/>
      <c r="S376" s="8"/>
      <c r="V376" s="8"/>
    </row>
    <row r="377" spans="1:22" ht="19.149999999999999" customHeight="1">
      <c r="A377" s="10"/>
      <c r="B377" s="10"/>
      <c r="C377" s="51" t="s">
        <v>53</v>
      </c>
      <c r="D377" s="489">
        <f t="shared" si="5"/>
        <v>7.6300000000000007E-2</v>
      </c>
      <c r="E377" s="38">
        <v>7.0000000000000007E-2</v>
      </c>
      <c r="J377" s="8"/>
      <c r="N377" s="8"/>
      <c r="R377" s="8"/>
      <c r="S377" s="8"/>
      <c r="V377" s="8"/>
    </row>
    <row r="378" spans="1:22" ht="19.149999999999999" customHeight="1">
      <c r="A378" s="10"/>
      <c r="B378" s="10"/>
      <c r="C378" s="51" t="s">
        <v>0</v>
      </c>
      <c r="D378" s="489">
        <f t="shared" si="5"/>
        <v>7.6300000000000007E-2</v>
      </c>
      <c r="E378" s="38">
        <v>7.0000000000000007E-2</v>
      </c>
      <c r="J378" s="8"/>
      <c r="N378" s="8"/>
      <c r="R378" s="8"/>
      <c r="S378" s="8"/>
      <c r="V378" s="8"/>
    </row>
    <row r="379" spans="1:22" ht="19.149999999999999" customHeight="1">
      <c r="A379" s="10"/>
      <c r="B379" s="10"/>
      <c r="C379" s="51" t="s">
        <v>52</v>
      </c>
      <c r="D379" s="489">
        <f t="shared" si="5"/>
        <v>8.5020000000000012E-2</v>
      </c>
      <c r="E379" s="38">
        <v>7.8E-2</v>
      </c>
      <c r="J379" s="8"/>
      <c r="N379" s="8"/>
      <c r="R379" s="8"/>
      <c r="S379" s="8"/>
      <c r="V379" s="8"/>
    </row>
    <row r="380" spans="1:22" ht="19.149999999999999" customHeight="1">
      <c r="A380" s="10"/>
      <c r="B380" s="10"/>
      <c r="C380" s="51" t="s">
        <v>1</v>
      </c>
      <c r="D380" s="489">
        <f t="shared" si="5"/>
        <v>9.3740000000000004E-2</v>
      </c>
      <c r="E380" s="38">
        <v>8.5999999999999993E-2</v>
      </c>
      <c r="J380" s="8"/>
      <c r="N380" s="8"/>
      <c r="R380" s="8"/>
      <c r="S380" s="8"/>
      <c r="V380" s="8"/>
    </row>
    <row r="381" spans="1:22" ht="19.149999999999999" customHeight="1">
      <c r="A381" s="10"/>
      <c r="B381" s="10"/>
      <c r="C381" s="51" t="s">
        <v>2</v>
      </c>
      <c r="D381" s="489">
        <f t="shared" si="5"/>
        <v>0.11118</v>
      </c>
      <c r="E381" s="38">
        <v>0.10199999999999999</v>
      </c>
      <c r="J381" s="8"/>
      <c r="N381" s="8"/>
      <c r="R381" s="8"/>
      <c r="S381" s="8"/>
      <c r="V381" s="8"/>
    </row>
    <row r="382" spans="1:22" ht="19.149999999999999" customHeight="1">
      <c r="A382" s="10"/>
      <c r="B382" s="10"/>
      <c r="C382" s="51" t="s">
        <v>3</v>
      </c>
      <c r="D382" s="489">
        <f t="shared" si="5"/>
        <v>0.12753</v>
      </c>
      <c r="E382" s="38">
        <v>0.11700000000000001</v>
      </c>
      <c r="J382" s="8"/>
      <c r="N382" s="8"/>
      <c r="R382" s="8"/>
      <c r="S382" s="8"/>
      <c r="V382" s="8"/>
    </row>
    <row r="383" spans="1:22" ht="19.149999999999999" customHeight="1">
      <c r="A383" s="10"/>
      <c r="B383" s="10"/>
      <c r="C383" s="51" t="s">
        <v>4</v>
      </c>
      <c r="D383" s="489">
        <f t="shared" si="5"/>
        <v>0.15260000000000001</v>
      </c>
      <c r="E383" s="38">
        <v>0.14000000000000001</v>
      </c>
      <c r="J383" s="8"/>
      <c r="N383" s="8"/>
      <c r="R383" s="8"/>
      <c r="S383" s="8"/>
      <c r="V383" s="8"/>
    </row>
    <row r="384" spans="1:22" ht="19.149999999999999" customHeight="1">
      <c r="A384" s="10"/>
      <c r="B384" s="10"/>
      <c r="C384" s="51" t="s">
        <v>45</v>
      </c>
      <c r="D384" s="489">
        <f t="shared" si="5"/>
        <v>0.18966</v>
      </c>
      <c r="E384" s="38">
        <v>0.17399999999999999</v>
      </c>
      <c r="J384" s="8"/>
      <c r="N384" s="8"/>
      <c r="R384" s="8"/>
      <c r="S384" s="8"/>
      <c r="V384" s="8"/>
    </row>
    <row r="385" spans="1:22" ht="19.149999999999999" customHeight="1">
      <c r="A385" s="10"/>
      <c r="B385" s="10"/>
      <c r="C385" s="51" t="s">
        <v>5</v>
      </c>
      <c r="D385" s="489">
        <f t="shared" si="5"/>
        <v>0.25288000000000005</v>
      </c>
      <c r="E385" s="38">
        <v>0.23200000000000001</v>
      </c>
      <c r="J385" s="8"/>
      <c r="N385" s="8"/>
      <c r="R385" s="8"/>
      <c r="S385" s="8"/>
      <c r="V385" s="8"/>
    </row>
    <row r="386" spans="1:22" ht="19.149999999999999" customHeight="1">
      <c r="A386" s="10"/>
      <c r="B386" s="10"/>
      <c r="C386" s="51" t="s">
        <v>204</v>
      </c>
      <c r="D386" s="489">
        <f t="shared" si="5"/>
        <v>0.33681</v>
      </c>
      <c r="E386" s="38">
        <v>0.309</v>
      </c>
      <c r="J386" s="8"/>
      <c r="N386" s="8"/>
      <c r="R386" s="8"/>
      <c r="S386" s="8"/>
      <c r="V386" s="8"/>
    </row>
    <row r="387" spans="1:22" ht="19.149999999999999" customHeight="1">
      <c r="A387" s="10"/>
      <c r="B387" s="10"/>
      <c r="C387" s="51" t="s">
        <v>6</v>
      </c>
      <c r="D387" s="489">
        <f t="shared" si="5"/>
        <v>0.42510000000000003</v>
      </c>
      <c r="E387" s="38">
        <v>0.39</v>
      </c>
      <c r="J387" s="8"/>
      <c r="N387" s="8"/>
      <c r="R387" s="8"/>
      <c r="S387" s="8"/>
      <c r="V387" s="8"/>
    </row>
    <row r="388" spans="1:22" ht="19.149999999999999" customHeight="1">
      <c r="A388" s="10"/>
      <c r="B388" s="10"/>
      <c r="C388" s="51" t="s">
        <v>7</v>
      </c>
      <c r="D388" s="489">
        <f t="shared" si="5"/>
        <v>0.58969000000000005</v>
      </c>
      <c r="E388" s="38">
        <v>0.54100000000000004</v>
      </c>
      <c r="J388" s="8"/>
      <c r="N388" s="8"/>
      <c r="R388" s="8"/>
      <c r="S388" s="8"/>
      <c r="V388" s="8"/>
    </row>
    <row r="389" spans="1:22" ht="19.149999999999999" customHeight="1">
      <c r="A389" s="10"/>
      <c r="B389" s="10"/>
      <c r="C389" s="51" t="s">
        <v>8</v>
      </c>
      <c r="D389" s="489">
        <f t="shared" ref="D389:D452" si="6">E389*1.09</f>
        <v>0.84693000000000007</v>
      </c>
      <c r="E389" s="38">
        <v>0.77700000000000002</v>
      </c>
      <c r="J389" s="8"/>
      <c r="N389" s="8"/>
      <c r="R389" s="8"/>
      <c r="S389" s="8"/>
      <c r="V389" s="8"/>
    </row>
    <row r="390" spans="1:22" ht="19.149999999999999" customHeight="1">
      <c r="A390" s="10"/>
      <c r="B390" s="10"/>
      <c r="C390" s="51" t="s">
        <v>50</v>
      </c>
      <c r="D390" s="489">
        <f t="shared" si="6"/>
        <v>1.3548700000000002</v>
      </c>
      <c r="E390" s="38">
        <v>1.2430000000000001</v>
      </c>
      <c r="J390" s="8"/>
      <c r="N390" s="8"/>
      <c r="R390" s="8"/>
      <c r="S390" s="8"/>
      <c r="V390" s="8"/>
    </row>
    <row r="391" spans="1:22" ht="19.149999999999999" customHeight="1">
      <c r="A391" s="10"/>
      <c r="B391" s="10"/>
      <c r="C391" s="51" t="s">
        <v>9</v>
      </c>
      <c r="D391" s="489">
        <f t="shared" si="6"/>
        <v>2.1167799999999999</v>
      </c>
      <c r="E391" s="38">
        <v>1.9419999999999999</v>
      </c>
      <c r="J391" s="8"/>
      <c r="N391" s="8"/>
      <c r="R391" s="8"/>
      <c r="S391" s="8"/>
      <c r="V391" s="8"/>
    </row>
    <row r="392" spans="1:22" ht="19.149999999999999" customHeight="1">
      <c r="A392" s="10"/>
      <c r="B392" s="10"/>
      <c r="C392" s="51" t="s">
        <v>10</v>
      </c>
      <c r="D392" s="489">
        <f t="shared" si="6"/>
        <v>3.1304799999999999</v>
      </c>
      <c r="E392" s="38">
        <v>2.8719999999999999</v>
      </c>
      <c r="J392" s="8"/>
      <c r="N392" s="8"/>
      <c r="R392" s="8"/>
      <c r="S392" s="8"/>
      <c r="V392" s="8"/>
    </row>
    <row r="393" spans="1:22" ht="19.149999999999999" customHeight="1">
      <c r="A393" s="75" t="s">
        <v>59</v>
      </c>
      <c r="B393" s="77" t="s">
        <v>185</v>
      </c>
      <c r="C393" s="51" t="s">
        <v>49</v>
      </c>
      <c r="D393" s="489">
        <f t="shared" si="6"/>
        <v>9.0470000000000009E-2</v>
      </c>
      <c r="E393" s="38">
        <v>8.3000000000000004E-2</v>
      </c>
      <c r="J393" s="8"/>
      <c r="N393" s="8"/>
      <c r="R393" s="8"/>
      <c r="S393" s="8"/>
      <c r="V393" s="8"/>
    </row>
    <row r="394" spans="1:22" ht="19.149999999999999" customHeight="1">
      <c r="A394" s="10"/>
      <c r="B394" s="10"/>
      <c r="C394" s="51" t="s">
        <v>29</v>
      </c>
      <c r="D394" s="489">
        <f t="shared" si="6"/>
        <v>9.0470000000000009E-2</v>
      </c>
      <c r="E394" s="38">
        <v>8.3000000000000004E-2</v>
      </c>
      <c r="J394" s="8"/>
      <c r="N394" s="8"/>
      <c r="R394" s="8"/>
      <c r="S394" s="8"/>
      <c r="V394" s="8"/>
    </row>
    <row r="395" spans="1:22" ht="19.149999999999999" customHeight="1">
      <c r="A395" s="10"/>
      <c r="B395" s="10"/>
      <c r="C395" s="51" t="s">
        <v>30</v>
      </c>
      <c r="D395" s="489">
        <f t="shared" si="6"/>
        <v>9.0470000000000009E-2</v>
      </c>
      <c r="E395" s="38">
        <v>8.3000000000000004E-2</v>
      </c>
      <c r="J395" s="8"/>
      <c r="N395" s="8"/>
      <c r="R395" s="8"/>
      <c r="S395" s="8"/>
      <c r="V395" s="8"/>
    </row>
    <row r="396" spans="1:22" ht="19.149999999999999" customHeight="1">
      <c r="A396" s="10"/>
      <c r="B396" s="10"/>
      <c r="C396" s="51" t="s">
        <v>53</v>
      </c>
      <c r="D396" s="489">
        <f t="shared" si="6"/>
        <v>9.0470000000000009E-2</v>
      </c>
      <c r="E396" s="38">
        <v>8.3000000000000004E-2</v>
      </c>
      <c r="J396" s="8"/>
      <c r="N396" s="8"/>
      <c r="R396" s="8"/>
      <c r="S396" s="8"/>
      <c r="V396" s="8"/>
    </row>
    <row r="397" spans="1:22" ht="19.149999999999999" customHeight="1">
      <c r="A397" s="10"/>
      <c r="B397" s="10"/>
      <c r="C397" s="51" t="s">
        <v>0</v>
      </c>
      <c r="D397" s="489">
        <f t="shared" si="6"/>
        <v>9.0470000000000009E-2</v>
      </c>
      <c r="E397" s="38">
        <v>8.3000000000000004E-2</v>
      </c>
      <c r="J397" s="8"/>
      <c r="N397" s="8"/>
      <c r="R397" s="8"/>
      <c r="S397" s="8"/>
      <c r="V397" s="8"/>
    </row>
    <row r="398" spans="1:22" ht="19.149999999999999" customHeight="1">
      <c r="A398" s="10"/>
      <c r="B398" s="10"/>
      <c r="C398" s="51" t="s">
        <v>52</v>
      </c>
      <c r="D398" s="489">
        <f t="shared" si="6"/>
        <v>0.10137</v>
      </c>
      <c r="E398" s="38">
        <v>9.2999999999999999E-2</v>
      </c>
      <c r="J398" s="8"/>
      <c r="N398" s="8"/>
      <c r="R398" s="8"/>
      <c r="S398" s="8"/>
      <c r="V398" s="8"/>
    </row>
    <row r="399" spans="1:22" ht="19.149999999999999" customHeight="1">
      <c r="A399" s="10"/>
      <c r="B399" s="10"/>
      <c r="C399" s="51" t="s">
        <v>1</v>
      </c>
      <c r="D399" s="489">
        <f t="shared" si="6"/>
        <v>0.11336</v>
      </c>
      <c r="E399" s="38">
        <v>0.104</v>
      </c>
      <c r="J399" s="8"/>
      <c r="N399" s="8"/>
      <c r="R399" s="8"/>
      <c r="S399" s="8"/>
      <c r="V399" s="8"/>
    </row>
    <row r="400" spans="1:22" ht="19.149999999999999" customHeight="1">
      <c r="A400" s="10"/>
      <c r="B400" s="10"/>
      <c r="C400" s="51" t="s">
        <v>2</v>
      </c>
      <c r="D400" s="489">
        <f t="shared" si="6"/>
        <v>0.13298000000000001</v>
      </c>
      <c r="E400" s="38">
        <v>0.122</v>
      </c>
      <c r="J400" s="8"/>
      <c r="N400" s="8"/>
      <c r="R400" s="8"/>
      <c r="S400" s="8"/>
      <c r="V400" s="8"/>
    </row>
    <row r="401" spans="1:22" ht="19.149999999999999" customHeight="1">
      <c r="A401" s="10"/>
      <c r="B401" s="10"/>
      <c r="C401" s="51" t="s">
        <v>3</v>
      </c>
      <c r="D401" s="489">
        <f t="shared" si="6"/>
        <v>0.15151000000000003</v>
      </c>
      <c r="E401" s="38">
        <v>0.13900000000000001</v>
      </c>
      <c r="J401" s="8"/>
      <c r="N401" s="8"/>
      <c r="R401" s="8"/>
      <c r="S401" s="8"/>
      <c r="V401" s="8"/>
    </row>
    <row r="402" spans="1:22" ht="19.149999999999999" customHeight="1">
      <c r="A402" s="10"/>
      <c r="B402" s="10"/>
      <c r="C402" s="51" t="s">
        <v>4</v>
      </c>
      <c r="D402" s="489">
        <f t="shared" si="6"/>
        <v>0.18094000000000002</v>
      </c>
      <c r="E402" s="38">
        <v>0.16600000000000001</v>
      </c>
      <c r="J402" s="8"/>
      <c r="N402" s="8"/>
      <c r="R402" s="8"/>
      <c r="S402" s="8"/>
      <c r="V402" s="8"/>
    </row>
    <row r="403" spans="1:22" ht="19.149999999999999" customHeight="1">
      <c r="A403" s="10"/>
      <c r="B403" s="10"/>
      <c r="C403" s="51" t="s">
        <v>210</v>
      </c>
      <c r="D403" s="489">
        <f t="shared" si="6"/>
        <v>0.22236</v>
      </c>
      <c r="E403" s="38">
        <v>0.20399999999999999</v>
      </c>
      <c r="J403" s="8"/>
      <c r="N403" s="8"/>
      <c r="R403" s="8"/>
      <c r="S403" s="8"/>
      <c r="V403" s="8"/>
    </row>
    <row r="404" spans="1:22" ht="19.149999999999999" customHeight="1">
      <c r="A404" s="10"/>
      <c r="B404" s="10"/>
      <c r="C404" s="51" t="s">
        <v>212</v>
      </c>
      <c r="D404" s="489">
        <f t="shared" si="6"/>
        <v>0.29539000000000004</v>
      </c>
      <c r="E404" s="38">
        <v>0.27100000000000002</v>
      </c>
      <c r="J404" s="8"/>
      <c r="N404" s="8"/>
      <c r="R404" s="8"/>
      <c r="S404" s="8"/>
      <c r="V404" s="8"/>
    </row>
    <row r="405" spans="1:22" ht="19.149999999999999" customHeight="1">
      <c r="A405" s="10"/>
      <c r="B405" s="10"/>
      <c r="C405" s="51" t="s">
        <v>213</v>
      </c>
      <c r="D405" s="489">
        <f t="shared" si="6"/>
        <v>0.39567000000000002</v>
      </c>
      <c r="E405" s="38">
        <v>0.36299999999999999</v>
      </c>
      <c r="J405" s="8"/>
      <c r="N405" s="8"/>
      <c r="R405" s="8"/>
      <c r="S405" s="8"/>
      <c r="V405" s="8"/>
    </row>
    <row r="406" spans="1:22" ht="19.149999999999999" customHeight="1">
      <c r="A406" s="10"/>
      <c r="B406" s="10"/>
      <c r="C406" s="51" t="s">
        <v>214</v>
      </c>
      <c r="D406" s="489">
        <f t="shared" si="6"/>
        <v>0.50467000000000006</v>
      </c>
      <c r="E406" s="38">
        <v>0.46300000000000002</v>
      </c>
      <c r="J406" s="8"/>
      <c r="N406" s="8"/>
      <c r="R406" s="8"/>
      <c r="S406" s="8"/>
      <c r="V406" s="8"/>
    </row>
    <row r="407" spans="1:22" ht="19.149999999999999" customHeight="1">
      <c r="A407" s="10"/>
      <c r="B407" s="10"/>
      <c r="C407" s="51" t="s">
        <v>215</v>
      </c>
      <c r="D407" s="489">
        <f t="shared" si="6"/>
        <v>0.69433000000000011</v>
      </c>
      <c r="E407" s="38">
        <v>0.63700000000000001</v>
      </c>
      <c r="J407" s="8"/>
      <c r="N407" s="8"/>
      <c r="R407" s="8"/>
      <c r="S407" s="8"/>
      <c r="V407" s="8"/>
    </row>
    <row r="408" spans="1:22" ht="19.149999999999999" customHeight="1">
      <c r="A408" s="10"/>
      <c r="B408" s="10"/>
      <c r="C408" s="51" t="s">
        <v>216</v>
      </c>
      <c r="D408" s="489">
        <f t="shared" si="6"/>
        <v>1.00607</v>
      </c>
      <c r="E408" s="38">
        <v>0.92300000000000004</v>
      </c>
      <c r="J408" s="8"/>
      <c r="N408" s="8"/>
      <c r="R408" s="8"/>
      <c r="S408" s="8"/>
      <c r="V408" s="8"/>
    </row>
    <row r="409" spans="1:22" ht="19.149999999999999" customHeight="1">
      <c r="A409" s="10"/>
      <c r="B409" s="10"/>
      <c r="C409" s="51" t="s">
        <v>217</v>
      </c>
      <c r="D409" s="489">
        <f t="shared" si="6"/>
        <v>1.5957600000000001</v>
      </c>
      <c r="E409" s="38">
        <v>1.464</v>
      </c>
      <c r="J409" s="8"/>
      <c r="N409" s="8"/>
      <c r="R409" s="8"/>
      <c r="S409" s="8"/>
      <c r="V409" s="8"/>
    </row>
    <row r="410" spans="1:22" ht="19.149999999999999" customHeight="1">
      <c r="A410" s="10"/>
      <c r="B410" s="10"/>
      <c r="C410" s="51" t="s">
        <v>218</v>
      </c>
      <c r="D410" s="489">
        <f t="shared" si="6"/>
        <v>2.4982799999999998</v>
      </c>
      <c r="E410" s="38">
        <v>2.2919999999999998</v>
      </c>
      <c r="J410" s="8"/>
      <c r="N410" s="8"/>
      <c r="R410" s="8"/>
      <c r="S410" s="8"/>
      <c r="V410" s="8"/>
    </row>
    <row r="411" spans="1:22" ht="19.149999999999999" customHeight="1">
      <c r="A411" s="10"/>
      <c r="B411" s="10"/>
      <c r="C411" s="51" t="s">
        <v>219</v>
      </c>
      <c r="D411" s="489">
        <f t="shared" si="6"/>
        <v>3.6907400000000004</v>
      </c>
      <c r="E411" s="38">
        <v>3.3860000000000001</v>
      </c>
      <c r="J411" s="8"/>
      <c r="N411" s="8"/>
      <c r="R411" s="8"/>
      <c r="S411" s="8"/>
      <c r="V411" s="8"/>
    </row>
    <row r="412" spans="1:22" ht="19.149999999999999" customHeight="1">
      <c r="A412" s="75" t="s">
        <v>60</v>
      </c>
      <c r="B412" s="76" t="s">
        <v>51</v>
      </c>
      <c r="C412" s="51" t="s">
        <v>49</v>
      </c>
      <c r="D412" s="489">
        <f t="shared" si="6"/>
        <v>9.0470000000000009E-2</v>
      </c>
      <c r="E412" s="38">
        <v>8.3000000000000004E-2</v>
      </c>
      <c r="J412" s="8"/>
      <c r="N412" s="8"/>
      <c r="R412" s="8"/>
      <c r="S412" s="8"/>
      <c r="V412" s="8"/>
    </row>
    <row r="413" spans="1:22" ht="19.149999999999999" customHeight="1">
      <c r="A413" s="10"/>
      <c r="B413" s="10"/>
      <c r="C413" s="51" t="s">
        <v>29</v>
      </c>
      <c r="D413" s="489">
        <f t="shared" si="6"/>
        <v>9.0470000000000009E-2</v>
      </c>
      <c r="E413" s="38">
        <v>8.3000000000000004E-2</v>
      </c>
      <c r="J413" s="8"/>
      <c r="N413" s="8"/>
      <c r="R413" s="8"/>
      <c r="S413" s="8"/>
      <c r="V413" s="8"/>
    </row>
    <row r="414" spans="1:22" ht="19.149999999999999" customHeight="1">
      <c r="A414" s="10"/>
      <c r="B414" s="10"/>
      <c r="C414" s="51" t="s">
        <v>30</v>
      </c>
      <c r="D414" s="489">
        <f t="shared" si="6"/>
        <v>9.0470000000000009E-2</v>
      </c>
      <c r="E414" s="38">
        <v>8.3000000000000004E-2</v>
      </c>
      <c r="J414" s="8"/>
      <c r="N414" s="8"/>
      <c r="R414" s="8"/>
      <c r="S414" s="8"/>
      <c r="V414" s="8"/>
    </row>
    <row r="415" spans="1:22" ht="19.149999999999999" customHeight="1">
      <c r="A415" s="10"/>
      <c r="B415" s="10"/>
      <c r="C415" s="51" t="s">
        <v>53</v>
      </c>
      <c r="D415" s="489">
        <f t="shared" si="6"/>
        <v>9.0470000000000009E-2</v>
      </c>
      <c r="E415" s="38">
        <v>8.3000000000000004E-2</v>
      </c>
      <c r="J415" s="8"/>
      <c r="N415" s="8"/>
      <c r="R415" s="8"/>
      <c r="S415" s="8"/>
      <c r="V415" s="8"/>
    </row>
    <row r="416" spans="1:22" ht="19.149999999999999" customHeight="1">
      <c r="A416" s="10"/>
      <c r="B416" s="10"/>
      <c r="C416" s="51" t="s">
        <v>0</v>
      </c>
      <c r="D416" s="489">
        <f t="shared" si="6"/>
        <v>9.0470000000000009E-2</v>
      </c>
      <c r="E416" s="38">
        <v>8.3000000000000004E-2</v>
      </c>
      <c r="J416" s="8"/>
      <c r="N416" s="8"/>
      <c r="R416" s="8"/>
      <c r="S416" s="8"/>
      <c r="V416" s="8"/>
    </row>
    <row r="417" spans="1:22" ht="19.149999999999999" customHeight="1">
      <c r="A417" s="10"/>
      <c r="B417" s="10"/>
      <c r="C417" s="51" t="s">
        <v>52</v>
      </c>
      <c r="D417" s="489">
        <f t="shared" si="6"/>
        <v>0.10137</v>
      </c>
      <c r="E417" s="38">
        <v>9.2999999999999999E-2</v>
      </c>
      <c r="J417" s="8"/>
      <c r="N417" s="8"/>
      <c r="R417" s="8"/>
      <c r="S417" s="8"/>
      <c r="V417" s="8"/>
    </row>
    <row r="418" spans="1:22" ht="19.149999999999999" customHeight="1">
      <c r="A418" s="10"/>
      <c r="B418" s="10"/>
      <c r="C418" s="51" t="s">
        <v>1</v>
      </c>
      <c r="D418" s="489">
        <f t="shared" si="6"/>
        <v>0.11336</v>
      </c>
      <c r="E418" s="38">
        <v>0.104</v>
      </c>
      <c r="J418" s="8"/>
      <c r="N418" s="8"/>
      <c r="R418" s="8"/>
      <c r="S418" s="8"/>
      <c r="V418" s="8"/>
    </row>
    <row r="419" spans="1:22" ht="19.149999999999999" customHeight="1">
      <c r="A419" s="10"/>
      <c r="B419" s="10"/>
      <c r="C419" s="51" t="s">
        <v>2</v>
      </c>
      <c r="D419" s="489">
        <f t="shared" si="6"/>
        <v>0.13298000000000001</v>
      </c>
      <c r="E419" s="38">
        <v>0.122</v>
      </c>
      <c r="J419" s="8"/>
      <c r="N419" s="8"/>
      <c r="R419" s="8"/>
      <c r="S419" s="8"/>
      <c r="V419" s="8"/>
    </row>
    <row r="420" spans="1:22" ht="19.149999999999999" customHeight="1">
      <c r="A420" s="10"/>
      <c r="B420" s="10"/>
      <c r="C420" s="51" t="s">
        <v>3</v>
      </c>
      <c r="D420" s="489">
        <f t="shared" si="6"/>
        <v>0.15151000000000003</v>
      </c>
      <c r="E420" s="38">
        <v>0.13900000000000001</v>
      </c>
      <c r="J420" s="8"/>
      <c r="N420" s="8"/>
      <c r="R420" s="8"/>
      <c r="S420" s="8"/>
      <c r="V420" s="8"/>
    </row>
    <row r="421" spans="1:22" ht="19.149999999999999" customHeight="1">
      <c r="A421" s="10"/>
      <c r="B421" s="10"/>
      <c r="C421" s="51" t="s">
        <v>4</v>
      </c>
      <c r="D421" s="489">
        <f t="shared" si="6"/>
        <v>0.18094000000000002</v>
      </c>
      <c r="E421" s="38">
        <v>0.16600000000000001</v>
      </c>
      <c r="J421" s="8"/>
      <c r="N421" s="8"/>
      <c r="R421" s="8"/>
      <c r="S421" s="8"/>
      <c r="V421" s="8"/>
    </row>
    <row r="422" spans="1:22" ht="19.149999999999999" customHeight="1">
      <c r="A422" s="10"/>
      <c r="B422" s="10"/>
      <c r="C422" s="51" t="s">
        <v>210</v>
      </c>
      <c r="D422" s="489">
        <f t="shared" si="6"/>
        <v>0.22236</v>
      </c>
      <c r="E422" s="38">
        <v>0.20399999999999999</v>
      </c>
      <c r="J422" s="8"/>
      <c r="N422" s="8"/>
      <c r="R422" s="8"/>
      <c r="S422" s="8"/>
      <c r="V422" s="8"/>
    </row>
    <row r="423" spans="1:22" ht="19.149999999999999" customHeight="1">
      <c r="A423" s="10"/>
      <c r="B423" s="10"/>
      <c r="C423" s="51" t="s">
        <v>212</v>
      </c>
      <c r="D423" s="489">
        <f t="shared" si="6"/>
        <v>0.29539000000000004</v>
      </c>
      <c r="E423" s="38">
        <v>0.27100000000000002</v>
      </c>
      <c r="J423" s="8"/>
      <c r="N423" s="8"/>
      <c r="R423" s="8"/>
      <c r="S423" s="8"/>
      <c r="V423" s="8"/>
    </row>
    <row r="424" spans="1:22" ht="19.149999999999999" customHeight="1">
      <c r="A424" s="10"/>
      <c r="B424" s="10"/>
      <c r="C424" s="51" t="s">
        <v>213</v>
      </c>
      <c r="D424" s="489">
        <f t="shared" si="6"/>
        <v>0.39567000000000002</v>
      </c>
      <c r="E424" s="38">
        <v>0.36299999999999999</v>
      </c>
      <c r="J424" s="8"/>
      <c r="N424" s="8"/>
      <c r="R424" s="8"/>
      <c r="S424" s="8"/>
      <c r="V424" s="8"/>
    </row>
    <row r="425" spans="1:22" ht="19.149999999999999" customHeight="1">
      <c r="A425" s="10"/>
      <c r="B425" s="10"/>
      <c r="C425" s="51" t="s">
        <v>214</v>
      </c>
      <c r="D425" s="489">
        <f t="shared" si="6"/>
        <v>0.50467000000000006</v>
      </c>
      <c r="E425" s="38">
        <v>0.46300000000000002</v>
      </c>
      <c r="J425" s="8"/>
      <c r="N425" s="8"/>
      <c r="R425" s="8"/>
      <c r="S425" s="8"/>
      <c r="V425" s="8"/>
    </row>
    <row r="426" spans="1:22" ht="19.149999999999999" customHeight="1">
      <c r="A426" s="10"/>
      <c r="B426" s="10"/>
      <c r="C426" s="51" t="s">
        <v>215</v>
      </c>
      <c r="D426" s="489">
        <f t="shared" si="6"/>
        <v>0.69433000000000011</v>
      </c>
      <c r="E426" s="38">
        <v>0.63700000000000001</v>
      </c>
      <c r="J426" s="8"/>
      <c r="N426" s="8"/>
      <c r="R426" s="8"/>
      <c r="S426" s="8"/>
      <c r="V426" s="8"/>
    </row>
    <row r="427" spans="1:22" ht="19.149999999999999" customHeight="1">
      <c r="A427" s="10"/>
      <c r="B427" s="10"/>
      <c r="C427" s="51" t="s">
        <v>216</v>
      </c>
      <c r="D427" s="489">
        <f t="shared" si="6"/>
        <v>1.00607</v>
      </c>
      <c r="E427" s="38">
        <v>0.92300000000000004</v>
      </c>
      <c r="J427" s="8"/>
      <c r="N427" s="8"/>
      <c r="R427" s="8"/>
      <c r="S427" s="8"/>
      <c r="V427" s="8"/>
    </row>
    <row r="428" spans="1:22" ht="19.149999999999999" customHeight="1">
      <c r="A428" s="10"/>
      <c r="B428" s="10"/>
      <c r="C428" s="51" t="s">
        <v>217</v>
      </c>
      <c r="D428" s="489">
        <f t="shared" si="6"/>
        <v>1.5957600000000001</v>
      </c>
      <c r="E428" s="38">
        <v>1.464</v>
      </c>
      <c r="J428" s="8"/>
      <c r="N428" s="8"/>
      <c r="R428" s="8"/>
      <c r="S428" s="8"/>
      <c r="V428" s="8"/>
    </row>
    <row r="429" spans="1:22" ht="19.149999999999999" customHeight="1">
      <c r="A429" s="10"/>
      <c r="B429" s="10"/>
      <c r="C429" s="51" t="s">
        <v>218</v>
      </c>
      <c r="D429" s="489">
        <f t="shared" si="6"/>
        <v>2.4982799999999998</v>
      </c>
      <c r="E429" s="38">
        <v>2.2919999999999998</v>
      </c>
      <c r="J429" s="8"/>
      <c r="N429" s="8"/>
      <c r="R429" s="8"/>
      <c r="S429" s="8"/>
      <c r="V429" s="8"/>
    </row>
    <row r="430" spans="1:22" ht="19.149999999999999" customHeight="1">
      <c r="A430" s="10"/>
      <c r="B430" s="10"/>
      <c r="C430" s="51" t="s">
        <v>219</v>
      </c>
      <c r="D430" s="489">
        <f t="shared" si="6"/>
        <v>3.6907400000000004</v>
      </c>
      <c r="E430" s="38">
        <v>3.3860000000000001</v>
      </c>
      <c r="J430" s="8"/>
      <c r="N430" s="8"/>
      <c r="R430" s="8"/>
      <c r="S430" s="8"/>
      <c r="V430" s="8"/>
    </row>
    <row r="431" spans="1:22" ht="19.149999999999999" customHeight="1">
      <c r="A431" s="75" t="s">
        <v>63</v>
      </c>
      <c r="B431" s="77" t="s">
        <v>221</v>
      </c>
      <c r="C431" s="51" t="s">
        <v>224</v>
      </c>
      <c r="D431" s="489">
        <f t="shared" si="6"/>
        <v>8.3930000000000005E-2</v>
      </c>
      <c r="E431" s="38">
        <v>7.6999999999999999E-2</v>
      </c>
      <c r="J431" s="8"/>
      <c r="N431" s="8"/>
      <c r="R431" s="8"/>
      <c r="S431" s="8"/>
      <c r="V431" s="8"/>
    </row>
    <row r="432" spans="1:22" ht="19.149999999999999" customHeight="1">
      <c r="A432" s="10"/>
      <c r="B432" s="10"/>
      <c r="C432" s="51" t="s">
        <v>225</v>
      </c>
      <c r="D432" s="489">
        <f t="shared" si="6"/>
        <v>8.3930000000000005E-2</v>
      </c>
      <c r="E432" s="38">
        <v>7.6999999999999999E-2</v>
      </c>
      <c r="F432" s="72"/>
      <c r="J432" s="8"/>
      <c r="N432" s="8"/>
      <c r="R432" s="8"/>
      <c r="S432" s="8"/>
      <c r="V432" s="8"/>
    </row>
    <row r="433" spans="1:22" ht="19.149999999999999" customHeight="1">
      <c r="A433" s="10"/>
      <c r="B433" s="10"/>
      <c r="C433" s="51" t="s">
        <v>11</v>
      </c>
      <c r="D433" s="489">
        <f t="shared" si="6"/>
        <v>8.3930000000000005E-2</v>
      </c>
      <c r="E433" s="38">
        <v>7.6999999999999999E-2</v>
      </c>
      <c r="F433" s="72"/>
      <c r="J433" s="8"/>
      <c r="N433" s="8"/>
      <c r="R433" s="8"/>
      <c r="S433" s="8"/>
      <c r="V433" s="8"/>
    </row>
    <row r="434" spans="1:22" ht="19.149999999999999" customHeight="1">
      <c r="A434" s="10"/>
      <c r="B434" s="10"/>
      <c r="C434" s="51" t="s">
        <v>13</v>
      </c>
      <c r="D434" s="489">
        <f t="shared" si="6"/>
        <v>8.3930000000000005E-2</v>
      </c>
      <c r="E434" s="38">
        <v>7.6999999999999999E-2</v>
      </c>
      <c r="F434" s="72"/>
      <c r="J434" s="8"/>
      <c r="N434" s="8"/>
      <c r="R434" s="8"/>
      <c r="S434" s="8"/>
      <c r="V434" s="8"/>
    </row>
    <row r="435" spans="1:22" ht="19.149999999999999" customHeight="1">
      <c r="A435" s="10"/>
      <c r="B435" s="10"/>
      <c r="C435" s="51" t="s">
        <v>15</v>
      </c>
      <c r="D435" s="489">
        <f t="shared" si="6"/>
        <v>8.3930000000000005E-2</v>
      </c>
      <c r="E435" s="38">
        <v>7.6999999999999999E-2</v>
      </c>
      <c r="F435" s="72"/>
      <c r="J435" s="8"/>
      <c r="N435" s="8"/>
      <c r="R435" s="8"/>
      <c r="S435" s="8"/>
      <c r="V435" s="8"/>
    </row>
    <row r="436" spans="1:22" ht="19.149999999999999" customHeight="1">
      <c r="A436" s="10"/>
      <c r="B436" s="10"/>
      <c r="C436" s="51" t="s">
        <v>18</v>
      </c>
      <c r="D436" s="489">
        <f t="shared" si="6"/>
        <v>9.265000000000001E-2</v>
      </c>
      <c r="E436" s="38">
        <v>8.5000000000000006E-2</v>
      </c>
      <c r="F436" s="72"/>
      <c r="J436" s="8"/>
      <c r="N436" s="8"/>
      <c r="R436" s="8"/>
      <c r="S436" s="8"/>
      <c r="V436" s="8"/>
    </row>
    <row r="437" spans="1:22" ht="19.149999999999999" customHeight="1">
      <c r="A437" s="10"/>
      <c r="B437" s="10"/>
      <c r="C437" s="51" t="s">
        <v>20</v>
      </c>
      <c r="D437" s="489">
        <f t="shared" si="6"/>
        <v>0.10246000000000001</v>
      </c>
      <c r="E437" s="38">
        <v>9.4E-2</v>
      </c>
      <c r="F437" s="72"/>
      <c r="J437" s="8"/>
      <c r="N437" s="8"/>
      <c r="R437" s="8"/>
      <c r="S437" s="8"/>
      <c r="V437" s="8"/>
    </row>
    <row r="438" spans="1:22" ht="19.149999999999999" customHeight="1">
      <c r="A438" s="10"/>
      <c r="B438" s="10"/>
      <c r="C438" s="51" t="s">
        <v>22</v>
      </c>
      <c r="D438" s="489">
        <f t="shared" si="6"/>
        <v>0.12208000000000001</v>
      </c>
      <c r="E438" s="38">
        <v>0.112</v>
      </c>
      <c r="F438" s="72"/>
      <c r="J438" s="8"/>
      <c r="N438" s="8"/>
      <c r="R438" s="8"/>
      <c r="S438" s="8"/>
      <c r="V438" s="8"/>
    </row>
    <row r="439" spans="1:22" ht="19.149999999999999" customHeight="1">
      <c r="A439" s="10"/>
      <c r="B439" s="10"/>
      <c r="C439" s="51" t="s">
        <v>24</v>
      </c>
      <c r="D439" s="489">
        <f t="shared" si="6"/>
        <v>0.13952000000000001</v>
      </c>
      <c r="E439" s="38">
        <v>0.128</v>
      </c>
      <c r="F439" s="72"/>
      <c r="J439" s="8"/>
      <c r="N439" s="8"/>
      <c r="R439" s="8"/>
      <c r="S439" s="8"/>
      <c r="V439" s="8"/>
    </row>
    <row r="440" spans="1:22" ht="19.149999999999999" customHeight="1">
      <c r="A440" s="10"/>
      <c r="B440" s="10"/>
      <c r="C440" s="51" t="s">
        <v>26</v>
      </c>
      <c r="D440" s="489">
        <f t="shared" si="6"/>
        <v>0.17549000000000001</v>
      </c>
      <c r="E440" s="38">
        <v>0.161</v>
      </c>
      <c r="F440" s="72"/>
      <c r="J440" s="8"/>
      <c r="N440" s="8"/>
      <c r="R440" s="8"/>
      <c r="S440" s="8"/>
      <c r="V440" s="8"/>
    </row>
    <row r="441" spans="1:22" ht="19.149999999999999" customHeight="1">
      <c r="A441" s="10"/>
      <c r="B441" s="10"/>
      <c r="C441" s="51" t="s">
        <v>226</v>
      </c>
      <c r="D441" s="489">
        <f t="shared" si="6"/>
        <v>0.20928000000000002</v>
      </c>
      <c r="E441" s="38">
        <v>0.192</v>
      </c>
      <c r="F441" s="72"/>
      <c r="J441" s="8"/>
      <c r="N441" s="8"/>
      <c r="R441" s="8"/>
      <c r="S441" s="8"/>
      <c r="V441" s="8"/>
    </row>
    <row r="442" spans="1:22" ht="19.149999999999999" customHeight="1">
      <c r="A442" s="75" t="s">
        <v>64</v>
      </c>
      <c r="B442" s="77" t="s">
        <v>222</v>
      </c>
      <c r="C442" s="51" t="s">
        <v>12</v>
      </c>
      <c r="D442" s="489">
        <f t="shared" si="6"/>
        <v>2.16256</v>
      </c>
      <c r="E442" s="38">
        <v>1.984</v>
      </c>
      <c r="F442" s="72"/>
      <c r="J442" s="8"/>
      <c r="N442" s="8"/>
      <c r="R442" s="8"/>
      <c r="S442" s="8"/>
      <c r="V442" s="8"/>
    </row>
    <row r="443" spans="1:22" ht="19.149999999999999" customHeight="1">
      <c r="A443" s="10"/>
      <c r="B443" s="10"/>
      <c r="C443" s="51" t="s">
        <v>17</v>
      </c>
      <c r="D443" s="489">
        <f t="shared" si="6"/>
        <v>2.16256</v>
      </c>
      <c r="E443" s="38">
        <v>1.984</v>
      </c>
      <c r="F443" s="72"/>
      <c r="J443" s="8"/>
      <c r="N443" s="8"/>
      <c r="R443" s="8"/>
      <c r="S443" s="8"/>
      <c r="V443" s="8"/>
    </row>
    <row r="444" spans="1:22" ht="19.149999999999999" customHeight="1">
      <c r="A444" s="10"/>
      <c r="B444" s="10"/>
      <c r="C444" s="51" t="s">
        <v>14</v>
      </c>
      <c r="D444" s="489">
        <f t="shared" si="6"/>
        <v>2.16256</v>
      </c>
      <c r="E444" s="38">
        <v>1.984</v>
      </c>
      <c r="F444" s="72"/>
      <c r="J444" s="8"/>
      <c r="N444" s="8"/>
      <c r="R444" s="8"/>
      <c r="S444" s="8"/>
      <c r="V444" s="8"/>
    </row>
    <row r="445" spans="1:22" ht="19.149999999999999" customHeight="1">
      <c r="A445" s="10"/>
      <c r="B445" s="10"/>
      <c r="C445" s="51" t="s">
        <v>16</v>
      </c>
      <c r="D445" s="489">
        <f t="shared" si="6"/>
        <v>2.37947</v>
      </c>
      <c r="E445" s="38">
        <v>2.1829999999999998</v>
      </c>
      <c r="F445" s="72"/>
      <c r="J445" s="8"/>
      <c r="N445" s="8"/>
      <c r="R445" s="8"/>
      <c r="S445" s="8"/>
      <c r="V445" s="8"/>
    </row>
    <row r="446" spans="1:22" ht="19.149999999999999" customHeight="1">
      <c r="A446" s="10"/>
      <c r="B446" s="10"/>
      <c r="C446" s="51" t="s">
        <v>19</v>
      </c>
      <c r="D446" s="489">
        <f t="shared" si="6"/>
        <v>2.8111100000000002</v>
      </c>
      <c r="E446" s="38">
        <v>2.5790000000000002</v>
      </c>
      <c r="F446" s="72"/>
      <c r="J446" s="8"/>
      <c r="N446" s="8"/>
      <c r="R446" s="8"/>
      <c r="S446" s="8"/>
      <c r="V446" s="8"/>
    </row>
    <row r="447" spans="1:22" ht="19.149999999999999" customHeight="1">
      <c r="A447" s="10"/>
      <c r="B447" s="10"/>
      <c r="C447" s="51" t="s">
        <v>21</v>
      </c>
      <c r="D447" s="489">
        <f t="shared" si="6"/>
        <v>3.2427500000000005</v>
      </c>
      <c r="E447" s="38">
        <v>2.9750000000000001</v>
      </c>
      <c r="F447" s="72"/>
      <c r="J447" s="8"/>
      <c r="N447" s="8"/>
      <c r="R447" s="8"/>
      <c r="S447" s="8"/>
      <c r="V447" s="8"/>
    </row>
    <row r="448" spans="1:22" ht="19.149999999999999" customHeight="1">
      <c r="A448" s="10"/>
      <c r="B448" s="10"/>
      <c r="C448" s="51" t="s">
        <v>23</v>
      </c>
      <c r="D448" s="489">
        <f t="shared" si="6"/>
        <v>3.6765700000000003</v>
      </c>
      <c r="E448" s="38">
        <v>3.3730000000000002</v>
      </c>
      <c r="F448" s="72"/>
      <c r="J448" s="8"/>
      <c r="N448" s="8"/>
      <c r="R448" s="8"/>
      <c r="S448" s="8"/>
      <c r="V448" s="8"/>
    </row>
    <row r="449" spans="1:22" ht="19.149999999999999" customHeight="1">
      <c r="A449" s="75" t="s">
        <v>220</v>
      </c>
      <c r="B449" s="77" t="s">
        <v>223</v>
      </c>
      <c r="C449" s="51" t="s">
        <v>2055</v>
      </c>
      <c r="D449" s="489">
        <f t="shared" si="6"/>
        <v>0.72594000000000014</v>
      </c>
      <c r="E449" s="38">
        <v>0.66600000000000004</v>
      </c>
      <c r="F449" s="72" t="s">
        <v>2056</v>
      </c>
      <c r="J449" s="8"/>
      <c r="N449" s="8"/>
      <c r="R449" s="8"/>
      <c r="S449" s="8"/>
      <c r="V449" s="8"/>
    </row>
    <row r="450" spans="1:22" ht="19.149999999999999" customHeight="1">
      <c r="A450" s="75"/>
      <c r="B450" s="77"/>
      <c r="C450" s="51" t="s">
        <v>12</v>
      </c>
      <c r="D450" s="489">
        <f t="shared" si="6"/>
        <v>0.78807000000000005</v>
      </c>
      <c r="E450" s="38">
        <v>0.72299999999999998</v>
      </c>
      <c r="F450" s="72"/>
      <c r="J450" s="8"/>
      <c r="N450" s="8"/>
      <c r="R450" s="8"/>
      <c r="S450" s="8"/>
      <c r="V450" s="8"/>
    </row>
    <row r="451" spans="1:22" ht="19.149999999999999" customHeight="1">
      <c r="A451" s="10"/>
      <c r="B451" s="10"/>
      <c r="C451" s="51" t="s">
        <v>14</v>
      </c>
      <c r="D451" s="489">
        <f t="shared" si="6"/>
        <v>0.98318000000000005</v>
      </c>
      <c r="E451" s="38">
        <v>0.90200000000000002</v>
      </c>
      <c r="F451" s="72"/>
      <c r="J451" s="8"/>
      <c r="N451" s="8"/>
      <c r="R451" s="8"/>
      <c r="S451" s="8"/>
      <c r="V451" s="8"/>
    </row>
    <row r="452" spans="1:22" ht="19.149999999999999" customHeight="1">
      <c r="A452" s="10"/>
      <c r="B452" s="10"/>
      <c r="C452" s="51" t="s">
        <v>16</v>
      </c>
      <c r="D452" s="489">
        <f t="shared" si="6"/>
        <v>1.1172500000000001</v>
      </c>
      <c r="E452" s="38">
        <v>1.0249999999999999</v>
      </c>
      <c r="F452" s="72"/>
      <c r="J452" s="8"/>
      <c r="N452" s="8"/>
      <c r="R452" s="8"/>
      <c r="S452" s="8"/>
      <c r="V452" s="8"/>
    </row>
    <row r="453" spans="1:22" ht="19.149999999999999" customHeight="1">
      <c r="A453" s="10"/>
      <c r="B453" s="10"/>
      <c r="C453" s="51" t="s">
        <v>19</v>
      </c>
      <c r="D453" s="489">
        <f t="shared" ref="D453:D516" si="7">E453*1.09</f>
        <v>1.3766700000000001</v>
      </c>
      <c r="E453" s="38">
        <v>1.2629999999999999</v>
      </c>
      <c r="F453" s="72"/>
      <c r="J453" s="8"/>
      <c r="N453" s="8"/>
      <c r="R453" s="8"/>
      <c r="S453" s="8"/>
      <c r="V453" s="8"/>
    </row>
    <row r="454" spans="1:22" ht="19.149999999999999" customHeight="1">
      <c r="A454" s="10"/>
      <c r="B454" s="10"/>
      <c r="C454" s="51" t="s">
        <v>21</v>
      </c>
      <c r="D454" s="489">
        <f t="shared" si="7"/>
        <v>1.6709700000000001</v>
      </c>
      <c r="E454" s="38">
        <v>1.5329999999999999</v>
      </c>
      <c r="F454" s="144" t="s">
        <v>1457</v>
      </c>
      <c r="J454" s="8"/>
      <c r="N454" s="8"/>
      <c r="R454" s="8"/>
      <c r="S454" s="8"/>
      <c r="V454" s="8"/>
    </row>
    <row r="455" spans="1:22" ht="19.149999999999999" customHeight="1">
      <c r="A455" s="10"/>
      <c r="B455" s="10"/>
      <c r="C455" s="51" t="s">
        <v>23</v>
      </c>
      <c r="D455" s="489">
        <f t="shared" si="7"/>
        <v>2.06446</v>
      </c>
      <c r="E455" s="38">
        <v>1.8939999999999999</v>
      </c>
      <c r="F455" s="72"/>
      <c r="J455" s="8"/>
      <c r="N455" s="8"/>
      <c r="R455" s="8"/>
      <c r="S455" s="8"/>
      <c r="V455" s="8"/>
    </row>
    <row r="456" spans="1:22" ht="19.149999999999999" customHeight="1">
      <c r="A456" s="10"/>
      <c r="B456" s="10"/>
      <c r="C456" s="51" t="s">
        <v>25</v>
      </c>
      <c r="D456" s="489">
        <f t="shared" si="7"/>
        <v>2.5549599999999999</v>
      </c>
      <c r="E456" s="38">
        <v>2.3439999999999999</v>
      </c>
      <c r="F456" s="72"/>
      <c r="J456" s="8"/>
      <c r="N456" s="8"/>
      <c r="R456" s="8"/>
      <c r="S456" s="8"/>
      <c r="V456" s="8"/>
    </row>
    <row r="457" spans="1:22" ht="19.149999999999999" customHeight="1">
      <c r="A457" s="51"/>
      <c r="B457" s="51"/>
      <c r="C457" s="51" t="s">
        <v>27</v>
      </c>
      <c r="D457" s="489">
        <f t="shared" si="7"/>
        <v>3.0530900000000005</v>
      </c>
      <c r="E457" s="38">
        <v>2.8010000000000002</v>
      </c>
      <c r="F457" s="72"/>
      <c r="J457" s="8"/>
      <c r="N457" s="8"/>
      <c r="R457" s="8"/>
      <c r="S457" s="8"/>
      <c r="V457" s="8"/>
    </row>
    <row r="458" spans="1:22" ht="19.149999999999999" customHeight="1">
      <c r="A458" s="75" t="s">
        <v>227</v>
      </c>
      <c r="B458" s="77" t="s">
        <v>231</v>
      </c>
      <c r="C458" s="51" t="s">
        <v>225</v>
      </c>
      <c r="D458" s="489">
        <f t="shared" si="7"/>
        <v>0.29866000000000004</v>
      </c>
      <c r="E458" s="38">
        <v>0.27400000000000002</v>
      </c>
      <c r="F458" s="72"/>
      <c r="J458" s="8"/>
      <c r="N458" s="8"/>
      <c r="R458" s="8"/>
      <c r="S458" s="8"/>
      <c r="V458" s="8"/>
    </row>
    <row r="459" spans="1:22" ht="19.149999999999999" customHeight="1">
      <c r="A459" s="10"/>
      <c r="B459" s="10"/>
      <c r="C459" s="51" t="s">
        <v>235</v>
      </c>
      <c r="D459" s="489">
        <f t="shared" si="7"/>
        <v>0.30411000000000005</v>
      </c>
      <c r="E459" s="38">
        <v>0.27900000000000003</v>
      </c>
      <c r="F459" s="72"/>
      <c r="J459" s="8"/>
      <c r="N459" s="8"/>
      <c r="R459" s="8"/>
      <c r="S459" s="8"/>
      <c r="V459" s="8"/>
    </row>
    <row r="460" spans="1:22" ht="19.149999999999999" customHeight="1">
      <c r="A460" s="10"/>
      <c r="B460" s="10"/>
      <c r="C460" s="51" t="s">
        <v>237</v>
      </c>
      <c r="D460" s="489">
        <f t="shared" si="7"/>
        <v>0.31391999999999998</v>
      </c>
      <c r="E460" s="38">
        <v>0.28799999999999998</v>
      </c>
      <c r="F460" s="72"/>
      <c r="J460" s="8"/>
      <c r="N460" s="8"/>
      <c r="R460" s="8"/>
      <c r="S460" s="8"/>
      <c r="V460" s="8"/>
    </row>
    <row r="461" spans="1:22" ht="19.149999999999999" customHeight="1">
      <c r="A461" s="10"/>
      <c r="B461" s="10"/>
      <c r="C461" s="51" t="s">
        <v>239</v>
      </c>
      <c r="D461" s="489">
        <f t="shared" si="7"/>
        <v>0.31936999999999999</v>
      </c>
      <c r="E461" s="38">
        <v>0.29299999999999998</v>
      </c>
      <c r="F461" s="72"/>
      <c r="J461" s="8"/>
      <c r="N461" s="8"/>
      <c r="R461" s="8"/>
      <c r="S461" s="8"/>
      <c r="V461" s="8"/>
    </row>
    <row r="462" spans="1:22" ht="19.149999999999999" customHeight="1">
      <c r="A462" s="10"/>
      <c r="B462" s="10"/>
      <c r="C462" s="51" t="s">
        <v>241</v>
      </c>
      <c r="D462" s="489">
        <f t="shared" si="7"/>
        <v>0.34226000000000001</v>
      </c>
      <c r="E462" s="38">
        <v>0.314</v>
      </c>
      <c r="F462" s="72"/>
      <c r="J462" s="8"/>
      <c r="N462" s="8"/>
      <c r="R462" s="8"/>
      <c r="S462" s="8"/>
      <c r="V462" s="8"/>
    </row>
    <row r="463" spans="1:22" ht="19.149999999999999" customHeight="1">
      <c r="A463" s="10"/>
      <c r="B463" s="10"/>
      <c r="C463" s="51" t="s">
        <v>243</v>
      </c>
      <c r="D463" s="489">
        <f t="shared" si="7"/>
        <v>0.43164000000000008</v>
      </c>
      <c r="E463" s="38">
        <v>0.39600000000000002</v>
      </c>
      <c r="F463" s="72"/>
      <c r="J463" s="8"/>
      <c r="N463" s="8"/>
      <c r="R463" s="8"/>
      <c r="S463" s="8"/>
      <c r="V463" s="8"/>
    </row>
    <row r="464" spans="1:22" ht="19.149999999999999" customHeight="1">
      <c r="A464" s="10"/>
      <c r="B464" s="10"/>
      <c r="C464" s="51" t="s">
        <v>246</v>
      </c>
      <c r="D464" s="489">
        <f t="shared" si="7"/>
        <v>0.54282000000000008</v>
      </c>
      <c r="E464" s="38">
        <v>0.498</v>
      </c>
      <c r="F464" s="72"/>
      <c r="J464" s="8"/>
      <c r="N464" s="8"/>
      <c r="R464" s="8"/>
      <c r="S464" s="8"/>
      <c r="V464" s="8"/>
    </row>
    <row r="465" spans="1:22" ht="19.149999999999999" customHeight="1">
      <c r="A465" s="75" t="s">
        <v>65</v>
      </c>
      <c r="B465" s="77" t="s">
        <v>228</v>
      </c>
      <c r="C465" s="51" t="s">
        <v>232</v>
      </c>
      <c r="D465" s="489">
        <f t="shared" si="7"/>
        <v>0.29866000000000004</v>
      </c>
      <c r="E465" s="38">
        <v>0.27400000000000002</v>
      </c>
      <c r="F465" s="72"/>
      <c r="J465" s="8"/>
      <c r="N465" s="8"/>
      <c r="R465" s="8"/>
      <c r="S465" s="8"/>
      <c r="V465" s="8"/>
    </row>
    <row r="466" spans="1:22" ht="19.149999999999999" customHeight="1">
      <c r="A466" s="10"/>
      <c r="B466" s="10"/>
      <c r="C466" s="51" t="s">
        <v>225</v>
      </c>
      <c r="D466" s="489">
        <f t="shared" si="7"/>
        <v>0.29866000000000004</v>
      </c>
      <c r="E466" s="38">
        <v>0.27400000000000002</v>
      </c>
      <c r="F466" s="72"/>
      <c r="G466" s="70" t="s">
        <v>2313</v>
      </c>
      <c r="J466" s="8"/>
      <c r="N466" s="8"/>
      <c r="R466" s="8"/>
      <c r="S466" s="8"/>
      <c r="V466" s="8"/>
    </row>
    <row r="467" spans="1:22" ht="19.149999999999999" customHeight="1">
      <c r="A467" s="10"/>
      <c r="B467" s="10"/>
      <c r="C467" s="51" t="s">
        <v>235</v>
      </c>
      <c r="D467" s="489">
        <f t="shared" si="7"/>
        <v>0.29866000000000004</v>
      </c>
      <c r="E467" s="38">
        <v>0.27400000000000002</v>
      </c>
      <c r="F467" s="72"/>
      <c r="J467" s="8"/>
      <c r="N467" s="8"/>
      <c r="R467" s="8"/>
      <c r="S467" s="8"/>
      <c r="V467" s="8"/>
    </row>
    <row r="468" spans="1:22" ht="19.149999999999999" customHeight="1">
      <c r="A468" s="10"/>
      <c r="B468" s="10"/>
      <c r="C468" s="51" t="s">
        <v>237</v>
      </c>
      <c r="D468" s="489">
        <f t="shared" si="7"/>
        <v>0.29866000000000004</v>
      </c>
      <c r="E468" s="38">
        <v>0.27400000000000002</v>
      </c>
      <c r="F468" s="72"/>
      <c r="J468" s="8"/>
      <c r="N468" s="8"/>
      <c r="R468" s="8"/>
      <c r="S468" s="8"/>
      <c r="V468" s="8"/>
    </row>
    <row r="469" spans="1:22" ht="19.149999999999999" customHeight="1">
      <c r="A469" s="10"/>
      <c r="B469" s="10"/>
      <c r="C469" s="51" t="s">
        <v>239</v>
      </c>
      <c r="D469" s="489">
        <f t="shared" si="7"/>
        <v>0.29866000000000004</v>
      </c>
      <c r="E469" s="38">
        <v>0.27400000000000002</v>
      </c>
      <c r="F469" s="72"/>
      <c r="J469" s="8"/>
      <c r="N469" s="8"/>
      <c r="R469" s="8"/>
      <c r="S469" s="8"/>
      <c r="V469" s="8"/>
    </row>
    <row r="470" spans="1:22" ht="19.149999999999999" customHeight="1">
      <c r="A470" s="10"/>
      <c r="B470" s="10"/>
      <c r="C470" s="51" t="s">
        <v>241</v>
      </c>
      <c r="D470" s="489">
        <f t="shared" si="7"/>
        <v>0.29866000000000004</v>
      </c>
      <c r="E470" s="38">
        <v>0.27400000000000002</v>
      </c>
      <c r="F470" s="72"/>
      <c r="J470" s="8"/>
      <c r="N470" s="8"/>
      <c r="R470" s="8"/>
      <c r="S470" s="8"/>
      <c r="V470" s="8"/>
    </row>
    <row r="471" spans="1:22" ht="19.149999999999999" customHeight="1">
      <c r="A471" s="10"/>
      <c r="B471" s="10"/>
      <c r="C471" s="51" t="s">
        <v>244</v>
      </c>
      <c r="D471" s="489">
        <f t="shared" si="7"/>
        <v>0.32808999999999999</v>
      </c>
      <c r="E471" s="38">
        <v>0.30099999999999999</v>
      </c>
      <c r="F471" s="72"/>
      <c r="J471" s="8"/>
      <c r="N471" s="8"/>
      <c r="R471" s="8"/>
      <c r="S471" s="8"/>
      <c r="V471" s="8"/>
    </row>
    <row r="472" spans="1:22" ht="19.149999999999999" customHeight="1">
      <c r="A472" s="10"/>
      <c r="B472" s="10"/>
      <c r="C472" s="51" t="s">
        <v>243</v>
      </c>
      <c r="D472" s="489">
        <f t="shared" si="7"/>
        <v>0.36951000000000006</v>
      </c>
      <c r="E472" s="38">
        <v>0.33900000000000002</v>
      </c>
      <c r="F472" s="72"/>
      <c r="J472" s="8"/>
      <c r="N472" s="8"/>
      <c r="R472" s="8"/>
      <c r="S472" s="8"/>
      <c r="V472" s="8"/>
    </row>
    <row r="473" spans="1:22" ht="19.149999999999999" customHeight="1">
      <c r="A473" s="10"/>
      <c r="B473" s="10"/>
      <c r="C473" s="51" t="s">
        <v>248</v>
      </c>
      <c r="D473" s="489">
        <f t="shared" si="7"/>
        <v>0.41093000000000002</v>
      </c>
      <c r="E473" s="38">
        <v>0.377</v>
      </c>
      <c r="F473" s="72"/>
      <c r="J473" s="8"/>
      <c r="N473" s="8"/>
      <c r="R473" s="8"/>
      <c r="S473" s="8"/>
      <c r="V473" s="8"/>
    </row>
    <row r="474" spans="1:22" ht="19.149999999999999" customHeight="1">
      <c r="A474" s="10"/>
      <c r="B474" s="10"/>
      <c r="C474" s="51" t="s">
        <v>246</v>
      </c>
      <c r="D474" s="489">
        <f t="shared" si="7"/>
        <v>0.46979000000000004</v>
      </c>
      <c r="E474" s="38">
        <v>0.43099999999999999</v>
      </c>
      <c r="F474" s="72"/>
      <c r="J474" s="8"/>
      <c r="N474" s="8"/>
      <c r="R474" s="8"/>
      <c r="S474" s="8"/>
      <c r="V474" s="8"/>
    </row>
    <row r="475" spans="1:22" ht="19.149999999999999" customHeight="1">
      <c r="A475" s="10"/>
      <c r="B475" s="10"/>
      <c r="C475" s="51" t="s">
        <v>251</v>
      </c>
      <c r="D475" s="489">
        <f t="shared" si="7"/>
        <v>0.56026000000000009</v>
      </c>
      <c r="E475" s="38">
        <v>0.51400000000000001</v>
      </c>
      <c r="F475" s="72"/>
      <c r="J475" s="8"/>
      <c r="N475" s="8"/>
      <c r="R475" s="8"/>
      <c r="S475" s="8"/>
      <c r="V475" s="8"/>
    </row>
    <row r="476" spans="1:22" ht="19.149999999999999" customHeight="1">
      <c r="A476" s="10"/>
      <c r="B476" s="10"/>
      <c r="C476" s="51" t="s">
        <v>253</v>
      </c>
      <c r="D476" s="489">
        <f t="shared" si="7"/>
        <v>0.68997000000000008</v>
      </c>
      <c r="E476" s="38">
        <v>0.63300000000000001</v>
      </c>
      <c r="F476" s="72"/>
      <c r="J476" s="8"/>
      <c r="N476" s="8"/>
      <c r="R476" s="8"/>
      <c r="S476" s="8"/>
      <c r="V476" s="8"/>
    </row>
    <row r="477" spans="1:22" ht="19.149999999999999" customHeight="1">
      <c r="A477" s="10"/>
      <c r="B477" s="10"/>
      <c r="C477" s="51" t="s">
        <v>255</v>
      </c>
      <c r="D477" s="489">
        <f t="shared" si="7"/>
        <v>0.90470000000000006</v>
      </c>
      <c r="E477" s="38">
        <v>0.83</v>
      </c>
      <c r="F477" s="72"/>
      <c r="J477" s="8"/>
      <c r="N477" s="8"/>
      <c r="R477" s="8"/>
      <c r="S477" s="8"/>
      <c r="V477" s="8"/>
    </row>
    <row r="478" spans="1:22" ht="19.149999999999999" customHeight="1">
      <c r="A478" s="10"/>
      <c r="B478" s="10"/>
      <c r="C478" s="51" t="s">
        <v>257</v>
      </c>
      <c r="D478" s="489">
        <f t="shared" si="7"/>
        <v>1.19791</v>
      </c>
      <c r="E478" s="38">
        <v>1.099</v>
      </c>
      <c r="F478" s="72"/>
      <c r="J478" s="8"/>
      <c r="N478" s="8"/>
      <c r="R478" s="8"/>
      <c r="S478" s="8"/>
      <c r="V478" s="8"/>
    </row>
    <row r="479" spans="1:22" ht="19.149999999999999" customHeight="1">
      <c r="A479" s="10"/>
      <c r="B479" s="10"/>
      <c r="C479" s="51" t="s">
        <v>259</v>
      </c>
      <c r="D479" s="489">
        <f t="shared" si="7"/>
        <v>1.51946</v>
      </c>
      <c r="E479" s="38">
        <v>1.3939999999999999</v>
      </c>
      <c r="F479" s="72"/>
      <c r="J479" s="8"/>
      <c r="N479" s="8"/>
      <c r="R479" s="8"/>
      <c r="S479" s="8"/>
      <c r="V479" s="8"/>
    </row>
    <row r="480" spans="1:22" ht="19.149999999999999" customHeight="1">
      <c r="A480" s="10"/>
      <c r="B480" s="10"/>
      <c r="C480" s="51" t="s">
        <v>261</v>
      </c>
      <c r="D480" s="489">
        <f t="shared" si="7"/>
        <v>2.20289</v>
      </c>
      <c r="E480" s="38">
        <v>2.0209999999999999</v>
      </c>
      <c r="F480" s="72"/>
      <c r="J480" s="8"/>
      <c r="N480" s="8"/>
      <c r="R480" s="8"/>
      <c r="S480" s="8"/>
      <c r="V480" s="8"/>
    </row>
    <row r="481" spans="1:22" ht="19.149999999999999" customHeight="1">
      <c r="A481" s="10"/>
      <c r="B481" s="10"/>
      <c r="C481" s="51" t="s">
        <v>263</v>
      </c>
      <c r="D481" s="489">
        <f t="shared" si="7"/>
        <v>3.3354000000000004</v>
      </c>
      <c r="E481" s="38">
        <v>3.06</v>
      </c>
      <c r="F481" s="72"/>
      <c r="J481" s="8"/>
      <c r="N481" s="8"/>
      <c r="R481" s="8"/>
      <c r="S481" s="8"/>
      <c r="V481" s="8"/>
    </row>
    <row r="482" spans="1:22" ht="19.149999999999999" customHeight="1">
      <c r="A482" s="10"/>
      <c r="B482" s="10"/>
      <c r="C482" s="51" t="s">
        <v>264</v>
      </c>
      <c r="D482" s="489">
        <f t="shared" si="7"/>
        <v>5.0194500000000009</v>
      </c>
      <c r="E482" s="38">
        <v>4.6050000000000004</v>
      </c>
      <c r="F482" s="72"/>
      <c r="J482" s="8"/>
      <c r="N482" s="8"/>
      <c r="R482" s="8"/>
      <c r="S482" s="8"/>
      <c r="V482" s="8"/>
    </row>
    <row r="483" spans="1:22" ht="19.149999999999999" customHeight="1">
      <c r="A483" s="10"/>
      <c r="B483" s="10"/>
      <c r="C483" s="51" t="s">
        <v>265</v>
      </c>
      <c r="D483" s="489">
        <f t="shared" si="7"/>
        <v>7.1471300000000006</v>
      </c>
      <c r="E483" s="38">
        <v>6.5570000000000004</v>
      </c>
      <c r="F483" s="72"/>
      <c r="J483" s="8"/>
      <c r="N483" s="8"/>
      <c r="R483" s="8"/>
      <c r="S483" s="8"/>
      <c r="V483" s="8"/>
    </row>
    <row r="484" spans="1:22" ht="19.149999999999999" customHeight="1">
      <c r="A484" s="75" t="s">
        <v>66</v>
      </c>
      <c r="B484" s="77" t="s">
        <v>229</v>
      </c>
      <c r="C484" s="51" t="s">
        <v>232</v>
      </c>
      <c r="D484" s="489">
        <f t="shared" si="7"/>
        <v>0.41638000000000003</v>
      </c>
      <c r="E484" s="38">
        <v>0.38200000000000001</v>
      </c>
      <c r="F484" s="69" t="s">
        <v>545</v>
      </c>
      <c r="J484" s="8"/>
      <c r="N484" s="8"/>
      <c r="R484" s="8"/>
      <c r="S484" s="8"/>
      <c r="V484" s="8"/>
    </row>
    <row r="485" spans="1:22" ht="19.149999999999999" customHeight="1">
      <c r="A485" s="10"/>
      <c r="B485" s="10"/>
      <c r="C485" s="51" t="s">
        <v>225</v>
      </c>
      <c r="D485" s="489">
        <f t="shared" si="7"/>
        <v>0.41638000000000003</v>
      </c>
      <c r="E485" s="38">
        <v>0.38200000000000001</v>
      </c>
      <c r="F485" s="72"/>
      <c r="J485" s="8"/>
      <c r="N485" s="8"/>
      <c r="R485" s="8"/>
      <c r="S485" s="8"/>
      <c r="V485" s="8"/>
    </row>
    <row r="486" spans="1:22" ht="19.149999999999999" customHeight="1">
      <c r="A486" s="10"/>
      <c r="B486" s="10"/>
      <c r="C486" s="51" t="s">
        <v>235</v>
      </c>
      <c r="D486" s="489">
        <f t="shared" si="7"/>
        <v>0.41638000000000003</v>
      </c>
      <c r="E486" s="38">
        <v>0.38200000000000001</v>
      </c>
      <c r="F486" s="72"/>
      <c r="J486" s="8"/>
      <c r="N486" s="8"/>
      <c r="R486" s="8"/>
      <c r="S486" s="8"/>
      <c r="V486" s="8"/>
    </row>
    <row r="487" spans="1:22" ht="19.149999999999999" customHeight="1">
      <c r="A487" s="10"/>
      <c r="B487" s="10"/>
      <c r="C487" s="51" t="s">
        <v>237</v>
      </c>
      <c r="D487" s="489">
        <f t="shared" si="7"/>
        <v>0.41638000000000003</v>
      </c>
      <c r="E487" s="38">
        <v>0.38200000000000001</v>
      </c>
      <c r="F487" s="72"/>
      <c r="J487" s="8"/>
      <c r="N487" s="8"/>
      <c r="R487" s="8"/>
      <c r="S487" s="8"/>
      <c r="V487" s="8"/>
    </row>
    <row r="488" spans="1:22" ht="19.149999999999999" customHeight="1">
      <c r="A488" s="10"/>
      <c r="B488" s="10"/>
      <c r="C488" s="51" t="s">
        <v>239</v>
      </c>
      <c r="D488" s="489">
        <f t="shared" si="7"/>
        <v>0.41638000000000003</v>
      </c>
      <c r="E488" s="38">
        <v>0.38200000000000001</v>
      </c>
      <c r="F488" s="72"/>
      <c r="J488" s="8"/>
      <c r="N488" s="8"/>
      <c r="R488" s="8"/>
      <c r="S488" s="8"/>
      <c r="V488" s="8"/>
    </row>
    <row r="489" spans="1:22" ht="19.149999999999999" customHeight="1">
      <c r="A489" s="10"/>
      <c r="B489" s="10"/>
      <c r="C489" s="51" t="s">
        <v>241</v>
      </c>
      <c r="D489" s="489">
        <f t="shared" si="7"/>
        <v>0.43164000000000008</v>
      </c>
      <c r="E489" s="38">
        <v>0.39600000000000002</v>
      </c>
      <c r="F489" s="72"/>
      <c r="J489" s="8"/>
      <c r="N489" s="8"/>
      <c r="R489" s="8"/>
      <c r="S489" s="8"/>
      <c r="V489" s="8"/>
    </row>
    <row r="490" spans="1:22" ht="19.149999999999999" customHeight="1">
      <c r="A490" s="10"/>
      <c r="B490" s="10"/>
      <c r="C490" s="51" t="s">
        <v>244</v>
      </c>
      <c r="D490" s="489">
        <f t="shared" si="7"/>
        <v>0.47742000000000001</v>
      </c>
      <c r="E490" s="38">
        <v>0.438</v>
      </c>
      <c r="F490" s="72"/>
      <c r="J490" s="8"/>
      <c r="N490" s="8"/>
      <c r="R490" s="8"/>
      <c r="S490" s="8"/>
      <c r="V490" s="8"/>
    </row>
    <row r="491" spans="1:22" ht="19.149999999999999" customHeight="1">
      <c r="A491" s="10"/>
      <c r="B491" s="10"/>
      <c r="C491" s="51" t="s">
        <v>243</v>
      </c>
      <c r="D491" s="489">
        <f t="shared" si="7"/>
        <v>0.53955000000000009</v>
      </c>
      <c r="E491" s="38">
        <v>0.495</v>
      </c>
      <c r="F491" s="72"/>
      <c r="J491" s="8"/>
      <c r="N491" s="8"/>
      <c r="R491" s="8"/>
      <c r="S491" s="8"/>
      <c r="V491" s="8"/>
    </row>
    <row r="492" spans="1:22" ht="19.149999999999999" customHeight="1">
      <c r="A492" s="10"/>
      <c r="B492" s="10"/>
      <c r="C492" s="51" t="s">
        <v>248</v>
      </c>
      <c r="D492" s="489">
        <f t="shared" si="7"/>
        <v>0.63219999999999998</v>
      </c>
      <c r="E492" s="38">
        <v>0.57999999999999996</v>
      </c>
      <c r="F492" s="72"/>
      <c r="J492" s="8"/>
      <c r="N492" s="8"/>
      <c r="R492" s="8"/>
      <c r="S492" s="8"/>
      <c r="V492" s="8"/>
    </row>
    <row r="493" spans="1:22" ht="19.149999999999999" customHeight="1">
      <c r="A493" s="10"/>
      <c r="B493" s="10"/>
      <c r="C493" s="51" t="s">
        <v>246</v>
      </c>
      <c r="D493" s="489">
        <f t="shared" si="7"/>
        <v>0.7041400000000001</v>
      </c>
      <c r="E493" s="38">
        <v>0.64600000000000002</v>
      </c>
      <c r="F493" s="72"/>
      <c r="J493" s="8"/>
      <c r="N493" s="8"/>
      <c r="R493" s="8"/>
      <c r="S493" s="8"/>
      <c r="V493" s="8"/>
    </row>
    <row r="494" spans="1:22" ht="19.149999999999999" customHeight="1">
      <c r="A494" s="10"/>
      <c r="B494" s="10"/>
      <c r="C494" s="51" t="s">
        <v>251</v>
      </c>
      <c r="D494" s="489">
        <f t="shared" si="7"/>
        <v>0.85783000000000009</v>
      </c>
      <c r="E494" s="38">
        <v>0.78700000000000003</v>
      </c>
      <c r="F494" s="72"/>
      <c r="J494" s="8"/>
      <c r="N494" s="8"/>
      <c r="R494" s="8"/>
      <c r="S494" s="8"/>
      <c r="V494" s="8"/>
    </row>
    <row r="495" spans="1:22" ht="19.149999999999999" customHeight="1">
      <c r="A495" s="10"/>
      <c r="B495" s="10"/>
      <c r="C495" s="51" t="s">
        <v>253</v>
      </c>
      <c r="D495" s="489">
        <f t="shared" si="7"/>
        <v>1.06166</v>
      </c>
      <c r="E495" s="38">
        <v>0.97399999999999998</v>
      </c>
      <c r="F495" s="72"/>
      <c r="J495" s="8"/>
      <c r="N495" s="8"/>
      <c r="R495" s="8"/>
      <c r="S495" s="8"/>
      <c r="V495" s="8"/>
    </row>
    <row r="496" spans="1:22" ht="19.149999999999999" customHeight="1">
      <c r="A496" s="10"/>
      <c r="B496" s="10"/>
      <c r="C496" s="51" t="s">
        <v>255</v>
      </c>
      <c r="D496" s="489">
        <f t="shared" si="7"/>
        <v>1.41046</v>
      </c>
      <c r="E496" s="38">
        <v>1.294</v>
      </c>
      <c r="F496" s="72"/>
      <c r="J496" s="8"/>
      <c r="N496" s="8"/>
      <c r="R496" s="8"/>
      <c r="S496" s="8"/>
      <c r="V496" s="8"/>
    </row>
    <row r="497" spans="1:22" ht="19.149999999999999" customHeight="1">
      <c r="A497" s="10"/>
      <c r="B497" s="10"/>
      <c r="C497" s="51" t="s">
        <v>257</v>
      </c>
      <c r="D497" s="489">
        <f t="shared" si="7"/>
        <v>1.8835200000000001</v>
      </c>
      <c r="E497" s="38">
        <v>1.728</v>
      </c>
      <c r="F497" s="72"/>
      <c r="J497" s="8"/>
      <c r="N497" s="8"/>
      <c r="R497" s="8"/>
      <c r="S497" s="8"/>
      <c r="V497" s="8"/>
    </row>
    <row r="498" spans="1:22" ht="19.149999999999999" customHeight="1">
      <c r="A498" s="10"/>
      <c r="B498" s="10"/>
      <c r="C498" s="51" t="s">
        <v>259</v>
      </c>
      <c r="D498" s="489">
        <f t="shared" si="7"/>
        <v>2.4307000000000003</v>
      </c>
      <c r="E498" s="38">
        <v>2.23</v>
      </c>
      <c r="F498" s="72"/>
      <c r="J498" s="8"/>
      <c r="N498" s="8"/>
      <c r="R498" s="8"/>
      <c r="S498" s="8"/>
      <c r="V498" s="8"/>
    </row>
    <row r="499" spans="1:22" ht="19.149999999999999" customHeight="1">
      <c r="A499" s="10"/>
      <c r="B499" s="10"/>
      <c r="C499" s="51" t="s">
        <v>261</v>
      </c>
      <c r="D499" s="489">
        <f t="shared" si="7"/>
        <v>3.5414100000000004</v>
      </c>
      <c r="E499" s="38">
        <v>3.2490000000000001</v>
      </c>
      <c r="F499" s="72"/>
      <c r="J499" s="8"/>
      <c r="N499" s="8"/>
      <c r="R499" s="8"/>
      <c r="S499" s="8"/>
      <c r="V499" s="8"/>
    </row>
    <row r="500" spans="1:22" ht="19.149999999999999" customHeight="1">
      <c r="A500" s="10"/>
      <c r="B500" s="10"/>
      <c r="C500" s="51" t="s">
        <v>263</v>
      </c>
      <c r="D500" s="489">
        <f t="shared" si="7"/>
        <v>5.4205700000000006</v>
      </c>
      <c r="E500" s="38">
        <v>4.9729999999999999</v>
      </c>
      <c r="F500" s="72"/>
      <c r="J500" s="8"/>
      <c r="N500" s="8"/>
      <c r="R500" s="8"/>
      <c r="S500" s="8"/>
      <c r="V500" s="8"/>
    </row>
    <row r="501" spans="1:22" ht="19.149999999999999" customHeight="1">
      <c r="A501" s="10"/>
      <c r="B501" s="10"/>
      <c r="C501" s="51" t="s">
        <v>264</v>
      </c>
      <c r="D501" s="489">
        <f t="shared" si="7"/>
        <v>8.2959899999999998</v>
      </c>
      <c r="E501" s="38">
        <v>7.6109999999999998</v>
      </c>
      <c r="F501" s="72"/>
      <c r="J501" s="8"/>
      <c r="N501" s="8"/>
      <c r="R501" s="8"/>
      <c r="S501" s="8"/>
      <c r="V501" s="8"/>
    </row>
    <row r="502" spans="1:22" ht="19.149999999999999" customHeight="1">
      <c r="A502" s="10"/>
      <c r="B502" s="10"/>
      <c r="C502" s="51" t="s">
        <v>265</v>
      </c>
      <c r="D502" s="489">
        <f t="shared" si="7"/>
        <v>11.9137</v>
      </c>
      <c r="E502" s="38">
        <v>10.93</v>
      </c>
      <c r="F502" s="72"/>
      <c r="J502" s="8"/>
      <c r="N502" s="8"/>
      <c r="R502" s="8"/>
      <c r="S502" s="8"/>
      <c r="V502" s="8"/>
    </row>
    <row r="503" spans="1:22" ht="19.149999999999999" customHeight="1">
      <c r="A503" s="75" t="s">
        <v>67</v>
      </c>
      <c r="B503" s="77" t="s">
        <v>230</v>
      </c>
      <c r="C503" s="51" t="s">
        <v>233</v>
      </c>
      <c r="D503" s="489">
        <f t="shared" si="7"/>
        <v>0.18856999999999999</v>
      </c>
      <c r="E503" s="38">
        <v>0.17299999999999999</v>
      </c>
      <c r="F503" s="72"/>
      <c r="G503" s="70"/>
      <c r="J503" s="8"/>
      <c r="N503" s="8"/>
      <c r="R503" s="8"/>
      <c r="S503" s="8"/>
      <c r="V503" s="8"/>
    </row>
    <row r="504" spans="1:22" ht="19.149999999999999" customHeight="1">
      <c r="A504" s="10"/>
      <c r="B504" s="10"/>
      <c r="C504" s="51" t="s">
        <v>234</v>
      </c>
      <c r="D504" s="489">
        <f t="shared" si="7"/>
        <v>0.19184000000000001</v>
      </c>
      <c r="E504" s="38">
        <v>0.17599999999999999</v>
      </c>
      <c r="F504" s="72"/>
      <c r="G504" s="70"/>
      <c r="J504" s="8"/>
      <c r="N504" s="8"/>
      <c r="R504" s="8"/>
      <c r="S504" s="8"/>
      <c r="V504" s="8"/>
    </row>
    <row r="505" spans="1:22" ht="19.149999999999999" customHeight="1">
      <c r="A505" s="10"/>
      <c r="B505" s="10"/>
      <c r="C505" s="51" t="s">
        <v>236</v>
      </c>
      <c r="D505" s="489">
        <f t="shared" si="7"/>
        <v>0.19511000000000001</v>
      </c>
      <c r="E505" s="38">
        <v>0.17899999999999999</v>
      </c>
      <c r="F505" s="72"/>
      <c r="G505" s="70"/>
      <c r="J505" s="8"/>
      <c r="N505" s="8"/>
      <c r="R505" s="8"/>
      <c r="S505" s="8"/>
      <c r="V505" s="8"/>
    </row>
    <row r="506" spans="1:22" ht="19.149999999999999" customHeight="1">
      <c r="A506" s="10"/>
      <c r="B506" s="10"/>
      <c r="C506" s="51" t="s">
        <v>238</v>
      </c>
      <c r="D506" s="489">
        <f t="shared" si="7"/>
        <v>0.20165000000000002</v>
      </c>
      <c r="E506" s="38">
        <v>0.185</v>
      </c>
      <c r="F506" s="72"/>
      <c r="G506" s="70"/>
      <c r="J506" s="8"/>
      <c r="N506" s="8"/>
      <c r="R506" s="8"/>
      <c r="S506" s="8"/>
      <c r="V506" s="8"/>
    </row>
    <row r="507" spans="1:22" ht="19.149999999999999" customHeight="1">
      <c r="A507" s="10"/>
      <c r="B507" s="10"/>
      <c r="C507" s="51" t="s">
        <v>240</v>
      </c>
      <c r="D507" s="489">
        <f t="shared" si="7"/>
        <v>0.21800000000000003</v>
      </c>
      <c r="E507" s="38">
        <v>0.2</v>
      </c>
      <c r="F507" s="72"/>
      <c r="G507" s="70"/>
      <c r="J507" s="8"/>
      <c r="N507" s="8"/>
      <c r="R507" s="8"/>
      <c r="S507" s="8"/>
      <c r="V507" s="8"/>
    </row>
    <row r="508" spans="1:22" ht="19.149999999999999" customHeight="1">
      <c r="A508" s="10"/>
      <c r="B508" s="10"/>
      <c r="C508" s="51" t="s">
        <v>242</v>
      </c>
      <c r="D508" s="489">
        <f t="shared" si="7"/>
        <v>0.23871000000000001</v>
      </c>
      <c r="E508" s="38">
        <v>0.219</v>
      </c>
      <c r="F508" s="72"/>
      <c r="G508" s="70"/>
      <c r="J508" s="8"/>
      <c r="N508" s="8"/>
      <c r="R508" s="8"/>
      <c r="S508" s="8"/>
      <c r="V508" s="8"/>
    </row>
    <row r="509" spans="1:22" ht="19.149999999999999" customHeight="1">
      <c r="A509" s="10"/>
      <c r="B509" s="10"/>
      <c r="C509" s="51" t="s">
        <v>245</v>
      </c>
      <c r="D509" s="489">
        <f t="shared" si="7"/>
        <v>0.27904000000000001</v>
      </c>
      <c r="E509" s="38">
        <v>0.25600000000000001</v>
      </c>
      <c r="F509" s="72"/>
      <c r="G509" s="70"/>
      <c r="J509" s="8"/>
      <c r="N509" s="8"/>
      <c r="R509" s="8"/>
      <c r="S509" s="8"/>
      <c r="V509" s="8"/>
    </row>
    <row r="510" spans="1:22" ht="19.149999999999999" customHeight="1">
      <c r="A510" s="10"/>
      <c r="B510" s="10"/>
      <c r="C510" s="51" t="s">
        <v>247</v>
      </c>
      <c r="D510" s="489">
        <f t="shared" si="7"/>
        <v>0.32918000000000003</v>
      </c>
      <c r="E510" s="38">
        <v>0.30199999999999999</v>
      </c>
      <c r="F510" s="72"/>
      <c r="G510" s="70"/>
      <c r="J510" s="8"/>
      <c r="N510" s="8"/>
      <c r="R510" s="8"/>
      <c r="S510" s="8"/>
      <c r="V510" s="8"/>
    </row>
    <row r="511" spans="1:22" ht="19.149999999999999" customHeight="1">
      <c r="A511" s="10"/>
      <c r="B511" s="10"/>
      <c r="C511" s="51" t="s">
        <v>249</v>
      </c>
      <c r="D511" s="489">
        <f t="shared" si="7"/>
        <v>0.36842000000000003</v>
      </c>
      <c r="E511" s="38">
        <v>0.33800000000000002</v>
      </c>
      <c r="F511" s="72"/>
      <c r="G511" s="70"/>
      <c r="J511" s="8"/>
      <c r="N511" s="8"/>
      <c r="R511" s="8"/>
      <c r="S511" s="8"/>
      <c r="V511" s="8"/>
    </row>
    <row r="512" spans="1:22" ht="19.149999999999999" customHeight="1">
      <c r="A512" s="10"/>
      <c r="B512" s="10"/>
      <c r="C512" s="51" t="s">
        <v>250</v>
      </c>
      <c r="D512" s="489">
        <f t="shared" si="7"/>
        <v>0.47633000000000003</v>
      </c>
      <c r="E512" s="38">
        <v>0.437</v>
      </c>
      <c r="F512" s="72"/>
      <c r="G512" s="70"/>
      <c r="J512" s="8"/>
      <c r="N512" s="8"/>
      <c r="R512" s="8"/>
      <c r="S512" s="8"/>
      <c r="V512" s="8"/>
    </row>
    <row r="513" spans="1:22" ht="19.149999999999999" customHeight="1">
      <c r="A513" s="10"/>
      <c r="B513" s="10"/>
      <c r="C513" s="51" t="s">
        <v>252</v>
      </c>
      <c r="D513" s="489">
        <f t="shared" si="7"/>
        <v>0.58424000000000009</v>
      </c>
      <c r="E513" s="38">
        <v>0.53600000000000003</v>
      </c>
      <c r="F513" s="72"/>
      <c r="G513" s="70"/>
      <c r="J513" s="8"/>
      <c r="N513" s="8"/>
      <c r="R513" s="8"/>
      <c r="S513" s="8"/>
      <c r="V513" s="8"/>
    </row>
    <row r="514" spans="1:22" ht="19.149999999999999" customHeight="1">
      <c r="A514" s="10"/>
      <c r="B514" s="10"/>
      <c r="C514" s="79" t="s">
        <v>254</v>
      </c>
      <c r="D514" s="489">
        <f t="shared" si="7"/>
        <v>0.79461000000000004</v>
      </c>
      <c r="E514" s="38">
        <v>0.72899999999999998</v>
      </c>
      <c r="F514" s="72"/>
      <c r="G514" s="70"/>
      <c r="J514" s="8"/>
      <c r="N514" s="8"/>
      <c r="R514" s="8"/>
      <c r="S514" s="8"/>
      <c r="V514" s="8"/>
    </row>
    <row r="515" spans="1:22" ht="19.149999999999999" customHeight="1">
      <c r="A515" s="10"/>
      <c r="B515" s="10"/>
      <c r="C515" s="51" t="s">
        <v>256</v>
      </c>
      <c r="D515" s="489">
        <f t="shared" si="7"/>
        <v>1.07474</v>
      </c>
      <c r="E515" s="38">
        <v>0.98599999999999999</v>
      </c>
      <c r="F515" s="72"/>
      <c r="G515" s="70"/>
      <c r="J515" s="8"/>
      <c r="N515" s="8"/>
      <c r="R515" s="8"/>
      <c r="S515" s="8"/>
      <c r="V515" s="8"/>
    </row>
    <row r="516" spans="1:22" ht="19.149999999999999" customHeight="1">
      <c r="A516" s="10"/>
      <c r="B516" s="10"/>
      <c r="C516" s="79" t="s">
        <v>258</v>
      </c>
      <c r="D516" s="489">
        <f t="shared" si="7"/>
        <v>1.3984700000000001</v>
      </c>
      <c r="E516" s="38">
        <v>1.2829999999999999</v>
      </c>
      <c r="F516" s="72"/>
      <c r="G516" s="70"/>
      <c r="J516" s="8"/>
      <c r="N516" s="8"/>
      <c r="R516" s="8"/>
      <c r="S516" s="8"/>
      <c r="V516" s="8"/>
    </row>
    <row r="517" spans="1:22" ht="19.149999999999999" customHeight="1">
      <c r="A517" s="10"/>
      <c r="B517" s="10"/>
      <c r="C517" s="79" t="s">
        <v>260</v>
      </c>
      <c r="D517" s="489">
        <f t="shared" ref="D517:D580" si="8">E517*1.09</f>
        <v>1.8061300000000002</v>
      </c>
      <c r="E517" s="38">
        <v>1.657</v>
      </c>
      <c r="F517" s="72"/>
      <c r="G517" s="70"/>
      <c r="J517" s="8"/>
      <c r="N517" s="8"/>
      <c r="R517" s="8"/>
      <c r="S517" s="8"/>
      <c r="V517" s="8"/>
    </row>
    <row r="518" spans="1:22" ht="19.149999999999999" customHeight="1">
      <c r="A518" s="10"/>
      <c r="B518" s="10"/>
      <c r="C518" s="79" t="s">
        <v>262</v>
      </c>
      <c r="D518" s="489">
        <f t="shared" si="8"/>
        <v>2.6465200000000002</v>
      </c>
      <c r="E518" s="38">
        <v>2.4279999999999999</v>
      </c>
      <c r="F518" s="72"/>
      <c r="G518" s="70"/>
      <c r="J518" s="8"/>
      <c r="N518" s="8"/>
      <c r="R518" s="8"/>
      <c r="S518" s="8"/>
      <c r="V518" s="8"/>
    </row>
    <row r="519" spans="1:22" ht="19.149999999999999" customHeight="1">
      <c r="A519" s="75" t="s">
        <v>70</v>
      </c>
      <c r="B519" s="77" t="s">
        <v>273</v>
      </c>
      <c r="C519" s="51" t="s">
        <v>275</v>
      </c>
      <c r="D519" s="489">
        <f t="shared" si="8"/>
        <v>0.31391999999999998</v>
      </c>
      <c r="E519" s="38">
        <v>0.28799999999999998</v>
      </c>
      <c r="F519" s="72"/>
      <c r="G519" s="70"/>
      <c r="J519" s="8"/>
      <c r="N519" s="8"/>
      <c r="R519" s="8"/>
      <c r="S519" s="8"/>
      <c r="V519" s="8"/>
    </row>
    <row r="520" spans="1:22" ht="19.149999999999999" customHeight="1">
      <c r="A520" s="49"/>
      <c r="B520" s="10"/>
      <c r="C520" s="51" t="s">
        <v>276</v>
      </c>
      <c r="D520" s="489">
        <f t="shared" si="8"/>
        <v>0.31391999999999998</v>
      </c>
      <c r="E520" s="38">
        <v>0.28799999999999998</v>
      </c>
      <c r="F520" s="72"/>
      <c r="J520" s="8"/>
      <c r="N520" s="8"/>
      <c r="R520" s="8"/>
      <c r="S520" s="8"/>
      <c r="V520" s="8"/>
    </row>
    <row r="521" spans="1:22" ht="19.149999999999999" customHeight="1">
      <c r="A521" s="49"/>
      <c r="B521" s="10"/>
      <c r="C521" s="51" t="s">
        <v>277</v>
      </c>
      <c r="D521" s="489">
        <f t="shared" si="8"/>
        <v>0.31391999999999998</v>
      </c>
      <c r="E521" s="38">
        <v>0.28799999999999998</v>
      </c>
      <c r="F521" s="72"/>
      <c r="J521" s="8"/>
      <c r="N521" s="8"/>
      <c r="R521" s="8"/>
      <c r="S521" s="8"/>
      <c r="V521" s="8"/>
    </row>
    <row r="522" spans="1:22" ht="19.149999999999999" customHeight="1">
      <c r="A522" s="49"/>
      <c r="B522" s="10"/>
      <c r="C522" s="51" t="s">
        <v>279</v>
      </c>
      <c r="D522" s="489">
        <f t="shared" si="8"/>
        <v>0.31391999999999998</v>
      </c>
      <c r="E522" s="38">
        <v>0.28799999999999998</v>
      </c>
      <c r="F522" s="72"/>
      <c r="J522" s="8"/>
      <c r="N522" s="8"/>
      <c r="R522" s="8"/>
      <c r="S522" s="8"/>
      <c r="V522" s="8"/>
    </row>
    <row r="523" spans="1:22" ht="19.149999999999999" customHeight="1">
      <c r="A523" s="49"/>
      <c r="B523" s="10"/>
      <c r="C523" s="51" t="s">
        <v>280</v>
      </c>
      <c r="D523" s="489">
        <f t="shared" si="8"/>
        <v>0.34226000000000001</v>
      </c>
      <c r="E523" s="38">
        <v>0.314</v>
      </c>
      <c r="F523" s="72"/>
      <c r="J523" s="8"/>
      <c r="N523" s="8"/>
      <c r="R523" s="8"/>
      <c r="S523" s="8"/>
      <c r="V523" s="8"/>
    </row>
    <row r="524" spans="1:22" ht="19.149999999999999" customHeight="1">
      <c r="A524" s="49"/>
      <c r="B524" s="10"/>
      <c r="C524" s="51" t="s">
        <v>282</v>
      </c>
      <c r="D524" s="489">
        <f t="shared" si="8"/>
        <v>0.38477</v>
      </c>
      <c r="E524" s="38">
        <v>0.35299999999999998</v>
      </c>
      <c r="F524" s="72"/>
      <c r="J524" s="8"/>
      <c r="N524" s="8"/>
      <c r="R524" s="8"/>
      <c r="S524" s="8"/>
      <c r="V524" s="8"/>
    </row>
    <row r="525" spans="1:22" ht="19.149999999999999" customHeight="1">
      <c r="A525" s="49"/>
      <c r="B525" s="10"/>
      <c r="C525" s="51" t="s">
        <v>284</v>
      </c>
      <c r="D525" s="489">
        <f t="shared" si="8"/>
        <v>0.45671</v>
      </c>
      <c r="E525" s="38">
        <v>0.41899999999999998</v>
      </c>
      <c r="F525" s="72"/>
      <c r="J525" s="8"/>
      <c r="N525" s="8"/>
      <c r="R525" s="8"/>
      <c r="S525" s="8"/>
      <c r="V525" s="8"/>
    </row>
    <row r="526" spans="1:22" ht="19.149999999999999" customHeight="1">
      <c r="A526" s="49"/>
      <c r="B526" s="10"/>
      <c r="C526" s="51" t="s">
        <v>285</v>
      </c>
      <c r="D526" s="489">
        <f t="shared" si="8"/>
        <v>0.59841000000000011</v>
      </c>
      <c r="E526" s="38">
        <v>0.54900000000000004</v>
      </c>
      <c r="F526" s="72"/>
      <c r="J526" s="8"/>
      <c r="N526" s="8"/>
      <c r="R526" s="8"/>
      <c r="S526" s="8"/>
      <c r="V526" s="8"/>
    </row>
    <row r="527" spans="1:22" ht="19.149999999999999" customHeight="1">
      <c r="A527" s="49"/>
      <c r="B527" s="10"/>
      <c r="C527" s="51" t="s">
        <v>286</v>
      </c>
      <c r="D527" s="489">
        <f t="shared" si="8"/>
        <v>0.99735000000000007</v>
      </c>
      <c r="E527" s="38">
        <v>0.91500000000000004</v>
      </c>
      <c r="F527" s="72"/>
      <c r="J527" s="8"/>
      <c r="N527" s="8"/>
      <c r="R527" s="8"/>
      <c r="S527" s="8"/>
      <c r="V527" s="8"/>
    </row>
    <row r="528" spans="1:22" ht="19.149999999999999" customHeight="1">
      <c r="A528" s="49"/>
      <c r="B528" s="10"/>
      <c r="C528" s="51" t="s">
        <v>287</v>
      </c>
      <c r="D528" s="489">
        <f t="shared" si="8"/>
        <v>1.4246300000000001</v>
      </c>
      <c r="E528" s="38">
        <v>1.3069999999999999</v>
      </c>
      <c r="F528" s="72"/>
      <c r="J528" s="8"/>
      <c r="N528" s="8"/>
      <c r="R528" s="8"/>
      <c r="S528" s="8"/>
      <c r="V528" s="8"/>
    </row>
    <row r="529" spans="1:22" ht="19.149999999999999" customHeight="1">
      <c r="A529" s="49"/>
      <c r="B529" s="10"/>
      <c r="C529" s="51" t="s">
        <v>288</v>
      </c>
      <c r="D529" s="489">
        <f t="shared" si="8"/>
        <v>2.1364000000000001</v>
      </c>
      <c r="E529" s="38">
        <v>1.96</v>
      </c>
      <c r="F529" s="72"/>
      <c r="J529" s="8"/>
      <c r="N529" s="8"/>
      <c r="R529" s="8"/>
      <c r="S529" s="8"/>
      <c r="V529" s="8"/>
    </row>
    <row r="530" spans="1:22" ht="19.149999999999999" customHeight="1">
      <c r="A530" s="75" t="s">
        <v>71</v>
      </c>
      <c r="B530" s="77" t="s">
        <v>274</v>
      </c>
      <c r="C530" s="51" t="s">
        <v>275</v>
      </c>
      <c r="D530" s="489">
        <f t="shared" si="8"/>
        <v>0.51666000000000001</v>
      </c>
      <c r="E530" s="38">
        <v>0.47399999999999998</v>
      </c>
      <c r="F530" s="72"/>
      <c r="J530" s="8"/>
      <c r="N530" s="8"/>
      <c r="R530" s="8"/>
      <c r="S530" s="8"/>
      <c r="V530" s="8"/>
    </row>
    <row r="531" spans="1:22" ht="19.149999999999999" customHeight="1">
      <c r="A531" s="10"/>
      <c r="B531" s="10"/>
      <c r="C531" s="51" t="s">
        <v>276</v>
      </c>
      <c r="D531" s="489">
        <f t="shared" si="8"/>
        <v>0.51666000000000001</v>
      </c>
      <c r="E531" s="38">
        <v>0.47399999999999998</v>
      </c>
      <c r="F531" s="72"/>
      <c r="J531" s="8"/>
      <c r="N531" s="8"/>
      <c r="R531" s="8"/>
      <c r="S531" s="8"/>
      <c r="V531" s="8"/>
    </row>
    <row r="532" spans="1:22" ht="19.149999999999999" customHeight="1">
      <c r="A532" s="10"/>
      <c r="B532" s="10"/>
      <c r="C532" s="51" t="s">
        <v>277</v>
      </c>
      <c r="D532" s="489">
        <f t="shared" si="8"/>
        <v>0.51666000000000001</v>
      </c>
      <c r="E532" s="38">
        <v>0.47399999999999998</v>
      </c>
      <c r="F532" s="72"/>
      <c r="J532" s="8"/>
      <c r="N532" s="8"/>
      <c r="R532" s="8"/>
      <c r="S532" s="8"/>
      <c r="V532" s="8"/>
    </row>
    <row r="533" spans="1:22" ht="19.149999999999999" customHeight="1">
      <c r="A533" s="10"/>
      <c r="B533" s="10"/>
      <c r="C533" s="51" t="s">
        <v>279</v>
      </c>
      <c r="D533" s="489">
        <f t="shared" si="8"/>
        <v>0.51666000000000001</v>
      </c>
      <c r="E533" s="38">
        <v>0.47399999999999998</v>
      </c>
      <c r="F533" s="72"/>
      <c r="J533" s="8"/>
      <c r="N533" s="8"/>
      <c r="R533" s="8"/>
      <c r="S533" s="8"/>
      <c r="V533" s="8"/>
    </row>
    <row r="534" spans="1:22" ht="19.149999999999999" customHeight="1">
      <c r="A534" s="10"/>
      <c r="B534" s="10"/>
      <c r="C534" s="51" t="s">
        <v>280</v>
      </c>
      <c r="D534" s="489">
        <f t="shared" si="8"/>
        <v>0.56462000000000001</v>
      </c>
      <c r="E534" s="38">
        <v>0.51800000000000002</v>
      </c>
      <c r="F534" s="72"/>
      <c r="J534" s="8"/>
      <c r="N534" s="8"/>
      <c r="R534" s="8"/>
      <c r="S534" s="8"/>
      <c r="V534" s="8"/>
    </row>
    <row r="535" spans="1:22" ht="19.149999999999999" customHeight="1">
      <c r="A535" s="10"/>
      <c r="B535" s="10"/>
      <c r="C535" s="51" t="s">
        <v>4</v>
      </c>
      <c r="D535" s="489">
        <f t="shared" si="8"/>
        <v>0.6431</v>
      </c>
      <c r="E535" s="38">
        <v>0.59</v>
      </c>
      <c r="F535" s="72"/>
      <c r="J535" s="8"/>
      <c r="N535" s="8"/>
      <c r="R535" s="8"/>
      <c r="S535" s="8"/>
      <c r="V535" s="8"/>
    </row>
    <row r="536" spans="1:22" ht="19.149999999999999" customHeight="1">
      <c r="A536" s="10"/>
      <c r="B536" s="10"/>
      <c r="C536" s="51" t="s">
        <v>5</v>
      </c>
      <c r="D536" s="489">
        <f t="shared" si="8"/>
        <v>0.75209999999999999</v>
      </c>
      <c r="E536" s="38">
        <v>0.69</v>
      </c>
      <c r="F536" s="72"/>
      <c r="J536" s="8"/>
      <c r="N536" s="8"/>
      <c r="R536" s="8"/>
      <c r="S536" s="8"/>
      <c r="V536" s="8"/>
    </row>
    <row r="537" spans="1:22" ht="19.149999999999999" customHeight="1">
      <c r="A537" s="10"/>
      <c r="B537" s="10"/>
      <c r="C537" s="51" t="s">
        <v>6</v>
      </c>
      <c r="D537" s="489">
        <f t="shared" si="8"/>
        <v>0.98645000000000005</v>
      </c>
      <c r="E537" s="38">
        <v>0.90500000000000003</v>
      </c>
      <c r="F537" s="72"/>
      <c r="J537" s="8"/>
      <c r="N537" s="8"/>
      <c r="R537" s="8"/>
      <c r="S537" s="8"/>
      <c r="V537" s="8"/>
    </row>
    <row r="538" spans="1:22" ht="19.149999999999999" customHeight="1">
      <c r="A538" s="75" t="s">
        <v>68</v>
      </c>
      <c r="B538" s="77" t="s">
        <v>571</v>
      </c>
      <c r="C538" s="51" t="s">
        <v>267</v>
      </c>
      <c r="D538" s="489">
        <f t="shared" si="8"/>
        <v>0.39785000000000004</v>
      </c>
      <c r="E538" s="38">
        <v>0.36499999999999999</v>
      </c>
      <c r="F538" s="72"/>
      <c r="J538" s="8"/>
      <c r="N538" s="8"/>
      <c r="R538" s="8"/>
      <c r="S538" s="8"/>
      <c r="V538" s="8"/>
    </row>
    <row r="539" spans="1:22" ht="19.149999999999999" customHeight="1">
      <c r="A539" s="10"/>
      <c r="B539" s="10"/>
      <c r="C539" s="51" t="s">
        <v>268</v>
      </c>
      <c r="D539" s="489">
        <f t="shared" si="8"/>
        <v>0.39785000000000004</v>
      </c>
      <c r="E539" s="38">
        <v>0.36499999999999999</v>
      </c>
      <c r="F539" s="72"/>
      <c r="J539" s="8"/>
      <c r="N539" s="8"/>
      <c r="R539" s="8"/>
      <c r="S539" s="8"/>
      <c r="V539" s="8"/>
    </row>
    <row r="540" spans="1:22" ht="19.149999999999999" customHeight="1">
      <c r="A540" s="10"/>
      <c r="B540" s="10"/>
      <c r="C540" s="51" t="s">
        <v>269</v>
      </c>
      <c r="D540" s="489">
        <f t="shared" si="8"/>
        <v>0.39785000000000004</v>
      </c>
      <c r="E540" s="38">
        <v>0.36499999999999999</v>
      </c>
      <c r="F540" s="72"/>
      <c r="J540" s="8"/>
      <c r="N540" s="8"/>
      <c r="R540" s="8"/>
      <c r="S540" s="8"/>
      <c r="V540" s="8"/>
    </row>
    <row r="541" spans="1:22" ht="19.149999999999999" customHeight="1">
      <c r="A541" s="10"/>
      <c r="B541" s="10"/>
      <c r="C541" s="51" t="s">
        <v>270</v>
      </c>
      <c r="D541" s="489">
        <f t="shared" si="8"/>
        <v>0.42728000000000005</v>
      </c>
      <c r="E541" s="38">
        <v>0.39200000000000002</v>
      </c>
      <c r="F541" s="72"/>
      <c r="J541" s="8"/>
      <c r="N541" s="8"/>
      <c r="R541" s="8"/>
      <c r="S541" s="8"/>
      <c r="V541" s="8"/>
    </row>
    <row r="542" spans="1:22" ht="19.149999999999999" customHeight="1">
      <c r="A542" s="10"/>
      <c r="B542" s="10"/>
      <c r="C542" s="51" t="s">
        <v>271</v>
      </c>
      <c r="D542" s="489">
        <f t="shared" si="8"/>
        <v>0.48396000000000006</v>
      </c>
      <c r="E542" s="38">
        <v>0.44400000000000001</v>
      </c>
      <c r="F542" s="72"/>
      <c r="J542" s="8"/>
      <c r="N542" s="8"/>
      <c r="R542" s="8"/>
      <c r="S542" s="8"/>
      <c r="V542" s="8"/>
    </row>
    <row r="543" spans="1:22" ht="19.149999999999999" customHeight="1">
      <c r="A543" s="10"/>
      <c r="B543" s="10"/>
      <c r="C543" s="51" t="s">
        <v>253</v>
      </c>
      <c r="D543" s="489">
        <f t="shared" si="8"/>
        <v>0.57007000000000008</v>
      </c>
      <c r="E543" s="38">
        <v>0.52300000000000002</v>
      </c>
      <c r="F543" s="72"/>
      <c r="J543" s="8"/>
      <c r="N543" s="8"/>
      <c r="R543" s="8"/>
      <c r="S543" s="8"/>
      <c r="V543" s="8"/>
    </row>
    <row r="544" spans="1:22" ht="19.149999999999999" customHeight="1">
      <c r="A544" s="10"/>
      <c r="B544" s="10"/>
      <c r="C544" s="51" t="s">
        <v>257</v>
      </c>
      <c r="D544" s="489">
        <f t="shared" si="8"/>
        <v>0.65617999999999999</v>
      </c>
      <c r="E544" s="38">
        <v>0.60199999999999998</v>
      </c>
      <c r="F544" s="72"/>
      <c r="J544" s="8"/>
      <c r="N544" s="8"/>
      <c r="R544" s="8"/>
      <c r="S544" s="8"/>
      <c r="V544" s="8"/>
    </row>
    <row r="545" spans="1:22" ht="19.149999999999999" customHeight="1">
      <c r="A545" s="10"/>
      <c r="B545" s="10"/>
      <c r="C545" s="51" t="s">
        <v>259</v>
      </c>
      <c r="D545" s="489">
        <f t="shared" si="8"/>
        <v>1.4246300000000001</v>
      </c>
      <c r="E545" s="38">
        <v>1.3069999999999999</v>
      </c>
      <c r="F545" s="72"/>
      <c r="J545" s="8"/>
      <c r="N545" s="8"/>
      <c r="R545" s="8"/>
      <c r="S545" s="8"/>
      <c r="V545" s="8"/>
    </row>
    <row r="546" spans="1:22" ht="19.149999999999999" customHeight="1">
      <c r="A546" s="10"/>
      <c r="B546" s="10"/>
      <c r="C546" s="51" t="s">
        <v>261</v>
      </c>
      <c r="D546" s="489">
        <f t="shared" si="8"/>
        <v>2.1364000000000001</v>
      </c>
      <c r="E546" s="38">
        <v>1.96</v>
      </c>
      <c r="F546" s="72"/>
      <c r="J546" s="8"/>
      <c r="N546" s="8"/>
      <c r="R546" s="8"/>
      <c r="S546" s="8"/>
      <c r="V546" s="8"/>
    </row>
    <row r="547" spans="1:22" ht="19.149999999999999" customHeight="1">
      <c r="A547" s="10"/>
      <c r="B547" s="10"/>
      <c r="C547" s="51" t="s">
        <v>263</v>
      </c>
      <c r="D547" s="489">
        <f t="shared" si="8"/>
        <v>2.8492600000000001</v>
      </c>
      <c r="E547" s="38">
        <v>2.6139999999999999</v>
      </c>
      <c r="F547" s="72"/>
      <c r="J547" s="8"/>
      <c r="N547" s="8"/>
      <c r="R547" s="8"/>
      <c r="S547" s="8"/>
      <c r="V547" s="8"/>
    </row>
    <row r="548" spans="1:22" ht="19.149999999999999" customHeight="1">
      <c r="A548" s="75" t="s">
        <v>69</v>
      </c>
      <c r="B548" s="77" t="s">
        <v>266</v>
      </c>
      <c r="C548" s="51" t="s">
        <v>267</v>
      </c>
      <c r="D548" s="489">
        <f t="shared" si="8"/>
        <v>0.59514000000000011</v>
      </c>
      <c r="E548" s="38">
        <v>0.54600000000000004</v>
      </c>
      <c r="F548" s="72"/>
      <c r="J548" s="8"/>
      <c r="N548" s="8"/>
      <c r="R548" s="8"/>
      <c r="S548" s="8"/>
      <c r="V548" s="8"/>
    </row>
    <row r="549" spans="1:22" ht="19.149999999999999" customHeight="1">
      <c r="A549" s="10"/>
      <c r="B549" s="10"/>
      <c r="C549" s="51" t="s">
        <v>268</v>
      </c>
      <c r="D549" s="489">
        <f t="shared" si="8"/>
        <v>0.59514000000000011</v>
      </c>
      <c r="E549" s="38">
        <v>0.54600000000000004</v>
      </c>
      <c r="F549" s="72"/>
      <c r="J549" s="8"/>
      <c r="N549" s="8"/>
      <c r="R549" s="8"/>
      <c r="S549" s="8"/>
      <c r="V549" s="8"/>
    </row>
    <row r="550" spans="1:22" ht="19.149999999999999" customHeight="1">
      <c r="A550" s="10"/>
      <c r="B550" s="10"/>
      <c r="C550" s="51" t="s">
        <v>269</v>
      </c>
      <c r="D550" s="489">
        <f t="shared" si="8"/>
        <v>0.59514000000000011</v>
      </c>
      <c r="E550" s="38">
        <v>0.54600000000000004</v>
      </c>
      <c r="F550" s="72"/>
      <c r="J550" s="8"/>
      <c r="N550" s="8"/>
      <c r="R550" s="8"/>
      <c r="S550" s="8"/>
      <c r="V550" s="8"/>
    </row>
    <row r="551" spans="1:22" ht="19.149999999999999" customHeight="1">
      <c r="A551" s="10"/>
      <c r="B551" s="10"/>
      <c r="C551" s="51" t="s">
        <v>270</v>
      </c>
      <c r="D551" s="489">
        <f t="shared" si="8"/>
        <v>0.62675000000000003</v>
      </c>
      <c r="E551" s="38">
        <v>0.57499999999999996</v>
      </c>
      <c r="F551" s="72"/>
      <c r="J551" s="8"/>
      <c r="N551" s="8"/>
      <c r="R551" s="8"/>
      <c r="S551" s="8"/>
      <c r="V551" s="8"/>
    </row>
    <row r="552" spans="1:22" ht="19.149999999999999" customHeight="1">
      <c r="A552" s="10"/>
      <c r="B552" s="10"/>
      <c r="C552" s="51" t="s">
        <v>271</v>
      </c>
      <c r="D552" s="489">
        <f t="shared" si="8"/>
        <v>0.68997000000000008</v>
      </c>
      <c r="E552" s="38">
        <v>0.63300000000000001</v>
      </c>
      <c r="F552" s="72"/>
      <c r="J552" s="8"/>
      <c r="N552" s="8"/>
      <c r="R552" s="8"/>
      <c r="S552" s="8"/>
      <c r="V552" s="8"/>
    </row>
    <row r="553" spans="1:22" ht="19.149999999999999" customHeight="1">
      <c r="A553" s="10"/>
      <c r="B553" s="10"/>
      <c r="C553" s="51" t="s">
        <v>253</v>
      </c>
      <c r="D553" s="489">
        <f t="shared" si="8"/>
        <v>0.78261999999999998</v>
      </c>
      <c r="E553" s="38">
        <v>0.71799999999999997</v>
      </c>
      <c r="F553" s="72"/>
      <c r="J553" s="8"/>
      <c r="N553" s="8"/>
      <c r="R553" s="8"/>
      <c r="S553" s="8"/>
      <c r="V553" s="8"/>
    </row>
    <row r="554" spans="1:22" ht="19.149999999999999" customHeight="1">
      <c r="A554" s="10"/>
      <c r="B554" s="10"/>
      <c r="C554" s="51" t="s">
        <v>257</v>
      </c>
      <c r="D554" s="489">
        <f t="shared" si="8"/>
        <v>0.97228000000000003</v>
      </c>
      <c r="E554" s="38">
        <v>0.89200000000000002</v>
      </c>
      <c r="F554" s="72"/>
      <c r="J554" s="8"/>
      <c r="N554" s="8"/>
      <c r="R554" s="8"/>
      <c r="S554" s="8"/>
      <c r="V554" s="8"/>
    </row>
    <row r="555" spans="1:22" ht="19.149999999999999" customHeight="1">
      <c r="A555" s="10"/>
      <c r="B555" s="10"/>
      <c r="C555" s="51" t="s">
        <v>259</v>
      </c>
      <c r="D555" s="489">
        <f t="shared" si="8"/>
        <v>1.9184000000000001</v>
      </c>
      <c r="E555" s="38">
        <v>1.76</v>
      </c>
      <c r="F555" s="72"/>
      <c r="J555" s="8"/>
      <c r="N555" s="8"/>
      <c r="R555" s="8"/>
      <c r="S555" s="8"/>
      <c r="V555" s="8"/>
    </row>
    <row r="556" spans="1:22" ht="19.149999999999999" customHeight="1">
      <c r="A556" s="10"/>
      <c r="B556" s="10"/>
      <c r="C556" s="51" t="s">
        <v>261</v>
      </c>
      <c r="D556" s="489">
        <f t="shared" si="8"/>
        <v>2.8776000000000002</v>
      </c>
      <c r="E556" s="38">
        <v>2.64</v>
      </c>
      <c r="F556" s="72"/>
      <c r="J556" s="8"/>
      <c r="N556" s="8"/>
      <c r="R556" s="8"/>
      <c r="S556" s="8"/>
      <c r="V556" s="8"/>
    </row>
    <row r="557" spans="1:22" ht="19.149999999999999" customHeight="1">
      <c r="A557" s="10"/>
      <c r="B557" s="10"/>
      <c r="C557" s="51" t="s">
        <v>263</v>
      </c>
      <c r="D557" s="489">
        <f t="shared" si="8"/>
        <v>3.9567000000000001</v>
      </c>
      <c r="E557" s="38">
        <v>3.63</v>
      </c>
      <c r="F557" s="72"/>
      <c r="J557" s="8"/>
      <c r="N557" s="8"/>
      <c r="R557" s="8"/>
      <c r="S557" s="8"/>
      <c r="V557" s="8"/>
    </row>
    <row r="558" spans="1:22" ht="19.149999999999999" customHeight="1">
      <c r="A558" s="75" t="s">
        <v>272</v>
      </c>
      <c r="B558" s="77" t="s">
        <v>569</v>
      </c>
      <c r="C558" s="51" t="s">
        <v>276</v>
      </c>
      <c r="D558" s="489">
        <f t="shared" si="8"/>
        <v>0.12426000000000001</v>
      </c>
      <c r="E558" s="38">
        <v>0.114</v>
      </c>
      <c r="F558" s="314" t="s">
        <v>2054</v>
      </c>
      <c r="G558" s="327">
        <v>0.16</v>
      </c>
      <c r="J558" s="8"/>
      <c r="N558" s="8"/>
      <c r="R558" s="8"/>
      <c r="S558" s="8"/>
      <c r="V558" s="8"/>
    </row>
    <row r="559" spans="1:22" ht="19.149999999999999" customHeight="1">
      <c r="A559" s="10"/>
      <c r="B559" s="10"/>
      <c r="C559" s="51" t="s">
        <v>277</v>
      </c>
      <c r="D559" s="489">
        <f t="shared" si="8"/>
        <v>0.12426000000000001</v>
      </c>
      <c r="E559" s="38">
        <v>0.114</v>
      </c>
      <c r="F559" s="314" t="s">
        <v>2054</v>
      </c>
      <c r="G559" s="328">
        <v>0.16</v>
      </c>
      <c r="J559" s="8"/>
      <c r="N559" s="8"/>
      <c r="R559" s="8"/>
      <c r="S559" s="8"/>
      <c r="V559" s="8"/>
    </row>
    <row r="560" spans="1:22" ht="19.149999999999999" customHeight="1">
      <c r="A560" s="10"/>
      <c r="B560" s="10"/>
      <c r="C560" s="51" t="s">
        <v>278</v>
      </c>
      <c r="D560" s="489">
        <f t="shared" si="8"/>
        <v>0.12426000000000001</v>
      </c>
      <c r="E560" s="38">
        <v>0.114</v>
      </c>
      <c r="F560" s="314" t="s">
        <v>2054</v>
      </c>
      <c r="G560" s="328">
        <v>0.16</v>
      </c>
      <c r="J560" s="8"/>
      <c r="N560" s="8"/>
      <c r="R560" s="8"/>
      <c r="S560" s="8"/>
      <c r="V560" s="8"/>
    </row>
    <row r="561" spans="1:22" ht="19.149999999999999" customHeight="1">
      <c r="A561" s="10"/>
      <c r="B561" s="10"/>
      <c r="C561" s="51" t="s">
        <v>279</v>
      </c>
      <c r="D561" s="489">
        <f t="shared" si="8"/>
        <v>0.13625000000000001</v>
      </c>
      <c r="E561" s="38">
        <v>0.125</v>
      </c>
      <c r="F561" s="314" t="s">
        <v>2054</v>
      </c>
      <c r="G561" s="328">
        <v>0.17199999999999999</v>
      </c>
      <c r="J561" s="8"/>
      <c r="N561" s="8"/>
      <c r="R561" s="8"/>
      <c r="S561" s="8"/>
      <c r="V561" s="8"/>
    </row>
    <row r="562" spans="1:22" ht="19.149999999999999" customHeight="1">
      <c r="A562" s="10"/>
      <c r="B562" s="10"/>
      <c r="C562" s="51" t="s">
        <v>281</v>
      </c>
      <c r="D562" s="489">
        <f t="shared" si="8"/>
        <v>0.14933000000000002</v>
      </c>
      <c r="E562" s="38">
        <v>0.13700000000000001</v>
      </c>
      <c r="F562" s="314" t="s">
        <v>2054</v>
      </c>
      <c r="G562" s="328">
        <v>0.189</v>
      </c>
      <c r="J562" s="8"/>
      <c r="N562" s="8"/>
      <c r="R562" s="8"/>
      <c r="S562" s="8"/>
      <c r="V562" s="8"/>
    </row>
    <row r="563" spans="1:22" ht="19.149999999999999" customHeight="1">
      <c r="A563" s="10"/>
      <c r="B563" s="10"/>
      <c r="C563" s="51" t="s">
        <v>283</v>
      </c>
      <c r="D563" s="489">
        <f t="shared" si="8"/>
        <v>0.18639000000000003</v>
      </c>
      <c r="E563" s="38">
        <v>0.17100000000000001</v>
      </c>
      <c r="F563" s="72"/>
      <c r="J563" s="8"/>
      <c r="N563" s="8"/>
      <c r="R563" s="8"/>
      <c r="S563" s="8"/>
      <c r="V563" s="8"/>
    </row>
    <row r="564" spans="1:22" ht="19.149999999999999" customHeight="1">
      <c r="A564" s="75" t="s">
        <v>72</v>
      </c>
      <c r="B564" s="77" t="s">
        <v>289</v>
      </c>
      <c r="C564" s="51" t="s">
        <v>277</v>
      </c>
      <c r="D564" s="489">
        <f t="shared" si="8"/>
        <v>0.57443000000000011</v>
      </c>
      <c r="E564" s="38">
        <v>0.52700000000000002</v>
      </c>
      <c r="F564" s="324" t="s">
        <v>2081</v>
      </c>
      <c r="J564" s="8"/>
      <c r="N564" s="8"/>
      <c r="R564" s="8"/>
      <c r="S564" s="8"/>
      <c r="V564" s="8"/>
    </row>
    <row r="565" spans="1:22" ht="19.149999999999999" customHeight="1">
      <c r="A565" s="10"/>
      <c r="B565" s="10"/>
      <c r="C565" s="51" t="s">
        <v>279</v>
      </c>
      <c r="D565" s="489">
        <f t="shared" si="8"/>
        <v>0.57443000000000011</v>
      </c>
      <c r="E565" s="38">
        <v>0.52700000000000002</v>
      </c>
      <c r="F565" s="324" t="s">
        <v>2081</v>
      </c>
      <c r="J565" s="8"/>
      <c r="N565" s="8"/>
      <c r="R565" s="8"/>
      <c r="S565" s="8"/>
      <c r="V565" s="8"/>
    </row>
    <row r="566" spans="1:22" ht="19.149999999999999" customHeight="1">
      <c r="A566" s="10"/>
      <c r="B566" s="10"/>
      <c r="C566" s="51" t="s">
        <v>280</v>
      </c>
      <c r="D566" s="489">
        <f t="shared" si="8"/>
        <v>0.65509000000000006</v>
      </c>
      <c r="E566" s="38">
        <v>0.60099999999999998</v>
      </c>
      <c r="F566" s="324" t="s">
        <v>2081</v>
      </c>
      <c r="J566" s="8"/>
      <c r="N566" s="8"/>
      <c r="R566" s="8"/>
      <c r="S566" s="8"/>
      <c r="V566" s="8"/>
    </row>
    <row r="567" spans="1:22" ht="19.149999999999999" customHeight="1">
      <c r="A567" s="10"/>
      <c r="B567" s="10"/>
      <c r="C567" s="51" t="s">
        <v>282</v>
      </c>
      <c r="D567" s="489">
        <f t="shared" si="8"/>
        <v>0.73793000000000009</v>
      </c>
      <c r="E567" s="38">
        <v>0.67700000000000005</v>
      </c>
      <c r="F567" s="324" t="s">
        <v>2081</v>
      </c>
      <c r="J567" s="8"/>
      <c r="N567" s="8"/>
      <c r="R567" s="8"/>
      <c r="S567" s="8"/>
      <c r="V567" s="8"/>
    </row>
    <row r="568" spans="1:22" ht="19.149999999999999" customHeight="1">
      <c r="A568" s="75" t="s">
        <v>74</v>
      </c>
      <c r="B568" s="77" t="s">
        <v>291</v>
      </c>
      <c r="C568" s="51" t="s">
        <v>275</v>
      </c>
      <c r="D568" s="489">
        <f t="shared" si="8"/>
        <v>0.11881000000000001</v>
      </c>
      <c r="E568" s="38">
        <v>0.109</v>
      </c>
      <c r="J568" s="8"/>
      <c r="N568" s="8"/>
      <c r="R568" s="8"/>
      <c r="S568" s="8"/>
      <c r="V568" s="8"/>
    </row>
    <row r="569" spans="1:22" ht="19.149999999999999" customHeight="1">
      <c r="A569" s="49"/>
      <c r="B569" s="10"/>
      <c r="C569" s="51" t="s">
        <v>276</v>
      </c>
      <c r="D569" s="489">
        <f t="shared" si="8"/>
        <v>0.12208000000000001</v>
      </c>
      <c r="E569" s="38">
        <v>0.112</v>
      </c>
      <c r="J569" s="8"/>
      <c r="N569" s="8"/>
      <c r="R569" s="8"/>
      <c r="S569" s="8"/>
      <c r="V569" s="8"/>
    </row>
    <row r="570" spans="1:22" ht="19.149999999999999" customHeight="1">
      <c r="A570" s="49"/>
      <c r="B570" s="10"/>
      <c r="C570" s="51" t="s">
        <v>277</v>
      </c>
      <c r="D570" s="489">
        <f t="shared" si="8"/>
        <v>0.12426000000000001</v>
      </c>
      <c r="E570" s="38">
        <v>0.114</v>
      </c>
      <c r="J570" s="8"/>
      <c r="N570" s="8"/>
      <c r="R570" s="8"/>
      <c r="S570" s="8"/>
      <c r="V570" s="8"/>
    </row>
    <row r="571" spans="1:22" ht="19.149999999999999" customHeight="1">
      <c r="A571" s="49"/>
      <c r="B571" s="10"/>
      <c r="C571" s="51" t="s">
        <v>278</v>
      </c>
      <c r="D571" s="489">
        <f t="shared" si="8"/>
        <v>0.12753</v>
      </c>
      <c r="E571" s="38">
        <v>0.11700000000000001</v>
      </c>
      <c r="J571" s="8"/>
      <c r="N571" s="8"/>
      <c r="R571" s="8"/>
      <c r="S571" s="8"/>
      <c r="V571" s="8"/>
    </row>
    <row r="572" spans="1:22" ht="19.149999999999999" customHeight="1">
      <c r="A572" s="49"/>
      <c r="B572" s="10"/>
      <c r="C572" s="51" t="s">
        <v>279</v>
      </c>
      <c r="D572" s="489">
        <f t="shared" si="8"/>
        <v>0.13406999999999999</v>
      </c>
      <c r="E572" s="38">
        <v>0.123</v>
      </c>
      <c r="J572" s="8"/>
      <c r="N572" s="8"/>
      <c r="R572" s="8"/>
      <c r="S572" s="8"/>
      <c r="V572" s="8"/>
    </row>
    <row r="573" spans="1:22" ht="19.149999999999999" customHeight="1">
      <c r="A573" s="49"/>
      <c r="B573" s="10"/>
      <c r="C573" s="51" t="s">
        <v>281</v>
      </c>
      <c r="D573" s="489">
        <f t="shared" si="8"/>
        <v>0.15042000000000003</v>
      </c>
      <c r="E573" s="38">
        <v>0.13800000000000001</v>
      </c>
      <c r="J573" s="8"/>
      <c r="N573" s="8"/>
      <c r="R573" s="8"/>
      <c r="S573" s="8"/>
      <c r="V573" s="8"/>
    </row>
    <row r="574" spans="1:22" ht="19.149999999999999" customHeight="1">
      <c r="A574" s="49"/>
      <c r="B574" s="10"/>
      <c r="C574" s="51" t="s">
        <v>280</v>
      </c>
      <c r="D574" s="489">
        <f t="shared" si="8"/>
        <v>0.16786000000000001</v>
      </c>
      <c r="E574" s="38">
        <v>0.154</v>
      </c>
      <c r="J574" s="8"/>
      <c r="N574" s="8"/>
      <c r="R574" s="8"/>
      <c r="S574" s="8"/>
      <c r="V574" s="8"/>
    </row>
    <row r="575" spans="1:22" ht="19.149999999999999" customHeight="1">
      <c r="A575" s="49"/>
      <c r="B575" s="10"/>
      <c r="C575" s="51" t="s">
        <v>282</v>
      </c>
      <c r="D575" s="489">
        <f t="shared" si="8"/>
        <v>0.24198000000000003</v>
      </c>
      <c r="E575" s="38">
        <v>0.222</v>
      </c>
      <c r="J575" s="8"/>
      <c r="N575" s="8"/>
      <c r="R575" s="8"/>
      <c r="S575" s="8"/>
      <c r="V575" s="8"/>
    </row>
    <row r="576" spans="1:22" ht="19.149999999999999" customHeight="1">
      <c r="A576" s="49"/>
      <c r="B576" s="10"/>
      <c r="C576" s="51" t="s">
        <v>284</v>
      </c>
      <c r="D576" s="489">
        <f t="shared" si="8"/>
        <v>0.39022000000000001</v>
      </c>
      <c r="E576" s="38">
        <v>0.35799999999999998</v>
      </c>
      <c r="J576" s="8"/>
      <c r="N576" s="8"/>
      <c r="R576" s="8"/>
      <c r="S576" s="8"/>
      <c r="V576" s="8"/>
    </row>
    <row r="577" spans="1:22" ht="19.149999999999999" customHeight="1">
      <c r="A577" s="49"/>
      <c r="B577" s="10"/>
      <c r="C577" s="51" t="s">
        <v>292</v>
      </c>
      <c r="D577" s="489">
        <f t="shared" si="8"/>
        <v>0.52756000000000003</v>
      </c>
      <c r="E577" s="38">
        <v>0.48399999999999999</v>
      </c>
      <c r="J577" s="8"/>
      <c r="N577" s="8"/>
      <c r="R577" s="8"/>
      <c r="S577" s="8"/>
      <c r="V577" s="8"/>
    </row>
    <row r="578" spans="1:22" ht="19.149999999999999" customHeight="1">
      <c r="A578" s="75" t="s">
        <v>73</v>
      </c>
      <c r="B578" s="77" t="s">
        <v>290</v>
      </c>
      <c r="C578" s="51" t="s">
        <v>277</v>
      </c>
      <c r="D578" s="489">
        <f t="shared" si="8"/>
        <v>0.81859000000000004</v>
      </c>
      <c r="E578" s="38">
        <v>0.751</v>
      </c>
      <c r="J578" s="8"/>
      <c r="N578" s="8"/>
      <c r="R578" s="8"/>
      <c r="S578" s="8"/>
      <c r="V578" s="8"/>
    </row>
    <row r="579" spans="1:22" ht="19.149999999999999" customHeight="1">
      <c r="A579" s="10"/>
      <c r="B579" s="10"/>
      <c r="C579" s="51" t="s">
        <v>279</v>
      </c>
      <c r="D579" s="489">
        <f t="shared" si="8"/>
        <v>0.81859000000000004</v>
      </c>
      <c r="E579" s="38">
        <v>0.751</v>
      </c>
      <c r="J579" s="8"/>
      <c r="N579" s="8"/>
      <c r="R579" s="8"/>
      <c r="S579" s="8"/>
      <c r="V579" s="8"/>
    </row>
    <row r="580" spans="1:22" ht="19.149999999999999" customHeight="1">
      <c r="A580" s="10"/>
      <c r="B580" s="10"/>
      <c r="C580" s="51" t="s">
        <v>280</v>
      </c>
      <c r="D580" s="489">
        <f t="shared" si="8"/>
        <v>0.90034000000000003</v>
      </c>
      <c r="E580" s="38">
        <v>0.82599999999999996</v>
      </c>
      <c r="J580" s="8"/>
      <c r="N580" s="8"/>
      <c r="R580" s="8"/>
      <c r="S580" s="8"/>
      <c r="V580" s="8"/>
    </row>
    <row r="581" spans="1:22" ht="19.149999999999999" customHeight="1">
      <c r="A581" s="10"/>
      <c r="B581" s="10"/>
      <c r="C581" s="51" t="s">
        <v>282</v>
      </c>
      <c r="D581" s="489">
        <f t="shared" ref="D581:D644" si="9">E581*1.09</f>
        <v>1.0169700000000002</v>
      </c>
      <c r="E581" s="38">
        <v>0.93300000000000005</v>
      </c>
      <c r="J581" s="8"/>
      <c r="N581" s="8"/>
      <c r="R581" s="8"/>
      <c r="S581" s="8"/>
      <c r="V581" s="8"/>
    </row>
    <row r="582" spans="1:22" ht="19.149999999999999" customHeight="1">
      <c r="A582" s="75" t="s">
        <v>75</v>
      </c>
      <c r="B582" s="76" t="s">
        <v>293</v>
      </c>
      <c r="C582" s="63" t="s">
        <v>296</v>
      </c>
      <c r="D582" s="489">
        <f t="shared" si="9"/>
        <v>0.40984000000000004</v>
      </c>
      <c r="E582" s="38">
        <v>0.376</v>
      </c>
      <c r="J582" s="8"/>
      <c r="N582" s="8"/>
      <c r="R582" s="8"/>
      <c r="S582" s="8"/>
      <c r="V582" s="8"/>
    </row>
    <row r="583" spans="1:22" ht="19.149999999999999" customHeight="1">
      <c r="A583" s="49"/>
      <c r="B583" s="10"/>
      <c r="C583" s="63" t="s">
        <v>299</v>
      </c>
      <c r="D583" s="489">
        <f t="shared" si="9"/>
        <v>0.40984000000000004</v>
      </c>
      <c r="E583" s="38">
        <v>0.376</v>
      </c>
      <c r="J583" s="8"/>
      <c r="N583" s="8"/>
      <c r="R583" s="8"/>
      <c r="S583" s="8"/>
      <c r="V583" s="8"/>
    </row>
    <row r="584" spans="1:22" ht="19.149999999999999" customHeight="1">
      <c r="A584" s="49"/>
      <c r="B584" s="10"/>
      <c r="C584" s="63" t="s">
        <v>302</v>
      </c>
      <c r="D584" s="489">
        <f t="shared" si="9"/>
        <v>0.40984000000000004</v>
      </c>
      <c r="E584" s="38">
        <v>0.376</v>
      </c>
      <c r="J584" s="8"/>
      <c r="N584" s="8"/>
      <c r="R584" s="8"/>
      <c r="S584" s="8"/>
      <c r="V584" s="8"/>
    </row>
    <row r="585" spans="1:22" ht="19.149999999999999" customHeight="1">
      <c r="A585" s="49"/>
      <c r="B585" s="10"/>
      <c r="C585" s="63" t="s">
        <v>305</v>
      </c>
      <c r="D585" s="489">
        <f t="shared" si="9"/>
        <v>0.49159000000000003</v>
      </c>
      <c r="E585" s="38">
        <v>0.45100000000000001</v>
      </c>
      <c r="J585" s="8"/>
      <c r="N585" s="8"/>
      <c r="R585" s="8"/>
      <c r="S585" s="8"/>
      <c r="V585" s="8"/>
    </row>
    <row r="586" spans="1:22" ht="19.149999999999999" customHeight="1">
      <c r="A586" s="49"/>
      <c r="B586" s="10"/>
      <c r="C586" s="63" t="s">
        <v>308</v>
      </c>
      <c r="D586" s="489">
        <f t="shared" si="9"/>
        <v>0.57443000000000011</v>
      </c>
      <c r="E586" s="38">
        <v>0.52700000000000002</v>
      </c>
      <c r="J586" s="8"/>
      <c r="N586" s="8"/>
      <c r="R586" s="8"/>
      <c r="S586" s="8"/>
      <c r="V586" s="8"/>
    </row>
    <row r="587" spans="1:22" ht="19.149999999999999" customHeight="1">
      <c r="A587" s="49"/>
      <c r="B587" s="10"/>
      <c r="C587" s="63" t="s">
        <v>311</v>
      </c>
      <c r="D587" s="489">
        <f t="shared" si="9"/>
        <v>0.74447000000000008</v>
      </c>
      <c r="E587" s="38">
        <v>0.68300000000000005</v>
      </c>
      <c r="J587" s="8"/>
      <c r="N587" s="8"/>
      <c r="R587" s="8"/>
      <c r="S587" s="8"/>
      <c r="V587" s="8"/>
    </row>
    <row r="588" spans="1:22" ht="19.149999999999999" customHeight="1">
      <c r="A588" s="49"/>
      <c r="B588" s="10"/>
      <c r="C588" s="63" t="s">
        <v>314</v>
      </c>
      <c r="D588" s="489">
        <f t="shared" si="9"/>
        <v>0.93086000000000002</v>
      </c>
      <c r="E588" s="38">
        <v>0.85399999999999998</v>
      </c>
      <c r="J588" s="8"/>
      <c r="N588" s="8"/>
      <c r="R588" s="8"/>
      <c r="S588" s="8"/>
      <c r="V588" s="8"/>
    </row>
    <row r="589" spans="1:22" ht="19.149999999999999" customHeight="1">
      <c r="A589" s="75" t="s">
        <v>76</v>
      </c>
      <c r="B589" s="76" t="s">
        <v>294</v>
      </c>
      <c r="C589" s="63" t="s">
        <v>6</v>
      </c>
      <c r="D589" s="489">
        <f t="shared" si="9"/>
        <v>1.7985</v>
      </c>
      <c r="E589" s="300">
        <v>1.65</v>
      </c>
      <c r="F589" s="145" t="s">
        <v>297</v>
      </c>
      <c r="J589" s="8"/>
      <c r="N589" s="8"/>
      <c r="R589" s="8"/>
      <c r="S589" s="8"/>
      <c r="V589" s="8"/>
    </row>
    <row r="590" spans="1:22" ht="19.149999999999999" customHeight="1">
      <c r="A590" s="10"/>
      <c r="B590" s="10"/>
      <c r="C590" s="63" t="s">
        <v>300</v>
      </c>
      <c r="D590" s="489">
        <f t="shared" si="9"/>
        <v>0.87418000000000007</v>
      </c>
      <c r="E590" s="38">
        <v>0.80200000000000005</v>
      </c>
      <c r="J590" s="8"/>
      <c r="N590" s="8"/>
      <c r="R590" s="8"/>
      <c r="S590" s="8"/>
      <c r="V590" s="8"/>
    </row>
    <row r="591" spans="1:22" ht="19.149999999999999" customHeight="1">
      <c r="A591" s="10"/>
      <c r="B591" s="10"/>
      <c r="C591" s="63" t="s">
        <v>303</v>
      </c>
      <c r="D591" s="489">
        <f t="shared" si="9"/>
        <v>0.68452000000000002</v>
      </c>
      <c r="E591" s="38">
        <v>0.628</v>
      </c>
      <c r="J591" s="8"/>
      <c r="N591" s="8"/>
      <c r="R591" s="8"/>
      <c r="S591" s="8"/>
      <c r="V591" s="8"/>
    </row>
    <row r="592" spans="1:22" ht="19.149999999999999" customHeight="1">
      <c r="A592" s="10"/>
      <c r="B592" s="10"/>
      <c r="C592" s="63" t="s">
        <v>306</v>
      </c>
      <c r="D592" s="489">
        <f t="shared" si="9"/>
        <v>0.54827000000000004</v>
      </c>
      <c r="E592" s="38">
        <v>0.503</v>
      </c>
      <c r="J592" s="8"/>
      <c r="N592" s="8"/>
      <c r="R592" s="8"/>
      <c r="S592" s="8"/>
      <c r="V592" s="8"/>
    </row>
    <row r="593" spans="1:22" ht="19.149999999999999" customHeight="1">
      <c r="A593" s="10"/>
      <c r="B593" s="10"/>
      <c r="C593" s="63" t="s">
        <v>309</v>
      </c>
      <c r="D593" s="489">
        <f t="shared" si="9"/>
        <v>0.47960000000000003</v>
      </c>
      <c r="E593" s="38">
        <v>0.44</v>
      </c>
      <c r="J593" s="8"/>
      <c r="N593" s="8"/>
      <c r="R593" s="8"/>
      <c r="S593" s="8"/>
      <c r="V593" s="8"/>
    </row>
    <row r="594" spans="1:22" ht="19.149999999999999" customHeight="1">
      <c r="A594" s="10"/>
      <c r="B594" s="10"/>
      <c r="C594" s="63" t="s">
        <v>312</v>
      </c>
      <c r="D594" s="489">
        <f t="shared" si="9"/>
        <v>0.44472</v>
      </c>
      <c r="E594" s="38">
        <v>0.40799999999999997</v>
      </c>
      <c r="J594" s="8"/>
      <c r="N594" s="8"/>
      <c r="R594" s="8"/>
      <c r="S594" s="8"/>
      <c r="V594" s="8"/>
    </row>
    <row r="595" spans="1:22" ht="19.149999999999999" customHeight="1">
      <c r="A595" s="10"/>
      <c r="B595" s="10"/>
      <c r="C595" s="63" t="s">
        <v>315</v>
      </c>
      <c r="D595" s="489">
        <f t="shared" si="9"/>
        <v>0.41093000000000002</v>
      </c>
      <c r="E595" s="38">
        <v>0.377</v>
      </c>
      <c r="J595" s="8"/>
      <c r="N595" s="8"/>
      <c r="R595" s="8"/>
      <c r="S595" s="8"/>
      <c r="V595" s="8"/>
    </row>
    <row r="596" spans="1:22" ht="19.149999999999999" customHeight="1">
      <c r="A596" s="75" t="s">
        <v>77</v>
      </c>
      <c r="B596" s="77" t="s">
        <v>295</v>
      </c>
      <c r="C596" s="51" t="s">
        <v>298</v>
      </c>
      <c r="D596" s="489">
        <f t="shared" si="9"/>
        <v>0.49813000000000007</v>
      </c>
      <c r="E596" s="38">
        <v>0.45700000000000002</v>
      </c>
      <c r="J596" s="8"/>
      <c r="N596" s="8"/>
      <c r="R596" s="8"/>
      <c r="S596" s="8"/>
      <c r="V596" s="8"/>
    </row>
    <row r="597" spans="1:22" ht="19.149999999999999" customHeight="1">
      <c r="A597" s="10"/>
      <c r="B597" s="10"/>
      <c r="C597" s="51" t="s">
        <v>301</v>
      </c>
      <c r="D597" s="489">
        <f t="shared" si="9"/>
        <v>0.54827000000000004</v>
      </c>
      <c r="E597" s="38">
        <v>0.503</v>
      </c>
      <c r="J597" s="8"/>
      <c r="N597" s="8"/>
      <c r="R597" s="8"/>
      <c r="S597" s="8"/>
      <c r="V597" s="8"/>
    </row>
    <row r="598" spans="1:22" ht="19.149999999999999" customHeight="1">
      <c r="A598" s="10"/>
      <c r="B598" s="10"/>
      <c r="C598" s="51" t="s">
        <v>304</v>
      </c>
      <c r="D598" s="489">
        <f t="shared" si="9"/>
        <v>0.61693999999999993</v>
      </c>
      <c r="E598" s="38">
        <v>0.56599999999999995</v>
      </c>
      <c r="J598" s="8"/>
      <c r="N598" s="8"/>
      <c r="R598" s="8"/>
      <c r="S598" s="8"/>
      <c r="V598" s="8"/>
    </row>
    <row r="599" spans="1:22" ht="19.149999999999999" customHeight="1">
      <c r="A599" s="10"/>
      <c r="B599" s="10"/>
      <c r="C599" s="51" t="s">
        <v>307</v>
      </c>
      <c r="D599" s="489">
        <f t="shared" si="9"/>
        <v>0.82186000000000003</v>
      </c>
      <c r="E599" s="38">
        <v>0.754</v>
      </c>
      <c r="J599" s="8"/>
      <c r="N599" s="8"/>
      <c r="R599" s="8"/>
      <c r="S599" s="8"/>
      <c r="V599" s="8"/>
    </row>
    <row r="600" spans="1:22" ht="19.149999999999999" customHeight="1">
      <c r="A600" s="10"/>
      <c r="B600" s="10"/>
      <c r="C600" s="51" t="s">
        <v>310</v>
      </c>
      <c r="D600" s="489">
        <f t="shared" si="9"/>
        <v>0.92541000000000007</v>
      </c>
      <c r="E600" s="38">
        <v>0.84899999999999998</v>
      </c>
      <c r="J600" s="8"/>
      <c r="N600" s="8"/>
      <c r="R600" s="8"/>
      <c r="S600" s="8"/>
      <c r="V600" s="8"/>
    </row>
    <row r="601" spans="1:22" ht="19.149999999999999" customHeight="1">
      <c r="A601" s="10"/>
      <c r="B601" s="10"/>
      <c r="C601" s="51" t="s">
        <v>313</v>
      </c>
      <c r="D601" s="489">
        <f t="shared" si="9"/>
        <v>1.16412</v>
      </c>
      <c r="E601" s="38">
        <v>1.0680000000000001</v>
      </c>
      <c r="J601" s="8"/>
      <c r="N601" s="8"/>
      <c r="R601" s="8"/>
      <c r="S601" s="8"/>
      <c r="V601" s="8"/>
    </row>
    <row r="602" spans="1:22" ht="19.149999999999999" customHeight="1">
      <c r="A602" s="75" t="s">
        <v>78</v>
      </c>
      <c r="B602" s="77" t="s">
        <v>316</v>
      </c>
      <c r="C602" s="54" t="s">
        <v>319</v>
      </c>
      <c r="D602" s="489">
        <f t="shared" si="9"/>
        <v>0.27904000000000001</v>
      </c>
      <c r="E602" s="38">
        <v>0.25600000000000001</v>
      </c>
      <c r="J602" s="8"/>
      <c r="N602" s="8"/>
      <c r="R602" s="8"/>
      <c r="S602" s="8"/>
      <c r="V602" s="8"/>
    </row>
    <row r="603" spans="1:22" ht="19.149999999999999" customHeight="1">
      <c r="A603" s="10"/>
      <c r="B603" s="10"/>
      <c r="C603" s="54" t="s">
        <v>322</v>
      </c>
      <c r="D603" s="489">
        <f t="shared" si="9"/>
        <v>0.24961000000000003</v>
      </c>
      <c r="E603" s="38">
        <v>0.22900000000000001</v>
      </c>
      <c r="J603" s="8"/>
      <c r="N603" s="8"/>
      <c r="R603" s="8"/>
      <c r="S603" s="8"/>
      <c r="V603" s="8"/>
    </row>
    <row r="604" spans="1:22" ht="19.149999999999999" customHeight="1">
      <c r="A604" s="75" t="s">
        <v>79</v>
      </c>
      <c r="B604" s="75" t="s">
        <v>317</v>
      </c>
      <c r="C604" s="51" t="s">
        <v>320</v>
      </c>
      <c r="D604" s="489">
        <f t="shared" si="9"/>
        <v>0.59078000000000008</v>
      </c>
      <c r="E604" s="38">
        <v>0.54200000000000004</v>
      </c>
      <c r="J604" s="8"/>
      <c r="N604" s="8"/>
      <c r="R604" s="8"/>
      <c r="S604" s="8"/>
      <c r="V604" s="8"/>
    </row>
    <row r="605" spans="1:22" ht="19.149999999999999" customHeight="1">
      <c r="A605" s="10"/>
      <c r="B605" s="10"/>
      <c r="C605" s="51" t="s">
        <v>323</v>
      </c>
      <c r="D605" s="489">
        <f t="shared" si="9"/>
        <v>0.59078000000000008</v>
      </c>
      <c r="E605" s="38">
        <v>0.54200000000000004</v>
      </c>
      <c r="J605" s="8"/>
      <c r="N605" s="8"/>
      <c r="R605" s="8"/>
      <c r="S605" s="8"/>
      <c r="V605" s="8"/>
    </row>
    <row r="606" spans="1:22" ht="19.149999999999999" customHeight="1">
      <c r="A606" s="10"/>
      <c r="B606" s="10"/>
      <c r="C606" s="51" t="s">
        <v>325</v>
      </c>
      <c r="D606" s="489">
        <f t="shared" si="9"/>
        <v>0.62129999999999996</v>
      </c>
      <c r="E606" s="38">
        <v>0.56999999999999995</v>
      </c>
      <c r="J606" s="8"/>
      <c r="N606" s="8"/>
      <c r="R606" s="8"/>
      <c r="S606" s="8"/>
      <c r="V606" s="8"/>
    </row>
    <row r="607" spans="1:22" ht="19.149999999999999" customHeight="1">
      <c r="A607" s="10"/>
      <c r="B607" s="10"/>
      <c r="C607" s="51" t="s">
        <v>327</v>
      </c>
      <c r="D607" s="489">
        <f t="shared" si="9"/>
        <v>0.65509000000000006</v>
      </c>
      <c r="E607" s="38">
        <v>0.60099999999999998</v>
      </c>
      <c r="J607" s="8"/>
      <c r="N607" s="8"/>
      <c r="R607" s="8"/>
      <c r="S607" s="8"/>
      <c r="V607" s="8"/>
    </row>
    <row r="608" spans="1:22" ht="19.149999999999999" customHeight="1">
      <c r="A608" s="10"/>
      <c r="B608" s="10"/>
      <c r="C608" s="51" t="s">
        <v>328</v>
      </c>
      <c r="D608" s="489">
        <f t="shared" si="9"/>
        <v>0.80224000000000006</v>
      </c>
      <c r="E608" s="38">
        <v>0.73599999999999999</v>
      </c>
      <c r="J608" s="8"/>
      <c r="N608" s="8"/>
      <c r="R608" s="8"/>
      <c r="S608" s="8"/>
      <c r="V608" s="8"/>
    </row>
    <row r="609" spans="1:22" ht="19.149999999999999" customHeight="1">
      <c r="A609" s="10"/>
      <c r="B609" s="10"/>
      <c r="C609" s="51" t="s">
        <v>252</v>
      </c>
      <c r="D609" s="489">
        <f t="shared" si="9"/>
        <v>1.2785700000000002</v>
      </c>
      <c r="E609" s="38">
        <v>1.173</v>
      </c>
      <c r="J609" s="8"/>
      <c r="N609" s="8"/>
      <c r="R609" s="8"/>
      <c r="S609" s="8"/>
      <c r="V609" s="8"/>
    </row>
    <row r="610" spans="1:22" ht="19.149999999999999" customHeight="1">
      <c r="A610" s="75" t="s">
        <v>80</v>
      </c>
      <c r="B610" s="77" t="s">
        <v>318</v>
      </c>
      <c r="C610" s="51" t="s">
        <v>321</v>
      </c>
      <c r="D610" s="489">
        <f t="shared" si="9"/>
        <v>1.0431300000000001</v>
      </c>
      <c r="E610" s="38">
        <v>0.95699999999999996</v>
      </c>
      <c r="J610" s="8"/>
      <c r="N610" s="8"/>
      <c r="R610" s="8"/>
      <c r="S610" s="8"/>
      <c r="V610" s="8"/>
    </row>
    <row r="611" spans="1:22" ht="19.149999999999999" customHeight="1">
      <c r="A611" s="10"/>
      <c r="B611" s="10"/>
      <c r="C611" s="51">
        <v>3</v>
      </c>
      <c r="D611" s="489">
        <f t="shared" si="9"/>
        <v>0.89380000000000004</v>
      </c>
      <c r="E611" s="38">
        <v>0.82</v>
      </c>
      <c r="J611" s="8"/>
      <c r="N611" s="8"/>
      <c r="R611" s="8"/>
      <c r="S611" s="8"/>
      <c r="V611" s="8"/>
    </row>
    <row r="612" spans="1:22" ht="19.149999999999999" customHeight="1">
      <c r="A612" s="10"/>
      <c r="B612" s="10"/>
      <c r="C612" s="51">
        <v>7</v>
      </c>
      <c r="D612" s="489">
        <f t="shared" si="9"/>
        <v>0.74447000000000008</v>
      </c>
      <c r="E612" s="38">
        <v>0.68300000000000005</v>
      </c>
      <c r="J612" s="8"/>
      <c r="N612" s="8"/>
      <c r="R612" s="8"/>
      <c r="S612" s="8"/>
      <c r="V612" s="8"/>
    </row>
    <row r="613" spans="1:22" ht="19.149999999999999" customHeight="1">
      <c r="A613" s="10"/>
      <c r="B613" s="10"/>
      <c r="C613" s="51">
        <v>12</v>
      </c>
      <c r="D613" s="489">
        <f t="shared" si="9"/>
        <v>0.59514000000000011</v>
      </c>
      <c r="E613" s="38">
        <v>0.54600000000000004</v>
      </c>
      <c r="J613" s="8"/>
      <c r="N613" s="8"/>
      <c r="R613" s="8"/>
      <c r="S613" s="8"/>
      <c r="V613" s="8"/>
    </row>
    <row r="614" spans="1:22" ht="19.149999999999999" customHeight="1">
      <c r="A614" s="75" t="s">
        <v>81</v>
      </c>
      <c r="B614" s="77" t="s">
        <v>556</v>
      </c>
      <c r="C614" s="51" t="s">
        <v>324</v>
      </c>
      <c r="D614" s="489">
        <f t="shared" si="9"/>
        <v>0.22563</v>
      </c>
      <c r="E614" s="38">
        <v>0.20699999999999999</v>
      </c>
      <c r="J614" s="8"/>
      <c r="N614" s="8"/>
      <c r="R614" s="8"/>
      <c r="S614" s="8"/>
      <c r="V614" s="8"/>
    </row>
    <row r="615" spans="1:22" ht="19.149999999999999" customHeight="1">
      <c r="A615" s="10"/>
      <c r="B615" s="10"/>
      <c r="C615" s="51" t="s">
        <v>326</v>
      </c>
      <c r="D615" s="489">
        <f t="shared" si="9"/>
        <v>0.22563</v>
      </c>
      <c r="E615" s="38">
        <v>0.20699999999999999</v>
      </c>
      <c r="J615" s="8"/>
      <c r="N615" s="8"/>
      <c r="R615" s="8"/>
      <c r="S615" s="8"/>
      <c r="V615" s="8"/>
    </row>
    <row r="616" spans="1:22" ht="19.149999999999999" customHeight="1">
      <c r="A616" s="10"/>
      <c r="B616" s="10"/>
      <c r="C616" s="51" t="s">
        <v>267</v>
      </c>
      <c r="D616" s="489">
        <f t="shared" si="9"/>
        <v>0.22563</v>
      </c>
      <c r="E616" s="38">
        <v>0.20699999999999999</v>
      </c>
      <c r="J616" s="8"/>
      <c r="N616" s="8"/>
      <c r="R616" s="8"/>
      <c r="S616" s="8"/>
      <c r="V616" s="8"/>
    </row>
    <row r="617" spans="1:22" ht="19.149999999999999" customHeight="1">
      <c r="A617" s="10"/>
      <c r="B617" s="10"/>
      <c r="C617" s="51" t="s">
        <v>268</v>
      </c>
      <c r="D617" s="489">
        <f t="shared" si="9"/>
        <v>0.22563</v>
      </c>
      <c r="E617" s="38">
        <v>0.20699999999999999</v>
      </c>
      <c r="J617" s="8"/>
      <c r="N617" s="8"/>
      <c r="R617" s="8"/>
      <c r="S617" s="8"/>
      <c r="V617" s="8"/>
    </row>
    <row r="618" spans="1:22" ht="19.149999999999999" customHeight="1">
      <c r="A618" s="10"/>
      <c r="B618" s="10"/>
      <c r="C618" s="51" t="s">
        <v>612</v>
      </c>
      <c r="D618" s="489">
        <f t="shared" si="9"/>
        <v>0.25070000000000003</v>
      </c>
      <c r="E618" s="38">
        <v>0.23</v>
      </c>
      <c r="J618" s="8"/>
      <c r="N618" s="8"/>
      <c r="R618" s="8"/>
      <c r="S618" s="8"/>
      <c r="V618" s="8"/>
    </row>
    <row r="619" spans="1:22" ht="19.149999999999999" customHeight="1">
      <c r="A619" s="10"/>
      <c r="B619" s="10"/>
      <c r="C619" s="51" t="s">
        <v>18</v>
      </c>
      <c r="D619" s="489">
        <f t="shared" si="9"/>
        <v>0.25070000000000003</v>
      </c>
      <c r="E619" s="38">
        <v>0.23</v>
      </c>
      <c r="J619" s="8"/>
      <c r="N619" s="8"/>
      <c r="R619" s="8"/>
      <c r="S619" s="8"/>
      <c r="V619" s="8"/>
    </row>
    <row r="620" spans="1:22" ht="19.149999999999999" customHeight="1">
      <c r="A620" s="10"/>
      <c r="B620" s="10"/>
      <c r="C620" s="56" t="s">
        <v>270</v>
      </c>
      <c r="D620" s="489">
        <f t="shared" si="9"/>
        <v>0.25070000000000003</v>
      </c>
      <c r="E620" s="38">
        <v>0.23</v>
      </c>
      <c r="J620" s="8"/>
      <c r="N620" s="8"/>
      <c r="R620" s="8"/>
      <c r="S620" s="8"/>
      <c r="V620" s="8"/>
    </row>
    <row r="621" spans="1:22" ht="19.149999999999999" customHeight="1">
      <c r="A621" s="10"/>
      <c r="B621" s="10"/>
      <c r="C621" s="56" t="s">
        <v>271</v>
      </c>
      <c r="D621" s="489">
        <f t="shared" si="9"/>
        <v>0.31391999999999998</v>
      </c>
      <c r="E621" s="38">
        <v>0.28799999999999998</v>
      </c>
      <c r="J621" s="8"/>
      <c r="N621" s="8"/>
      <c r="R621" s="8"/>
      <c r="S621" s="8"/>
      <c r="V621" s="8"/>
    </row>
    <row r="622" spans="1:22" ht="19.149999999999999" customHeight="1">
      <c r="A622" s="80" t="s">
        <v>92</v>
      </c>
      <c r="B622" s="81" t="s">
        <v>350</v>
      </c>
      <c r="C622" s="51" t="s">
        <v>353</v>
      </c>
      <c r="D622" s="489">
        <f t="shared" si="9"/>
        <v>0.24852000000000002</v>
      </c>
      <c r="E622" s="38">
        <v>0.22800000000000001</v>
      </c>
      <c r="J622" s="8"/>
      <c r="N622" s="8"/>
      <c r="R622" s="8"/>
      <c r="S622" s="8"/>
      <c r="V622" s="8"/>
    </row>
    <row r="623" spans="1:22" ht="19.149999999999999" customHeight="1">
      <c r="A623" s="10"/>
      <c r="B623" s="10"/>
      <c r="C623" s="51" t="s">
        <v>354</v>
      </c>
      <c r="D623" s="489">
        <f t="shared" si="9"/>
        <v>0.24852000000000002</v>
      </c>
      <c r="E623" s="38">
        <v>0.22800000000000001</v>
      </c>
      <c r="J623" s="8"/>
      <c r="N623" s="8"/>
      <c r="R623" s="8"/>
      <c r="S623" s="8"/>
      <c r="V623" s="8"/>
    </row>
    <row r="624" spans="1:22" ht="19.149999999999999" customHeight="1">
      <c r="A624" s="75" t="s">
        <v>91</v>
      </c>
      <c r="B624" s="77" t="s">
        <v>352</v>
      </c>
      <c r="C624" s="51">
        <v>5</v>
      </c>
      <c r="D624" s="489">
        <f t="shared" si="9"/>
        <v>0.41638000000000003</v>
      </c>
      <c r="E624" s="38">
        <v>0.38200000000000001</v>
      </c>
      <c r="J624" s="8"/>
      <c r="N624" s="8"/>
      <c r="R624" s="8"/>
      <c r="S624" s="8"/>
      <c r="V624" s="8"/>
    </row>
    <row r="625" spans="1:22" ht="19.149999999999999" customHeight="1">
      <c r="A625" s="49"/>
      <c r="B625" s="10"/>
      <c r="C625" s="51">
        <v>4</v>
      </c>
      <c r="D625" s="489">
        <f t="shared" si="9"/>
        <v>0.35752000000000006</v>
      </c>
      <c r="E625" s="38">
        <v>0.32800000000000001</v>
      </c>
      <c r="J625" s="8"/>
      <c r="N625" s="8"/>
      <c r="R625" s="8"/>
      <c r="S625" s="8"/>
      <c r="V625" s="8"/>
    </row>
    <row r="626" spans="1:22" ht="19.149999999999999" customHeight="1">
      <c r="A626" s="10"/>
      <c r="B626" s="10"/>
      <c r="C626" s="51">
        <v>3</v>
      </c>
      <c r="D626" s="489">
        <f t="shared" si="9"/>
        <v>0.29866000000000004</v>
      </c>
      <c r="E626" s="38">
        <v>0.27400000000000002</v>
      </c>
      <c r="J626" s="8"/>
      <c r="N626" s="8"/>
      <c r="R626" s="8"/>
      <c r="S626" s="8"/>
      <c r="V626" s="8"/>
    </row>
    <row r="627" spans="1:22" ht="19.149999999999999" customHeight="1">
      <c r="A627" s="10"/>
      <c r="B627" s="10"/>
      <c r="C627" s="51">
        <v>2</v>
      </c>
      <c r="D627" s="489">
        <f t="shared" si="9"/>
        <v>0.2616</v>
      </c>
      <c r="E627" s="38">
        <v>0.24</v>
      </c>
      <c r="J627" s="8"/>
      <c r="N627" s="8"/>
      <c r="R627" s="8"/>
      <c r="S627" s="8"/>
      <c r="V627" s="8"/>
    </row>
    <row r="628" spans="1:22" ht="19.149999999999999" customHeight="1">
      <c r="A628" s="10"/>
      <c r="B628" s="10"/>
      <c r="C628" s="51">
        <v>1</v>
      </c>
      <c r="D628" s="489">
        <f t="shared" si="9"/>
        <v>0.23871000000000001</v>
      </c>
      <c r="E628" s="38">
        <v>0.219</v>
      </c>
      <c r="J628" s="8"/>
      <c r="N628" s="8"/>
      <c r="R628" s="8"/>
      <c r="S628" s="8"/>
      <c r="V628" s="8"/>
    </row>
    <row r="629" spans="1:22" ht="19.149999999999999" customHeight="1">
      <c r="A629" s="75" t="s">
        <v>329</v>
      </c>
      <c r="B629" s="77" t="s">
        <v>330</v>
      </c>
      <c r="C629" s="52" t="s">
        <v>334</v>
      </c>
      <c r="D629" s="489">
        <f t="shared" si="9"/>
        <v>7.085000000000001E-2</v>
      </c>
      <c r="E629" s="38">
        <v>6.5000000000000002E-2</v>
      </c>
      <c r="J629" s="8"/>
      <c r="N629" s="8"/>
      <c r="R629" s="8"/>
      <c r="S629" s="8"/>
      <c r="V629" s="8"/>
    </row>
    <row r="630" spans="1:22" ht="19.149999999999999" customHeight="1">
      <c r="A630" s="10"/>
      <c r="B630" s="10"/>
      <c r="C630" s="52" t="s">
        <v>335</v>
      </c>
      <c r="D630" s="489">
        <f t="shared" si="9"/>
        <v>7.085000000000001E-2</v>
      </c>
      <c r="E630" s="38">
        <v>6.5000000000000002E-2</v>
      </c>
      <c r="J630" s="8"/>
      <c r="N630" s="8"/>
      <c r="R630" s="8"/>
      <c r="S630" s="8"/>
      <c r="V630" s="8"/>
    </row>
    <row r="631" spans="1:22" ht="19.149999999999999" customHeight="1">
      <c r="A631" s="10"/>
      <c r="B631" s="10"/>
      <c r="C631" s="51" t="s">
        <v>337</v>
      </c>
      <c r="D631" s="489">
        <f t="shared" si="9"/>
        <v>7.085000000000001E-2</v>
      </c>
      <c r="E631" s="38">
        <v>6.5000000000000002E-2</v>
      </c>
      <c r="J631" s="8"/>
      <c r="N631" s="8"/>
      <c r="R631" s="8"/>
      <c r="S631" s="8"/>
      <c r="V631" s="8"/>
    </row>
    <row r="632" spans="1:22" ht="19.149999999999999" customHeight="1">
      <c r="A632" s="10"/>
      <c r="B632" s="10"/>
      <c r="C632" s="51" t="s">
        <v>251</v>
      </c>
      <c r="D632" s="489">
        <f t="shared" si="9"/>
        <v>7.085000000000001E-2</v>
      </c>
      <c r="E632" s="38">
        <v>6.5000000000000002E-2</v>
      </c>
      <c r="J632" s="8"/>
      <c r="N632" s="8"/>
      <c r="R632" s="8"/>
      <c r="S632" s="8"/>
      <c r="V632" s="8"/>
    </row>
    <row r="633" spans="1:22" ht="19.149999999999999" customHeight="1">
      <c r="A633" s="10"/>
      <c r="B633" s="10"/>
      <c r="C633" s="51" t="s">
        <v>26</v>
      </c>
      <c r="D633" s="489">
        <f t="shared" si="9"/>
        <v>7.085000000000001E-2</v>
      </c>
      <c r="E633" s="38">
        <v>6.5000000000000002E-2</v>
      </c>
      <c r="J633" s="8"/>
      <c r="N633" s="8"/>
      <c r="R633" s="8"/>
      <c r="S633" s="8"/>
      <c r="V633" s="8"/>
    </row>
    <row r="634" spans="1:22" ht="19.149999999999999" customHeight="1">
      <c r="A634" s="10"/>
      <c r="B634" s="10"/>
      <c r="C634" s="51" t="s">
        <v>24</v>
      </c>
      <c r="D634" s="489">
        <f t="shared" si="9"/>
        <v>7.8479999999999994E-2</v>
      </c>
      <c r="E634" s="38">
        <v>7.1999999999999995E-2</v>
      </c>
      <c r="J634" s="8"/>
      <c r="N634" s="8"/>
      <c r="R634" s="8"/>
      <c r="S634" s="8"/>
      <c r="V634" s="8"/>
    </row>
    <row r="635" spans="1:22" ht="19.149999999999999" customHeight="1">
      <c r="A635" s="10"/>
      <c r="B635" s="10"/>
      <c r="C635" s="51" t="s">
        <v>22</v>
      </c>
      <c r="D635" s="489">
        <f t="shared" si="9"/>
        <v>8.7200000000000014E-2</v>
      </c>
      <c r="E635" s="38">
        <v>0.08</v>
      </c>
      <c r="J635" s="8"/>
      <c r="N635" s="8"/>
      <c r="R635" s="8"/>
      <c r="S635" s="8"/>
      <c r="V635" s="8"/>
    </row>
    <row r="636" spans="1:22" ht="19.149999999999999" customHeight="1">
      <c r="A636" s="10"/>
      <c r="B636" s="10"/>
      <c r="C636" s="51" t="s">
        <v>20</v>
      </c>
      <c r="D636" s="489">
        <f t="shared" si="9"/>
        <v>9.3740000000000004E-2</v>
      </c>
      <c r="E636" s="38">
        <v>8.5999999999999993E-2</v>
      </c>
      <c r="J636" s="8"/>
      <c r="N636" s="8"/>
      <c r="R636" s="8"/>
      <c r="S636" s="8"/>
      <c r="V636" s="8"/>
    </row>
    <row r="637" spans="1:22" ht="19.149999999999999" customHeight="1">
      <c r="A637" s="10"/>
      <c r="B637" s="10"/>
      <c r="C637" s="51" t="s">
        <v>18</v>
      </c>
      <c r="D637" s="489">
        <f t="shared" si="9"/>
        <v>0.10900000000000001</v>
      </c>
      <c r="E637" s="38">
        <v>0.1</v>
      </c>
      <c r="J637" s="8"/>
      <c r="N637" s="8"/>
      <c r="R637" s="8"/>
      <c r="S637" s="8"/>
      <c r="V637" s="8"/>
    </row>
    <row r="638" spans="1:22" ht="19.149999999999999" customHeight="1">
      <c r="A638" s="10"/>
      <c r="B638" s="10"/>
      <c r="C638" s="51" t="s">
        <v>339</v>
      </c>
      <c r="D638" s="489">
        <f t="shared" si="9"/>
        <v>0.14170000000000002</v>
      </c>
      <c r="E638" s="38">
        <v>0.13</v>
      </c>
      <c r="J638" s="8"/>
      <c r="N638" s="8"/>
      <c r="R638" s="8"/>
      <c r="S638" s="8"/>
      <c r="V638" s="8"/>
    </row>
    <row r="639" spans="1:22" ht="19.149999999999999" customHeight="1">
      <c r="A639" s="10"/>
      <c r="B639" s="10"/>
      <c r="C639" s="51" t="s">
        <v>268</v>
      </c>
      <c r="D639" s="489">
        <f t="shared" si="9"/>
        <v>0.18856999999999999</v>
      </c>
      <c r="E639" s="38">
        <v>0.17299999999999999</v>
      </c>
      <c r="J639" s="8"/>
      <c r="N639" s="8"/>
      <c r="R639" s="8"/>
      <c r="S639" s="8"/>
      <c r="V639" s="8"/>
    </row>
    <row r="640" spans="1:22" ht="19.149999999999999" customHeight="1">
      <c r="A640" s="75" t="s">
        <v>82</v>
      </c>
      <c r="B640" s="77" t="s">
        <v>331</v>
      </c>
      <c r="C640" s="52" t="s">
        <v>334</v>
      </c>
      <c r="D640" s="489">
        <f t="shared" si="9"/>
        <v>8.3930000000000005E-2</v>
      </c>
      <c r="E640" s="38">
        <v>7.6999999999999999E-2</v>
      </c>
      <c r="J640" s="8"/>
      <c r="N640" s="8"/>
      <c r="R640" s="8"/>
      <c r="S640" s="8"/>
      <c r="V640" s="8"/>
    </row>
    <row r="641" spans="1:22" ht="19.149999999999999" customHeight="1">
      <c r="A641" s="10"/>
      <c r="B641" s="10"/>
      <c r="C641" s="52" t="s">
        <v>336</v>
      </c>
      <c r="D641" s="489">
        <f t="shared" si="9"/>
        <v>8.3930000000000005E-2</v>
      </c>
      <c r="E641" s="38">
        <v>7.6999999999999999E-2</v>
      </c>
      <c r="J641" s="8"/>
      <c r="N641" s="8"/>
      <c r="R641" s="8"/>
      <c r="S641" s="8"/>
      <c r="V641" s="8"/>
    </row>
    <row r="642" spans="1:22" ht="19.149999999999999" customHeight="1">
      <c r="A642" s="10"/>
      <c r="B642" s="10"/>
      <c r="C642" s="51" t="s">
        <v>338</v>
      </c>
      <c r="D642" s="489">
        <f t="shared" si="9"/>
        <v>8.3930000000000005E-2</v>
      </c>
      <c r="E642" s="38">
        <v>7.6999999999999999E-2</v>
      </c>
      <c r="J642" s="8"/>
      <c r="N642" s="8"/>
      <c r="R642" s="8"/>
      <c r="S642" s="8"/>
      <c r="V642" s="8"/>
    </row>
    <row r="643" spans="1:22" ht="19.149999999999999" customHeight="1">
      <c r="A643" s="10"/>
      <c r="B643" s="10"/>
      <c r="C643" s="51" t="s">
        <v>251</v>
      </c>
      <c r="D643" s="489">
        <f t="shared" si="9"/>
        <v>8.3930000000000005E-2</v>
      </c>
      <c r="E643" s="38">
        <v>7.6999999999999999E-2</v>
      </c>
      <c r="J643" s="8"/>
      <c r="N643" s="8"/>
      <c r="R643" s="8"/>
      <c r="S643" s="8"/>
      <c r="V643" s="8"/>
    </row>
    <row r="644" spans="1:22" ht="19.149999999999999" customHeight="1">
      <c r="A644" s="10"/>
      <c r="B644" s="10"/>
      <c r="C644" s="51" t="s">
        <v>26</v>
      </c>
      <c r="D644" s="489">
        <f t="shared" si="9"/>
        <v>8.3930000000000005E-2</v>
      </c>
      <c r="E644" s="38">
        <v>7.6999999999999999E-2</v>
      </c>
      <c r="J644" s="8"/>
      <c r="N644" s="8"/>
      <c r="R644" s="8"/>
      <c r="S644" s="8"/>
      <c r="V644" s="8"/>
    </row>
    <row r="645" spans="1:22" ht="19.149999999999999" customHeight="1">
      <c r="A645" s="10"/>
      <c r="B645" s="10"/>
      <c r="C645" s="51" t="s">
        <v>24</v>
      </c>
      <c r="D645" s="489">
        <f t="shared" ref="D645:D708" si="10">E645*1.09</f>
        <v>9.265000000000001E-2</v>
      </c>
      <c r="E645" s="38">
        <v>8.5000000000000006E-2</v>
      </c>
      <c r="J645" s="8"/>
      <c r="N645" s="8"/>
      <c r="R645" s="8"/>
      <c r="S645" s="8"/>
      <c r="V645" s="8"/>
    </row>
    <row r="646" spans="1:22" ht="19.149999999999999" customHeight="1">
      <c r="A646" s="10"/>
      <c r="B646" s="10"/>
      <c r="C646" s="51" t="s">
        <v>22</v>
      </c>
      <c r="D646" s="489">
        <f t="shared" si="10"/>
        <v>0.10028000000000001</v>
      </c>
      <c r="E646" s="38">
        <v>9.1999999999999998E-2</v>
      </c>
      <c r="J646" s="8"/>
      <c r="N646" s="8"/>
      <c r="R646" s="8"/>
      <c r="S646" s="8"/>
      <c r="V646" s="8"/>
    </row>
    <row r="647" spans="1:22" ht="19.149999999999999" customHeight="1">
      <c r="A647" s="10"/>
      <c r="B647" s="10"/>
      <c r="C647" s="51" t="s">
        <v>20</v>
      </c>
      <c r="D647" s="489">
        <f t="shared" si="10"/>
        <v>0.12099000000000001</v>
      </c>
      <c r="E647" s="38">
        <v>0.111</v>
      </c>
      <c r="J647" s="8"/>
      <c r="N647" s="8"/>
      <c r="R647" s="8"/>
      <c r="S647" s="8"/>
      <c r="V647" s="8"/>
    </row>
    <row r="648" spans="1:22" ht="19.149999999999999" customHeight="1">
      <c r="A648" s="10"/>
      <c r="B648" s="10"/>
      <c r="C648" s="51" t="s">
        <v>18</v>
      </c>
      <c r="D648" s="489">
        <f t="shared" si="10"/>
        <v>0.13516</v>
      </c>
      <c r="E648" s="38">
        <v>0.124</v>
      </c>
      <c r="J648" s="8"/>
      <c r="N648" s="8"/>
      <c r="R648" s="8"/>
      <c r="S648" s="8"/>
      <c r="V648" s="8"/>
    </row>
    <row r="649" spans="1:22" ht="19.149999999999999" customHeight="1">
      <c r="A649" s="10"/>
      <c r="B649" s="10"/>
      <c r="C649" s="51" t="s">
        <v>339</v>
      </c>
      <c r="D649" s="489">
        <f t="shared" si="10"/>
        <v>0.17222000000000001</v>
      </c>
      <c r="E649" s="38">
        <v>0.158</v>
      </c>
      <c r="J649" s="8"/>
      <c r="N649" s="8"/>
      <c r="R649" s="8"/>
      <c r="S649" s="8"/>
      <c r="V649" s="8"/>
    </row>
    <row r="650" spans="1:22" ht="19.149999999999999" customHeight="1">
      <c r="A650" s="10"/>
      <c r="B650" s="10"/>
      <c r="C650" s="51" t="s">
        <v>268</v>
      </c>
      <c r="D650" s="489">
        <f t="shared" si="10"/>
        <v>0.23544000000000001</v>
      </c>
      <c r="E650" s="38">
        <v>0.216</v>
      </c>
      <c r="J650" s="8"/>
      <c r="N650" s="8"/>
      <c r="R650" s="8"/>
      <c r="S650" s="8"/>
      <c r="V650" s="8"/>
    </row>
    <row r="651" spans="1:22" ht="19.149999999999999" customHeight="1">
      <c r="A651" s="75" t="s">
        <v>83</v>
      </c>
      <c r="B651" s="77" t="s">
        <v>332</v>
      </c>
      <c r="C651" s="51" t="s">
        <v>334</v>
      </c>
      <c r="D651" s="489">
        <f t="shared" si="10"/>
        <v>9.8100000000000007E-2</v>
      </c>
      <c r="E651" s="38">
        <v>0.09</v>
      </c>
      <c r="J651" s="8"/>
      <c r="N651" s="8"/>
      <c r="R651" s="8"/>
      <c r="S651" s="8"/>
      <c r="V651" s="8"/>
    </row>
    <row r="652" spans="1:22" ht="19.149999999999999" customHeight="1">
      <c r="A652" s="10"/>
      <c r="B652" s="10"/>
      <c r="C652" s="51" t="s">
        <v>336</v>
      </c>
      <c r="D652" s="489">
        <f t="shared" si="10"/>
        <v>9.8100000000000007E-2</v>
      </c>
      <c r="E652" s="38">
        <v>0.09</v>
      </c>
      <c r="J652" s="8"/>
      <c r="N652" s="8"/>
      <c r="R652" s="8"/>
      <c r="S652" s="8"/>
      <c r="V652" s="8"/>
    </row>
    <row r="653" spans="1:22" ht="19.149999999999999" customHeight="1">
      <c r="A653" s="10"/>
      <c r="B653" s="10"/>
      <c r="C653" s="51" t="s">
        <v>338</v>
      </c>
      <c r="D653" s="489">
        <f t="shared" si="10"/>
        <v>9.8100000000000007E-2</v>
      </c>
      <c r="E653" s="38">
        <v>0.09</v>
      </c>
      <c r="J653" s="8"/>
      <c r="N653" s="8"/>
      <c r="R653" s="8"/>
      <c r="S653" s="8"/>
      <c r="V653" s="8"/>
    </row>
    <row r="654" spans="1:22" ht="19.149999999999999" customHeight="1">
      <c r="A654" s="10"/>
      <c r="B654" s="10"/>
      <c r="C654" s="51" t="s">
        <v>251</v>
      </c>
      <c r="D654" s="489">
        <f t="shared" si="10"/>
        <v>0.10355</v>
      </c>
      <c r="E654" s="38">
        <v>9.5000000000000001E-2</v>
      </c>
      <c r="J654" s="8"/>
      <c r="N654" s="8"/>
      <c r="R654" s="8"/>
      <c r="S654" s="8"/>
      <c r="V654" s="8"/>
    </row>
    <row r="655" spans="1:22" ht="19.149999999999999" customHeight="1">
      <c r="A655" s="10"/>
      <c r="B655" s="10"/>
      <c r="C655" s="51" t="s">
        <v>26</v>
      </c>
      <c r="D655" s="489">
        <f t="shared" si="10"/>
        <v>0.10791000000000002</v>
      </c>
      <c r="E655" s="38">
        <v>9.9000000000000005E-2</v>
      </c>
      <c r="J655" s="8"/>
      <c r="N655" s="8"/>
      <c r="R655" s="8"/>
      <c r="S655" s="8"/>
      <c r="V655" s="8"/>
    </row>
    <row r="656" spans="1:22" ht="19.149999999999999" customHeight="1">
      <c r="A656" s="10"/>
      <c r="B656" s="10"/>
      <c r="C656" s="51" t="s">
        <v>24</v>
      </c>
      <c r="D656" s="489">
        <f t="shared" si="10"/>
        <v>0.11445000000000001</v>
      </c>
      <c r="E656" s="38">
        <v>0.105</v>
      </c>
      <c r="J656" s="8"/>
      <c r="N656" s="8"/>
      <c r="R656" s="8"/>
      <c r="S656" s="8"/>
      <c r="V656" s="8"/>
    </row>
    <row r="657" spans="1:22" ht="19.149999999999999" customHeight="1">
      <c r="A657" s="10"/>
      <c r="B657" s="10"/>
      <c r="C657" s="51" t="s">
        <v>22</v>
      </c>
      <c r="D657" s="489">
        <f t="shared" si="10"/>
        <v>0.11990000000000001</v>
      </c>
      <c r="E657" s="38">
        <v>0.11</v>
      </c>
      <c r="J657" s="8"/>
      <c r="N657" s="8"/>
      <c r="R657" s="8"/>
      <c r="S657" s="8"/>
      <c r="V657" s="8"/>
    </row>
    <row r="658" spans="1:22" ht="19.149999999999999" customHeight="1">
      <c r="A658" s="10"/>
      <c r="B658" s="10"/>
      <c r="C658" s="51" t="s">
        <v>20</v>
      </c>
      <c r="D658" s="489">
        <f t="shared" si="10"/>
        <v>0.1308</v>
      </c>
      <c r="E658" s="38">
        <v>0.12</v>
      </c>
      <c r="J658" s="8"/>
      <c r="N658" s="8"/>
      <c r="R658" s="8"/>
      <c r="S658" s="8"/>
      <c r="V658" s="8"/>
    </row>
    <row r="659" spans="1:22" ht="19.149999999999999" customHeight="1">
      <c r="A659" s="10"/>
      <c r="B659" s="10"/>
      <c r="C659" s="51" t="s">
        <v>18</v>
      </c>
      <c r="D659" s="489">
        <f t="shared" si="10"/>
        <v>0.14715000000000003</v>
      </c>
      <c r="E659" s="38">
        <v>0.13500000000000001</v>
      </c>
      <c r="J659" s="8"/>
      <c r="N659" s="8"/>
      <c r="R659" s="8"/>
      <c r="S659" s="8"/>
      <c r="V659" s="8"/>
    </row>
    <row r="660" spans="1:22" ht="19.149999999999999" customHeight="1">
      <c r="A660" s="10"/>
      <c r="B660" s="10"/>
      <c r="C660" s="51" t="s">
        <v>339</v>
      </c>
      <c r="D660" s="489">
        <f t="shared" si="10"/>
        <v>0.21255000000000002</v>
      </c>
      <c r="E660" s="38">
        <v>0.19500000000000001</v>
      </c>
      <c r="J660" s="8"/>
      <c r="N660" s="8"/>
      <c r="R660" s="8"/>
      <c r="S660" s="8"/>
      <c r="V660" s="8"/>
    </row>
    <row r="661" spans="1:22" ht="19.149999999999999" customHeight="1">
      <c r="A661" s="10"/>
      <c r="B661" s="10"/>
      <c r="C661" s="51" t="s">
        <v>268</v>
      </c>
      <c r="D661" s="489">
        <f t="shared" si="10"/>
        <v>0.29757000000000006</v>
      </c>
      <c r="E661" s="38">
        <v>0.27300000000000002</v>
      </c>
      <c r="J661" s="8"/>
      <c r="N661" s="8"/>
      <c r="R661" s="8"/>
      <c r="S661" s="8"/>
      <c r="V661" s="8"/>
    </row>
    <row r="662" spans="1:22" ht="19.149999999999999" customHeight="1">
      <c r="A662" s="10"/>
      <c r="B662" s="10"/>
      <c r="C662" s="51" t="s">
        <v>340</v>
      </c>
      <c r="D662" s="489">
        <f t="shared" si="10"/>
        <v>0.41638000000000003</v>
      </c>
      <c r="E662" s="38">
        <v>0.38200000000000001</v>
      </c>
      <c r="J662" s="8"/>
      <c r="N662" s="8"/>
      <c r="R662" s="8"/>
      <c r="S662" s="8"/>
      <c r="V662" s="8"/>
    </row>
    <row r="663" spans="1:22" ht="19.149999999999999" customHeight="1">
      <c r="A663" s="10"/>
      <c r="B663" s="10"/>
      <c r="C663" s="51" t="s">
        <v>267</v>
      </c>
      <c r="D663" s="489">
        <f t="shared" si="10"/>
        <v>0.59623000000000004</v>
      </c>
      <c r="E663" s="38">
        <v>0.54700000000000004</v>
      </c>
      <c r="J663" s="8"/>
      <c r="N663" s="8"/>
      <c r="R663" s="8"/>
      <c r="S663" s="8"/>
      <c r="V663" s="8"/>
    </row>
    <row r="664" spans="1:22" ht="19.149999999999999" customHeight="1">
      <c r="A664" s="75" t="s">
        <v>84</v>
      </c>
      <c r="B664" s="77" t="s">
        <v>333</v>
      </c>
      <c r="C664" s="51" t="s">
        <v>334</v>
      </c>
      <c r="D664" s="489">
        <f t="shared" si="10"/>
        <v>0.10900000000000001</v>
      </c>
      <c r="E664" s="38">
        <v>0.1</v>
      </c>
      <c r="J664" s="8"/>
      <c r="N664" s="8"/>
      <c r="R664" s="8"/>
      <c r="S664" s="8"/>
      <c r="V664" s="8"/>
    </row>
    <row r="665" spans="1:22" ht="19.149999999999999" customHeight="1">
      <c r="A665" s="38"/>
      <c r="B665" s="10"/>
      <c r="C665" s="51" t="s">
        <v>336</v>
      </c>
      <c r="D665" s="489">
        <f t="shared" si="10"/>
        <v>0.10900000000000001</v>
      </c>
      <c r="E665" s="38">
        <v>0.1</v>
      </c>
      <c r="J665" s="8"/>
      <c r="N665" s="8"/>
      <c r="R665" s="8"/>
      <c r="S665" s="8"/>
      <c r="V665" s="8"/>
    </row>
    <row r="666" spans="1:22" ht="19.149999999999999" customHeight="1">
      <c r="A666" s="38"/>
      <c r="B666" s="10"/>
      <c r="C666" s="51" t="s">
        <v>338</v>
      </c>
      <c r="D666" s="489">
        <f t="shared" si="10"/>
        <v>0.10900000000000001</v>
      </c>
      <c r="E666" s="38">
        <v>0.1</v>
      </c>
      <c r="J666" s="8"/>
      <c r="N666" s="8"/>
      <c r="R666" s="8"/>
      <c r="S666" s="8"/>
      <c r="V666" s="8"/>
    </row>
    <row r="667" spans="1:22" ht="19.149999999999999" customHeight="1">
      <c r="A667" s="38"/>
      <c r="B667" s="10"/>
      <c r="C667" s="51" t="s">
        <v>251</v>
      </c>
      <c r="D667" s="489">
        <f t="shared" si="10"/>
        <v>0.11445000000000001</v>
      </c>
      <c r="E667" s="38">
        <v>0.105</v>
      </c>
      <c r="J667" s="8"/>
      <c r="N667" s="8"/>
      <c r="R667" s="8"/>
      <c r="S667" s="8"/>
      <c r="V667" s="8"/>
    </row>
    <row r="668" spans="1:22" ht="19.149999999999999" customHeight="1">
      <c r="A668" s="38"/>
      <c r="B668" s="10"/>
      <c r="C668" s="51" t="s">
        <v>26</v>
      </c>
      <c r="D668" s="489">
        <f t="shared" si="10"/>
        <v>0.11772000000000001</v>
      </c>
      <c r="E668" s="38">
        <v>0.108</v>
      </c>
      <c r="J668" s="8"/>
      <c r="N668" s="8"/>
      <c r="R668" s="8"/>
      <c r="S668" s="8"/>
      <c r="V668" s="8"/>
    </row>
    <row r="669" spans="1:22" ht="19.149999999999999" customHeight="1">
      <c r="A669" s="38"/>
      <c r="B669" s="10"/>
      <c r="C669" s="51" t="s">
        <v>24</v>
      </c>
      <c r="D669" s="489">
        <f t="shared" si="10"/>
        <v>0.12317000000000002</v>
      </c>
      <c r="E669" s="38">
        <v>0.113</v>
      </c>
      <c r="J669" s="8"/>
      <c r="N669" s="8"/>
      <c r="R669" s="8"/>
      <c r="S669" s="8"/>
      <c r="V669" s="8"/>
    </row>
    <row r="670" spans="1:22" ht="19.149999999999999" customHeight="1">
      <c r="A670" s="38"/>
      <c r="B670" s="10"/>
      <c r="C670" s="51" t="s">
        <v>22</v>
      </c>
      <c r="D670" s="489">
        <f t="shared" si="10"/>
        <v>0.13189000000000001</v>
      </c>
      <c r="E670" s="38">
        <v>0.121</v>
      </c>
      <c r="J670" s="8"/>
      <c r="N670" s="8"/>
      <c r="R670" s="8"/>
      <c r="S670" s="8"/>
      <c r="V670" s="8"/>
    </row>
    <row r="671" spans="1:22" ht="19.149999999999999" customHeight="1">
      <c r="A671" s="38"/>
      <c r="B671" s="10"/>
      <c r="C671" s="51" t="s">
        <v>20</v>
      </c>
      <c r="D671" s="489">
        <f t="shared" si="10"/>
        <v>0.14170000000000002</v>
      </c>
      <c r="E671" s="38">
        <v>0.13</v>
      </c>
      <c r="J671" s="8"/>
      <c r="N671" s="8"/>
      <c r="R671" s="8"/>
      <c r="S671" s="8"/>
      <c r="V671" s="8"/>
    </row>
    <row r="672" spans="1:22" ht="19.149999999999999" customHeight="1">
      <c r="A672" s="38"/>
      <c r="B672" s="10"/>
      <c r="C672" s="51" t="s">
        <v>18</v>
      </c>
      <c r="D672" s="489">
        <f t="shared" si="10"/>
        <v>0.15695999999999999</v>
      </c>
      <c r="E672" s="38">
        <v>0.14399999999999999</v>
      </c>
      <c r="J672" s="8"/>
      <c r="N672" s="8"/>
      <c r="R672" s="8"/>
      <c r="S672" s="8"/>
      <c r="V672" s="8"/>
    </row>
    <row r="673" spans="1:22" ht="19.149999999999999" customHeight="1">
      <c r="A673" s="38"/>
      <c r="B673" s="10"/>
      <c r="C673" s="51" t="s">
        <v>339</v>
      </c>
      <c r="D673" s="489">
        <f t="shared" si="10"/>
        <v>0.21364000000000002</v>
      </c>
      <c r="E673" s="38">
        <v>0.19600000000000001</v>
      </c>
      <c r="J673" s="8"/>
      <c r="N673" s="8"/>
      <c r="R673" s="8"/>
      <c r="S673" s="8"/>
      <c r="V673" s="8"/>
    </row>
    <row r="674" spans="1:22" ht="19.149999999999999" customHeight="1">
      <c r="A674" s="38"/>
      <c r="B674" s="10"/>
      <c r="C674" s="51" t="s">
        <v>268</v>
      </c>
      <c r="D674" s="489">
        <f t="shared" si="10"/>
        <v>0.28558000000000006</v>
      </c>
      <c r="E674" s="38">
        <v>0.26200000000000001</v>
      </c>
      <c r="J674" s="8"/>
      <c r="N674" s="8"/>
      <c r="R674" s="8"/>
      <c r="S674" s="8"/>
      <c r="V674" s="8"/>
    </row>
    <row r="675" spans="1:22" ht="19.149999999999999" customHeight="1">
      <c r="A675" s="75" t="s">
        <v>85</v>
      </c>
      <c r="B675" s="77" t="s">
        <v>341</v>
      </c>
      <c r="C675" s="51" t="s">
        <v>345</v>
      </c>
      <c r="D675" s="489">
        <f t="shared" si="10"/>
        <v>0.11009000000000002</v>
      </c>
      <c r="E675" s="38">
        <v>0.10100000000000001</v>
      </c>
      <c r="J675" s="8"/>
      <c r="N675" s="8"/>
      <c r="R675" s="8"/>
      <c r="S675" s="8"/>
      <c r="V675" s="8"/>
    </row>
    <row r="676" spans="1:22" ht="19.149999999999999" customHeight="1">
      <c r="A676" s="10"/>
      <c r="B676" s="10"/>
      <c r="C676" s="51" t="s">
        <v>347</v>
      </c>
      <c r="D676" s="489">
        <f t="shared" si="10"/>
        <v>0.11009000000000002</v>
      </c>
      <c r="E676" s="38">
        <v>0.10100000000000001</v>
      </c>
      <c r="J676" s="8"/>
      <c r="N676" s="8"/>
      <c r="R676" s="8"/>
      <c r="S676" s="8"/>
      <c r="V676" s="8"/>
    </row>
    <row r="677" spans="1:22" ht="19.149999999999999" customHeight="1">
      <c r="A677" s="10"/>
      <c r="B677" s="10"/>
      <c r="C677" s="51" t="s">
        <v>346</v>
      </c>
      <c r="D677" s="489">
        <f t="shared" si="10"/>
        <v>0.11009000000000002</v>
      </c>
      <c r="E677" s="38">
        <v>0.10100000000000001</v>
      </c>
      <c r="J677" s="8"/>
      <c r="N677" s="8"/>
      <c r="R677" s="8"/>
      <c r="S677" s="8"/>
      <c r="V677" s="8"/>
    </row>
    <row r="678" spans="1:22" ht="19.149999999999999" customHeight="1">
      <c r="A678" s="10"/>
      <c r="B678" s="10"/>
      <c r="C678" s="51" t="s">
        <v>348</v>
      </c>
      <c r="D678" s="489">
        <f t="shared" si="10"/>
        <v>0.11445000000000001</v>
      </c>
      <c r="E678" s="38">
        <v>0.105</v>
      </c>
      <c r="J678" s="8"/>
      <c r="N678" s="8"/>
      <c r="R678" s="8"/>
      <c r="S678" s="8"/>
      <c r="V678" s="8"/>
    </row>
    <row r="679" spans="1:22" ht="19.149999999999999" customHeight="1">
      <c r="A679" s="10"/>
      <c r="B679" s="10"/>
      <c r="C679" s="51" t="s">
        <v>26</v>
      </c>
      <c r="D679" s="489">
        <f t="shared" si="10"/>
        <v>0.11881000000000001</v>
      </c>
      <c r="E679" s="38">
        <v>0.109</v>
      </c>
      <c r="J679" s="8"/>
      <c r="N679" s="8"/>
      <c r="R679" s="8"/>
      <c r="S679" s="8"/>
      <c r="V679" s="8"/>
    </row>
    <row r="680" spans="1:22" ht="19.149999999999999" customHeight="1">
      <c r="A680" s="10"/>
      <c r="B680" s="10"/>
      <c r="C680" s="51" t="s">
        <v>24</v>
      </c>
      <c r="D680" s="489">
        <f t="shared" si="10"/>
        <v>0.12644000000000002</v>
      </c>
      <c r="E680" s="38">
        <v>0.11600000000000001</v>
      </c>
      <c r="J680" s="8"/>
      <c r="N680" s="8"/>
      <c r="R680" s="8"/>
      <c r="S680" s="8"/>
      <c r="V680" s="8"/>
    </row>
    <row r="681" spans="1:22" ht="19.149999999999999" customHeight="1">
      <c r="A681" s="10"/>
      <c r="B681" s="10"/>
      <c r="C681" s="51" t="s">
        <v>22</v>
      </c>
      <c r="D681" s="489">
        <f t="shared" si="10"/>
        <v>0.13189000000000001</v>
      </c>
      <c r="E681" s="38">
        <v>0.121</v>
      </c>
      <c r="J681" s="8"/>
      <c r="N681" s="8"/>
      <c r="R681" s="8"/>
      <c r="S681" s="8"/>
      <c r="V681" s="8"/>
    </row>
    <row r="682" spans="1:22" ht="19.149999999999999" customHeight="1">
      <c r="A682" s="10"/>
      <c r="B682" s="10"/>
      <c r="C682" s="51" t="s">
        <v>20</v>
      </c>
      <c r="D682" s="489">
        <f t="shared" si="10"/>
        <v>0.14279000000000003</v>
      </c>
      <c r="E682" s="38">
        <v>0.13100000000000001</v>
      </c>
      <c r="J682" s="8"/>
      <c r="N682" s="8"/>
      <c r="R682" s="8"/>
      <c r="S682" s="8"/>
      <c r="V682" s="8"/>
    </row>
    <row r="683" spans="1:22" ht="19.149999999999999" customHeight="1">
      <c r="A683" s="10"/>
      <c r="B683" s="10"/>
      <c r="C683" s="51" t="s">
        <v>18</v>
      </c>
      <c r="D683" s="489">
        <f t="shared" si="10"/>
        <v>0.15695999999999999</v>
      </c>
      <c r="E683" s="38">
        <v>0.14399999999999999</v>
      </c>
      <c r="J683" s="8"/>
      <c r="N683" s="8"/>
      <c r="R683" s="8"/>
      <c r="S683" s="8"/>
      <c r="V683" s="8"/>
    </row>
    <row r="684" spans="1:22" ht="19.149999999999999" customHeight="1">
      <c r="A684" s="75" t="s">
        <v>86</v>
      </c>
      <c r="B684" s="77" t="s">
        <v>342</v>
      </c>
      <c r="C684" s="51" t="s">
        <v>345</v>
      </c>
      <c r="D684" s="489">
        <f t="shared" si="10"/>
        <v>0.11881000000000001</v>
      </c>
      <c r="E684" s="38">
        <v>0.109</v>
      </c>
      <c r="J684" s="8"/>
      <c r="N684" s="8"/>
      <c r="R684" s="8"/>
      <c r="S684" s="8"/>
      <c r="V684" s="8"/>
    </row>
    <row r="685" spans="1:22" ht="19.149999999999999" customHeight="1">
      <c r="A685" s="12"/>
      <c r="B685" s="12"/>
      <c r="C685" s="51" t="s">
        <v>347</v>
      </c>
      <c r="D685" s="489">
        <f t="shared" si="10"/>
        <v>0.11881000000000001</v>
      </c>
      <c r="E685" s="38">
        <v>0.109</v>
      </c>
      <c r="J685" s="8"/>
      <c r="N685" s="8"/>
      <c r="R685" s="8"/>
      <c r="S685" s="8"/>
      <c r="V685" s="8"/>
    </row>
    <row r="686" spans="1:22" ht="19.149999999999999" customHeight="1">
      <c r="A686" s="10"/>
      <c r="B686" s="10"/>
      <c r="C686" s="51" t="s">
        <v>346</v>
      </c>
      <c r="D686" s="489">
        <f t="shared" si="10"/>
        <v>0.11881000000000001</v>
      </c>
      <c r="E686" s="38">
        <v>0.109</v>
      </c>
      <c r="J686" s="8"/>
      <c r="N686" s="8"/>
      <c r="R686" s="8"/>
      <c r="S686" s="8"/>
      <c r="V686" s="8"/>
    </row>
    <row r="687" spans="1:22" ht="19.149999999999999" customHeight="1">
      <c r="A687" s="10"/>
      <c r="B687" s="10"/>
      <c r="C687" s="51" t="s">
        <v>348</v>
      </c>
      <c r="D687" s="489">
        <f t="shared" si="10"/>
        <v>0.11881000000000001</v>
      </c>
      <c r="E687" s="38">
        <v>0.109</v>
      </c>
      <c r="J687" s="8"/>
      <c r="N687" s="8"/>
      <c r="R687" s="8"/>
      <c r="S687" s="8"/>
      <c r="V687" s="8"/>
    </row>
    <row r="688" spans="1:22" ht="19.149999999999999" customHeight="1">
      <c r="A688" s="10"/>
      <c r="B688" s="10"/>
      <c r="C688" s="51" t="s">
        <v>26</v>
      </c>
      <c r="D688" s="489">
        <f t="shared" si="10"/>
        <v>0.12753</v>
      </c>
      <c r="E688" s="38">
        <v>0.11700000000000001</v>
      </c>
      <c r="J688" s="8"/>
      <c r="N688" s="8"/>
      <c r="R688" s="8"/>
      <c r="S688" s="8"/>
      <c r="V688" s="8"/>
    </row>
    <row r="689" spans="1:22" ht="19.149999999999999" customHeight="1">
      <c r="A689" s="10"/>
      <c r="B689" s="10"/>
      <c r="C689" s="51" t="s">
        <v>24</v>
      </c>
      <c r="D689" s="489">
        <f t="shared" si="10"/>
        <v>0.13516</v>
      </c>
      <c r="E689" s="38">
        <v>0.124</v>
      </c>
      <c r="J689" s="8"/>
      <c r="N689" s="8"/>
      <c r="R689" s="8"/>
      <c r="S689" s="8"/>
      <c r="V689" s="8"/>
    </row>
    <row r="690" spans="1:22" ht="19.149999999999999" customHeight="1">
      <c r="A690" s="10"/>
      <c r="B690" s="10"/>
      <c r="C690" s="51" t="s">
        <v>22</v>
      </c>
      <c r="D690" s="489">
        <f t="shared" si="10"/>
        <v>0.14715000000000003</v>
      </c>
      <c r="E690" s="38">
        <v>0.13500000000000001</v>
      </c>
      <c r="J690" s="8"/>
      <c r="N690" s="8"/>
      <c r="R690" s="8"/>
      <c r="S690" s="8"/>
      <c r="V690" s="8"/>
    </row>
    <row r="691" spans="1:22" ht="19.149999999999999" customHeight="1">
      <c r="A691" s="10"/>
      <c r="B691" s="10"/>
      <c r="C691" s="51" t="s">
        <v>20</v>
      </c>
      <c r="D691" s="489">
        <f t="shared" si="10"/>
        <v>0.16786000000000001</v>
      </c>
      <c r="E691" s="38">
        <v>0.154</v>
      </c>
      <c r="J691" s="8"/>
      <c r="N691" s="8"/>
      <c r="R691" s="8"/>
      <c r="S691" s="8"/>
      <c r="V691" s="8"/>
    </row>
    <row r="692" spans="1:22" ht="19.149999999999999" customHeight="1">
      <c r="A692" s="10"/>
      <c r="B692" s="10"/>
      <c r="C692" s="51" t="s">
        <v>18</v>
      </c>
      <c r="D692" s="489">
        <f t="shared" si="10"/>
        <v>0.18966</v>
      </c>
      <c r="E692" s="38">
        <v>0.17399999999999999</v>
      </c>
      <c r="J692" s="8"/>
      <c r="N692" s="8"/>
      <c r="R692" s="8"/>
      <c r="S692" s="8"/>
      <c r="V692" s="8"/>
    </row>
    <row r="693" spans="1:22" ht="19.149999999999999" customHeight="1">
      <c r="A693" s="75" t="s">
        <v>87</v>
      </c>
      <c r="B693" s="77" t="s">
        <v>343</v>
      </c>
      <c r="C693" s="51" t="s">
        <v>346</v>
      </c>
      <c r="D693" s="489">
        <f t="shared" si="10"/>
        <v>0.17113</v>
      </c>
      <c r="E693" s="38">
        <v>0.157</v>
      </c>
      <c r="J693" s="8"/>
      <c r="N693" s="8"/>
      <c r="R693" s="8"/>
      <c r="S693" s="8"/>
      <c r="V693" s="8"/>
    </row>
    <row r="694" spans="1:22" ht="19.149999999999999" customHeight="1">
      <c r="A694" s="51"/>
      <c r="B694" s="51"/>
      <c r="C694" s="51" t="s">
        <v>348</v>
      </c>
      <c r="D694" s="489">
        <f t="shared" si="10"/>
        <v>0.17113</v>
      </c>
      <c r="E694" s="38">
        <v>0.157</v>
      </c>
      <c r="J694" s="8"/>
      <c r="N694" s="8"/>
      <c r="R694" s="8"/>
      <c r="S694" s="8"/>
      <c r="V694" s="8"/>
    </row>
    <row r="695" spans="1:22" ht="19.149999999999999" customHeight="1">
      <c r="A695" s="10"/>
      <c r="B695" s="10"/>
      <c r="C695" s="51" t="s">
        <v>282</v>
      </c>
      <c r="D695" s="489">
        <f t="shared" si="10"/>
        <v>0.18421000000000001</v>
      </c>
      <c r="E695" s="38">
        <v>0.16900000000000001</v>
      </c>
      <c r="J695" s="8"/>
      <c r="N695" s="8"/>
      <c r="R695" s="8"/>
      <c r="S695" s="8"/>
      <c r="V695" s="8"/>
    </row>
    <row r="696" spans="1:22" ht="19.149999999999999" customHeight="1">
      <c r="A696" s="10"/>
      <c r="B696" s="10"/>
      <c r="C696" s="51" t="s">
        <v>283</v>
      </c>
      <c r="D696" s="489">
        <f t="shared" si="10"/>
        <v>0.19947000000000001</v>
      </c>
      <c r="E696" s="38">
        <v>0.183</v>
      </c>
      <c r="J696" s="8"/>
      <c r="N696" s="8"/>
      <c r="R696" s="8"/>
      <c r="S696" s="8"/>
      <c r="V696" s="8"/>
    </row>
    <row r="697" spans="1:22" ht="19.149999999999999" customHeight="1">
      <c r="A697" s="10"/>
      <c r="B697" s="10"/>
      <c r="C697" s="51" t="s">
        <v>280</v>
      </c>
      <c r="D697" s="489">
        <f t="shared" si="10"/>
        <v>0.21364000000000002</v>
      </c>
      <c r="E697" s="38">
        <v>0.19600000000000001</v>
      </c>
      <c r="J697" s="8"/>
      <c r="N697" s="8"/>
      <c r="R697" s="8"/>
      <c r="S697" s="8"/>
      <c r="V697" s="8"/>
    </row>
    <row r="698" spans="1:22" ht="19.149999999999999" customHeight="1">
      <c r="A698" s="10"/>
      <c r="B698" s="10"/>
      <c r="C698" s="51" t="s">
        <v>281</v>
      </c>
      <c r="D698" s="489">
        <f t="shared" si="10"/>
        <v>0.22781000000000001</v>
      </c>
      <c r="E698" s="38">
        <v>0.20899999999999999</v>
      </c>
      <c r="J698" s="8"/>
      <c r="N698" s="8"/>
      <c r="R698" s="8"/>
      <c r="S698" s="8"/>
      <c r="V698" s="8"/>
    </row>
    <row r="699" spans="1:22" ht="19.149999999999999" customHeight="1">
      <c r="A699" s="10"/>
      <c r="B699" s="10"/>
      <c r="C699" s="51" t="s">
        <v>279</v>
      </c>
      <c r="D699" s="489">
        <f t="shared" si="10"/>
        <v>0.25506000000000001</v>
      </c>
      <c r="E699" s="38">
        <v>0.23400000000000001</v>
      </c>
      <c r="J699" s="8"/>
      <c r="N699" s="8"/>
      <c r="R699" s="8"/>
      <c r="S699" s="8"/>
      <c r="V699" s="8"/>
    </row>
    <row r="700" spans="1:22" ht="19.149999999999999" customHeight="1">
      <c r="A700" s="75" t="s">
        <v>88</v>
      </c>
      <c r="B700" s="77" t="s">
        <v>344</v>
      </c>
      <c r="C700" s="51" t="s">
        <v>346</v>
      </c>
      <c r="D700" s="489">
        <f t="shared" si="10"/>
        <v>0.17113</v>
      </c>
      <c r="E700" s="38">
        <v>0.157</v>
      </c>
      <c r="J700" s="8"/>
      <c r="N700" s="8"/>
      <c r="R700" s="8"/>
      <c r="S700" s="8"/>
      <c r="V700" s="8"/>
    </row>
    <row r="701" spans="1:22" ht="19.149999999999999" customHeight="1">
      <c r="A701" s="49"/>
      <c r="B701" s="10"/>
      <c r="C701" s="51" t="s">
        <v>348</v>
      </c>
      <c r="D701" s="489">
        <f t="shared" si="10"/>
        <v>0.17113</v>
      </c>
      <c r="E701" s="38">
        <v>0.157</v>
      </c>
      <c r="J701" s="8"/>
      <c r="N701" s="8"/>
      <c r="R701" s="8"/>
      <c r="S701" s="8"/>
      <c r="V701" s="8"/>
    </row>
    <row r="702" spans="1:22" ht="19.149999999999999" customHeight="1">
      <c r="A702" s="38"/>
      <c r="B702" s="10"/>
      <c r="C702" s="51" t="s">
        <v>282</v>
      </c>
      <c r="D702" s="489">
        <f t="shared" si="10"/>
        <v>0.18421000000000001</v>
      </c>
      <c r="E702" s="38">
        <v>0.16900000000000001</v>
      </c>
      <c r="J702" s="8"/>
      <c r="N702" s="8"/>
      <c r="R702" s="8"/>
      <c r="S702" s="8"/>
      <c r="V702" s="8"/>
    </row>
    <row r="703" spans="1:22" ht="19.149999999999999" customHeight="1">
      <c r="A703" s="38"/>
      <c r="B703" s="10"/>
      <c r="C703" s="51" t="s">
        <v>283</v>
      </c>
      <c r="D703" s="489">
        <f t="shared" si="10"/>
        <v>0.19947000000000001</v>
      </c>
      <c r="E703" s="38">
        <v>0.183</v>
      </c>
      <c r="J703" s="8"/>
      <c r="N703" s="8"/>
      <c r="R703" s="8"/>
      <c r="S703" s="8"/>
      <c r="V703" s="8"/>
    </row>
    <row r="704" spans="1:22" ht="19.149999999999999" customHeight="1">
      <c r="A704" s="38"/>
      <c r="B704" s="10"/>
      <c r="C704" s="51" t="s">
        <v>280</v>
      </c>
      <c r="D704" s="489">
        <f t="shared" si="10"/>
        <v>0.21364000000000002</v>
      </c>
      <c r="E704" s="38">
        <v>0.19600000000000001</v>
      </c>
      <c r="J704" s="8"/>
      <c r="N704" s="8"/>
      <c r="R704" s="8"/>
      <c r="S704" s="8"/>
      <c r="V704" s="8"/>
    </row>
    <row r="705" spans="1:22" ht="19.149999999999999" customHeight="1">
      <c r="A705" s="38"/>
      <c r="B705" s="10"/>
      <c r="C705" s="51" t="s">
        <v>281</v>
      </c>
      <c r="D705" s="489">
        <f t="shared" si="10"/>
        <v>0.22781000000000001</v>
      </c>
      <c r="E705" s="38">
        <v>0.20899999999999999</v>
      </c>
      <c r="J705" s="8"/>
      <c r="N705" s="8"/>
      <c r="R705" s="8"/>
      <c r="S705" s="8"/>
      <c r="V705" s="8"/>
    </row>
    <row r="706" spans="1:22" ht="19.149999999999999" customHeight="1">
      <c r="A706" s="38"/>
      <c r="B706" s="10"/>
      <c r="C706" s="51" t="s">
        <v>279</v>
      </c>
      <c r="D706" s="489">
        <f t="shared" si="10"/>
        <v>0.25506000000000001</v>
      </c>
      <c r="E706" s="38">
        <v>0.23400000000000001</v>
      </c>
      <c r="J706" s="8"/>
      <c r="N706" s="8"/>
      <c r="R706" s="8"/>
      <c r="S706" s="8"/>
      <c r="V706" s="8"/>
    </row>
    <row r="707" spans="1:22" ht="19.149999999999999" customHeight="1">
      <c r="A707" s="75" t="s">
        <v>89</v>
      </c>
      <c r="B707" s="77" t="s">
        <v>349</v>
      </c>
      <c r="C707" s="51" t="s">
        <v>251</v>
      </c>
      <c r="D707" s="489">
        <f t="shared" si="10"/>
        <v>0.26378000000000001</v>
      </c>
      <c r="E707" s="38">
        <v>0.24199999999999999</v>
      </c>
      <c r="J707" s="8"/>
      <c r="N707" s="8"/>
      <c r="R707" s="8"/>
      <c r="S707" s="8"/>
      <c r="V707" s="8"/>
    </row>
    <row r="708" spans="1:22" ht="19.149999999999999" customHeight="1">
      <c r="A708" s="10"/>
      <c r="B708" s="10"/>
      <c r="C708" s="51" t="s">
        <v>271</v>
      </c>
      <c r="D708" s="489">
        <f t="shared" si="10"/>
        <v>0.28558000000000006</v>
      </c>
      <c r="E708" s="38">
        <v>0.26200000000000001</v>
      </c>
      <c r="J708" s="8"/>
      <c r="N708" s="8"/>
      <c r="R708" s="8"/>
      <c r="S708" s="8"/>
      <c r="V708" s="8"/>
    </row>
    <row r="709" spans="1:22" ht="19.149999999999999" customHeight="1">
      <c r="A709" s="10"/>
      <c r="B709" s="10"/>
      <c r="C709" s="51" t="s">
        <v>356</v>
      </c>
      <c r="D709" s="489">
        <f t="shared" ref="D709:D772" si="11">E709*1.09</f>
        <v>0.35643000000000002</v>
      </c>
      <c r="E709" s="38">
        <v>0.32700000000000001</v>
      </c>
      <c r="J709" s="8"/>
      <c r="N709" s="8"/>
      <c r="R709" s="8"/>
      <c r="S709" s="8"/>
      <c r="V709" s="8"/>
    </row>
    <row r="710" spans="1:22" ht="19.149999999999999" customHeight="1">
      <c r="A710" s="10"/>
      <c r="B710" s="10"/>
      <c r="C710" s="51" t="s">
        <v>270</v>
      </c>
      <c r="D710" s="489">
        <f t="shared" si="11"/>
        <v>0.42728000000000005</v>
      </c>
      <c r="E710" s="38">
        <v>0.39200000000000002</v>
      </c>
      <c r="J710" s="8"/>
      <c r="N710" s="8"/>
      <c r="R710" s="8"/>
      <c r="S710" s="8"/>
      <c r="V710" s="8"/>
    </row>
    <row r="711" spans="1:22" ht="19.149999999999999" customHeight="1">
      <c r="A711" s="10"/>
      <c r="B711" s="10"/>
      <c r="C711" s="51" t="s">
        <v>359</v>
      </c>
      <c r="D711" s="489">
        <f t="shared" si="11"/>
        <v>0.53519000000000005</v>
      </c>
      <c r="E711" s="38">
        <v>0.49099999999999999</v>
      </c>
      <c r="J711" s="8"/>
      <c r="N711" s="8"/>
      <c r="R711" s="8"/>
      <c r="S711" s="8"/>
      <c r="V711" s="8"/>
    </row>
    <row r="712" spans="1:22" ht="19.149999999999999" customHeight="1">
      <c r="A712" s="10"/>
      <c r="B712" s="10"/>
      <c r="C712" s="51" t="s">
        <v>269</v>
      </c>
      <c r="D712" s="489">
        <f t="shared" si="11"/>
        <v>0.64200999999999997</v>
      </c>
      <c r="E712" s="38">
        <v>0.58899999999999997</v>
      </c>
      <c r="J712" s="8"/>
      <c r="N712" s="8"/>
      <c r="R712" s="8"/>
      <c r="S712" s="8"/>
      <c r="V712" s="8"/>
    </row>
    <row r="713" spans="1:22" ht="19.149999999999999" customHeight="1">
      <c r="A713" s="75" t="s">
        <v>90</v>
      </c>
      <c r="B713" s="77" t="s">
        <v>351</v>
      </c>
      <c r="C713" s="63" t="s">
        <v>2388</v>
      </c>
      <c r="D713" s="489">
        <f t="shared" si="11"/>
        <v>0.22781000000000001</v>
      </c>
      <c r="E713" s="38">
        <v>0.20899999999999999</v>
      </c>
      <c r="J713" s="8"/>
      <c r="N713" s="8"/>
      <c r="R713" s="8"/>
      <c r="S713" s="8"/>
      <c r="V713" s="8"/>
    </row>
    <row r="714" spans="1:22" ht="19.149999999999999" customHeight="1">
      <c r="A714" s="10"/>
      <c r="B714" s="10"/>
      <c r="C714" s="63" t="s">
        <v>355</v>
      </c>
      <c r="D714" s="489">
        <f t="shared" si="11"/>
        <v>0.22781000000000001</v>
      </c>
      <c r="E714" s="38">
        <v>0.20899999999999999</v>
      </c>
      <c r="J714" s="8"/>
      <c r="N714" s="8"/>
      <c r="R714" s="8"/>
      <c r="S714" s="8"/>
      <c r="V714" s="8"/>
    </row>
    <row r="715" spans="1:22" ht="19.149999999999999" customHeight="1">
      <c r="A715" s="10"/>
      <c r="B715" s="10"/>
      <c r="C715" s="63" t="s">
        <v>357</v>
      </c>
      <c r="D715" s="489">
        <f t="shared" si="11"/>
        <v>0.22781000000000001</v>
      </c>
      <c r="E715" s="38">
        <v>0.20899999999999999</v>
      </c>
      <c r="J715" s="8"/>
      <c r="N715" s="8"/>
      <c r="R715" s="8"/>
      <c r="S715" s="8"/>
      <c r="V715" s="8"/>
    </row>
    <row r="716" spans="1:22" ht="19.149999999999999" customHeight="1">
      <c r="A716" s="10"/>
      <c r="B716" s="10"/>
      <c r="C716" s="63" t="s">
        <v>358</v>
      </c>
      <c r="D716" s="489">
        <f t="shared" si="11"/>
        <v>0.19402</v>
      </c>
      <c r="E716" s="38">
        <v>0.17799999999999999</v>
      </c>
      <c r="J716" s="8"/>
      <c r="N716" s="8"/>
      <c r="R716" s="8"/>
      <c r="S716" s="8"/>
      <c r="V716" s="8"/>
    </row>
    <row r="717" spans="1:22" ht="19.149999999999999" customHeight="1">
      <c r="A717" s="10"/>
      <c r="B717" s="10"/>
      <c r="C717" s="63" t="s">
        <v>360</v>
      </c>
      <c r="D717" s="489">
        <f t="shared" si="11"/>
        <v>0.19402</v>
      </c>
      <c r="E717" s="38">
        <v>0.17799999999999999</v>
      </c>
      <c r="J717" s="8"/>
      <c r="N717" s="8"/>
      <c r="R717" s="8"/>
      <c r="S717" s="8"/>
      <c r="V717" s="8"/>
    </row>
    <row r="718" spans="1:22" ht="19.149999999999999" customHeight="1">
      <c r="A718" s="75" t="s">
        <v>93</v>
      </c>
      <c r="B718" s="78" t="s">
        <v>362</v>
      </c>
      <c r="C718" s="51" t="s">
        <v>365</v>
      </c>
      <c r="D718" s="489">
        <f t="shared" si="11"/>
        <v>0.35643000000000002</v>
      </c>
      <c r="E718" s="38">
        <v>0.32700000000000001</v>
      </c>
      <c r="J718" s="8"/>
      <c r="N718" s="8"/>
      <c r="R718" s="8"/>
      <c r="S718" s="8"/>
      <c r="V718" s="8"/>
    </row>
    <row r="719" spans="1:22" ht="19.149999999999999" customHeight="1">
      <c r="A719" s="10"/>
      <c r="B719" s="10"/>
      <c r="C719" s="51" t="s">
        <v>367</v>
      </c>
      <c r="D719" s="489">
        <f t="shared" si="11"/>
        <v>0.31391999999999998</v>
      </c>
      <c r="E719" s="38">
        <v>0.28799999999999998</v>
      </c>
      <c r="J719" s="8"/>
      <c r="N719" s="8"/>
      <c r="R719" s="8"/>
      <c r="S719" s="8"/>
      <c r="V719" s="8"/>
    </row>
    <row r="720" spans="1:22" ht="19.149999999999999" customHeight="1">
      <c r="A720" s="10"/>
      <c r="B720" s="10"/>
      <c r="C720" s="51" t="s">
        <v>369</v>
      </c>
      <c r="D720" s="489">
        <f t="shared" si="11"/>
        <v>0.29975000000000007</v>
      </c>
      <c r="E720" s="38">
        <v>0.27500000000000002</v>
      </c>
      <c r="J720" s="8"/>
      <c r="N720" s="8"/>
      <c r="R720" s="8"/>
      <c r="S720" s="8"/>
      <c r="V720" s="8"/>
    </row>
    <row r="721" spans="1:35" ht="19.149999999999999" customHeight="1">
      <c r="A721" s="10"/>
      <c r="B721" s="10"/>
      <c r="C721" s="51" t="s">
        <v>370</v>
      </c>
      <c r="D721" s="489">
        <f t="shared" si="11"/>
        <v>0.28558000000000006</v>
      </c>
      <c r="E721" s="38">
        <v>0.26200000000000001</v>
      </c>
      <c r="J721" s="8"/>
      <c r="N721" s="8"/>
      <c r="R721" s="8"/>
      <c r="S721" s="8"/>
      <c r="V721" s="8"/>
    </row>
    <row r="722" spans="1:35" ht="19.149999999999999" customHeight="1">
      <c r="A722" s="10"/>
      <c r="B722" s="10"/>
      <c r="C722" s="51" t="s">
        <v>371</v>
      </c>
      <c r="D722" s="489">
        <f t="shared" si="11"/>
        <v>0.28558000000000006</v>
      </c>
      <c r="E722" s="38">
        <v>0.26200000000000001</v>
      </c>
      <c r="J722" s="8"/>
      <c r="N722" s="8"/>
      <c r="R722" s="8"/>
      <c r="S722" s="8"/>
      <c r="V722" s="8"/>
    </row>
    <row r="723" spans="1:35" ht="19.149999999999999" customHeight="1">
      <c r="A723" s="75" t="s">
        <v>94</v>
      </c>
      <c r="B723" s="78" t="s">
        <v>363</v>
      </c>
      <c r="C723" s="51" t="s">
        <v>365</v>
      </c>
      <c r="D723" s="489">
        <f t="shared" si="11"/>
        <v>0.35643000000000002</v>
      </c>
      <c r="E723" s="38">
        <v>0.32700000000000001</v>
      </c>
      <c r="J723" s="8"/>
      <c r="N723" s="8"/>
      <c r="R723" s="8"/>
      <c r="S723" s="8"/>
      <c r="V723" s="8"/>
    </row>
    <row r="724" spans="1:35" ht="19.149999999999999" customHeight="1">
      <c r="A724" s="38"/>
      <c r="B724" s="10"/>
      <c r="C724" s="51" t="s">
        <v>367</v>
      </c>
      <c r="D724" s="489">
        <f t="shared" si="11"/>
        <v>0.31391999999999998</v>
      </c>
      <c r="E724" s="38">
        <v>0.28799999999999998</v>
      </c>
      <c r="J724" s="8"/>
      <c r="N724" s="8"/>
      <c r="R724" s="8"/>
      <c r="S724" s="8"/>
      <c r="V724" s="8"/>
    </row>
    <row r="725" spans="1:35" ht="19.149999999999999" customHeight="1">
      <c r="A725" s="38"/>
      <c r="B725" s="10"/>
      <c r="C725" s="51" t="s">
        <v>369</v>
      </c>
      <c r="D725" s="489">
        <f t="shared" si="11"/>
        <v>0.29975000000000007</v>
      </c>
      <c r="E725" s="38">
        <v>0.27500000000000002</v>
      </c>
      <c r="J725" s="8"/>
      <c r="N725" s="8"/>
      <c r="R725" s="8"/>
      <c r="S725" s="8"/>
      <c r="V725" s="8"/>
    </row>
    <row r="726" spans="1:35" ht="19.149999999999999" customHeight="1">
      <c r="A726" s="38"/>
      <c r="B726" s="10"/>
      <c r="C726" s="51" t="s">
        <v>370</v>
      </c>
      <c r="D726" s="489">
        <f t="shared" si="11"/>
        <v>0.28558000000000006</v>
      </c>
      <c r="E726" s="38">
        <v>0.26200000000000001</v>
      </c>
      <c r="J726" s="8"/>
      <c r="N726" s="8"/>
      <c r="R726" s="8"/>
      <c r="S726" s="8"/>
      <c r="V726" s="8"/>
    </row>
    <row r="727" spans="1:35" ht="19.149999999999999" customHeight="1">
      <c r="A727" s="38"/>
      <c r="B727" s="10"/>
      <c r="C727" s="51" t="s">
        <v>371</v>
      </c>
      <c r="D727" s="489">
        <f t="shared" si="11"/>
        <v>0.28558000000000006</v>
      </c>
      <c r="E727" s="38">
        <v>0.26200000000000001</v>
      </c>
      <c r="J727" s="8"/>
      <c r="N727" s="8"/>
      <c r="R727" s="8"/>
      <c r="S727" s="8"/>
      <c r="V727" s="8"/>
    </row>
    <row r="728" spans="1:35" ht="19.149999999999999" customHeight="1">
      <c r="A728" s="75" t="s">
        <v>372</v>
      </c>
      <c r="B728" s="82" t="s">
        <v>375</v>
      </c>
      <c r="C728" s="51" t="s">
        <v>376</v>
      </c>
      <c r="D728" s="489">
        <f t="shared" si="11"/>
        <v>1.5074700000000001</v>
      </c>
      <c r="E728" s="38">
        <v>1.383</v>
      </c>
      <c r="J728" s="8"/>
      <c r="N728" s="8"/>
      <c r="R728" s="8"/>
      <c r="S728" s="8"/>
      <c r="V728" s="8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</row>
    <row r="729" spans="1:35" ht="19.149999999999999" customHeight="1">
      <c r="A729" s="10"/>
      <c r="B729" s="10"/>
      <c r="C729" s="51" t="s">
        <v>377</v>
      </c>
      <c r="D729" s="489">
        <f t="shared" si="11"/>
        <v>1.8748</v>
      </c>
      <c r="E729" s="38">
        <v>1.72</v>
      </c>
      <c r="J729" s="8"/>
      <c r="N729" s="8"/>
      <c r="R729" s="8"/>
      <c r="S729" s="8"/>
      <c r="V729" s="8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</row>
    <row r="730" spans="1:35" ht="19.149999999999999" customHeight="1">
      <c r="A730" s="10"/>
      <c r="B730" s="10"/>
      <c r="C730" s="51" t="s">
        <v>378</v>
      </c>
      <c r="D730" s="489">
        <f t="shared" si="11"/>
        <v>2.1364000000000001</v>
      </c>
      <c r="E730" s="38">
        <v>1.96</v>
      </c>
      <c r="J730" s="8"/>
      <c r="N730" s="8"/>
      <c r="R730" s="8"/>
      <c r="S730" s="8"/>
      <c r="V730" s="8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</row>
    <row r="731" spans="1:35" ht="19.149999999999999" customHeight="1">
      <c r="A731" s="10"/>
      <c r="B731" s="10"/>
      <c r="C731" s="51" t="s">
        <v>380</v>
      </c>
      <c r="D731" s="489">
        <f t="shared" si="11"/>
        <v>2.6356200000000003</v>
      </c>
      <c r="E731" s="38">
        <v>2.4180000000000001</v>
      </c>
      <c r="J731" s="8"/>
      <c r="N731" s="8"/>
      <c r="R731" s="8"/>
      <c r="S731" s="8"/>
      <c r="V731" s="8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</row>
    <row r="732" spans="1:35" ht="19.149999999999999" customHeight="1">
      <c r="A732" s="10"/>
      <c r="B732" s="10"/>
      <c r="C732" s="51" t="s">
        <v>381</v>
      </c>
      <c r="D732" s="489">
        <f t="shared" si="11"/>
        <v>3.1926100000000002</v>
      </c>
      <c r="E732" s="38">
        <v>2.9289999999999998</v>
      </c>
      <c r="J732" s="8"/>
      <c r="N732" s="8"/>
      <c r="R732" s="8"/>
      <c r="S732" s="8"/>
      <c r="V732" s="8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</row>
    <row r="733" spans="1:35" ht="19.149999999999999" customHeight="1">
      <c r="A733" s="10"/>
      <c r="B733" s="10"/>
      <c r="C733" s="51" t="s">
        <v>383</v>
      </c>
      <c r="D733" s="489">
        <f t="shared" si="11"/>
        <v>3.95343</v>
      </c>
      <c r="E733" s="38">
        <v>3.6269999999999998</v>
      </c>
      <c r="J733" s="8"/>
      <c r="N733" s="8"/>
      <c r="R733" s="8"/>
      <c r="S733" s="8"/>
      <c r="V733" s="8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</row>
    <row r="734" spans="1:35" ht="19.149999999999999" customHeight="1">
      <c r="A734" s="10"/>
      <c r="B734" s="10"/>
      <c r="C734" s="51" t="s">
        <v>384</v>
      </c>
      <c r="D734" s="489">
        <f t="shared" si="11"/>
        <v>4.8908300000000002</v>
      </c>
      <c r="E734" s="38">
        <v>4.4870000000000001</v>
      </c>
      <c r="J734" s="8"/>
      <c r="N734" s="8"/>
      <c r="R734" s="8"/>
      <c r="S734" s="8"/>
      <c r="V734" s="8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</row>
    <row r="735" spans="1:35" ht="19.149999999999999" customHeight="1">
      <c r="A735" s="10"/>
      <c r="B735" s="10"/>
      <c r="C735" s="51" t="s">
        <v>386</v>
      </c>
      <c r="D735" s="489">
        <f t="shared" si="11"/>
        <v>5.8402200000000004</v>
      </c>
      <c r="E735" s="38">
        <v>5.3579999999999997</v>
      </c>
      <c r="J735" s="8"/>
      <c r="N735" s="8"/>
      <c r="R735" s="8"/>
      <c r="S735" s="8"/>
      <c r="V735" s="8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</row>
    <row r="736" spans="1:35" ht="19.149999999999999" customHeight="1">
      <c r="A736" s="10" t="s">
        <v>389</v>
      </c>
      <c r="B736" s="87" t="s">
        <v>390</v>
      </c>
      <c r="C736" s="57" t="s">
        <v>391</v>
      </c>
      <c r="D736" s="489">
        <f t="shared" si="11"/>
        <v>0.87745000000000006</v>
      </c>
      <c r="E736" s="38">
        <v>0.80500000000000005</v>
      </c>
      <c r="J736" s="8"/>
      <c r="N736" s="8"/>
      <c r="R736" s="8"/>
      <c r="S736" s="8"/>
      <c r="V736" s="8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</row>
    <row r="737" spans="1:24" ht="19.149999999999999" customHeight="1">
      <c r="A737" s="10"/>
      <c r="B737" s="10"/>
      <c r="C737" s="57" t="s">
        <v>392</v>
      </c>
      <c r="D737" s="489">
        <f t="shared" si="11"/>
        <v>1.0028000000000001</v>
      </c>
      <c r="E737" s="38">
        <v>0.92</v>
      </c>
      <c r="J737" s="8"/>
      <c r="N737" s="8"/>
      <c r="R737" s="8"/>
      <c r="S737" s="8"/>
      <c r="V737" s="8"/>
    </row>
    <row r="738" spans="1:24" ht="19.149999999999999" customHeight="1">
      <c r="A738" s="10"/>
      <c r="B738" s="10"/>
      <c r="C738" s="57" t="s">
        <v>393</v>
      </c>
      <c r="D738" s="489">
        <f t="shared" si="11"/>
        <v>1.19137</v>
      </c>
      <c r="E738" s="38">
        <v>1.093</v>
      </c>
      <c r="J738" s="8"/>
      <c r="N738" s="8"/>
      <c r="R738" s="8"/>
      <c r="S738" s="8"/>
      <c r="V738" s="8"/>
    </row>
    <row r="739" spans="1:24" s="3" customFormat="1" ht="19.149999999999999" customHeight="1">
      <c r="A739" s="10"/>
      <c r="B739" s="10"/>
      <c r="C739" s="57" t="s">
        <v>394</v>
      </c>
      <c r="D739" s="489">
        <f t="shared" si="11"/>
        <v>1.8802500000000002</v>
      </c>
      <c r="E739" s="38">
        <v>1.7250000000000001</v>
      </c>
      <c r="F739" s="70"/>
      <c r="G739" s="325"/>
      <c r="H739" s="4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</row>
    <row r="740" spans="1:24" ht="19.149999999999999" customHeight="1">
      <c r="A740" s="10"/>
      <c r="B740" s="10"/>
      <c r="C740" s="57" t="s">
        <v>395</v>
      </c>
      <c r="D740" s="489">
        <f t="shared" si="11"/>
        <v>2.5070000000000001</v>
      </c>
      <c r="E740" s="38">
        <v>2.2999999999999998</v>
      </c>
      <c r="J740" s="8"/>
      <c r="N740" s="8"/>
      <c r="R740" s="8"/>
      <c r="S740" s="8"/>
      <c r="V740" s="8"/>
    </row>
    <row r="741" spans="1:24" ht="19.149999999999999" customHeight="1">
      <c r="A741" s="75" t="s">
        <v>99</v>
      </c>
      <c r="B741" s="77" t="s">
        <v>562</v>
      </c>
      <c r="C741" s="14" t="s">
        <v>563</v>
      </c>
      <c r="D741" s="489">
        <f t="shared" si="11"/>
        <v>1.0900000000000001</v>
      </c>
      <c r="E741" s="13">
        <v>1</v>
      </c>
      <c r="F741" s="70" t="s">
        <v>573</v>
      </c>
      <c r="J741" s="8"/>
      <c r="N741" s="8"/>
      <c r="R741" s="8"/>
      <c r="S741" s="8"/>
      <c r="V741" s="8"/>
    </row>
    <row r="742" spans="1:24" ht="19.149999999999999" customHeight="1">
      <c r="A742" s="38"/>
      <c r="B742" s="10"/>
      <c r="C742" s="14" t="s">
        <v>564</v>
      </c>
      <c r="D742" s="489">
        <f t="shared" si="11"/>
        <v>1.2425999999999999</v>
      </c>
      <c r="E742" s="13">
        <v>1.1399999999999999</v>
      </c>
      <c r="F742" s="70" t="s">
        <v>573</v>
      </c>
      <c r="J742" s="8"/>
      <c r="N742" s="8"/>
      <c r="R742" s="8"/>
      <c r="S742" s="8"/>
      <c r="V742" s="8"/>
    </row>
    <row r="743" spans="1:24" ht="19.149999999999999" customHeight="1">
      <c r="A743" s="38"/>
      <c r="B743" s="10"/>
      <c r="C743" s="14" t="s">
        <v>565</v>
      </c>
      <c r="D743" s="489">
        <f t="shared" si="11"/>
        <v>1.5914000000000001</v>
      </c>
      <c r="E743" s="13">
        <v>1.46</v>
      </c>
      <c r="F743" s="70" t="s">
        <v>573</v>
      </c>
      <c r="J743" s="8"/>
      <c r="N743" s="8"/>
      <c r="R743" s="8"/>
      <c r="S743" s="8"/>
      <c r="V743" s="8"/>
    </row>
    <row r="744" spans="1:24" ht="19.149999999999999" customHeight="1">
      <c r="A744" s="38"/>
      <c r="B744" s="10"/>
      <c r="C744" s="14" t="s">
        <v>566</v>
      </c>
      <c r="D744" s="489">
        <f t="shared" si="11"/>
        <v>2.0710000000000002</v>
      </c>
      <c r="E744" s="13">
        <v>1.9</v>
      </c>
      <c r="F744" s="70" t="s">
        <v>573</v>
      </c>
      <c r="J744" s="8"/>
      <c r="N744" s="8"/>
      <c r="R744" s="8"/>
      <c r="S744" s="8"/>
      <c r="V744" s="8"/>
    </row>
    <row r="745" spans="1:24" ht="19.149999999999999" customHeight="1">
      <c r="A745" s="38"/>
      <c r="B745" s="10"/>
      <c r="C745" s="362" t="s">
        <v>2337</v>
      </c>
      <c r="D745" s="489">
        <f t="shared" si="11"/>
        <v>2.5287999999999999</v>
      </c>
      <c r="E745" s="13">
        <v>2.3199999999999998</v>
      </c>
      <c r="F745" s="70" t="s">
        <v>573</v>
      </c>
      <c r="J745" s="8"/>
      <c r="N745" s="8"/>
      <c r="R745" s="8"/>
      <c r="S745" s="8"/>
      <c r="V745" s="8"/>
    </row>
    <row r="746" spans="1:24" ht="19.149999999999999" customHeight="1">
      <c r="A746" s="89" t="s">
        <v>610</v>
      </c>
      <c r="B746" s="89" t="s">
        <v>557</v>
      </c>
      <c r="C746" s="37" t="s">
        <v>558</v>
      </c>
      <c r="D746" s="489">
        <f t="shared" si="11"/>
        <v>1.7712500000000002</v>
      </c>
      <c r="E746" s="13">
        <v>1.625</v>
      </c>
      <c r="F746" s="146"/>
      <c r="J746" s="8"/>
      <c r="N746" s="8"/>
      <c r="R746" s="8"/>
      <c r="S746" s="8"/>
      <c r="V746" s="8"/>
    </row>
    <row r="747" spans="1:24" ht="19.149999999999999" customHeight="1">
      <c r="A747" s="10"/>
      <c r="B747" s="10"/>
      <c r="C747" s="37" t="s">
        <v>559</v>
      </c>
      <c r="D747" s="489">
        <f t="shared" si="11"/>
        <v>2.1800000000000002</v>
      </c>
      <c r="E747" s="13">
        <v>2</v>
      </c>
      <c r="F747" s="146"/>
      <c r="J747" s="8"/>
      <c r="N747" s="8"/>
      <c r="R747" s="8"/>
      <c r="S747" s="8"/>
      <c r="V747" s="8"/>
    </row>
    <row r="748" spans="1:24" ht="19.149999999999999" customHeight="1">
      <c r="A748" s="10"/>
      <c r="B748" s="10"/>
      <c r="C748" s="37" t="s">
        <v>560</v>
      </c>
      <c r="D748" s="489">
        <f t="shared" si="11"/>
        <v>2.5070000000000001</v>
      </c>
      <c r="E748" s="13">
        <v>2.2999999999999998</v>
      </c>
      <c r="F748" s="146"/>
      <c r="J748" s="8"/>
      <c r="N748" s="8"/>
      <c r="R748" s="8"/>
      <c r="S748" s="8"/>
      <c r="V748" s="8"/>
    </row>
    <row r="749" spans="1:24" ht="19.149999999999999" customHeight="1">
      <c r="A749" s="10"/>
      <c r="B749" s="10"/>
      <c r="C749" s="37" t="s">
        <v>561</v>
      </c>
      <c r="D749" s="489">
        <f t="shared" si="11"/>
        <v>3.4662000000000006</v>
      </c>
      <c r="E749" s="13">
        <v>3.18</v>
      </c>
      <c r="F749" s="146"/>
      <c r="J749" s="8"/>
      <c r="N749" s="8"/>
      <c r="R749" s="8"/>
      <c r="S749" s="8"/>
      <c r="V749" s="8"/>
    </row>
    <row r="750" spans="1:24" ht="19.149999999999999" customHeight="1">
      <c r="A750" s="10"/>
      <c r="B750" s="10"/>
      <c r="C750" s="37" t="s">
        <v>2336</v>
      </c>
      <c r="D750" s="489">
        <f t="shared" si="11"/>
        <v>4.6543000000000001</v>
      </c>
      <c r="E750" s="13">
        <v>4.2699999999999996</v>
      </c>
      <c r="F750" s="146"/>
      <c r="J750" s="8"/>
      <c r="N750" s="8"/>
      <c r="R750" s="8"/>
      <c r="S750" s="8"/>
      <c r="V750" s="8"/>
    </row>
    <row r="751" spans="1:24" ht="19.149999999999999" customHeight="1">
      <c r="A751" s="75" t="s">
        <v>100</v>
      </c>
      <c r="B751" s="77" t="s">
        <v>387</v>
      </c>
      <c r="C751" s="51" t="s">
        <v>32</v>
      </c>
      <c r="D751" s="489">
        <f t="shared" si="11"/>
        <v>1.0900000000000001</v>
      </c>
      <c r="E751" s="13">
        <v>1</v>
      </c>
      <c r="F751" s="70" t="s">
        <v>572</v>
      </c>
      <c r="J751" s="8"/>
      <c r="N751" s="8"/>
      <c r="R751" s="8"/>
      <c r="S751" s="8"/>
      <c r="V751" s="8"/>
    </row>
    <row r="752" spans="1:24" ht="19.149999999999999" customHeight="1">
      <c r="A752" s="10"/>
      <c r="B752" s="10"/>
      <c r="C752" s="51" t="s">
        <v>33</v>
      </c>
      <c r="D752" s="489">
        <f t="shared" si="11"/>
        <v>1.2425999999999999</v>
      </c>
      <c r="E752" s="13">
        <v>1.1399999999999999</v>
      </c>
      <c r="F752" s="70" t="s">
        <v>572</v>
      </c>
      <c r="J752" s="8"/>
      <c r="N752" s="8"/>
      <c r="R752" s="8"/>
      <c r="S752" s="8"/>
      <c r="V752" s="8"/>
    </row>
    <row r="753" spans="1:22" ht="19.149999999999999" customHeight="1">
      <c r="A753" s="75" t="s">
        <v>101</v>
      </c>
      <c r="B753" s="77" t="s">
        <v>388</v>
      </c>
      <c r="C753" s="51" t="s">
        <v>32</v>
      </c>
      <c r="D753" s="489">
        <f t="shared" si="11"/>
        <v>1.7712500000000002</v>
      </c>
      <c r="E753" s="13">
        <v>1.625</v>
      </c>
      <c r="F753" s="70" t="s">
        <v>572</v>
      </c>
      <c r="J753" s="8"/>
      <c r="N753" s="8"/>
      <c r="R753" s="8"/>
      <c r="S753" s="8"/>
      <c r="V753" s="8"/>
    </row>
    <row r="754" spans="1:22" ht="19.149999999999999" customHeight="1">
      <c r="A754" s="10"/>
      <c r="B754" s="10"/>
      <c r="C754" s="51" t="s">
        <v>33</v>
      </c>
      <c r="D754" s="489">
        <f t="shared" si="11"/>
        <v>2.1800000000000002</v>
      </c>
      <c r="E754" s="13">
        <v>2</v>
      </c>
      <c r="F754" s="70" t="s">
        <v>572</v>
      </c>
      <c r="J754" s="8"/>
      <c r="N754" s="8"/>
      <c r="R754" s="8"/>
      <c r="S754" s="8"/>
      <c r="V754" s="8"/>
    </row>
    <row r="755" spans="1:22" ht="19.149999999999999" customHeight="1">
      <c r="A755" s="75" t="s">
        <v>102</v>
      </c>
      <c r="B755" s="77" t="s">
        <v>405</v>
      </c>
      <c r="C755" s="51" t="s">
        <v>408</v>
      </c>
      <c r="D755" s="489">
        <f t="shared" si="11"/>
        <v>0.24198000000000003</v>
      </c>
      <c r="E755" s="38">
        <v>0.222</v>
      </c>
      <c r="J755" s="8"/>
      <c r="N755" s="8"/>
      <c r="R755" s="8"/>
      <c r="S755" s="8"/>
      <c r="V755" s="8"/>
    </row>
    <row r="756" spans="1:22" ht="19.149999999999999" customHeight="1">
      <c r="A756" s="13"/>
      <c r="B756" s="10"/>
      <c r="C756" s="51" t="s">
        <v>409</v>
      </c>
      <c r="D756" s="489">
        <f t="shared" si="11"/>
        <v>0.25614999999999999</v>
      </c>
      <c r="E756" s="38">
        <v>0.23499999999999999</v>
      </c>
      <c r="J756" s="8"/>
      <c r="N756" s="8"/>
      <c r="R756" s="8"/>
      <c r="S756" s="8"/>
      <c r="V756" s="8"/>
    </row>
    <row r="757" spans="1:22" ht="19.149999999999999" customHeight="1">
      <c r="A757" s="49"/>
      <c r="B757" s="10"/>
      <c r="C757" s="51" t="s">
        <v>410</v>
      </c>
      <c r="D757" s="489">
        <f t="shared" si="11"/>
        <v>0.27250000000000002</v>
      </c>
      <c r="E757" s="38">
        <v>0.25</v>
      </c>
      <c r="J757" s="8"/>
      <c r="N757" s="8"/>
      <c r="R757" s="8"/>
      <c r="S757" s="8"/>
      <c r="V757" s="8"/>
    </row>
    <row r="758" spans="1:22" ht="19.149999999999999" customHeight="1">
      <c r="A758" s="49"/>
      <c r="B758" s="10"/>
      <c r="C758" s="51" t="s">
        <v>411</v>
      </c>
      <c r="D758" s="489">
        <f t="shared" si="11"/>
        <v>0.28667000000000004</v>
      </c>
      <c r="E758" s="38">
        <v>0.26300000000000001</v>
      </c>
      <c r="J758" s="8"/>
      <c r="N758" s="8"/>
      <c r="R758" s="8"/>
      <c r="S758" s="8"/>
      <c r="V758" s="8"/>
    </row>
    <row r="759" spans="1:22" ht="19.149999999999999" customHeight="1">
      <c r="A759" s="10"/>
      <c r="B759" s="10"/>
      <c r="C759" s="51" t="s">
        <v>412</v>
      </c>
      <c r="D759" s="489">
        <f t="shared" si="11"/>
        <v>0.30193000000000003</v>
      </c>
      <c r="E759" s="38">
        <v>0.27700000000000002</v>
      </c>
      <c r="J759" s="8"/>
      <c r="N759" s="8"/>
      <c r="R759" s="8"/>
      <c r="S759" s="8"/>
      <c r="V759" s="8"/>
    </row>
    <row r="760" spans="1:22" ht="19.149999999999999" customHeight="1">
      <c r="A760" s="75" t="s">
        <v>103</v>
      </c>
      <c r="B760" s="77" t="s">
        <v>406</v>
      </c>
      <c r="C760" s="51" t="s">
        <v>408</v>
      </c>
      <c r="D760" s="489">
        <f t="shared" si="11"/>
        <v>0.16677</v>
      </c>
      <c r="E760" s="38">
        <v>0.153</v>
      </c>
      <c r="J760" s="8"/>
      <c r="N760" s="8"/>
      <c r="R760" s="8"/>
      <c r="S760" s="8"/>
      <c r="V760" s="8"/>
    </row>
    <row r="761" spans="1:22" ht="19.149999999999999" customHeight="1">
      <c r="A761" s="10"/>
      <c r="B761" s="10"/>
      <c r="C761" s="51" t="s">
        <v>409</v>
      </c>
      <c r="D761" s="489">
        <f t="shared" si="11"/>
        <v>0.18094000000000002</v>
      </c>
      <c r="E761" s="38">
        <v>0.16600000000000001</v>
      </c>
      <c r="F761" s="1"/>
      <c r="J761" s="8"/>
      <c r="N761" s="8"/>
      <c r="R761" s="8"/>
      <c r="S761" s="8"/>
      <c r="V761" s="8"/>
    </row>
    <row r="762" spans="1:22" ht="19.149999999999999" customHeight="1">
      <c r="A762" s="10"/>
      <c r="B762" s="10"/>
      <c r="C762" s="51" t="s">
        <v>410</v>
      </c>
      <c r="D762" s="489">
        <f t="shared" si="11"/>
        <v>0.19620000000000001</v>
      </c>
      <c r="E762" s="38">
        <v>0.18</v>
      </c>
      <c r="F762" s="1"/>
      <c r="J762" s="8"/>
      <c r="N762" s="8"/>
      <c r="R762" s="8"/>
      <c r="S762" s="8"/>
      <c r="V762" s="8"/>
    </row>
    <row r="763" spans="1:22" ht="19.149999999999999" customHeight="1">
      <c r="A763" s="10"/>
      <c r="B763" s="10"/>
      <c r="C763" s="51" t="s">
        <v>411</v>
      </c>
      <c r="D763" s="489">
        <f t="shared" si="11"/>
        <v>0.21146000000000001</v>
      </c>
      <c r="E763" s="38">
        <v>0.19400000000000001</v>
      </c>
      <c r="F763" s="1"/>
      <c r="J763" s="8"/>
      <c r="N763" s="8"/>
      <c r="R763" s="8"/>
      <c r="S763" s="8"/>
      <c r="V763" s="8"/>
    </row>
    <row r="764" spans="1:22" ht="19.149999999999999" customHeight="1">
      <c r="A764" s="10"/>
      <c r="B764" s="10"/>
      <c r="C764" s="51" t="s">
        <v>412</v>
      </c>
      <c r="D764" s="489">
        <f t="shared" si="11"/>
        <v>0.22672</v>
      </c>
      <c r="E764" s="38">
        <v>0.20799999999999999</v>
      </c>
      <c r="J764" s="8"/>
      <c r="N764" s="8"/>
      <c r="R764" s="8"/>
      <c r="S764" s="8"/>
      <c r="V764" s="8"/>
    </row>
    <row r="765" spans="1:22" ht="19.149999999999999" customHeight="1">
      <c r="A765" s="75" t="s">
        <v>104</v>
      </c>
      <c r="B765" s="77" t="s">
        <v>407</v>
      </c>
      <c r="C765" s="51" t="s">
        <v>408</v>
      </c>
      <c r="D765" s="489">
        <f t="shared" si="11"/>
        <v>0.24198000000000003</v>
      </c>
      <c r="E765" s="38">
        <v>0.222</v>
      </c>
      <c r="J765" s="8"/>
      <c r="N765" s="8"/>
      <c r="R765" s="8"/>
      <c r="S765" s="8"/>
      <c r="V765" s="8"/>
    </row>
    <row r="766" spans="1:22" ht="19.149999999999999" customHeight="1">
      <c r="A766" s="10"/>
      <c r="B766" s="10"/>
      <c r="C766" s="51" t="s">
        <v>409</v>
      </c>
      <c r="D766" s="489">
        <f t="shared" si="11"/>
        <v>0.25614999999999999</v>
      </c>
      <c r="E766" s="38">
        <v>0.23499999999999999</v>
      </c>
      <c r="J766" s="8"/>
      <c r="N766" s="8"/>
      <c r="R766" s="8"/>
      <c r="S766" s="8"/>
      <c r="V766" s="8"/>
    </row>
    <row r="767" spans="1:22" ht="19.149999999999999" customHeight="1">
      <c r="A767" s="10"/>
      <c r="B767" s="10"/>
      <c r="C767" s="51" t="s">
        <v>410</v>
      </c>
      <c r="D767" s="489">
        <f t="shared" si="11"/>
        <v>0.27250000000000002</v>
      </c>
      <c r="E767" s="38">
        <v>0.25</v>
      </c>
      <c r="J767" s="8"/>
      <c r="N767" s="8"/>
      <c r="R767" s="8"/>
      <c r="S767" s="8"/>
      <c r="V767" s="8"/>
    </row>
    <row r="768" spans="1:22" ht="19.149999999999999" customHeight="1">
      <c r="A768" s="10"/>
      <c r="B768" s="10"/>
      <c r="C768" s="51" t="s">
        <v>411</v>
      </c>
      <c r="D768" s="489">
        <f t="shared" si="11"/>
        <v>0.28667000000000004</v>
      </c>
      <c r="E768" s="38">
        <v>0.26300000000000001</v>
      </c>
      <c r="J768" s="8"/>
      <c r="N768" s="8"/>
      <c r="R768" s="8"/>
      <c r="S768" s="8"/>
      <c r="V768" s="8"/>
    </row>
    <row r="769" spans="1:25" ht="19.149999999999999" customHeight="1">
      <c r="A769" s="10"/>
      <c r="B769" s="10"/>
      <c r="C769" s="51" t="s">
        <v>412</v>
      </c>
      <c r="D769" s="489">
        <f t="shared" si="11"/>
        <v>0.30193000000000003</v>
      </c>
      <c r="E769" s="38">
        <v>0.27700000000000002</v>
      </c>
      <c r="J769" s="8"/>
      <c r="N769" s="8"/>
      <c r="R769" s="8"/>
      <c r="S769" s="8"/>
      <c r="V769" s="8"/>
    </row>
    <row r="770" spans="1:25" ht="19.149999999999999" customHeight="1">
      <c r="A770" s="10"/>
      <c r="B770" s="77" t="s">
        <v>845</v>
      </c>
      <c r="C770" s="41" t="s">
        <v>846</v>
      </c>
      <c r="D770" s="489">
        <f t="shared" si="11"/>
        <v>4.6870000000000003</v>
      </c>
      <c r="E770" s="51">
        <v>4.3</v>
      </c>
      <c r="F770" s="70" t="s">
        <v>847</v>
      </c>
      <c r="G770" s="329"/>
      <c r="H770" s="147"/>
      <c r="I770" s="22"/>
      <c r="J770" s="22"/>
      <c r="K770" s="22"/>
      <c r="N770" s="8"/>
      <c r="R770" s="8"/>
      <c r="S770" s="8"/>
      <c r="V770" s="8"/>
      <c r="Y770" s="36"/>
    </row>
    <row r="771" spans="1:25" ht="19.149999999999999" customHeight="1">
      <c r="A771" s="49"/>
      <c r="B771" s="10"/>
      <c r="C771" s="41" t="s">
        <v>848</v>
      </c>
      <c r="D771" s="489">
        <f t="shared" si="11"/>
        <v>4.4690000000000003</v>
      </c>
      <c r="E771" s="51">
        <v>4.0999999999999996</v>
      </c>
      <c r="F771" s="70" t="s">
        <v>849</v>
      </c>
      <c r="G771" s="329"/>
      <c r="H771" s="147"/>
      <c r="I771" s="22"/>
      <c r="J771" s="22"/>
      <c r="K771" s="22"/>
      <c r="N771" s="8"/>
      <c r="R771" s="8"/>
      <c r="S771" s="8"/>
      <c r="V771" s="8"/>
      <c r="Y771" s="36"/>
    </row>
    <row r="772" spans="1:25" ht="19.149999999999999" customHeight="1">
      <c r="A772" s="49"/>
      <c r="B772" s="10"/>
      <c r="C772" s="41" t="s">
        <v>850</v>
      </c>
      <c r="D772" s="489">
        <f t="shared" si="11"/>
        <v>3.8150000000000004</v>
      </c>
      <c r="E772" s="51">
        <v>3.5</v>
      </c>
      <c r="F772" s="70" t="s">
        <v>849</v>
      </c>
      <c r="G772" s="329"/>
      <c r="H772" s="147"/>
      <c r="I772" s="22"/>
      <c r="J772" s="22"/>
      <c r="K772" s="22"/>
      <c r="N772" s="8"/>
      <c r="R772" s="8"/>
      <c r="S772" s="8"/>
      <c r="V772" s="8"/>
      <c r="Y772" s="36"/>
    </row>
    <row r="773" spans="1:25" ht="19.149999999999999" customHeight="1">
      <c r="A773" s="49"/>
      <c r="B773" s="10"/>
      <c r="C773" s="41" t="s">
        <v>851</v>
      </c>
      <c r="D773" s="489">
        <f t="shared" ref="D773:D802" si="12">E773*1.09</f>
        <v>3.2700000000000005</v>
      </c>
      <c r="E773" s="51">
        <v>3</v>
      </c>
      <c r="F773" s="70" t="s">
        <v>849</v>
      </c>
      <c r="G773" s="329"/>
      <c r="H773" s="147"/>
      <c r="I773" s="22"/>
      <c r="J773" s="22"/>
      <c r="K773" s="22"/>
      <c r="N773" s="8"/>
      <c r="R773" s="8"/>
      <c r="S773" s="8"/>
      <c r="V773" s="8"/>
      <c r="Y773" s="36"/>
    </row>
    <row r="774" spans="1:25" ht="19.149999999999999" customHeight="1">
      <c r="A774" s="49"/>
      <c r="B774" s="10"/>
      <c r="C774" s="41" t="s">
        <v>852</v>
      </c>
      <c r="D774" s="489">
        <f t="shared" si="12"/>
        <v>2.9430000000000005</v>
      </c>
      <c r="E774" s="51">
        <v>2.7</v>
      </c>
      <c r="F774" s="70" t="s">
        <v>849</v>
      </c>
      <c r="G774" s="329"/>
      <c r="H774" s="147"/>
      <c r="I774" s="22"/>
      <c r="J774" s="22"/>
      <c r="K774" s="22"/>
      <c r="N774" s="8"/>
      <c r="R774" s="8"/>
      <c r="S774" s="8"/>
      <c r="V774" s="8"/>
      <c r="Y774" s="36"/>
    </row>
    <row r="775" spans="1:25" ht="19.149999999999999" customHeight="1">
      <c r="A775" s="49"/>
      <c r="B775" s="10"/>
      <c r="C775" s="41" t="s">
        <v>853</v>
      </c>
      <c r="D775" s="489">
        <f t="shared" si="12"/>
        <v>2.8340000000000005</v>
      </c>
      <c r="E775" s="51">
        <v>2.6</v>
      </c>
      <c r="F775" s="70" t="s">
        <v>849</v>
      </c>
      <c r="G775" s="329"/>
      <c r="H775" s="147"/>
      <c r="I775" s="22"/>
      <c r="J775" s="22"/>
      <c r="K775" s="22"/>
      <c r="N775" s="8"/>
      <c r="R775" s="8"/>
      <c r="S775" s="8"/>
      <c r="V775" s="8"/>
      <c r="Y775" s="36"/>
    </row>
    <row r="776" spans="1:25" ht="19.149999999999999" customHeight="1">
      <c r="A776" s="75" t="s">
        <v>105</v>
      </c>
      <c r="B776" s="77" t="s">
        <v>854</v>
      </c>
      <c r="C776" s="51" t="s">
        <v>855</v>
      </c>
      <c r="D776" s="489">
        <f t="shared" si="12"/>
        <v>5.0140000000000004E-2</v>
      </c>
      <c r="E776" s="13">
        <v>4.5999999999999999E-2</v>
      </c>
      <c r="F776" s="147"/>
      <c r="G776" s="329"/>
      <c r="H776" s="147"/>
      <c r="I776" s="22"/>
      <c r="J776" s="22"/>
      <c r="K776" s="22"/>
      <c r="N776" s="8"/>
      <c r="R776" s="8"/>
      <c r="S776" s="8"/>
      <c r="V776" s="8"/>
      <c r="Y776" s="36"/>
    </row>
    <row r="777" spans="1:25" ht="19.149999999999999" customHeight="1">
      <c r="A777" s="10"/>
      <c r="B777" s="10"/>
      <c r="C777" s="51" t="s">
        <v>856</v>
      </c>
      <c r="D777" s="489">
        <f t="shared" si="12"/>
        <v>5.0140000000000004E-2</v>
      </c>
      <c r="E777" s="13">
        <v>4.5999999999999999E-2</v>
      </c>
      <c r="F777" s="147"/>
      <c r="G777" s="329"/>
      <c r="H777" s="147"/>
      <c r="I777" s="22"/>
      <c r="J777" s="22"/>
      <c r="K777" s="22"/>
      <c r="N777" s="8"/>
      <c r="R777" s="8"/>
      <c r="S777" s="8"/>
      <c r="V777" s="8"/>
      <c r="Y777" s="36"/>
    </row>
    <row r="778" spans="1:25" ht="19.149999999999999" customHeight="1">
      <c r="A778" s="10"/>
      <c r="B778" s="10"/>
      <c r="C778" s="51" t="s">
        <v>857</v>
      </c>
      <c r="D778" s="489">
        <f t="shared" si="12"/>
        <v>5.0140000000000004E-2</v>
      </c>
      <c r="E778" s="13">
        <v>4.5999999999999999E-2</v>
      </c>
      <c r="F778" s="147"/>
      <c r="G778" s="329"/>
      <c r="H778" s="147"/>
      <c r="I778" s="22"/>
      <c r="J778" s="22"/>
      <c r="K778" s="22"/>
      <c r="N778" s="8"/>
      <c r="R778" s="8"/>
      <c r="S778" s="8"/>
      <c r="V778" s="8"/>
      <c r="Y778" s="36"/>
    </row>
    <row r="779" spans="1:25" ht="19.149999999999999" customHeight="1">
      <c r="A779" s="10"/>
      <c r="B779" s="10"/>
      <c r="C779" s="51" t="s">
        <v>858</v>
      </c>
      <c r="D779" s="489">
        <f t="shared" si="12"/>
        <v>5.0140000000000004E-2</v>
      </c>
      <c r="E779" s="13">
        <v>4.5999999999999999E-2</v>
      </c>
      <c r="F779" s="147"/>
      <c r="G779" s="329"/>
      <c r="H779" s="147"/>
      <c r="I779" s="22"/>
      <c r="J779" s="22"/>
      <c r="K779" s="22"/>
      <c r="N779" s="8"/>
      <c r="R779" s="8"/>
      <c r="S779" s="8"/>
      <c r="V779" s="8"/>
      <c r="Y779" s="36"/>
    </row>
    <row r="780" spans="1:25" ht="19.149999999999999" customHeight="1">
      <c r="A780" s="10"/>
      <c r="B780" s="10"/>
      <c r="C780" s="51" t="s">
        <v>859</v>
      </c>
      <c r="D780" s="489">
        <f t="shared" si="12"/>
        <v>5.0140000000000004E-2</v>
      </c>
      <c r="E780" s="13">
        <v>4.5999999999999999E-2</v>
      </c>
      <c r="F780" s="147"/>
      <c r="G780" s="329"/>
      <c r="H780" s="147"/>
      <c r="I780" s="22"/>
      <c r="J780" s="22"/>
      <c r="K780" s="22"/>
      <c r="N780" s="8"/>
      <c r="R780" s="8"/>
      <c r="S780" s="8"/>
      <c r="V780" s="8"/>
      <c r="Y780" s="36"/>
    </row>
    <row r="781" spans="1:25" ht="19.149999999999999" customHeight="1">
      <c r="A781" s="75" t="s">
        <v>106</v>
      </c>
      <c r="B781" s="77" t="s">
        <v>860</v>
      </c>
      <c r="C781" s="51" t="s">
        <v>858</v>
      </c>
      <c r="D781" s="489">
        <f t="shared" si="12"/>
        <v>0.19184000000000001</v>
      </c>
      <c r="E781" s="13">
        <v>0.17599999999999999</v>
      </c>
      <c r="F781" s="147" t="s">
        <v>861</v>
      </c>
      <c r="G781" s="329"/>
      <c r="H781" s="147"/>
      <c r="I781" s="22"/>
      <c r="J781" s="22"/>
      <c r="K781" s="22"/>
      <c r="N781" s="8"/>
      <c r="R781" s="8"/>
      <c r="S781" s="8"/>
      <c r="V781" s="8"/>
    </row>
    <row r="782" spans="1:25" ht="19.149999999999999" customHeight="1">
      <c r="A782" s="13"/>
      <c r="B782" s="10"/>
      <c r="C782" s="51" t="s">
        <v>34</v>
      </c>
      <c r="D782" s="489">
        <f t="shared" si="12"/>
        <v>0.17876000000000003</v>
      </c>
      <c r="E782" s="13">
        <v>0.16400000000000001</v>
      </c>
      <c r="F782" s="147" t="s">
        <v>861</v>
      </c>
      <c r="G782" s="329"/>
      <c r="H782" s="147"/>
      <c r="I782" s="22"/>
      <c r="J782" s="22"/>
      <c r="K782" s="22"/>
      <c r="N782" s="8"/>
      <c r="R782" s="8"/>
      <c r="S782" s="8"/>
      <c r="V782" s="8"/>
    </row>
    <row r="783" spans="1:25" ht="19.149999999999999" customHeight="1">
      <c r="A783" s="13"/>
      <c r="B783" s="10"/>
      <c r="C783" s="51" t="s">
        <v>856</v>
      </c>
      <c r="D783" s="489">
        <f t="shared" si="12"/>
        <v>0.16459000000000001</v>
      </c>
      <c r="E783" s="13">
        <v>0.151</v>
      </c>
      <c r="F783" s="147" t="s">
        <v>861</v>
      </c>
      <c r="G783" s="329"/>
      <c r="H783" s="147"/>
      <c r="I783" s="22"/>
      <c r="J783" s="22"/>
      <c r="K783" s="22"/>
      <c r="N783" s="8"/>
      <c r="R783" s="8"/>
      <c r="S783" s="8"/>
      <c r="V783" s="8"/>
    </row>
    <row r="784" spans="1:25" ht="19.149999999999999" customHeight="1">
      <c r="A784" s="75" t="s">
        <v>107</v>
      </c>
      <c r="B784" s="77" t="s">
        <v>862</v>
      </c>
      <c r="C784" s="51" t="s">
        <v>858</v>
      </c>
      <c r="D784" s="489">
        <f t="shared" si="12"/>
        <v>0.18094000000000002</v>
      </c>
      <c r="E784" s="38">
        <v>0.16600000000000001</v>
      </c>
      <c r="F784" s="147"/>
      <c r="G784" s="329"/>
      <c r="H784" s="147"/>
      <c r="I784" s="22"/>
      <c r="J784" s="22"/>
      <c r="K784" s="22"/>
      <c r="N784" s="8"/>
      <c r="R784" s="8"/>
      <c r="S784" s="8"/>
      <c r="V784" s="8"/>
    </row>
    <row r="785" spans="1:22" ht="19.149999999999999" customHeight="1">
      <c r="A785" s="10"/>
      <c r="B785" s="10"/>
      <c r="C785" s="51" t="s">
        <v>34</v>
      </c>
      <c r="D785" s="489">
        <f t="shared" si="12"/>
        <v>0.16677</v>
      </c>
      <c r="E785" s="38">
        <v>0.153</v>
      </c>
      <c r="F785" s="147"/>
      <c r="G785" s="329"/>
      <c r="H785" s="147"/>
      <c r="I785" s="22"/>
      <c r="J785" s="22"/>
      <c r="K785" s="22"/>
      <c r="N785" s="8"/>
      <c r="R785" s="8"/>
      <c r="S785" s="8"/>
      <c r="V785" s="8"/>
    </row>
    <row r="786" spans="1:22" ht="19.149999999999999" customHeight="1">
      <c r="A786" s="10"/>
      <c r="B786" s="10"/>
      <c r="C786" s="51" t="s">
        <v>856</v>
      </c>
      <c r="D786" s="489">
        <f t="shared" si="12"/>
        <v>0.15151000000000003</v>
      </c>
      <c r="E786" s="38">
        <v>0.13900000000000001</v>
      </c>
      <c r="F786" s="147"/>
      <c r="G786" s="329"/>
      <c r="H786" s="147"/>
      <c r="I786" s="22"/>
      <c r="J786" s="22"/>
      <c r="K786" s="22"/>
      <c r="N786" s="8"/>
      <c r="R786" s="8"/>
      <c r="S786" s="8"/>
      <c r="V786" s="8"/>
    </row>
    <row r="787" spans="1:22" ht="19.149999999999999" customHeight="1">
      <c r="A787" s="75" t="s">
        <v>108</v>
      </c>
      <c r="B787" s="77" t="s">
        <v>863</v>
      </c>
      <c r="C787" s="51" t="s">
        <v>728</v>
      </c>
      <c r="D787" s="489">
        <f t="shared" si="12"/>
        <v>0.16568000000000002</v>
      </c>
      <c r="E787" s="38">
        <v>0.152</v>
      </c>
      <c r="F787" s="147"/>
      <c r="G787" s="329"/>
      <c r="H787" s="147"/>
      <c r="I787" s="22"/>
      <c r="J787" s="22"/>
      <c r="K787" s="22"/>
      <c r="N787" s="8"/>
      <c r="R787" s="8"/>
      <c r="S787" s="8"/>
      <c r="V787" s="8"/>
    </row>
    <row r="788" spans="1:22" ht="19.149999999999999" customHeight="1">
      <c r="A788" s="10"/>
      <c r="B788" s="10"/>
      <c r="C788" s="51" t="s">
        <v>729</v>
      </c>
      <c r="D788" s="489">
        <f t="shared" si="12"/>
        <v>0.16568000000000002</v>
      </c>
      <c r="E788" s="38">
        <v>0.152</v>
      </c>
      <c r="F788" s="147"/>
      <c r="G788" s="329"/>
      <c r="H788" s="147"/>
      <c r="I788" s="22"/>
      <c r="J788" s="22"/>
      <c r="K788" s="22"/>
      <c r="N788" s="8"/>
      <c r="R788" s="8"/>
      <c r="S788" s="8"/>
      <c r="V788" s="8"/>
    </row>
    <row r="789" spans="1:22" ht="19.149999999999999" customHeight="1">
      <c r="A789" s="10"/>
      <c r="B789" s="10"/>
      <c r="C789" s="51" t="s">
        <v>730</v>
      </c>
      <c r="D789" s="489">
        <f t="shared" si="12"/>
        <v>0.16568000000000002</v>
      </c>
      <c r="E789" s="38">
        <v>0.152</v>
      </c>
      <c r="F789" s="147"/>
      <c r="G789" s="329"/>
      <c r="H789" s="147"/>
      <c r="I789" s="22"/>
      <c r="J789" s="22"/>
      <c r="K789" s="22"/>
      <c r="N789" s="8"/>
      <c r="R789" s="8"/>
      <c r="S789" s="8"/>
      <c r="V789" s="8"/>
    </row>
    <row r="790" spans="1:22" ht="19.149999999999999" customHeight="1">
      <c r="A790" s="10"/>
      <c r="B790" s="10"/>
      <c r="C790" s="51" t="s">
        <v>674</v>
      </c>
      <c r="D790" s="489">
        <f t="shared" si="12"/>
        <v>0.18094000000000002</v>
      </c>
      <c r="E790" s="38">
        <v>0.16600000000000001</v>
      </c>
      <c r="F790" s="147"/>
      <c r="G790" s="329"/>
      <c r="H790" s="147"/>
      <c r="I790" s="22"/>
      <c r="J790" s="22"/>
      <c r="K790" s="22"/>
      <c r="N790" s="8"/>
      <c r="R790" s="8"/>
      <c r="S790" s="8"/>
      <c r="V790" s="8"/>
    </row>
    <row r="791" spans="1:22" ht="19.149999999999999" customHeight="1">
      <c r="A791" s="10"/>
      <c r="B791" s="10"/>
      <c r="C791" s="51" t="s">
        <v>675</v>
      </c>
      <c r="D791" s="489">
        <f t="shared" si="12"/>
        <v>0.19402</v>
      </c>
      <c r="E791" s="38">
        <v>0.17799999999999999</v>
      </c>
      <c r="F791" s="147"/>
      <c r="G791" s="329"/>
      <c r="H791" s="147"/>
      <c r="I791" s="22"/>
      <c r="J791" s="22"/>
      <c r="K791" s="22"/>
      <c r="N791" s="8"/>
      <c r="R791" s="8"/>
      <c r="S791" s="8"/>
      <c r="V791" s="8"/>
    </row>
    <row r="792" spans="1:22" ht="19.149999999999999" customHeight="1">
      <c r="A792" s="75" t="s">
        <v>109</v>
      </c>
      <c r="B792" s="77" t="s">
        <v>864</v>
      </c>
      <c r="C792" s="51" t="s">
        <v>728</v>
      </c>
      <c r="D792" s="489">
        <f t="shared" si="12"/>
        <v>0.18421000000000001</v>
      </c>
      <c r="E792" s="38">
        <v>0.16900000000000001</v>
      </c>
      <c r="F792" s="145" t="s">
        <v>844</v>
      </c>
      <c r="H792" s="147"/>
      <c r="I792" s="22"/>
      <c r="J792" s="22"/>
      <c r="K792" s="22"/>
      <c r="N792" s="8"/>
      <c r="R792" s="8"/>
      <c r="S792" s="8"/>
      <c r="V792" s="8"/>
    </row>
    <row r="793" spans="1:22" ht="19.149999999999999" customHeight="1">
      <c r="A793" s="10"/>
      <c r="B793" s="10"/>
      <c r="C793" s="51" t="s">
        <v>729</v>
      </c>
      <c r="D793" s="489">
        <f t="shared" si="12"/>
        <v>0.18421000000000001</v>
      </c>
      <c r="E793" s="38">
        <v>0.16900000000000001</v>
      </c>
      <c r="F793" s="145" t="s">
        <v>843</v>
      </c>
      <c r="H793" s="147"/>
      <c r="I793" s="22"/>
      <c r="J793" s="22"/>
      <c r="K793" s="22"/>
      <c r="N793" s="8"/>
      <c r="R793" s="8"/>
      <c r="S793" s="8"/>
      <c r="V793" s="8"/>
    </row>
    <row r="794" spans="1:22" ht="19.149999999999999" customHeight="1">
      <c r="A794" s="10"/>
      <c r="B794" s="10"/>
      <c r="C794" s="51" t="s">
        <v>730</v>
      </c>
      <c r="D794" s="489">
        <f t="shared" si="12"/>
        <v>0.18421000000000001</v>
      </c>
      <c r="E794" s="38">
        <v>0.16900000000000001</v>
      </c>
      <c r="F794" s="145" t="s">
        <v>842</v>
      </c>
      <c r="H794" s="147"/>
      <c r="I794" s="22"/>
      <c r="J794" s="22"/>
      <c r="K794" s="22"/>
      <c r="N794" s="8"/>
      <c r="R794" s="8"/>
      <c r="S794" s="8"/>
      <c r="V794" s="8"/>
    </row>
    <row r="795" spans="1:22" ht="19.149999999999999" customHeight="1">
      <c r="A795" s="10"/>
      <c r="B795" s="10"/>
      <c r="C795" s="51" t="s">
        <v>674</v>
      </c>
      <c r="D795" s="489">
        <f t="shared" si="12"/>
        <v>0.18421000000000001</v>
      </c>
      <c r="E795" s="38">
        <v>0.16900000000000001</v>
      </c>
      <c r="F795" s="145" t="s">
        <v>841</v>
      </c>
      <c r="H795" s="147"/>
      <c r="I795" s="22"/>
      <c r="J795" s="22"/>
      <c r="K795" s="22"/>
      <c r="N795" s="8"/>
      <c r="R795" s="8"/>
      <c r="S795" s="8"/>
      <c r="V795" s="8"/>
    </row>
    <row r="796" spans="1:22" ht="19.149999999999999" customHeight="1">
      <c r="A796" s="10"/>
      <c r="B796" s="10"/>
      <c r="C796" s="51" t="s">
        <v>675</v>
      </c>
      <c r="D796" s="489">
        <f t="shared" si="12"/>
        <v>0.18421000000000001</v>
      </c>
      <c r="E796" s="38">
        <v>0.16900000000000001</v>
      </c>
      <c r="F796" s="145" t="s">
        <v>840</v>
      </c>
      <c r="H796" s="147"/>
      <c r="I796" s="22"/>
      <c r="J796" s="22"/>
      <c r="K796" s="22"/>
      <c r="N796" s="8"/>
      <c r="R796" s="8"/>
      <c r="S796" s="8"/>
      <c r="V796" s="8"/>
    </row>
    <row r="797" spans="1:22" ht="19.149999999999999" customHeight="1">
      <c r="A797" s="10"/>
      <c r="B797" s="10"/>
      <c r="C797" s="51" t="s">
        <v>676</v>
      </c>
      <c r="D797" s="489">
        <f t="shared" si="12"/>
        <v>0.19947000000000001</v>
      </c>
      <c r="E797" s="38">
        <v>0.183</v>
      </c>
      <c r="F797" s="145" t="s">
        <v>865</v>
      </c>
      <c r="H797" s="147"/>
      <c r="I797" s="22"/>
      <c r="J797" s="22"/>
      <c r="K797" s="22"/>
      <c r="N797" s="8"/>
      <c r="R797" s="8"/>
      <c r="S797" s="8"/>
      <c r="V797" s="8"/>
    </row>
    <row r="798" spans="1:22" ht="19.149999999999999" customHeight="1">
      <c r="A798" s="10"/>
      <c r="B798" s="75" t="s">
        <v>2333</v>
      </c>
      <c r="C798" s="51" t="s">
        <v>2334</v>
      </c>
      <c r="D798" s="489">
        <f t="shared" si="12"/>
        <v>0.33790000000000003</v>
      </c>
      <c r="E798" s="38">
        <v>0.31</v>
      </c>
      <c r="F798" s="158" t="s">
        <v>2335</v>
      </c>
      <c r="H798" s="147"/>
      <c r="I798" s="22"/>
      <c r="J798" s="22"/>
      <c r="K798" s="22"/>
      <c r="N798" s="8"/>
      <c r="R798" s="8"/>
      <c r="S798" s="8"/>
      <c r="V798" s="8"/>
    </row>
    <row r="799" spans="1:22" ht="19.149999999999999" customHeight="1">
      <c r="A799" s="75" t="s">
        <v>110</v>
      </c>
      <c r="B799" s="75" t="s">
        <v>866</v>
      </c>
      <c r="C799" s="51" t="s">
        <v>15</v>
      </c>
      <c r="D799" s="489">
        <f t="shared" si="12"/>
        <v>0.33790000000000003</v>
      </c>
      <c r="E799" s="300">
        <v>0.31</v>
      </c>
      <c r="F799" s="158" t="s">
        <v>2038</v>
      </c>
      <c r="H799" s="301" t="s">
        <v>2005</v>
      </c>
      <c r="I799" s="158"/>
      <c r="K799"/>
      <c r="L799" s="147"/>
      <c r="M799" s="147"/>
      <c r="N799" s="8"/>
      <c r="R799" s="8"/>
      <c r="S799" s="8"/>
      <c r="V799" s="8"/>
    </row>
    <row r="800" spans="1:22" ht="19.149999999999999" customHeight="1">
      <c r="A800" s="38"/>
      <c r="B800" s="10"/>
      <c r="C800" s="51" t="s">
        <v>2319</v>
      </c>
      <c r="D800" s="489">
        <f t="shared" si="12"/>
        <v>0.37060000000000004</v>
      </c>
      <c r="E800" s="300">
        <v>0.34</v>
      </c>
      <c r="F800" s="158" t="s">
        <v>2039</v>
      </c>
      <c r="H800" s="301" t="s">
        <v>2006</v>
      </c>
      <c r="I800" s="158" t="s">
        <v>2320</v>
      </c>
      <c r="K800" s="147"/>
      <c r="L800" s="147"/>
      <c r="M800" s="147"/>
      <c r="N800" s="8"/>
      <c r="R800" s="8"/>
      <c r="S800" s="8"/>
      <c r="V800" s="8"/>
    </row>
    <row r="801" spans="1:22" ht="19.149999999999999" customHeight="1">
      <c r="A801" s="38"/>
      <c r="B801" s="10"/>
      <c r="C801" s="51" t="s">
        <v>676</v>
      </c>
      <c r="D801" s="489">
        <f t="shared" si="12"/>
        <v>0.41420000000000001</v>
      </c>
      <c r="E801" s="300">
        <v>0.38</v>
      </c>
      <c r="F801" s="158" t="s">
        <v>2040</v>
      </c>
      <c r="H801" s="301" t="s">
        <v>2007</v>
      </c>
      <c r="I801" s="147"/>
      <c r="K801" s="147"/>
      <c r="L801" s="147"/>
      <c r="M801" s="147"/>
      <c r="N801" s="8"/>
      <c r="R801" s="8"/>
      <c r="S801" s="8"/>
      <c r="V801" s="8"/>
    </row>
    <row r="802" spans="1:22" ht="19.149999999999999" customHeight="1">
      <c r="A802" s="38"/>
      <c r="B802" s="10"/>
      <c r="C802" s="51" t="s">
        <v>677</v>
      </c>
      <c r="D802" s="489">
        <f t="shared" si="12"/>
        <v>0.46870000000000001</v>
      </c>
      <c r="E802" s="300">
        <v>0.43</v>
      </c>
      <c r="F802" s="158" t="s">
        <v>2041</v>
      </c>
      <c r="H802" s="301" t="s">
        <v>2008</v>
      </c>
      <c r="I802" s="147"/>
      <c r="K802" s="147"/>
      <c r="L802" s="147"/>
      <c r="M802" s="147"/>
      <c r="N802" s="8"/>
      <c r="R802" s="8"/>
      <c r="S802" s="8"/>
      <c r="V802" s="8"/>
    </row>
    <row r="803" spans="1:22" ht="19.149999999999999" customHeight="1">
      <c r="A803" s="38"/>
      <c r="B803" s="75"/>
      <c r="C803" s="51"/>
      <c r="D803" s="489"/>
      <c r="E803" s="38"/>
      <c r="F803" s="158"/>
      <c r="H803" s="310"/>
      <c r="I803" s="147"/>
      <c r="K803" s="147"/>
      <c r="L803" s="147"/>
      <c r="M803" s="147"/>
      <c r="N803" s="8"/>
      <c r="R803" s="8"/>
      <c r="S803" s="8"/>
      <c r="V803" s="8"/>
    </row>
    <row r="804" spans="1:22" ht="19.149999999999999" customHeight="1">
      <c r="A804" s="38"/>
      <c r="B804" s="10"/>
      <c r="C804" s="51"/>
      <c r="D804" s="489"/>
      <c r="E804" s="38"/>
      <c r="F804" s="158"/>
      <c r="H804" s="310"/>
      <c r="I804" s="147"/>
      <c r="K804" s="147"/>
      <c r="L804" s="147"/>
      <c r="M804" s="147"/>
      <c r="N804" s="8"/>
      <c r="R804" s="8"/>
      <c r="S804" s="8"/>
      <c r="V804" s="8"/>
    </row>
    <row r="805" spans="1:22" ht="19.149999999999999" customHeight="1">
      <c r="A805" s="38"/>
      <c r="B805" s="10"/>
      <c r="C805" s="51"/>
      <c r="D805" s="489"/>
      <c r="E805" s="38"/>
      <c r="F805" s="158"/>
      <c r="H805" s="310"/>
      <c r="I805" s="147"/>
      <c r="K805" s="147"/>
      <c r="L805" s="147"/>
      <c r="M805" s="147"/>
      <c r="N805" s="8"/>
      <c r="R805" s="8"/>
      <c r="S805" s="8"/>
      <c r="V805" s="8"/>
    </row>
    <row r="806" spans="1:22" ht="19.149999999999999" customHeight="1">
      <c r="A806" s="45"/>
      <c r="B806" s="77" t="s">
        <v>867</v>
      </c>
      <c r="C806" s="51" t="s">
        <v>730</v>
      </c>
      <c r="D806" s="489">
        <f t="shared" ref="D806:D809" si="13">E806*1.09</f>
        <v>0.32700000000000001</v>
      </c>
      <c r="E806" s="38">
        <v>0.3</v>
      </c>
      <c r="F806" s="147" t="s">
        <v>839</v>
      </c>
      <c r="G806" s="329"/>
      <c r="H806" s="285" t="s">
        <v>2065</v>
      </c>
      <c r="L806" s="147"/>
      <c r="M806" s="147"/>
      <c r="N806" s="8"/>
      <c r="R806" s="8"/>
      <c r="S806" s="8"/>
      <c r="V806" s="8"/>
    </row>
    <row r="807" spans="1:22" ht="19.149999999999999" customHeight="1">
      <c r="A807" s="45"/>
      <c r="B807" s="10"/>
      <c r="C807" s="51" t="s">
        <v>674</v>
      </c>
      <c r="D807" s="489">
        <f t="shared" si="13"/>
        <v>0.32700000000000001</v>
      </c>
      <c r="E807" s="38">
        <v>0.3</v>
      </c>
      <c r="F807" s="147" t="s">
        <v>838</v>
      </c>
      <c r="H807" s="285" t="s">
        <v>2080</v>
      </c>
      <c r="N807" s="8"/>
      <c r="R807" s="8"/>
      <c r="S807" s="8"/>
      <c r="V807" s="8"/>
    </row>
    <row r="808" spans="1:22" ht="19.149999999999999" customHeight="1">
      <c r="A808" s="45"/>
      <c r="B808" s="10"/>
      <c r="C808" s="51" t="s">
        <v>675</v>
      </c>
      <c r="D808" s="489">
        <f t="shared" si="13"/>
        <v>0.32700000000000001</v>
      </c>
      <c r="E808" s="38">
        <v>0.3</v>
      </c>
      <c r="F808" s="147" t="s">
        <v>837</v>
      </c>
      <c r="H808" s="285" t="s">
        <v>2066</v>
      </c>
      <c r="N808" s="8"/>
      <c r="R808" s="8"/>
      <c r="S808" s="8"/>
      <c r="V808" s="8"/>
    </row>
    <row r="809" spans="1:22" ht="19.149999999999999" customHeight="1">
      <c r="A809" s="45"/>
      <c r="B809" s="10"/>
      <c r="C809" s="51" t="s">
        <v>676</v>
      </c>
      <c r="D809" s="489">
        <f t="shared" si="13"/>
        <v>0.32700000000000001</v>
      </c>
      <c r="E809" s="38">
        <v>0.3</v>
      </c>
      <c r="F809" s="147" t="s">
        <v>836</v>
      </c>
      <c r="H809" s="147"/>
      <c r="I809" s="22"/>
      <c r="J809" s="22"/>
      <c r="K809" s="22"/>
      <c r="N809" s="8"/>
      <c r="R809" s="8"/>
      <c r="S809" s="8"/>
      <c r="V809" s="8"/>
    </row>
    <row r="810" spans="1:22" ht="19.149999999999999" customHeight="1">
      <c r="A810" s="45"/>
      <c r="B810" s="10"/>
      <c r="C810" s="91" t="s">
        <v>868</v>
      </c>
      <c r="D810" s="489"/>
      <c r="E810" s="38"/>
      <c r="F810" s="147" t="s">
        <v>835</v>
      </c>
      <c r="H810" s="147"/>
      <c r="I810" s="22"/>
      <c r="J810" s="22"/>
      <c r="K810" s="22"/>
      <c r="N810" s="8"/>
      <c r="R810" s="8"/>
      <c r="S810" s="8"/>
      <c r="V810" s="8"/>
    </row>
    <row r="811" spans="1:22" ht="19.149999999999999" customHeight="1">
      <c r="A811" s="45"/>
      <c r="B811" s="90" t="s">
        <v>869</v>
      </c>
      <c r="C811" s="51" t="s">
        <v>15</v>
      </c>
      <c r="D811" s="489">
        <f t="shared" ref="D811:D874" si="14">E811*1.09</f>
        <v>0.57116000000000011</v>
      </c>
      <c r="E811" s="38">
        <v>0.52400000000000002</v>
      </c>
      <c r="F811" s="70" t="s">
        <v>870</v>
      </c>
      <c r="G811" s="329"/>
      <c r="H811" s="147"/>
      <c r="I811" s="22"/>
      <c r="J811" s="22"/>
      <c r="K811" s="22"/>
      <c r="N811" s="8"/>
      <c r="R811" s="8"/>
      <c r="S811" s="8"/>
      <c r="V811" s="8"/>
    </row>
    <row r="812" spans="1:22" ht="19.149999999999999" customHeight="1">
      <c r="A812" s="45"/>
      <c r="B812" s="90"/>
      <c r="C812" s="51" t="s">
        <v>18</v>
      </c>
      <c r="D812" s="489">
        <f t="shared" si="14"/>
        <v>0.62565999999999999</v>
      </c>
      <c r="E812" s="38">
        <v>0.57399999999999995</v>
      </c>
      <c r="F812" s="70" t="s">
        <v>871</v>
      </c>
      <c r="G812" s="329"/>
      <c r="H812" s="147"/>
      <c r="I812" s="22"/>
      <c r="J812" s="22"/>
      <c r="K812" s="22"/>
      <c r="N812" s="8"/>
      <c r="R812" s="8"/>
      <c r="S812" s="8"/>
      <c r="V812" s="8"/>
    </row>
    <row r="813" spans="1:22" ht="19.149999999999999" customHeight="1">
      <c r="A813" s="45"/>
      <c r="B813" s="90"/>
      <c r="C813" s="51" t="s">
        <v>676</v>
      </c>
      <c r="D813" s="489">
        <f t="shared" si="14"/>
        <v>0.68452000000000002</v>
      </c>
      <c r="E813" s="38">
        <v>0.628</v>
      </c>
      <c r="F813" s="70" t="s">
        <v>872</v>
      </c>
      <c r="G813" s="329"/>
      <c r="H813" s="147"/>
      <c r="I813" s="22"/>
      <c r="J813" s="22"/>
      <c r="K813" s="22"/>
      <c r="N813" s="8"/>
      <c r="R813" s="8"/>
      <c r="S813" s="8"/>
      <c r="V813" s="8"/>
    </row>
    <row r="814" spans="1:22" ht="19.149999999999999" customHeight="1">
      <c r="A814" s="45"/>
      <c r="B814" s="90"/>
      <c r="C814" s="51" t="s">
        <v>677</v>
      </c>
      <c r="D814" s="489">
        <f t="shared" si="14"/>
        <v>0.79788000000000003</v>
      </c>
      <c r="E814" s="38">
        <v>0.73199999999999998</v>
      </c>
      <c r="F814" s="70" t="s">
        <v>873</v>
      </c>
      <c r="G814" s="329"/>
      <c r="H814" s="147"/>
      <c r="I814" s="22"/>
      <c r="J814" s="22"/>
      <c r="K814" s="22"/>
      <c r="N814" s="8"/>
      <c r="R814" s="8"/>
      <c r="S814" s="8"/>
      <c r="V814" s="8"/>
    </row>
    <row r="815" spans="1:22" ht="19.149999999999999" customHeight="1">
      <c r="A815" s="75" t="s">
        <v>111</v>
      </c>
      <c r="B815" s="75" t="s">
        <v>874</v>
      </c>
      <c r="C815" s="54" t="s">
        <v>875</v>
      </c>
      <c r="D815" s="489">
        <f t="shared" si="14"/>
        <v>0.23871000000000001</v>
      </c>
      <c r="E815" s="38">
        <v>0.219</v>
      </c>
      <c r="F815" s="147"/>
      <c r="G815" s="329"/>
      <c r="H815" s="147"/>
      <c r="I815" s="22"/>
      <c r="J815" s="22"/>
      <c r="K815" s="22"/>
      <c r="N815" s="8"/>
      <c r="R815" s="8"/>
      <c r="S815" s="8"/>
      <c r="V815" s="8"/>
    </row>
    <row r="816" spans="1:22" ht="19.149999999999999" customHeight="1">
      <c r="A816" s="10"/>
      <c r="B816" s="10"/>
      <c r="C816" s="54" t="s">
        <v>876</v>
      </c>
      <c r="D816" s="489">
        <f t="shared" si="14"/>
        <v>0.23871000000000001</v>
      </c>
      <c r="E816" s="38">
        <v>0.219</v>
      </c>
      <c r="F816" s="147"/>
      <c r="G816" s="329"/>
      <c r="H816" s="147"/>
      <c r="I816" s="22"/>
      <c r="J816" s="22"/>
      <c r="K816" s="22"/>
      <c r="N816" s="8"/>
      <c r="R816" s="8"/>
      <c r="S816" s="8"/>
      <c r="V816" s="8"/>
    </row>
    <row r="817" spans="1:22" ht="19.149999999999999" customHeight="1">
      <c r="A817" s="10"/>
      <c r="B817" s="10"/>
      <c r="C817" s="54" t="s">
        <v>877</v>
      </c>
      <c r="D817" s="489">
        <f t="shared" si="14"/>
        <v>0.23871000000000001</v>
      </c>
      <c r="E817" s="38">
        <v>0.219</v>
      </c>
      <c r="F817" s="147"/>
      <c r="G817" s="329"/>
      <c r="H817" s="147"/>
      <c r="I817" s="22"/>
      <c r="J817" s="22"/>
      <c r="K817" s="22"/>
      <c r="N817" s="8"/>
      <c r="R817" s="8"/>
      <c r="S817" s="8"/>
      <c r="V817" s="8"/>
    </row>
    <row r="818" spans="1:22" ht="19.149999999999999" customHeight="1">
      <c r="A818" s="10"/>
      <c r="B818" s="10"/>
      <c r="C818" s="54" t="s">
        <v>878</v>
      </c>
      <c r="D818" s="489">
        <f t="shared" si="14"/>
        <v>0.23871000000000001</v>
      </c>
      <c r="E818" s="38">
        <v>0.219</v>
      </c>
      <c r="F818" s="147"/>
      <c r="G818" s="329"/>
      <c r="H818" s="147"/>
      <c r="I818" s="22"/>
      <c r="J818" s="22"/>
      <c r="K818" s="22"/>
      <c r="N818" s="8"/>
      <c r="R818" s="8"/>
      <c r="S818" s="8"/>
      <c r="V818" s="8"/>
    </row>
    <row r="819" spans="1:22" ht="19.149999999999999" customHeight="1">
      <c r="A819" s="75" t="s">
        <v>879</v>
      </c>
      <c r="B819" s="77" t="s">
        <v>880</v>
      </c>
      <c r="C819" s="54" t="s">
        <v>875</v>
      </c>
      <c r="D819" s="489">
        <f t="shared" si="14"/>
        <v>0.30302000000000007</v>
      </c>
      <c r="E819" s="38">
        <v>0.27800000000000002</v>
      </c>
      <c r="F819" s="147"/>
      <c r="G819" s="329"/>
      <c r="H819" s="147"/>
      <c r="I819" s="22"/>
      <c r="J819" s="22"/>
      <c r="K819" s="22"/>
      <c r="N819" s="8"/>
      <c r="R819" s="8"/>
      <c r="S819" s="8"/>
      <c r="V819" s="8"/>
    </row>
    <row r="820" spans="1:22" ht="19.149999999999999" customHeight="1">
      <c r="A820" s="10"/>
      <c r="B820" s="10"/>
      <c r="C820" s="54" t="s">
        <v>876</v>
      </c>
      <c r="D820" s="489">
        <f t="shared" si="14"/>
        <v>0.30302000000000007</v>
      </c>
      <c r="E820" s="38">
        <v>0.27800000000000002</v>
      </c>
      <c r="F820" s="147"/>
      <c r="G820" s="329"/>
      <c r="H820" s="147"/>
      <c r="I820" s="22"/>
      <c r="J820" s="22"/>
      <c r="K820" s="22"/>
      <c r="N820" s="8"/>
      <c r="R820" s="8"/>
      <c r="S820" s="8"/>
      <c r="V820" s="8"/>
    </row>
    <row r="821" spans="1:22" ht="19.149999999999999" customHeight="1">
      <c r="A821" s="10"/>
      <c r="B821" s="10"/>
      <c r="C821" s="54" t="s">
        <v>877</v>
      </c>
      <c r="D821" s="489">
        <f t="shared" si="14"/>
        <v>0.30302000000000007</v>
      </c>
      <c r="E821" s="38">
        <v>0.27800000000000002</v>
      </c>
      <c r="F821" s="147"/>
      <c r="G821" s="329"/>
      <c r="H821" s="147"/>
      <c r="I821" s="22"/>
      <c r="J821" s="22"/>
      <c r="K821" s="22"/>
      <c r="N821" s="8"/>
      <c r="R821" s="8"/>
      <c r="S821" s="8"/>
      <c r="V821" s="8"/>
    </row>
    <row r="822" spans="1:22" ht="19.149999999999999" customHeight="1">
      <c r="A822" s="10"/>
      <c r="B822" s="10"/>
      <c r="C822" s="54" t="s">
        <v>878</v>
      </c>
      <c r="D822" s="489">
        <f t="shared" si="14"/>
        <v>0.30302000000000007</v>
      </c>
      <c r="E822" s="38">
        <v>0.27800000000000002</v>
      </c>
      <c r="F822" s="147"/>
      <c r="G822" s="329"/>
      <c r="H822" s="147"/>
      <c r="I822" s="22"/>
      <c r="J822" s="22"/>
      <c r="K822" s="22"/>
      <c r="N822" s="8"/>
      <c r="R822" s="8"/>
      <c r="S822" s="8"/>
      <c r="V822" s="8"/>
    </row>
    <row r="823" spans="1:22" ht="19.149999999999999" customHeight="1">
      <c r="A823" s="75" t="s">
        <v>116</v>
      </c>
      <c r="B823" s="77" t="s">
        <v>881</v>
      </c>
      <c r="C823" s="92" t="s">
        <v>882</v>
      </c>
      <c r="D823" s="489">
        <f t="shared" si="14"/>
        <v>5.3410000000000006E-2</v>
      </c>
      <c r="E823" s="38">
        <v>4.9000000000000002E-2</v>
      </c>
      <c r="F823" s="147"/>
      <c r="G823" s="329"/>
      <c r="H823" s="147"/>
      <c r="I823" s="22"/>
      <c r="J823" s="22"/>
      <c r="K823" s="22"/>
      <c r="N823" s="8"/>
      <c r="R823" s="8"/>
      <c r="S823" s="8"/>
      <c r="V823" s="8"/>
    </row>
    <row r="824" spans="1:22" ht="19.149999999999999" customHeight="1">
      <c r="A824" s="10"/>
      <c r="B824" s="10"/>
      <c r="C824" s="92" t="s">
        <v>883</v>
      </c>
      <c r="D824" s="489">
        <f t="shared" si="14"/>
        <v>5.3410000000000006E-2</v>
      </c>
      <c r="E824" s="38">
        <v>4.9000000000000002E-2</v>
      </c>
      <c r="F824" s="147"/>
      <c r="G824" s="329"/>
      <c r="H824" s="147"/>
      <c r="I824" s="22"/>
      <c r="J824" s="22"/>
      <c r="K824" s="22"/>
      <c r="N824" s="8"/>
      <c r="R824" s="8"/>
      <c r="S824" s="8"/>
      <c r="V824" s="8"/>
    </row>
    <row r="825" spans="1:22" ht="19.149999999999999" customHeight="1">
      <c r="A825" s="10"/>
      <c r="B825" s="10"/>
      <c r="C825" s="92" t="s">
        <v>884</v>
      </c>
      <c r="D825" s="489">
        <f t="shared" si="14"/>
        <v>5.3410000000000006E-2</v>
      </c>
      <c r="E825" s="38">
        <v>4.9000000000000002E-2</v>
      </c>
      <c r="F825" s="147"/>
      <c r="G825" s="329"/>
      <c r="H825" s="147"/>
      <c r="I825" s="22"/>
      <c r="J825" s="22"/>
      <c r="K825" s="22"/>
      <c r="N825" s="8"/>
      <c r="R825" s="8"/>
      <c r="S825" s="8"/>
      <c r="V825" s="8"/>
    </row>
    <row r="826" spans="1:22" ht="19.149999999999999" customHeight="1">
      <c r="A826" s="10"/>
      <c r="B826" s="10"/>
      <c r="C826" s="93" t="s">
        <v>885</v>
      </c>
      <c r="D826" s="489">
        <f t="shared" si="14"/>
        <v>9.0470000000000009E-2</v>
      </c>
      <c r="E826" s="38">
        <v>8.3000000000000004E-2</v>
      </c>
      <c r="F826" s="147"/>
      <c r="G826" s="329"/>
      <c r="H826" s="147"/>
      <c r="I826" s="22"/>
      <c r="J826" s="22"/>
      <c r="K826" s="22"/>
      <c r="N826" s="8"/>
      <c r="R826" s="8"/>
      <c r="S826" s="8"/>
      <c r="V826" s="8"/>
    </row>
    <row r="827" spans="1:22" ht="19.149999999999999" customHeight="1">
      <c r="A827" s="10"/>
      <c r="B827" s="10"/>
      <c r="C827" s="92" t="s">
        <v>886</v>
      </c>
      <c r="D827" s="489">
        <f t="shared" si="14"/>
        <v>9.0470000000000009E-2</v>
      </c>
      <c r="E827" s="38">
        <v>8.3000000000000004E-2</v>
      </c>
      <c r="F827" s="147"/>
      <c r="G827" s="329"/>
      <c r="H827" s="147"/>
      <c r="I827" s="22"/>
      <c r="J827" s="22"/>
      <c r="K827" s="22"/>
      <c r="N827" s="8"/>
      <c r="R827" s="8"/>
      <c r="S827" s="8"/>
      <c r="V827" s="8"/>
    </row>
    <row r="828" spans="1:22" ht="19.149999999999999" customHeight="1">
      <c r="A828" s="10"/>
      <c r="B828" s="10"/>
      <c r="C828" s="92" t="s">
        <v>887</v>
      </c>
      <c r="D828" s="489">
        <f t="shared" si="14"/>
        <v>9.0470000000000009E-2</v>
      </c>
      <c r="E828" s="38">
        <v>8.3000000000000004E-2</v>
      </c>
      <c r="F828" s="147"/>
      <c r="G828" s="329"/>
      <c r="H828" s="147"/>
      <c r="I828" s="22"/>
      <c r="J828" s="22"/>
      <c r="K828" s="22"/>
      <c r="N828" s="8"/>
      <c r="R828" s="8"/>
      <c r="S828" s="8"/>
      <c r="V828" s="8"/>
    </row>
    <row r="829" spans="1:22" ht="19.149999999999999" customHeight="1">
      <c r="A829" s="10"/>
      <c r="B829" s="10"/>
      <c r="C829" s="64" t="s">
        <v>888</v>
      </c>
      <c r="D829" s="489">
        <f t="shared" si="14"/>
        <v>0.13516</v>
      </c>
      <c r="E829" s="38">
        <v>0.124</v>
      </c>
      <c r="F829" s="147"/>
      <c r="G829" s="329"/>
      <c r="H829" s="147"/>
      <c r="I829" s="22"/>
      <c r="J829" s="22"/>
      <c r="K829" s="22"/>
      <c r="N829" s="8"/>
      <c r="R829" s="8"/>
      <c r="S829" s="8"/>
      <c r="V829" s="8"/>
    </row>
    <row r="830" spans="1:22" ht="19.149999999999999" customHeight="1">
      <c r="A830" s="10"/>
      <c r="B830" s="10"/>
      <c r="C830" s="64" t="s">
        <v>889</v>
      </c>
      <c r="D830" s="489">
        <f t="shared" si="14"/>
        <v>0.13516</v>
      </c>
      <c r="E830" s="38">
        <v>0.124</v>
      </c>
      <c r="F830" s="147"/>
      <c r="G830" s="329"/>
      <c r="H830" s="147"/>
      <c r="I830" s="22"/>
      <c r="J830" s="22"/>
      <c r="K830" s="22"/>
      <c r="N830" s="8"/>
      <c r="R830" s="8"/>
      <c r="S830" s="8"/>
      <c r="V830" s="8"/>
    </row>
    <row r="831" spans="1:22" ht="19.149999999999999" customHeight="1">
      <c r="A831" s="75" t="s">
        <v>112</v>
      </c>
      <c r="B831" s="77" t="s">
        <v>890</v>
      </c>
      <c r="C831" s="54" t="s">
        <v>875</v>
      </c>
      <c r="D831" s="489">
        <f t="shared" si="14"/>
        <v>0.30302000000000007</v>
      </c>
      <c r="E831" s="38">
        <v>0.27800000000000002</v>
      </c>
      <c r="F831" s="147"/>
      <c r="G831" s="329"/>
      <c r="H831" s="147"/>
      <c r="I831" s="22"/>
      <c r="J831" s="22"/>
      <c r="K831" s="22"/>
      <c r="N831" s="8"/>
      <c r="R831" s="8"/>
      <c r="S831" s="8"/>
      <c r="V831" s="8"/>
    </row>
    <row r="832" spans="1:22" ht="19.149999999999999" customHeight="1">
      <c r="A832" s="38"/>
      <c r="B832" s="10"/>
      <c r="C832" s="54" t="s">
        <v>876</v>
      </c>
      <c r="D832" s="489">
        <f t="shared" si="14"/>
        <v>0.30302000000000007</v>
      </c>
      <c r="E832" s="38">
        <v>0.27800000000000002</v>
      </c>
      <c r="F832" s="147"/>
      <c r="G832" s="329"/>
      <c r="H832" s="147"/>
      <c r="I832" s="22"/>
      <c r="J832" s="22"/>
      <c r="K832" s="22"/>
      <c r="N832" s="8"/>
      <c r="R832" s="8"/>
      <c r="S832" s="8"/>
      <c r="V832" s="8"/>
    </row>
    <row r="833" spans="1:22" ht="19.149999999999999" customHeight="1">
      <c r="A833" s="38"/>
      <c r="B833" s="10"/>
      <c r="C833" s="54" t="s">
        <v>877</v>
      </c>
      <c r="D833" s="489">
        <f t="shared" si="14"/>
        <v>0.30302000000000007</v>
      </c>
      <c r="E833" s="38">
        <v>0.27800000000000002</v>
      </c>
      <c r="F833" s="147"/>
      <c r="G833" s="329"/>
      <c r="H833" s="147"/>
      <c r="I833" s="22"/>
      <c r="J833" s="22"/>
      <c r="K833" s="22"/>
      <c r="N833" s="8"/>
      <c r="R833" s="8"/>
      <c r="S833" s="8"/>
      <c r="V833" s="8"/>
    </row>
    <row r="834" spans="1:22" ht="19.149999999999999" customHeight="1">
      <c r="A834" s="38"/>
      <c r="B834" s="10"/>
      <c r="C834" s="54" t="s">
        <v>878</v>
      </c>
      <c r="D834" s="489">
        <f t="shared" si="14"/>
        <v>0.30302000000000007</v>
      </c>
      <c r="E834" s="38">
        <v>0.27800000000000002</v>
      </c>
      <c r="F834" s="147"/>
      <c r="G834" s="329"/>
      <c r="H834" s="147"/>
      <c r="I834" s="22"/>
      <c r="J834" s="22"/>
      <c r="K834" s="22"/>
      <c r="N834" s="8"/>
      <c r="R834" s="8"/>
      <c r="S834" s="8"/>
      <c r="V834" s="8"/>
    </row>
    <row r="835" spans="1:22" ht="19.149999999999999" customHeight="1">
      <c r="A835" s="75" t="s">
        <v>113</v>
      </c>
      <c r="B835" s="77" t="s">
        <v>891</v>
      </c>
      <c r="C835" s="19" t="s">
        <v>892</v>
      </c>
      <c r="D835" s="489">
        <f t="shared" si="14"/>
        <v>0.27032</v>
      </c>
      <c r="E835" s="38">
        <v>0.248</v>
      </c>
      <c r="F835" s="147"/>
      <c r="G835" s="329"/>
      <c r="H835" s="147"/>
      <c r="I835" s="22"/>
      <c r="J835" s="22"/>
      <c r="K835" s="22"/>
      <c r="N835" s="8"/>
      <c r="R835" s="8"/>
      <c r="S835" s="8"/>
      <c r="V835" s="8"/>
    </row>
    <row r="836" spans="1:22" ht="19.149999999999999" customHeight="1">
      <c r="A836" s="10"/>
      <c r="B836" s="10"/>
      <c r="C836" s="19" t="s">
        <v>893</v>
      </c>
      <c r="D836" s="489">
        <f t="shared" si="14"/>
        <v>0.27032</v>
      </c>
      <c r="E836" s="38">
        <v>0.248</v>
      </c>
      <c r="F836" s="147"/>
      <c r="G836" s="329"/>
      <c r="H836" s="147"/>
      <c r="I836" s="22"/>
      <c r="J836" s="22"/>
      <c r="K836" s="22"/>
      <c r="N836" s="8"/>
      <c r="R836" s="8"/>
      <c r="S836" s="8"/>
      <c r="V836" s="8"/>
    </row>
    <row r="837" spans="1:22" ht="19.149999999999999" customHeight="1">
      <c r="A837" s="10"/>
      <c r="B837" s="10"/>
      <c r="C837" s="19" t="s">
        <v>894</v>
      </c>
      <c r="D837" s="489">
        <f t="shared" si="14"/>
        <v>0.27032</v>
      </c>
      <c r="E837" s="38">
        <v>0.248</v>
      </c>
      <c r="F837" s="147"/>
      <c r="G837" s="329"/>
      <c r="H837" s="147"/>
      <c r="I837" s="22"/>
      <c r="J837" s="22"/>
      <c r="K837" s="22"/>
      <c r="N837" s="8"/>
      <c r="R837" s="8"/>
      <c r="S837" s="8"/>
      <c r="V837" s="8"/>
    </row>
    <row r="838" spans="1:22" ht="19.149999999999999" customHeight="1">
      <c r="A838" s="10"/>
      <c r="B838" s="10"/>
      <c r="C838" s="19" t="s">
        <v>895</v>
      </c>
      <c r="D838" s="489">
        <f t="shared" si="14"/>
        <v>0.27032</v>
      </c>
      <c r="E838" s="38">
        <v>0.248</v>
      </c>
      <c r="F838" s="147"/>
      <c r="G838" s="329"/>
      <c r="H838" s="147"/>
      <c r="I838" s="22"/>
      <c r="J838" s="22"/>
      <c r="K838" s="22"/>
      <c r="N838" s="8"/>
      <c r="R838" s="8"/>
      <c r="S838" s="8"/>
      <c r="V838" s="8"/>
    </row>
    <row r="839" spans="1:22" ht="19.149999999999999" customHeight="1">
      <c r="A839" s="75" t="s">
        <v>114</v>
      </c>
      <c r="B839" s="78" t="s">
        <v>896</v>
      </c>
      <c r="C839" s="19" t="s">
        <v>897</v>
      </c>
      <c r="D839" s="489">
        <f t="shared" si="14"/>
        <v>0.47415000000000002</v>
      </c>
      <c r="E839" s="38">
        <v>0.435</v>
      </c>
      <c r="F839" s="147"/>
      <c r="G839" s="329"/>
      <c r="H839" s="147"/>
      <c r="I839" s="22"/>
      <c r="J839" s="22"/>
      <c r="K839" s="22"/>
      <c r="N839" s="8"/>
      <c r="R839" s="8"/>
      <c r="S839" s="8"/>
      <c r="V839" s="8"/>
    </row>
    <row r="840" spans="1:22" ht="19.149999999999999" customHeight="1">
      <c r="A840" s="10"/>
      <c r="B840" s="10"/>
      <c r="C840" s="19" t="s">
        <v>898</v>
      </c>
      <c r="D840" s="489">
        <f t="shared" si="14"/>
        <v>0.37823000000000001</v>
      </c>
      <c r="E840" s="38">
        <v>0.34699999999999998</v>
      </c>
      <c r="F840" s="147"/>
      <c r="G840" s="329"/>
      <c r="H840" s="147"/>
      <c r="I840" s="22"/>
      <c r="J840" s="22"/>
      <c r="K840" s="22"/>
      <c r="N840" s="8"/>
      <c r="R840" s="8"/>
      <c r="S840" s="8"/>
      <c r="V840" s="8"/>
    </row>
    <row r="841" spans="1:22" ht="19.149999999999999" customHeight="1">
      <c r="A841" s="10"/>
      <c r="B841" s="10"/>
      <c r="C841" s="19" t="s">
        <v>892</v>
      </c>
      <c r="D841" s="489">
        <f t="shared" si="14"/>
        <v>0.33899000000000001</v>
      </c>
      <c r="E841" s="38">
        <v>0.311</v>
      </c>
      <c r="F841" s="147"/>
      <c r="G841" s="329"/>
      <c r="H841" s="147"/>
      <c r="I841" s="22"/>
      <c r="J841" s="22"/>
      <c r="K841" s="22"/>
      <c r="N841" s="8"/>
      <c r="R841" s="8"/>
      <c r="S841" s="8"/>
      <c r="V841" s="8"/>
    </row>
    <row r="842" spans="1:22" ht="19.149999999999999" customHeight="1">
      <c r="A842" s="10"/>
      <c r="B842" s="10"/>
      <c r="C842" s="19" t="s">
        <v>893</v>
      </c>
      <c r="D842" s="489">
        <f t="shared" si="14"/>
        <v>0.33899000000000001</v>
      </c>
      <c r="E842" s="38">
        <v>0.311</v>
      </c>
      <c r="F842" s="147"/>
      <c r="G842" s="329"/>
      <c r="H842" s="147"/>
      <c r="I842" s="22"/>
      <c r="J842" s="22"/>
      <c r="K842" s="22"/>
      <c r="N842" s="8"/>
      <c r="R842" s="8"/>
      <c r="S842" s="8"/>
      <c r="V842" s="8"/>
    </row>
    <row r="843" spans="1:22" ht="19.149999999999999" customHeight="1">
      <c r="A843" s="10"/>
      <c r="B843" s="10"/>
      <c r="C843" s="19" t="s">
        <v>894</v>
      </c>
      <c r="D843" s="489">
        <f t="shared" si="14"/>
        <v>0.33899000000000001</v>
      </c>
      <c r="E843" s="38">
        <v>0.311</v>
      </c>
      <c r="F843" s="147"/>
      <c r="G843" s="329"/>
      <c r="H843" s="147"/>
      <c r="I843" s="22"/>
      <c r="J843" s="22"/>
      <c r="K843" s="22"/>
      <c r="N843" s="8"/>
      <c r="R843" s="8"/>
      <c r="S843" s="8"/>
      <c r="V843" s="8"/>
    </row>
    <row r="844" spans="1:22" ht="19.149999999999999" customHeight="1">
      <c r="A844" s="75" t="s">
        <v>115</v>
      </c>
      <c r="B844" s="78" t="s">
        <v>899</v>
      </c>
      <c r="C844" s="19" t="s">
        <v>892</v>
      </c>
      <c r="D844" s="489">
        <f t="shared" si="14"/>
        <v>0.40657000000000004</v>
      </c>
      <c r="E844" s="38">
        <v>0.373</v>
      </c>
      <c r="F844" s="147"/>
      <c r="G844" s="329"/>
      <c r="H844" s="147"/>
      <c r="I844" s="22"/>
      <c r="J844" s="22"/>
      <c r="K844" s="22"/>
      <c r="N844" s="8"/>
      <c r="R844" s="8"/>
      <c r="S844" s="8"/>
      <c r="V844" s="8"/>
    </row>
    <row r="845" spans="1:22" ht="19.149999999999999" customHeight="1">
      <c r="A845" s="10"/>
      <c r="B845" s="10"/>
      <c r="C845" s="19" t="s">
        <v>893</v>
      </c>
      <c r="D845" s="489">
        <f t="shared" si="14"/>
        <v>0.40657000000000004</v>
      </c>
      <c r="E845" s="38">
        <v>0.373</v>
      </c>
      <c r="F845" s="147"/>
      <c r="G845" s="329"/>
      <c r="H845" s="147"/>
      <c r="I845" s="22"/>
      <c r="J845" s="22"/>
      <c r="K845" s="22"/>
      <c r="N845" s="8"/>
      <c r="R845" s="8"/>
      <c r="S845" s="8"/>
      <c r="V845" s="8"/>
    </row>
    <row r="846" spans="1:22" ht="19.149999999999999" customHeight="1">
      <c r="A846" s="10"/>
      <c r="B846" s="10"/>
      <c r="C846" s="19" t="s">
        <v>894</v>
      </c>
      <c r="D846" s="489">
        <f t="shared" si="14"/>
        <v>0.40657000000000004</v>
      </c>
      <c r="E846" s="38">
        <v>0.373</v>
      </c>
      <c r="F846" s="147"/>
      <c r="G846" s="329"/>
      <c r="H846" s="147"/>
      <c r="I846" s="22"/>
      <c r="J846" s="22"/>
      <c r="K846" s="22"/>
      <c r="N846" s="8"/>
      <c r="R846" s="8"/>
      <c r="S846" s="8"/>
      <c r="V846" s="8"/>
    </row>
    <row r="847" spans="1:22" ht="19.149999999999999" customHeight="1">
      <c r="A847" s="75" t="s">
        <v>117</v>
      </c>
      <c r="B847" s="77" t="s">
        <v>900</v>
      </c>
      <c r="C847" s="54" t="s">
        <v>650</v>
      </c>
      <c r="D847" s="489">
        <f t="shared" si="14"/>
        <v>0.59514000000000011</v>
      </c>
      <c r="E847" s="38">
        <v>0.54600000000000004</v>
      </c>
      <c r="F847" s="147"/>
      <c r="G847" s="329"/>
      <c r="H847" s="147"/>
      <c r="I847" s="22"/>
      <c r="J847" s="22"/>
      <c r="K847" s="22"/>
      <c r="N847" s="8"/>
      <c r="R847" s="8"/>
      <c r="S847" s="8"/>
      <c r="V847" s="8"/>
    </row>
    <row r="848" spans="1:22" ht="19.149999999999999" customHeight="1">
      <c r="A848" s="75" t="s">
        <v>118</v>
      </c>
      <c r="B848" s="77" t="s">
        <v>901</v>
      </c>
      <c r="C848" s="51" t="s">
        <v>675</v>
      </c>
      <c r="D848" s="489">
        <f t="shared" si="14"/>
        <v>0.29866000000000004</v>
      </c>
      <c r="E848" s="38">
        <v>0.27400000000000002</v>
      </c>
      <c r="F848" s="147"/>
      <c r="G848" s="329"/>
      <c r="H848" s="147"/>
      <c r="I848" s="22"/>
      <c r="J848" s="22"/>
      <c r="K848" s="22"/>
      <c r="N848" s="8"/>
      <c r="R848" s="8"/>
      <c r="S848" s="8"/>
      <c r="V848" s="8"/>
    </row>
    <row r="849" spans="1:22" ht="19.149999999999999" customHeight="1">
      <c r="A849" s="75" t="s">
        <v>119</v>
      </c>
      <c r="B849" s="77" t="s">
        <v>902</v>
      </c>
      <c r="C849" s="54" t="s">
        <v>650</v>
      </c>
      <c r="D849" s="489">
        <f t="shared" si="14"/>
        <v>1.0834600000000001</v>
      </c>
      <c r="E849" s="38">
        <v>0.99399999999999999</v>
      </c>
      <c r="F849" s="147"/>
      <c r="G849" s="329"/>
      <c r="H849" s="147"/>
      <c r="I849" s="22"/>
      <c r="J849" s="22"/>
      <c r="K849" s="22"/>
      <c r="N849" s="8"/>
      <c r="R849" s="8"/>
      <c r="S849" s="8"/>
      <c r="V849" s="8"/>
    </row>
    <row r="850" spans="1:22" ht="19.149999999999999" customHeight="1">
      <c r="A850" s="75" t="s">
        <v>120</v>
      </c>
      <c r="B850" s="77" t="s">
        <v>903</v>
      </c>
      <c r="C850" s="19" t="s">
        <v>904</v>
      </c>
      <c r="D850" s="489">
        <f t="shared" si="14"/>
        <v>0.12426000000000001</v>
      </c>
      <c r="E850" s="38">
        <v>0.114</v>
      </c>
      <c r="F850" s="147"/>
      <c r="G850" s="329"/>
      <c r="H850" s="147"/>
      <c r="I850" s="22"/>
      <c r="J850" s="22"/>
      <c r="K850" s="22"/>
      <c r="N850" s="8"/>
      <c r="R850" s="8"/>
      <c r="S850" s="8"/>
      <c r="V850" s="8"/>
    </row>
    <row r="851" spans="1:22" ht="19.149999999999999" customHeight="1">
      <c r="A851" s="10"/>
      <c r="B851" s="10"/>
      <c r="C851" s="19" t="s">
        <v>898</v>
      </c>
      <c r="D851" s="489">
        <f t="shared" si="14"/>
        <v>0.14061000000000001</v>
      </c>
      <c r="E851" s="38">
        <v>0.129</v>
      </c>
      <c r="F851" s="147"/>
      <c r="G851" s="329"/>
      <c r="H851" s="147"/>
      <c r="I851" s="22"/>
      <c r="J851" s="22"/>
      <c r="K851" s="22"/>
      <c r="N851" s="8"/>
      <c r="R851" s="8"/>
      <c r="S851" s="8"/>
      <c r="V851" s="8"/>
    </row>
    <row r="852" spans="1:22" ht="19.149999999999999" customHeight="1">
      <c r="A852" s="10"/>
      <c r="B852" s="10"/>
      <c r="C852" s="19" t="s">
        <v>905</v>
      </c>
      <c r="D852" s="489">
        <f t="shared" si="14"/>
        <v>0.15587000000000001</v>
      </c>
      <c r="E852" s="38">
        <v>0.14299999999999999</v>
      </c>
      <c r="F852" s="147"/>
      <c r="G852" s="329"/>
      <c r="H852" s="147"/>
      <c r="I852" s="22"/>
      <c r="J852" s="22"/>
      <c r="K852" s="22"/>
      <c r="N852" s="8"/>
      <c r="R852" s="8"/>
      <c r="S852" s="8"/>
      <c r="V852" s="8"/>
    </row>
    <row r="853" spans="1:22" ht="19.149999999999999" customHeight="1">
      <c r="A853" s="10"/>
      <c r="B853" s="10"/>
      <c r="C853" s="19" t="s">
        <v>906</v>
      </c>
      <c r="D853" s="489">
        <f t="shared" si="14"/>
        <v>0.17222000000000001</v>
      </c>
      <c r="E853" s="38">
        <v>0.158</v>
      </c>
      <c r="F853" s="147"/>
      <c r="G853" s="329"/>
      <c r="H853" s="147"/>
      <c r="I853" s="22"/>
      <c r="J853" s="22"/>
      <c r="K853" s="22"/>
      <c r="N853" s="8"/>
      <c r="R853" s="8"/>
      <c r="S853" s="8"/>
      <c r="V853" s="8"/>
    </row>
    <row r="854" spans="1:22" ht="19.149999999999999" customHeight="1">
      <c r="A854" s="10"/>
      <c r="B854" s="10"/>
      <c r="C854" s="19" t="s">
        <v>907</v>
      </c>
      <c r="D854" s="489">
        <f t="shared" si="14"/>
        <v>0.20165000000000002</v>
      </c>
      <c r="E854" s="38">
        <v>0.185</v>
      </c>
      <c r="F854" s="147"/>
      <c r="G854" s="329"/>
      <c r="H854" s="147"/>
      <c r="I854" s="22"/>
      <c r="J854" s="22"/>
      <c r="K854" s="22"/>
      <c r="N854" s="8"/>
      <c r="R854" s="8"/>
      <c r="S854" s="8"/>
      <c r="V854" s="8"/>
    </row>
    <row r="855" spans="1:22" ht="19.149999999999999" customHeight="1">
      <c r="A855" s="10"/>
      <c r="B855" s="10"/>
      <c r="C855" s="94" t="s">
        <v>908</v>
      </c>
      <c r="D855" s="489">
        <f t="shared" si="14"/>
        <v>0.24961000000000003</v>
      </c>
      <c r="E855" s="38">
        <v>0.22900000000000001</v>
      </c>
      <c r="F855" s="147"/>
      <c r="G855" s="329"/>
      <c r="H855" s="147"/>
      <c r="I855" s="22"/>
      <c r="J855" s="22"/>
      <c r="K855" s="22"/>
      <c r="N855" s="8"/>
      <c r="R855" s="8"/>
      <c r="S855" s="8"/>
      <c r="V855" s="8"/>
    </row>
    <row r="856" spans="1:22" ht="19.149999999999999" customHeight="1">
      <c r="A856" s="75" t="s">
        <v>121</v>
      </c>
      <c r="B856" s="75" t="s">
        <v>909</v>
      </c>
      <c r="C856" s="19" t="s">
        <v>910</v>
      </c>
      <c r="D856" s="489">
        <f t="shared" si="14"/>
        <v>0.15587000000000001</v>
      </c>
      <c r="E856" s="38">
        <v>0.14299999999999999</v>
      </c>
      <c r="F856" s="147"/>
      <c r="G856" s="329"/>
      <c r="H856" s="147"/>
      <c r="I856" s="22"/>
      <c r="J856" s="22"/>
      <c r="K856" s="22"/>
      <c r="N856" s="8"/>
      <c r="R856" s="8"/>
      <c r="S856" s="8"/>
      <c r="V856" s="8"/>
    </row>
    <row r="857" spans="1:22" ht="19.149999999999999" customHeight="1">
      <c r="A857" s="38"/>
      <c r="B857" s="10"/>
      <c r="C857" s="19" t="s">
        <v>904</v>
      </c>
      <c r="D857" s="489">
        <f t="shared" si="14"/>
        <v>0.15587000000000001</v>
      </c>
      <c r="E857" s="38">
        <v>0.14299999999999999</v>
      </c>
      <c r="F857" s="147"/>
      <c r="G857" s="329"/>
      <c r="H857" s="147"/>
      <c r="I857" s="22"/>
      <c r="J857" s="22"/>
      <c r="K857" s="22"/>
      <c r="N857" s="8"/>
      <c r="R857" s="8"/>
      <c r="S857" s="8"/>
      <c r="V857" s="8"/>
    </row>
    <row r="858" spans="1:22" ht="19.149999999999999" customHeight="1">
      <c r="A858" s="38"/>
      <c r="B858" s="10"/>
      <c r="C858" s="19" t="s">
        <v>898</v>
      </c>
      <c r="D858" s="489">
        <f t="shared" si="14"/>
        <v>0.17222000000000001</v>
      </c>
      <c r="E858" s="38">
        <v>0.158</v>
      </c>
      <c r="F858" s="147"/>
      <c r="G858" s="329"/>
      <c r="H858" s="147"/>
      <c r="I858" s="22"/>
      <c r="J858" s="22"/>
      <c r="K858" s="22"/>
      <c r="N858" s="8"/>
      <c r="R858" s="8"/>
      <c r="S858" s="8"/>
      <c r="V858" s="8"/>
    </row>
    <row r="859" spans="1:22" ht="19.149999999999999" customHeight="1">
      <c r="A859" s="38"/>
      <c r="B859" s="10"/>
      <c r="C859" s="19" t="s">
        <v>905</v>
      </c>
      <c r="D859" s="489">
        <f t="shared" si="14"/>
        <v>0.18856999999999999</v>
      </c>
      <c r="E859" s="38">
        <v>0.17299999999999999</v>
      </c>
      <c r="F859" s="147"/>
      <c r="G859" s="329"/>
      <c r="H859" s="147"/>
      <c r="I859" s="22"/>
      <c r="J859" s="22"/>
      <c r="K859" s="22"/>
      <c r="N859" s="8"/>
      <c r="R859" s="8"/>
      <c r="S859" s="8"/>
      <c r="V859" s="8"/>
    </row>
    <row r="860" spans="1:22" ht="19.149999999999999" customHeight="1">
      <c r="A860" s="38"/>
      <c r="B860" s="10"/>
      <c r="C860" s="19" t="s">
        <v>906</v>
      </c>
      <c r="D860" s="489">
        <f t="shared" si="14"/>
        <v>0.20165000000000002</v>
      </c>
      <c r="E860" s="38">
        <v>0.185</v>
      </c>
      <c r="F860" s="147"/>
      <c r="G860" s="329"/>
      <c r="H860" s="147"/>
      <c r="I860" s="22"/>
      <c r="J860" s="22"/>
      <c r="K860" s="22"/>
      <c r="N860" s="8"/>
      <c r="R860" s="8"/>
      <c r="S860" s="8"/>
      <c r="V860" s="8"/>
    </row>
    <row r="861" spans="1:22" ht="19.149999999999999" customHeight="1">
      <c r="A861" s="38"/>
      <c r="B861" s="10"/>
      <c r="C861" s="95" t="s">
        <v>907</v>
      </c>
      <c r="D861" s="489">
        <f t="shared" si="14"/>
        <v>0.23326000000000002</v>
      </c>
      <c r="E861" s="290">
        <v>0.214</v>
      </c>
      <c r="F861" s="147" t="s">
        <v>911</v>
      </c>
      <c r="G861" s="329"/>
      <c r="H861" s="147"/>
      <c r="I861" s="22"/>
      <c r="J861" s="22"/>
      <c r="K861" s="22"/>
      <c r="N861" s="8"/>
      <c r="R861" s="8"/>
      <c r="S861" s="8"/>
      <c r="V861" s="8"/>
    </row>
    <row r="862" spans="1:22" ht="19.149999999999999" customHeight="1">
      <c r="A862" s="10"/>
      <c r="B862" s="10"/>
      <c r="C862" s="95" t="s">
        <v>912</v>
      </c>
      <c r="D862" s="489">
        <f t="shared" si="14"/>
        <v>0.27904000000000001</v>
      </c>
      <c r="E862" s="290">
        <v>0.25600000000000001</v>
      </c>
      <c r="F862" s="147" t="s">
        <v>911</v>
      </c>
      <c r="G862" s="329"/>
      <c r="H862" s="147"/>
      <c r="I862" s="22"/>
      <c r="J862" s="22"/>
      <c r="K862" s="22"/>
      <c r="N862" s="8"/>
      <c r="R862" s="8"/>
      <c r="S862" s="8"/>
      <c r="V862" s="8"/>
    </row>
    <row r="863" spans="1:22" ht="19.149999999999999" customHeight="1">
      <c r="A863" s="75" t="s">
        <v>913</v>
      </c>
      <c r="B863" s="77" t="s">
        <v>914</v>
      </c>
      <c r="C863" s="51" t="s">
        <v>915</v>
      </c>
      <c r="D863" s="489">
        <f t="shared" si="14"/>
        <v>1.5042</v>
      </c>
      <c r="E863" s="38">
        <v>1.38</v>
      </c>
      <c r="F863" s="147"/>
      <c r="G863" s="329"/>
      <c r="H863" s="147"/>
      <c r="I863" s="22"/>
      <c r="J863" s="22"/>
      <c r="K863" s="22"/>
      <c r="N863" s="8"/>
      <c r="R863" s="8"/>
      <c r="S863" s="8"/>
      <c r="V863" s="8"/>
    </row>
    <row r="864" spans="1:22" ht="19.149999999999999" customHeight="1">
      <c r="A864" s="10"/>
      <c r="B864" s="10"/>
      <c r="C864" s="51" t="s">
        <v>916</v>
      </c>
      <c r="D864" s="489">
        <f t="shared" si="14"/>
        <v>1.5042</v>
      </c>
      <c r="E864" s="38">
        <v>1.38</v>
      </c>
      <c r="F864" s="147"/>
      <c r="G864" s="329"/>
      <c r="H864" s="147"/>
      <c r="I864" s="22"/>
      <c r="J864" s="22"/>
      <c r="K864" s="22"/>
      <c r="N864" s="8"/>
      <c r="R864" s="8"/>
      <c r="S864" s="8"/>
      <c r="V864" s="8"/>
    </row>
    <row r="865" spans="1:22" ht="19.149999999999999" customHeight="1">
      <c r="A865" s="10"/>
      <c r="B865" s="10"/>
      <c r="C865" s="51" t="s">
        <v>917</v>
      </c>
      <c r="D865" s="489">
        <f t="shared" si="14"/>
        <v>1.5042</v>
      </c>
      <c r="E865" s="38">
        <v>1.38</v>
      </c>
      <c r="F865" s="147"/>
      <c r="G865" s="329"/>
      <c r="H865" s="147"/>
      <c r="I865" s="22"/>
      <c r="J865" s="22"/>
      <c r="K865" s="22"/>
      <c r="N865" s="8"/>
      <c r="R865" s="8"/>
      <c r="S865" s="8"/>
      <c r="V865" s="8"/>
    </row>
    <row r="866" spans="1:22" ht="19.149999999999999" customHeight="1">
      <c r="A866" s="10"/>
      <c r="B866" s="10"/>
      <c r="C866" s="51" t="s">
        <v>918</v>
      </c>
      <c r="D866" s="489">
        <f t="shared" si="14"/>
        <v>1.5042</v>
      </c>
      <c r="E866" s="38">
        <v>1.38</v>
      </c>
      <c r="F866" s="147"/>
      <c r="G866" s="329"/>
      <c r="H866" s="147"/>
      <c r="I866" s="22"/>
      <c r="J866" s="22"/>
      <c r="K866" s="22"/>
      <c r="N866" s="8"/>
      <c r="R866" s="8"/>
      <c r="S866" s="8"/>
      <c r="V866" s="8"/>
    </row>
    <row r="867" spans="1:22" ht="19.149999999999999" customHeight="1">
      <c r="A867" s="10"/>
      <c r="B867" s="10"/>
      <c r="C867" s="51" t="s">
        <v>919</v>
      </c>
      <c r="D867" s="489">
        <f t="shared" si="14"/>
        <v>1.5042</v>
      </c>
      <c r="E867" s="38">
        <v>1.38</v>
      </c>
      <c r="F867" s="147"/>
      <c r="G867" s="329"/>
      <c r="H867" s="147"/>
      <c r="I867" s="22"/>
      <c r="J867" s="22"/>
      <c r="K867" s="22"/>
      <c r="N867" s="8"/>
      <c r="R867" s="8"/>
      <c r="S867" s="8"/>
      <c r="V867" s="8"/>
    </row>
    <row r="868" spans="1:22" ht="19.149999999999999" customHeight="1">
      <c r="A868" s="10"/>
      <c r="B868" s="10"/>
      <c r="C868" s="51" t="s">
        <v>920</v>
      </c>
      <c r="D868" s="489">
        <f t="shared" si="14"/>
        <v>1.5042</v>
      </c>
      <c r="E868" s="38">
        <v>1.38</v>
      </c>
      <c r="F868" s="147"/>
      <c r="G868" s="329"/>
      <c r="H868" s="147"/>
      <c r="I868" s="22"/>
      <c r="J868" s="22"/>
      <c r="K868" s="22"/>
      <c r="N868" s="8"/>
      <c r="R868" s="8"/>
      <c r="S868" s="8"/>
      <c r="V868" s="8"/>
    </row>
    <row r="869" spans="1:22" ht="19.149999999999999" customHeight="1">
      <c r="A869" s="75" t="s">
        <v>122</v>
      </c>
      <c r="B869" s="77" t="s">
        <v>921</v>
      </c>
      <c r="C869" s="51" t="s">
        <v>695</v>
      </c>
      <c r="D869" s="489">
        <f t="shared" si="14"/>
        <v>1.3788499999999999</v>
      </c>
      <c r="E869" s="38">
        <v>1.2649999999999999</v>
      </c>
      <c r="F869" s="70" t="s">
        <v>922</v>
      </c>
      <c r="G869" s="329"/>
      <c r="H869" s="158" t="s">
        <v>2398</v>
      </c>
      <c r="I869" s="22"/>
      <c r="J869" s="22"/>
      <c r="K869" s="22"/>
      <c r="N869" s="8"/>
      <c r="R869" s="8"/>
      <c r="S869" s="8"/>
      <c r="V869" s="8"/>
    </row>
    <row r="870" spans="1:22" ht="19.149999999999999" customHeight="1">
      <c r="A870" s="10"/>
      <c r="B870" s="10"/>
      <c r="C870" s="51" t="s">
        <v>694</v>
      </c>
      <c r="D870" s="489">
        <f t="shared" si="14"/>
        <v>1.3788499999999999</v>
      </c>
      <c r="E870" s="38">
        <v>1.2649999999999999</v>
      </c>
      <c r="F870" s="70" t="s">
        <v>922</v>
      </c>
      <c r="G870" s="329"/>
      <c r="H870" s="147"/>
      <c r="I870" s="22"/>
      <c r="J870" s="22"/>
      <c r="K870" s="22"/>
      <c r="N870" s="8"/>
      <c r="R870" s="8"/>
      <c r="S870" s="8"/>
      <c r="V870" s="8"/>
    </row>
    <row r="871" spans="1:22" ht="19.149999999999999" customHeight="1">
      <c r="A871" s="10"/>
      <c r="B871" s="10"/>
      <c r="C871" s="52" t="s">
        <v>693</v>
      </c>
      <c r="D871" s="489">
        <f t="shared" si="14"/>
        <v>1.3788499999999999</v>
      </c>
      <c r="E871" s="38">
        <v>1.2649999999999999</v>
      </c>
      <c r="F871" s="70" t="s">
        <v>922</v>
      </c>
      <c r="G871" s="329"/>
      <c r="H871" s="147"/>
      <c r="I871" s="22"/>
      <c r="J871" s="22"/>
      <c r="K871" s="22"/>
      <c r="N871" s="8"/>
      <c r="R871" s="8"/>
      <c r="S871" s="8"/>
      <c r="V871" s="8"/>
    </row>
    <row r="872" spans="1:22" ht="19.149999999999999" customHeight="1">
      <c r="A872" s="10"/>
      <c r="B872" s="10"/>
      <c r="C872" s="63" t="s">
        <v>692</v>
      </c>
      <c r="D872" s="489">
        <f t="shared" si="14"/>
        <v>1.3788499999999999</v>
      </c>
      <c r="E872" s="38">
        <v>1.2649999999999999</v>
      </c>
      <c r="F872" s="70" t="s">
        <v>922</v>
      </c>
      <c r="G872" s="329"/>
      <c r="H872" s="147"/>
      <c r="I872" s="22"/>
      <c r="J872" s="22"/>
      <c r="K872" s="22"/>
      <c r="N872" s="8"/>
      <c r="R872" s="8"/>
      <c r="S872" s="8"/>
      <c r="V872" s="8"/>
    </row>
    <row r="873" spans="1:22" ht="19.149999999999999" customHeight="1">
      <c r="A873" s="10"/>
      <c r="B873" s="10"/>
      <c r="C873" s="63" t="s">
        <v>691</v>
      </c>
      <c r="D873" s="489">
        <f t="shared" si="14"/>
        <v>1.3788499999999999</v>
      </c>
      <c r="E873" s="38">
        <v>1.2649999999999999</v>
      </c>
      <c r="F873" s="70" t="s">
        <v>922</v>
      </c>
      <c r="G873" s="329"/>
      <c r="H873" s="306"/>
      <c r="I873" s="22"/>
      <c r="J873" s="22"/>
      <c r="K873" s="22"/>
      <c r="N873" s="8"/>
      <c r="R873" s="8"/>
      <c r="S873" s="8"/>
      <c r="V873" s="8"/>
    </row>
    <row r="874" spans="1:22" ht="19.149999999999999" customHeight="1">
      <c r="A874" s="10"/>
      <c r="B874" s="10"/>
      <c r="C874" s="63" t="s">
        <v>690</v>
      </c>
      <c r="D874" s="489">
        <f t="shared" si="14"/>
        <v>1.3788499999999999</v>
      </c>
      <c r="E874" s="38">
        <v>1.2649999999999999</v>
      </c>
      <c r="F874" s="70" t="s">
        <v>922</v>
      </c>
      <c r="G874" s="329"/>
      <c r="H874" s="306">
        <f>E874-0.2</f>
        <v>1.0649999999999999</v>
      </c>
      <c r="I874" s="22">
        <f>H874/9*14+0.2</f>
        <v>1.8566666666666667</v>
      </c>
      <c r="J874" s="22">
        <f>I874*1.09</f>
        <v>2.0237666666666669</v>
      </c>
      <c r="K874" s="22"/>
      <c r="N874" s="8"/>
      <c r="R874" s="8"/>
      <c r="S874" s="8"/>
      <c r="V874" s="8"/>
    </row>
    <row r="875" spans="1:22" ht="19.149999999999999" customHeight="1">
      <c r="A875" s="75" t="s">
        <v>125</v>
      </c>
      <c r="B875" s="77" t="s">
        <v>923</v>
      </c>
      <c r="C875" s="63" t="s">
        <v>924</v>
      </c>
      <c r="D875" s="489">
        <f t="shared" ref="D875:D938" si="15">E875*1.09</f>
        <v>1.3788499999999999</v>
      </c>
      <c r="E875" s="38">
        <v>1.2649999999999999</v>
      </c>
      <c r="F875" s="147" t="s">
        <v>925</v>
      </c>
      <c r="G875" s="329"/>
      <c r="H875" s="147"/>
      <c r="I875" s="22"/>
      <c r="J875" s="22"/>
      <c r="K875" s="22"/>
      <c r="N875" s="8"/>
      <c r="R875" s="8"/>
      <c r="S875" s="8"/>
      <c r="V875" s="8"/>
    </row>
    <row r="876" spans="1:22" ht="19.149999999999999" customHeight="1">
      <c r="A876" s="10"/>
      <c r="B876" s="10"/>
      <c r="C876" s="63" t="s">
        <v>926</v>
      </c>
      <c r="D876" s="489">
        <f t="shared" si="15"/>
        <v>1.3788499999999999</v>
      </c>
      <c r="E876" s="38">
        <v>1.2649999999999999</v>
      </c>
      <c r="F876" s="147"/>
      <c r="G876" s="329"/>
      <c r="H876" s="147"/>
      <c r="I876" s="22"/>
      <c r="J876" s="22"/>
      <c r="K876" s="22"/>
      <c r="N876" s="8"/>
      <c r="R876" s="8"/>
      <c r="S876" s="8"/>
      <c r="V876" s="8"/>
    </row>
    <row r="877" spans="1:22" ht="19.149999999999999" customHeight="1">
      <c r="A877" s="10"/>
      <c r="B877" s="10"/>
      <c r="C877" s="63" t="s">
        <v>927</v>
      </c>
      <c r="D877" s="489">
        <f t="shared" si="15"/>
        <v>1.3788499999999999</v>
      </c>
      <c r="E877" s="38">
        <v>1.2649999999999999</v>
      </c>
      <c r="F877" s="147"/>
      <c r="G877" s="329"/>
      <c r="H877" s="147"/>
      <c r="I877" s="22"/>
      <c r="J877" s="22"/>
      <c r="K877" s="22"/>
      <c r="N877" s="8"/>
      <c r="R877" s="8"/>
      <c r="S877" s="8"/>
      <c r="V877" s="8"/>
    </row>
    <row r="878" spans="1:22" ht="19.149999999999999" customHeight="1">
      <c r="A878" s="10"/>
      <c r="B878" s="10"/>
      <c r="C878" s="63" t="s">
        <v>928</v>
      </c>
      <c r="D878" s="489">
        <f t="shared" si="15"/>
        <v>1.3788499999999999</v>
      </c>
      <c r="E878" s="38">
        <v>1.2649999999999999</v>
      </c>
      <c r="F878" s="147"/>
      <c r="G878" s="329"/>
      <c r="H878" s="147"/>
      <c r="I878" s="22"/>
      <c r="J878" s="22"/>
      <c r="K878" s="22"/>
      <c r="N878" s="8"/>
      <c r="R878" s="8"/>
      <c r="S878" s="8"/>
      <c r="V878" s="8"/>
    </row>
    <row r="879" spans="1:22" ht="19.149999999999999" customHeight="1">
      <c r="A879" s="10"/>
      <c r="B879" s="10"/>
      <c r="C879" s="63" t="s">
        <v>929</v>
      </c>
      <c r="D879" s="489">
        <f t="shared" si="15"/>
        <v>1.3788499999999999</v>
      </c>
      <c r="E879" s="38">
        <v>1.2649999999999999</v>
      </c>
      <c r="F879" s="147"/>
      <c r="G879" s="329"/>
      <c r="H879" s="147"/>
      <c r="I879" s="22"/>
      <c r="J879" s="22"/>
      <c r="K879" s="22"/>
      <c r="N879" s="8"/>
      <c r="R879" s="8"/>
      <c r="S879" s="8"/>
      <c r="V879" s="8"/>
    </row>
    <row r="880" spans="1:22" ht="19.149999999999999" customHeight="1">
      <c r="A880" s="75" t="s">
        <v>123</v>
      </c>
      <c r="B880" s="77" t="s">
        <v>696</v>
      </c>
      <c r="C880" s="51" t="s">
        <v>695</v>
      </c>
      <c r="D880" s="489">
        <f t="shared" si="15"/>
        <v>1.3788499999999999</v>
      </c>
      <c r="E880" s="38">
        <v>1.2649999999999999</v>
      </c>
      <c r="G880" s="329"/>
      <c r="H880" s="147"/>
      <c r="I880" s="22"/>
      <c r="J880" s="22"/>
      <c r="K880" s="22"/>
      <c r="N880" s="8"/>
      <c r="R880" s="8"/>
      <c r="S880" s="8"/>
      <c r="V880" s="8"/>
    </row>
    <row r="881" spans="1:27" ht="19.149999999999999" customHeight="1">
      <c r="A881" s="10"/>
      <c r="B881" s="10"/>
      <c r="C881" s="51" t="s">
        <v>694</v>
      </c>
      <c r="D881" s="489">
        <f t="shared" si="15"/>
        <v>1.3788499999999999</v>
      </c>
      <c r="E881" s="38">
        <v>1.2649999999999999</v>
      </c>
      <c r="G881" s="329"/>
      <c r="H881" s="147"/>
      <c r="I881" s="22"/>
      <c r="J881" s="22"/>
      <c r="K881" s="22"/>
      <c r="N881" s="8"/>
      <c r="R881" s="8"/>
      <c r="S881" s="8"/>
      <c r="V881" s="8"/>
    </row>
    <row r="882" spans="1:27" ht="19.149999999999999" customHeight="1">
      <c r="A882" s="10"/>
      <c r="B882" s="10"/>
      <c r="C882" s="52" t="s">
        <v>693</v>
      </c>
      <c r="D882" s="489">
        <f t="shared" si="15"/>
        <v>1.3788499999999999</v>
      </c>
      <c r="E882" s="38">
        <v>1.2649999999999999</v>
      </c>
      <c r="G882" s="329"/>
      <c r="H882" s="147"/>
      <c r="I882" s="22"/>
      <c r="J882" s="22"/>
      <c r="K882" s="22"/>
      <c r="N882" s="8"/>
      <c r="R882" s="8"/>
      <c r="S882" s="8"/>
      <c r="V882" s="8"/>
    </row>
    <row r="883" spans="1:27" ht="19.149999999999999" customHeight="1">
      <c r="A883" s="10"/>
      <c r="B883" s="10"/>
      <c r="C883" s="63" t="s">
        <v>692</v>
      </c>
      <c r="D883" s="489">
        <f t="shared" si="15"/>
        <v>1.3788499999999999</v>
      </c>
      <c r="E883" s="38">
        <v>1.2649999999999999</v>
      </c>
      <c r="G883" s="329"/>
      <c r="H883" s="147"/>
      <c r="I883" s="22"/>
      <c r="J883" s="22"/>
      <c r="K883" s="22"/>
      <c r="N883" s="8"/>
      <c r="R883" s="8"/>
      <c r="S883" s="8"/>
      <c r="V883" s="8"/>
    </row>
    <row r="884" spans="1:27" ht="19.149999999999999" customHeight="1">
      <c r="A884" s="10"/>
      <c r="B884" s="10"/>
      <c r="C884" s="63" t="s">
        <v>691</v>
      </c>
      <c r="D884" s="489">
        <f t="shared" si="15"/>
        <v>1.3788499999999999</v>
      </c>
      <c r="E884" s="38">
        <v>1.2649999999999999</v>
      </c>
      <c r="G884" s="329"/>
      <c r="H884" s="147"/>
      <c r="I884" s="22"/>
      <c r="J884" s="22"/>
      <c r="K884" s="22"/>
      <c r="N884" s="8"/>
      <c r="R884" s="8"/>
      <c r="S884" s="8"/>
      <c r="V884" s="8"/>
    </row>
    <row r="885" spans="1:27" ht="19.149999999999999" customHeight="1">
      <c r="A885" s="10"/>
      <c r="B885" s="10"/>
      <c r="C885" s="63" t="s">
        <v>690</v>
      </c>
      <c r="D885" s="489">
        <f t="shared" si="15"/>
        <v>1.3788499999999999</v>
      </c>
      <c r="E885" s="38">
        <v>1.2649999999999999</v>
      </c>
      <c r="G885" s="329"/>
      <c r="H885" s="147"/>
      <c r="I885" s="22"/>
      <c r="J885" s="22"/>
      <c r="K885" s="22"/>
      <c r="N885" s="8"/>
      <c r="R885" s="8"/>
      <c r="S885" s="8"/>
      <c r="V885" s="8"/>
    </row>
    <row r="886" spans="1:27" ht="19.149999999999999" customHeight="1">
      <c r="A886" s="75" t="s">
        <v>124</v>
      </c>
      <c r="B886" s="77" t="s">
        <v>689</v>
      </c>
      <c r="C886" s="19" t="s">
        <v>688</v>
      </c>
      <c r="D886" s="489">
        <f t="shared" si="15"/>
        <v>1.5543400000000001</v>
      </c>
      <c r="E886" s="38">
        <v>1.4259999999999999</v>
      </c>
      <c r="G886" s="329"/>
      <c r="H886" s="147"/>
      <c r="I886" s="22"/>
      <c r="J886" s="22"/>
      <c r="K886" s="22"/>
      <c r="N886" s="8"/>
      <c r="R886" s="8"/>
      <c r="S886" s="8"/>
      <c r="V886" s="8"/>
      <c r="AA886" s="36"/>
    </row>
    <row r="887" spans="1:27" ht="19.149999999999999" customHeight="1">
      <c r="A887" s="38"/>
      <c r="B887" s="10"/>
      <c r="C887" s="19" t="s">
        <v>687</v>
      </c>
      <c r="D887" s="489">
        <f t="shared" si="15"/>
        <v>1.5543400000000001</v>
      </c>
      <c r="E887" s="38">
        <v>1.4259999999999999</v>
      </c>
      <c r="G887" s="329"/>
      <c r="H887" s="147"/>
      <c r="I887" s="22"/>
      <c r="J887" s="22"/>
      <c r="K887" s="22"/>
      <c r="N887" s="8"/>
      <c r="R887" s="8"/>
      <c r="S887" s="8"/>
      <c r="V887" s="8"/>
      <c r="AA887" s="36"/>
    </row>
    <row r="888" spans="1:27" ht="19.149999999999999" customHeight="1">
      <c r="A888" s="38"/>
      <c r="B888" s="10"/>
      <c r="C888" s="19" t="s">
        <v>686</v>
      </c>
      <c r="D888" s="489">
        <f t="shared" si="15"/>
        <v>1.5543400000000001</v>
      </c>
      <c r="E888" s="38">
        <v>1.4259999999999999</v>
      </c>
      <c r="G888" s="329"/>
      <c r="H888" s="147"/>
      <c r="I888" s="22"/>
      <c r="J888" s="22"/>
      <c r="K888" s="22"/>
      <c r="N888" s="8"/>
      <c r="R888" s="8"/>
      <c r="S888" s="8"/>
      <c r="V888" s="8"/>
      <c r="AA888" s="36"/>
    </row>
    <row r="889" spans="1:27" ht="19.149999999999999" customHeight="1">
      <c r="A889" s="38"/>
      <c r="B889" s="10"/>
      <c r="C889" s="19" t="s">
        <v>685</v>
      </c>
      <c r="D889" s="489">
        <f t="shared" si="15"/>
        <v>1.5543400000000001</v>
      </c>
      <c r="E889" s="38">
        <v>1.4259999999999999</v>
      </c>
      <c r="G889" s="329"/>
      <c r="H889" s="147"/>
      <c r="I889" s="22"/>
      <c r="J889" s="22"/>
      <c r="K889" s="22"/>
      <c r="N889" s="8"/>
      <c r="R889" s="8"/>
      <c r="S889" s="8"/>
      <c r="V889" s="8"/>
    </row>
    <row r="890" spans="1:27" ht="19.149999999999999" customHeight="1">
      <c r="A890" s="75" t="s">
        <v>126</v>
      </c>
      <c r="B890" s="96" t="s">
        <v>684</v>
      </c>
      <c r="C890" s="51" t="s">
        <v>681</v>
      </c>
      <c r="D890" s="489">
        <f t="shared" si="15"/>
        <v>2.6323500000000002</v>
      </c>
      <c r="E890" s="38">
        <v>2.415</v>
      </c>
      <c r="G890" s="329"/>
      <c r="H890" s="147"/>
      <c r="I890" s="22"/>
      <c r="J890" s="22"/>
      <c r="K890" s="22"/>
      <c r="N890" s="8"/>
      <c r="R890" s="8"/>
      <c r="S890" s="8"/>
      <c r="V890" s="8"/>
    </row>
    <row r="891" spans="1:27" ht="19.149999999999999" customHeight="1">
      <c r="A891" s="10"/>
      <c r="B891" s="10"/>
      <c r="C891" s="51" t="s">
        <v>680</v>
      </c>
      <c r="D891" s="489">
        <f t="shared" si="15"/>
        <v>2.6323500000000002</v>
      </c>
      <c r="E891" s="38">
        <v>2.415</v>
      </c>
      <c r="G891" s="329"/>
      <c r="H891" s="147"/>
      <c r="I891" s="22"/>
      <c r="J891" s="22"/>
      <c r="K891" s="22"/>
      <c r="N891" s="8"/>
      <c r="R891" s="8"/>
      <c r="S891" s="8"/>
      <c r="V891" s="8"/>
    </row>
    <row r="892" spans="1:27" ht="19.149999999999999" customHeight="1">
      <c r="A892" s="10"/>
      <c r="B892" s="10"/>
      <c r="C892" s="51" t="s">
        <v>679</v>
      </c>
      <c r="D892" s="489">
        <f t="shared" si="15"/>
        <v>2.6323500000000002</v>
      </c>
      <c r="E892" s="38">
        <v>2.415</v>
      </c>
      <c r="G892" s="329"/>
      <c r="H892" s="147"/>
      <c r="I892" s="22"/>
      <c r="J892" s="22"/>
      <c r="K892" s="22"/>
      <c r="N892" s="8"/>
      <c r="R892" s="8"/>
      <c r="S892" s="8"/>
      <c r="V892" s="8"/>
    </row>
    <row r="893" spans="1:27" ht="19.149999999999999" customHeight="1">
      <c r="A893" s="75" t="s">
        <v>127</v>
      </c>
      <c r="B893" s="97" t="s">
        <v>683</v>
      </c>
      <c r="C893" s="51" t="s">
        <v>680</v>
      </c>
      <c r="D893" s="489">
        <f t="shared" si="15"/>
        <v>1.6295500000000003</v>
      </c>
      <c r="E893" s="38">
        <v>1.4950000000000001</v>
      </c>
      <c r="G893" s="329"/>
      <c r="H893" s="147"/>
      <c r="I893" s="22"/>
      <c r="J893" s="22"/>
      <c r="K893" s="22"/>
      <c r="N893" s="8"/>
      <c r="R893" s="8"/>
      <c r="S893" s="8"/>
      <c r="V893" s="8"/>
    </row>
    <row r="894" spans="1:27" ht="19.149999999999999" customHeight="1">
      <c r="A894" s="75" t="s">
        <v>128</v>
      </c>
      <c r="B894" s="98" t="s">
        <v>682</v>
      </c>
      <c r="C894" s="51" t="s">
        <v>681</v>
      </c>
      <c r="D894" s="489">
        <f t="shared" si="15"/>
        <v>2.6323500000000002</v>
      </c>
      <c r="E894" s="38">
        <v>2.415</v>
      </c>
      <c r="G894" s="329"/>
      <c r="H894" s="147"/>
      <c r="I894" s="22"/>
      <c r="J894" s="22"/>
      <c r="K894" s="22"/>
      <c r="N894" s="8"/>
      <c r="R894" s="8"/>
      <c r="S894" s="8"/>
      <c r="V894" s="8"/>
    </row>
    <row r="895" spans="1:27" ht="19.149999999999999" customHeight="1">
      <c r="A895" s="10"/>
      <c r="B895" s="10"/>
      <c r="C895" s="51" t="s">
        <v>680</v>
      </c>
      <c r="D895" s="489">
        <f t="shared" si="15"/>
        <v>2.6323500000000002</v>
      </c>
      <c r="E895" s="38">
        <v>2.415</v>
      </c>
      <c r="G895" s="329"/>
      <c r="H895" s="147"/>
      <c r="I895" s="22"/>
      <c r="J895" s="22"/>
      <c r="K895" s="22"/>
      <c r="N895" s="8"/>
      <c r="R895" s="8"/>
      <c r="S895" s="8"/>
      <c r="V895" s="8"/>
    </row>
    <row r="896" spans="1:27" ht="19.149999999999999" customHeight="1">
      <c r="A896" s="10"/>
      <c r="B896" s="10"/>
      <c r="C896" s="51" t="s">
        <v>679</v>
      </c>
      <c r="D896" s="489">
        <f t="shared" si="15"/>
        <v>2.6323500000000002</v>
      </c>
      <c r="E896" s="38">
        <v>2.415</v>
      </c>
      <c r="G896" s="329"/>
      <c r="H896" s="147"/>
      <c r="I896" s="22"/>
      <c r="J896" s="22"/>
      <c r="K896" s="22"/>
      <c r="N896" s="8"/>
      <c r="R896" s="8"/>
      <c r="S896" s="8"/>
      <c r="V896" s="8"/>
    </row>
    <row r="897" spans="1:22" ht="19.149999999999999" customHeight="1">
      <c r="A897" s="75" t="s">
        <v>129</v>
      </c>
      <c r="B897" s="77" t="s">
        <v>678</v>
      </c>
      <c r="C897" s="51" t="s">
        <v>677</v>
      </c>
      <c r="D897" s="489">
        <f t="shared" si="15"/>
        <v>0.27795000000000003</v>
      </c>
      <c r="E897" s="38">
        <v>0.255</v>
      </c>
      <c r="G897" s="329"/>
      <c r="H897" s="147"/>
      <c r="I897" s="22"/>
      <c r="J897" s="22"/>
      <c r="K897" s="22"/>
      <c r="N897" s="8"/>
      <c r="R897" s="8"/>
      <c r="S897" s="8"/>
      <c r="V897" s="8"/>
    </row>
    <row r="898" spans="1:22" ht="19.149999999999999" customHeight="1">
      <c r="A898" s="10"/>
      <c r="B898" s="10"/>
      <c r="C898" s="51" t="s">
        <v>676</v>
      </c>
      <c r="D898" s="489">
        <f t="shared" si="15"/>
        <v>0.27795000000000003</v>
      </c>
      <c r="E898" s="38">
        <v>0.255</v>
      </c>
      <c r="G898" s="329"/>
      <c r="H898" s="147"/>
      <c r="I898" s="22"/>
      <c r="J898" s="22"/>
      <c r="K898" s="22"/>
      <c r="N898" s="8"/>
      <c r="R898" s="8"/>
      <c r="S898" s="8"/>
      <c r="V898" s="8"/>
    </row>
    <row r="899" spans="1:22" ht="19.149999999999999" customHeight="1">
      <c r="A899" s="10"/>
      <c r="B899" s="10"/>
      <c r="C899" s="51" t="s">
        <v>675</v>
      </c>
      <c r="D899" s="489">
        <f t="shared" si="15"/>
        <v>0.27795000000000003</v>
      </c>
      <c r="E899" s="38">
        <v>0.255</v>
      </c>
      <c r="G899" s="329"/>
      <c r="H899" s="147"/>
      <c r="I899" s="22"/>
      <c r="J899" s="22"/>
      <c r="K899" s="22"/>
      <c r="N899" s="8"/>
      <c r="R899" s="8"/>
      <c r="S899" s="8"/>
      <c r="V899" s="8"/>
    </row>
    <row r="900" spans="1:22" ht="19.149999999999999" customHeight="1">
      <c r="A900" s="10"/>
      <c r="B900" s="10"/>
      <c r="C900" s="51" t="s">
        <v>674</v>
      </c>
      <c r="D900" s="489">
        <f t="shared" si="15"/>
        <v>0.27795000000000003</v>
      </c>
      <c r="E900" s="38">
        <v>0.255</v>
      </c>
      <c r="G900" s="329"/>
      <c r="H900" s="147"/>
      <c r="I900" s="22"/>
      <c r="J900" s="22"/>
      <c r="K900" s="22"/>
      <c r="N900" s="8"/>
      <c r="R900" s="8"/>
      <c r="S900" s="8"/>
      <c r="V900" s="8"/>
    </row>
    <row r="901" spans="1:22" ht="19.149999999999999" customHeight="1">
      <c r="A901" s="75" t="s">
        <v>130</v>
      </c>
      <c r="B901" s="77" t="s">
        <v>673</v>
      </c>
      <c r="C901" s="54" t="s">
        <v>672</v>
      </c>
      <c r="D901" s="489">
        <f t="shared" si="15"/>
        <v>7.9570000000000002E-2</v>
      </c>
      <c r="E901" s="38">
        <v>7.2999999999999995E-2</v>
      </c>
      <c r="G901" s="329"/>
      <c r="H901" s="147"/>
      <c r="I901" s="22"/>
      <c r="J901" s="22"/>
      <c r="K901" s="22"/>
      <c r="N901" s="8"/>
      <c r="R901" s="8"/>
      <c r="S901" s="8"/>
      <c r="V901" s="8"/>
    </row>
    <row r="902" spans="1:22" ht="19.149999999999999" customHeight="1">
      <c r="A902" s="10"/>
      <c r="B902" s="10"/>
      <c r="C902" s="54" t="s">
        <v>671</v>
      </c>
      <c r="D902" s="489">
        <f t="shared" si="15"/>
        <v>7.9570000000000002E-2</v>
      </c>
      <c r="E902" s="38">
        <v>7.2999999999999995E-2</v>
      </c>
      <c r="G902" s="329"/>
      <c r="H902" s="147"/>
      <c r="I902" s="22"/>
      <c r="J902" s="22"/>
      <c r="K902" s="22"/>
      <c r="N902" s="8"/>
      <c r="R902" s="8"/>
      <c r="S902" s="8"/>
      <c r="V902" s="8"/>
    </row>
    <row r="903" spans="1:22" ht="19.149999999999999" customHeight="1">
      <c r="A903" s="10"/>
      <c r="B903" s="10"/>
      <c r="C903" s="54" t="s">
        <v>670</v>
      </c>
      <c r="D903" s="489">
        <f t="shared" si="15"/>
        <v>7.9570000000000002E-2</v>
      </c>
      <c r="E903" s="38">
        <v>7.2999999999999995E-2</v>
      </c>
      <c r="G903" s="329"/>
      <c r="H903" s="147"/>
      <c r="I903" s="22"/>
      <c r="J903" s="22"/>
      <c r="K903" s="22"/>
      <c r="N903" s="8"/>
      <c r="R903" s="8"/>
      <c r="S903" s="8"/>
      <c r="V903" s="8"/>
    </row>
    <row r="904" spans="1:22" ht="19.149999999999999" customHeight="1">
      <c r="A904" s="10"/>
      <c r="B904" s="10"/>
      <c r="C904" s="54" t="s">
        <v>669</v>
      </c>
      <c r="D904" s="489">
        <f t="shared" si="15"/>
        <v>7.9570000000000002E-2</v>
      </c>
      <c r="E904" s="38">
        <v>7.2999999999999995E-2</v>
      </c>
      <c r="G904" s="329"/>
      <c r="H904" s="147"/>
      <c r="I904" s="22"/>
      <c r="J904" s="22"/>
      <c r="K904" s="22"/>
      <c r="N904" s="8"/>
      <c r="R904" s="8"/>
      <c r="S904" s="8"/>
      <c r="V904" s="8"/>
    </row>
    <row r="905" spans="1:22" ht="19.149999999999999" customHeight="1">
      <c r="A905" s="10"/>
      <c r="B905" s="10"/>
      <c r="C905" s="54" t="s">
        <v>668</v>
      </c>
      <c r="D905" s="489">
        <f t="shared" si="15"/>
        <v>9.0470000000000009E-2</v>
      </c>
      <c r="E905" s="38">
        <v>8.3000000000000004E-2</v>
      </c>
      <c r="G905" s="329"/>
      <c r="H905" s="147"/>
      <c r="I905" s="22"/>
      <c r="J905" s="22"/>
      <c r="K905" s="22"/>
      <c r="N905" s="8"/>
      <c r="R905" s="8"/>
      <c r="S905" s="8"/>
      <c r="V905" s="8"/>
    </row>
    <row r="906" spans="1:22" ht="19.149999999999999" customHeight="1">
      <c r="A906" s="75" t="s">
        <v>131</v>
      </c>
      <c r="B906" s="77" t="s">
        <v>667</v>
      </c>
      <c r="C906" s="54" t="s">
        <v>666</v>
      </c>
      <c r="D906" s="489">
        <f t="shared" si="15"/>
        <v>9.0470000000000009E-2</v>
      </c>
      <c r="E906" s="38">
        <v>8.3000000000000004E-2</v>
      </c>
      <c r="G906" s="329"/>
      <c r="H906" s="147"/>
      <c r="I906" s="22"/>
      <c r="J906" s="22"/>
      <c r="K906" s="22"/>
      <c r="N906" s="8"/>
      <c r="R906" s="8"/>
      <c r="S906" s="8"/>
      <c r="V906" s="8"/>
    </row>
    <row r="907" spans="1:22" ht="19.149999999999999" customHeight="1">
      <c r="A907" s="10"/>
      <c r="B907" s="10"/>
      <c r="C907" s="54" t="s">
        <v>665</v>
      </c>
      <c r="D907" s="489">
        <f t="shared" si="15"/>
        <v>9.0470000000000009E-2</v>
      </c>
      <c r="E907" s="38">
        <v>8.3000000000000004E-2</v>
      </c>
      <c r="G907" s="329"/>
      <c r="H907" s="147"/>
      <c r="I907" s="22"/>
      <c r="J907" s="22"/>
      <c r="K907" s="22"/>
      <c r="N907" s="8"/>
      <c r="R907" s="8"/>
      <c r="S907" s="8"/>
      <c r="V907" s="8"/>
    </row>
    <row r="908" spans="1:22" ht="19.149999999999999" customHeight="1">
      <c r="A908" s="75" t="s">
        <v>132</v>
      </c>
      <c r="B908" s="77" t="s">
        <v>664</v>
      </c>
      <c r="C908" s="54" t="s">
        <v>650</v>
      </c>
      <c r="D908" s="489">
        <f t="shared" si="15"/>
        <v>0.16677</v>
      </c>
      <c r="E908" s="38">
        <v>0.153</v>
      </c>
      <c r="G908" s="329"/>
      <c r="H908" s="147"/>
      <c r="I908" s="22"/>
      <c r="J908" s="22"/>
      <c r="K908" s="22"/>
      <c r="N908" s="8"/>
      <c r="R908" s="8"/>
      <c r="S908" s="8"/>
      <c r="V908" s="8"/>
    </row>
    <row r="909" spans="1:22" ht="19.149999999999999" customHeight="1">
      <c r="A909" s="75" t="s">
        <v>133</v>
      </c>
      <c r="B909" s="77" t="s">
        <v>663</v>
      </c>
      <c r="C909" s="54" t="s">
        <v>646</v>
      </c>
      <c r="D909" s="489">
        <f t="shared" si="15"/>
        <v>0.41747000000000006</v>
      </c>
      <c r="E909" s="38">
        <v>0.38300000000000001</v>
      </c>
      <c r="G909" s="329"/>
      <c r="H909" s="147"/>
      <c r="I909" s="22"/>
      <c r="J909" s="22"/>
      <c r="K909" s="22"/>
      <c r="N909" s="8"/>
      <c r="R909" s="8"/>
      <c r="S909" s="8"/>
      <c r="V909" s="8"/>
    </row>
    <row r="910" spans="1:22" ht="19.149999999999999" customHeight="1">
      <c r="A910" s="75" t="s">
        <v>134</v>
      </c>
      <c r="B910" s="78" t="s">
        <v>662</v>
      </c>
      <c r="C910" s="63" t="s">
        <v>661</v>
      </c>
      <c r="D910" s="489">
        <f t="shared" si="15"/>
        <v>9.0470000000000009E-2</v>
      </c>
      <c r="E910" s="38">
        <v>8.3000000000000004E-2</v>
      </c>
      <c r="G910" s="329"/>
      <c r="H910" s="147"/>
      <c r="I910" s="22"/>
      <c r="J910" s="22"/>
      <c r="K910" s="22"/>
      <c r="N910" s="8"/>
      <c r="R910" s="8"/>
      <c r="S910" s="8"/>
      <c r="V910" s="8"/>
    </row>
    <row r="911" spans="1:22" ht="19.149999999999999" customHeight="1">
      <c r="A911" s="10"/>
      <c r="B911" s="10"/>
      <c r="C911" s="63" t="s">
        <v>660</v>
      </c>
      <c r="D911" s="489">
        <f t="shared" si="15"/>
        <v>4.6870000000000002E-2</v>
      </c>
      <c r="E911" s="38">
        <v>4.2999999999999997E-2</v>
      </c>
      <c r="G911" s="329"/>
      <c r="H911" s="147"/>
      <c r="I911" s="22"/>
      <c r="J911" s="22"/>
      <c r="K911" s="22"/>
      <c r="N911" s="8"/>
      <c r="R911" s="8"/>
      <c r="S911" s="8"/>
      <c r="V911" s="8"/>
    </row>
    <row r="912" spans="1:22" ht="19.149999999999999" customHeight="1">
      <c r="A912" s="10"/>
      <c r="B912" s="10"/>
      <c r="C912" s="63" t="s">
        <v>659</v>
      </c>
      <c r="D912" s="489">
        <f t="shared" si="15"/>
        <v>3.27E-2</v>
      </c>
      <c r="E912" s="38">
        <v>0.03</v>
      </c>
      <c r="G912" s="329"/>
      <c r="H912" s="147"/>
      <c r="I912" s="22"/>
      <c r="J912" s="22"/>
      <c r="K912" s="22"/>
      <c r="N912" s="8"/>
      <c r="R912" s="8"/>
      <c r="S912" s="8"/>
      <c r="V912" s="8"/>
    </row>
    <row r="913" spans="1:22" ht="19.149999999999999" customHeight="1">
      <c r="A913" s="10"/>
      <c r="B913" s="10"/>
      <c r="C913" s="63" t="s">
        <v>658</v>
      </c>
      <c r="D913" s="489">
        <f t="shared" si="15"/>
        <v>2.7250000000000003E-2</v>
      </c>
      <c r="E913" s="38">
        <v>2.5000000000000001E-2</v>
      </c>
      <c r="G913" s="329"/>
      <c r="H913" s="147"/>
      <c r="I913" s="22"/>
      <c r="J913" s="22"/>
      <c r="K913" s="22"/>
      <c r="N913" s="8"/>
      <c r="R913" s="8"/>
      <c r="S913" s="8"/>
      <c r="V913" s="8"/>
    </row>
    <row r="914" spans="1:22" ht="19.149999999999999" customHeight="1">
      <c r="A914" s="10"/>
      <c r="B914" s="10"/>
      <c r="C914" s="63" t="s">
        <v>657</v>
      </c>
      <c r="D914" s="489">
        <f t="shared" si="15"/>
        <v>2.2890000000000004E-2</v>
      </c>
      <c r="E914" s="38">
        <v>2.1000000000000001E-2</v>
      </c>
      <c r="G914" s="329"/>
      <c r="H914" s="147"/>
      <c r="I914" s="22"/>
      <c r="J914" s="22"/>
      <c r="K914" s="22"/>
      <c r="N914" s="8"/>
      <c r="R914" s="8"/>
      <c r="S914" s="8"/>
      <c r="V914" s="8"/>
    </row>
    <row r="915" spans="1:22" ht="19.149999999999999" customHeight="1">
      <c r="A915" s="10"/>
      <c r="B915" s="10"/>
      <c r="C915" s="63" t="s">
        <v>656</v>
      </c>
      <c r="D915" s="489">
        <f t="shared" si="15"/>
        <v>1.9619999999999999E-2</v>
      </c>
      <c r="E915" s="38">
        <v>1.7999999999999999E-2</v>
      </c>
      <c r="G915" s="329"/>
      <c r="H915" s="147"/>
      <c r="I915" s="22"/>
      <c r="J915" s="22"/>
      <c r="K915" s="22"/>
      <c r="N915" s="8"/>
      <c r="R915" s="8"/>
      <c r="S915" s="8"/>
      <c r="V915" s="8"/>
    </row>
    <row r="916" spans="1:22" ht="19.149999999999999" customHeight="1">
      <c r="A916" s="10"/>
      <c r="B916" s="10"/>
      <c r="C916" s="63" t="s">
        <v>655</v>
      </c>
      <c r="D916" s="489">
        <f t="shared" si="15"/>
        <v>1.635E-2</v>
      </c>
      <c r="E916" s="38">
        <v>1.4999999999999999E-2</v>
      </c>
      <c r="G916" s="329"/>
      <c r="H916" s="147"/>
      <c r="I916" s="22"/>
      <c r="J916" s="22"/>
      <c r="K916" s="22"/>
      <c r="N916" s="8"/>
      <c r="R916" s="8"/>
      <c r="S916" s="8"/>
      <c r="V916" s="8"/>
    </row>
    <row r="917" spans="1:22" ht="19.149999999999999" customHeight="1">
      <c r="A917" s="75" t="s">
        <v>135</v>
      </c>
      <c r="B917" s="77" t="s">
        <v>654</v>
      </c>
      <c r="C917" s="54" t="s">
        <v>650</v>
      </c>
      <c r="D917" s="489">
        <f t="shared" si="15"/>
        <v>0.27795000000000003</v>
      </c>
      <c r="E917" s="38">
        <v>0.255</v>
      </c>
      <c r="G917" s="329"/>
      <c r="H917" s="147"/>
      <c r="I917" s="22"/>
      <c r="J917" s="22"/>
      <c r="K917" s="22"/>
      <c r="N917" s="8"/>
      <c r="R917" s="8"/>
      <c r="S917" s="8"/>
      <c r="V917" s="8"/>
    </row>
    <row r="918" spans="1:22" ht="19.149999999999999" customHeight="1">
      <c r="A918" s="75" t="s">
        <v>136</v>
      </c>
      <c r="B918" s="77" t="s">
        <v>653</v>
      </c>
      <c r="C918" s="204" t="s">
        <v>1683</v>
      </c>
      <c r="D918" s="489">
        <f t="shared" si="15"/>
        <v>0.17222000000000001</v>
      </c>
      <c r="E918" s="38">
        <v>0.158</v>
      </c>
      <c r="G918" s="329"/>
      <c r="H918" s="147"/>
      <c r="I918" s="22"/>
      <c r="J918" s="22"/>
      <c r="K918" s="22"/>
      <c r="N918" s="8"/>
      <c r="R918" s="8"/>
      <c r="S918" s="8"/>
      <c r="V918" s="8"/>
    </row>
    <row r="919" spans="1:22" ht="19.149999999999999" customHeight="1">
      <c r="A919" s="75"/>
      <c r="B919" s="77"/>
      <c r="C919" s="204" t="s">
        <v>1684</v>
      </c>
      <c r="D919" s="489">
        <f t="shared" si="15"/>
        <v>0.17222000000000001</v>
      </c>
      <c r="E919" s="38">
        <v>0.158</v>
      </c>
      <c r="G919" s="329"/>
      <c r="H919" s="147"/>
      <c r="I919" s="22"/>
      <c r="J919" s="22"/>
      <c r="K919" s="22"/>
      <c r="N919" s="8"/>
      <c r="R919" s="8"/>
      <c r="S919" s="8"/>
      <c r="V919" s="8"/>
    </row>
    <row r="920" spans="1:22" ht="19.149999999999999" customHeight="1">
      <c r="A920" s="75" t="s">
        <v>137</v>
      </c>
      <c r="B920" s="77" t="s">
        <v>652</v>
      </c>
      <c r="C920" s="54" t="s">
        <v>650</v>
      </c>
      <c r="D920" s="489">
        <f t="shared" si="15"/>
        <v>0.22563</v>
      </c>
      <c r="E920" s="38">
        <v>0.20699999999999999</v>
      </c>
      <c r="G920" s="329"/>
      <c r="H920" s="147"/>
      <c r="I920" s="22"/>
      <c r="J920" s="22"/>
      <c r="K920" s="22"/>
      <c r="N920" s="8"/>
      <c r="R920" s="8"/>
      <c r="S920" s="8"/>
      <c r="V920" s="8"/>
    </row>
    <row r="921" spans="1:22" ht="19.149999999999999" customHeight="1">
      <c r="A921" s="75" t="s">
        <v>138</v>
      </c>
      <c r="B921" s="77" t="s">
        <v>651</v>
      </c>
      <c r="C921" s="205" t="s">
        <v>1685</v>
      </c>
      <c r="D921" s="489">
        <f t="shared" si="15"/>
        <v>0.18094000000000002</v>
      </c>
      <c r="E921" s="38">
        <v>0.16600000000000001</v>
      </c>
      <c r="G921" s="329"/>
      <c r="H921" s="147"/>
      <c r="I921" s="22"/>
      <c r="J921" s="22"/>
      <c r="K921" s="22"/>
      <c r="N921" s="8"/>
      <c r="R921" s="8"/>
      <c r="S921" s="8"/>
      <c r="V921" s="8"/>
    </row>
    <row r="922" spans="1:22" ht="19.149999999999999" customHeight="1">
      <c r="A922" s="75"/>
      <c r="B922" s="77"/>
      <c r="C922" s="205" t="s">
        <v>1684</v>
      </c>
      <c r="D922" s="489">
        <f t="shared" si="15"/>
        <v>0.18094000000000002</v>
      </c>
      <c r="E922" s="38">
        <v>0.16600000000000001</v>
      </c>
      <c r="G922" s="329"/>
      <c r="H922" s="147"/>
      <c r="I922" s="22"/>
      <c r="J922" s="22"/>
      <c r="K922" s="22"/>
      <c r="N922" s="8"/>
      <c r="R922" s="8"/>
      <c r="S922" s="8"/>
      <c r="V922" s="8"/>
    </row>
    <row r="923" spans="1:22" ht="19.149999999999999" customHeight="1">
      <c r="A923" s="75" t="s">
        <v>139</v>
      </c>
      <c r="B923" s="77" t="s">
        <v>649</v>
      </c>
      <c r="C923" s="54" t="s">
        <v>646</v>
      </c>
      <c r="D923" s="489">
        <f t="shared" si="15"/>
        <v>2.6803100000000004</v>
      </c>
      <c r="E923" s="38">
        <v>2.4590000000000001</v>
      </c>
      <c r="G923" s="329"/>
      <c r="H923" s="147"/>
      <c r="I923" s="22"/>
      <c r="J923" s="22"/>
      <c r="K923" s="22"/>
      <c r="N923" s="8"/>
      <c r="R923" s="8"/>
      <c r="S923" s="8"/>
      <c r="V923" s="8"/>
    </row>
    <row r="924" spans="1:22" ht="19.149999999999999" customHeight="1">
      <c r="A924" s="75" t="s">
        <v>140</v>
      </c>
      <c r="B924" s="77" t="s">
        <v>648</v>
      </c>
      <c r="C924" s="54" t="s">
        <v>646</v>
      </c>
      <c r="D924" s="489">
        <f t="shared" si="15"/>
        <v>1.4889400000000002</v>
      </c>
      <c r="E924" s="38">
        <v>1.3660000000000001</v>
      </c>
      <c r="G924" s="329"/>
      <c r="H924" s="147"/>
      <c r="I924" s="22"/>
      <c r="J924" s="22"/>
      <c r="K924" s="22"/>
      <c r="N924" s="8"/>
      <c r="R924" s="8"/>
      <c r="S924" s="8"/>
      <c r="V924" s="8"/>
    </row>
    <row r="925" spans="1:22" ht="19.149999999999999" customHeight="1">
      <c r="A925" s="75" t="s">
        <v>141</v>
      </c>
      <c r="B925" s="77" t="s">
        <v>647</v>
      </c>
      <c r="C925" s="54" t="s">
        <v>646</v>
      </c>
      <c r="D925" s="489">
        <f t="shared" si="15"/>
        <v>1.19137</v>
      </c>
      <c r="E925" s="38">
        <v>1.093</v>
      </c>
      <c r="G925" s="329"/>
      <c r="H925" s="147"/>
      <c r="I925" s="22"/>
      <c r="J925" s="22"/>
      <c r="K925" s="22"/>
      <c r="N925" s="8"/>
      <c r="R925" s="8"/>
      <c r="S925" s="8"/>
      <c r="V925" s="8"/>
    </row>
    <row r="926" spans="1:22" ht="19.149999999999999" customHeight="1">
      <c r="A926" s="75" t="s">
        <v>142</v>
      </c>
      <c r="B926" s="77" t="s">
        <v>645</v>
      </c>
      <c r="C926" s="63" t="s">
        <v>644</v>
      </c>
      <c r="D926" s="489">
        <f t="shared" si="15"/>
        <v>1.35378</v>
      </c>
      <c r="E926" s="38">
        <v>1.242</v>
      </c>
      <c r="F926" s="148" t="s">
        <v>640</v>
      </c>
      <c r="G926" s="329"/>
      <c r="H926" s="147"/>
      <c r="I926" s="22"/>
      <c r="J926" s="22"/>
      <c r="K926" s="22"/>
      <c r="N926" s="8"/>
      <c r="R926" s="8"/>
      <c r="S926" s="8"/>
      <c r="V926" s="8"/>
    </row>
    <row r="927" spans="1:22" ht="19.149999999999999" customHeight="1">
      <c r="A927" s="10"/>
      <c r="B927" s="10"/>
      <c r="C927" s="63" t="s">
        <v>643</v>
      </c>
      <c r="D927" s="489">
        <f t="shared" si="15"/>
        <v>1.80504</v>
      </c>
      <c r="E927" s="38">
        <v>1.6559999999999999</v>
      </c>
      <c r="F927" s="148" t="s">
        <v>640</v>
      </c>
      <c r="G927" s="329"/>
      <c r="H927" s="147"/>
      <c r="I927" s="22"/>
      <c r="J927" s="22"/>
      <c r="K927" s="22"/>
      <c r="N927" s="8"/>
      <c r="R927" s="8"/>
      <c r="S927" s="8"/>
      <c r="V927" s="8"/>
    </row>
    <row r="928" spans="1:22" ht="19.149999999999999" customHeight="1">
      <c r="A928" s="10"/>
      <c r="B928" s="10"/>
      <c r="C928" s="63" t="s">
        <v>642</v>
      </c>
      <c r="D928" s="489">
        <f t="shared" si="15"/>
        <v>2.3980000000000006</v>
      </c>
      <c r="E928" s="38">
        <v>2.2000000000000002</v>
      </c>
      <c r="F928" s="148" t="s">
        <v>640</v>
      </c>
      <c r="G928" s="329"/>
      <c r="H928" s="147"/>
      <c r="I928" s="22"/>
      <c r="J928" s="22"/>
      <c r="K928" s="22"/>
      <c r="N928" s="8"/>
      <c r="R928" s="8"/>
      <c r="S928" s="8"/>
      <c r="V928" s="8"/>
    </row>
    <row r="929" spans="1:22" ht="19.149999999999999" customHeight="1">
      <c r="A929" s="10"/>
      <c r="B929" s="10"/>
      <c r="C929" s="63" t="s">
        <v>641</v>
      </c>
      <c r="D929" s="489">
        <f t="shared" si="15"/>
        <v>3.4117000000000002</v>
      </c>
      <c r="E929" s="38">
        <v>3.13</v>
      </c>
      <c r="F929" s="148" t="s">
        <v>640</v>
      </c>
      <c r="G929" s="329"/>
      <c r="H929" s="147"/>
      <c r="I929" s="22"/>
      <c r="J929" s="22"/>
      <c r="K929" s="22"/>
      <c r="N929" s="8"/>
      <c r="R929" s="8"/>
      <c r="S929" s="8"/>
      <c r="V929" s="8"/>
    </row>
    <row r="930" spans="1:22" ht="19.149999999999999" customHeight="1">
      <c r="A930" s="75" t="s">
        <v>143</v>
      </c>
      <c r="B930" s="77" t="s">
        <v>639</v>
      </c>
      <c r="C930" s="63" t="s">
        <v>638</v>
      </c>
      <c r="D930" s="489">
        <f t="shared" si="15"/>
        <v>0.12208000000000001</v>
      </c>
      <c r="E930" s="38">
        <v>0.112</v>
      </c>
      <c r="F930" s="148" t="s">
        <v>637</v>
      </c>
      <c r="G930" s="329"/>
      <c r="H930" s="147"/>
      <c r="I930" s="22"/>
      <c r="J930" s="22"/>
      <c r="K930" s="22"/>
      <c r="N930" s="8"/>
      <c r="R930" s="8"/>
      <c r="S930" s="8"/>
      <c r="V930" s="8"/>
    </row>
    <row r="931" spans="1:22" ht="19.149999999999999" customHeight="1">
      <c r="A931" s="10"/>
      <c r="B931" s="10"/>
      <c r="C931" s="63" t="s">
        <v>636</v>
      </c>
      <c r="D931" s="489">
        <f t="shared" si="15"/>
        <v>0.15368999999999999</v>
      </c>
      <c r="E931" s="38">
        <v>0.14099999999999999</v>
      </c>
      <c r="G931" s="329"/>
      <c r="H931" s="147"/>
      <c r="I931" s="22"/>
      <c r="J931" s="22"/>
      <c r="K931" s="22"/>
      <c r="N931" s="8"/>
      <c r="R931" s="8"/>
      <c r="S931" s="8"/>
      <c r="V931" s="8"/>
    </row>
    <row r="932" spans="1:22" ht="19.149999999999999" customHeight="1">
      <c r="A932" s="10"/>
      <c r="B932" s="10"/>
      <c r="C932" s="63" t="s">
        <v>635</v>
      </c>
      <c r="D932" s="489">
        <f t="shared" si="15"/>
        <v>0.18639000000000003</v>
      </c>
      <c r="E932" s="38">
        <v>0.17100000000000001</v>
      </c>
      <c r="G932" s="329"/>
      <c r="H932" s="147"/>
      <c r="I932" s="22"/>
      <c r="J932" s="22"/>
      <c r="K932" s="22"/>
      <c r="N932" s="8"/>
      <c r="R932" s="8"/>
      <c r="S932" s="8"/>
      <c r="V932" s="8"/>
    </row>
    <row r="933" spans="1:22" ht="19.149999999999999" customHeight="1">
      <c r="A933" s="10"/>
      <c r="B933" s="10"/>
      <c r="C933" s="63" t="s">
        <v>634</v>
      </c>
      <c r="D933" s="489">
        <f t="shared" si="15"/>
        <v>0.22018000000000004</v>
      </c>
      <c r="E933" s="38">
        <v>0.20200000000000001</v>
      </c>
      <c r="G933" s="329"/>
      <c r="H933" s="147"/>
      <c r="I933" s="22"/>
      <c r="J933" s="22"/>
      <c r="K933" s="22"/>
      <c r="N933" s="8"/>
      <c r="R933" s="8"/>
      <c r="S933" s="8"/>
      <c r="V933" s="8"/>
    </row>
    <row r="934" spans="1:22" ht="19.149999999999999" customHeight="1">
      <c r="A934" s="10"/>
      <c r="B934" s="10"/>
      <c r="C934" s="63" t="s">
        <v>633</v>
      </c>
      <c r="D934" s="489">
        <f t="shared" si="15"/>
        <v>0.25288000000000005</v>
      </c>
      <c r="E934" s="38">
        <v>0.23200000000000001</v>
      </c>
      <c r="G934" s="329"/>
      <c r="H934" s="147"/>
      <c r="I934" s="22"/>
      <c r="J934" s="22"/>
      <c r="K934" s="22"/>
      <c r="N934" s="8"/>
      <c r="R934" s="8"/>
      <c r="S934" s="8"/>
      <c r="V934" s="8"/>
    </row>
    <row r="935" spans="1:22" ht="19.149999999999999" customHeight="1">
      <c r="A935" s="75" t="s">
        <v>144</v>
      </c>
      <c r="B935" s="77" t="s">
        <v>632</v>
      </c>
      <c r="C935" s="51" t="s">
        <v>631</v>
      </c>
      <c r="D935" s="489">
        <f t="shared" si="15"/>
        <v>0.54173000000000004</v>
      </c>
      <c r="E935" s="38">
        <v>0.497</v>
      </c>
      <c r="G935" s="329"/>
      <c r="H935" s="147"/>
      <c r="I935" s="22"/>
      <c r="J935" s="22"/>
      <c r="K935" s="22"/>
      <c r="N935" s="8"/>
      <c r="R935" s="8"/>
      <c r="S935" s="8"/>
      <c r="V935" s="8"/>
    </row>
    <row r="936" spans="1:22" ht="19.149999999999999" customHeight="1">
      <c r="A936" s="38"/>
      <c r="B936" s="10"/>
      <c r="C936" s="51" t="s">
        <v>630</v>
      </c>
      <c r="D936" s="489">
        <f t="shared" si="15"/>
        <v>0.48723000000000005</v>
      </c>
      <c r="E936" s="38">
        <v>0.44700000000000001</v>
      </c>
      <c r="G936" s="329"/>
      <c r="H936" s="147"/>
      <c r="I936" s="22"/>
      <c r="J936" s="22"/>
      <c r="K936" s="22"/>
      <c r="N936" s="8"/>
      <c r="R936" s="8"/>
      <c r="S936" s="8"/>
      <c r="V936" s="8"/>
    </row>
    <row r="937" spans="1:22" ht="19.149999999999999" customHeight="1">
      <c r="A937" s="38"/>
      <c r="B937" s="10"/>
      <c r="C937" s="51" t="s">
        <v>629</v>
      </c>
      <c r="D937" s="489">
        <f t="shared" si="15"/>
        <v>0.43382000000000004</v>
      </c>
      <c r="E937" s="38">
        <v>0.39800000000000002</v>
      </c>
      <c r="G937" s="329"/>
      <c r="H937" s="147"/>
      <c r="I937" s="22"/>
      <c r="J937" s="22"/>
      <c r="K937" s="22"/>
      <c r="N937" s="8"/>
      <c r="R937" s="8"/>
      <c r="S937" s="8"/>
      <c r="V937" s="8"/>
    </row>
    <row r="938" spans="1:22" ht="19.149999999999999" customHeight="1">
      <c r="A938" s="38"/>
      <c r="B938" s="10"/>
      <c r="C938" s="51" t="s">
        <v>628</v>
      </c>
      <c r="D938" s="489">
        <f t="shared" si="15"/>
        <v>0.36624000000000007</v>
      </c>
      <c r="E938" s="38">
        <v>0.33600000000000002</v>
      </c>
      <c r="G938" s="329"/>
      <c r="H938" s="147"/>
      <c r="I938" s="22"/>
      <c r="J938" s="22"/>
      <c r="K938" s="22"/>
      <c r="N938" s="8"/>
      <c r="R938" s="8"/>
      <c r="S938" s="8"/>
      <c r="V938" s="8"/>
    </row>
    <row r="939" spans="1:22" ht="19.149999999999999" customHeight="1">
      <c r="A939" s="38"/>
      <c r="B939" s="10"/>
      <c r="C939" s="51" t="s">
        <v>627</v>
      </c>
      <c r="D939" s="489">
        <f t="shared" ref="D939:D1002" si="16">E939*1.09</f>
        <v>0.33899000000000001</v>
      </c>
      <c r="E939" s="38">
        <v>0.311</v>
      </c>
      <c r="G939" s="329"/>
      <c r="H939" s="147"/>
      <c r="I939" s="22"/>
      <c r="J939" s="22"/>
      <c r="K939" s="22"/>
      <c r="N939" s="8"/>
      <c r="R939" s="8"/>
      <c r="S939" s="8"/>
      <c r="V939" s="8"/>
    </row>
    <row r="940" spans="1:22" ht="19.149999999999999" customHeight="1">
      <c r="A940" s="75" t="s">
        <v>145</v>
      </c>
      <c r="B940" s="77" t="s">
        <v>626</v>
      </c>
      <c r="C940" s="63" t="s">
        <v>625</v>
      </c>
      <c r="D940" s="489">
        <f t="shared" si="16"/>
        <v>0.67035</v>
      </c>
      <c r="E940" s="38">
        <v>0.61499999999999999</v>
      </c>
      <c r="G940" s="329"/>
      <c r="H940" s="147"/>
      <c r="I940" s="22"/>
      <c r="J940" s="22"/>
      <c r="K940" s="22"/>
      <c r="N940" s="8"/>
      <c r="R940" s="8"/>
      <c r="S940" s="8"/>
      <c r="V940" s="8"/>
    </row>
    <row r="941" spans="1:22" ht="19.149999999999999" customHeight="1">
      <c r="A941" s="10"/>
      <c r="B941" s="10"/>
      <c r="C941" s="63" t="s">
        <v>624</v>
      </c>
      <c r="D941" s="489">
        <f t="shared" si="16"/>
        <v>0.74447000000000008</v>
      </c>
      <c r="E941" s="38">
        <v>0.68300000000000005</v>
      </c>
      <c r="G941" s="329"/>
      <c r="H941" s="147"/>
      <c r="I941" s="22"/>
      <c r="J941" s="22"/>
      <c r="K941" s="22"/>
      <c r="N941" s="8"/>
      <c r="R941" s="8"/>
      <c r="S941" s="8"/>
      <c r="V941" s="8"/>
    </row>
    <row r="942" spans="1:22" ht="19.149999999999999" customHeight="1">
      <c r="A942" s="10"/>
      <c r="B942" s="10"/>
      <c r="C942" s="63" t="s">
        <v>623</v>
      </c>
      <c r="D942" s="489">
        <f t="shared" si="16"/>
        <v>0.81859000000000004</v>
      </c>
      <c r="E942" s="38">
        <v>0.751</v>
      </c>
      <c r="G942" s="329"/>
      <c r="H942" s="147"/>
      <c r="I942" s="22"/>
      <c r="J942" s="22"/>
      <c r="K942" s="22"/>
      <c r="N942" s="8"/>
      <c r="R942" s="8"/>
      <c r="S942" s="8"/>
      <c r="V942" s="8"/>
    </row>
    <row r="943" spans="1:22" ht="19.149999999999999" customHeight="1">
      <c r="A943" s="10"/>
      <c r="B943" s="10"/>
      <c r="C943" s="63" t="s">
        <v>622</v>
      </c>
      <c r="D943" s="489">
        <f t="shared" si="16"/>
        <v>0.52102000000000004</v>
      </c>
      <c r="E943" s="38">
        <v>0.47799999999999998</v>
      </c>
      <c r="G943" s="329"/>
      <c r="H943" s="147"/>
      <c r="I943" s="22"/>
      <c r="J943" s="22"/>
      <c r="K943" s="22"/>
      <c r="N943" s="8"/>
      <c r="R943" s="8"/>
      <c r="S943" s="8"/>
      <c r="V943" s="8"/>
    </row>
    <row r="944" spans="1:22" ht="19.149999999999999" customHeight="1">
      <c r="A944" s="10"/>
      <c r="B944" s="10"/>
      <c r="C944" s="63" t="s">
        <v>621</v>
      </c>
      <c r="D944" s="489">
        <f t="shared" si="16"/>
        <v>0.52102000000000004</v>
      </c>
      <c r="E944" s="38">
        <v>0.47799999999999998</v>
      </c>
      <c r="G944" s="329"/>
      <c r="H944" s="147"/>
      <c r="I944" s="22"/>
      <c r="J944" s="22"/>
      <c r="K944" s="22"/>
      <c r="N944" s="8"/>
      <c r="R944" s="8"/>
      <c r="S944" s="8"/>
      <c r="V944" s="8"/>
    </row>
    <row r="945" spans="1:22" ht="19.149999999999999" customHeight="1">
      <c r="A945" s="10"/>
      <c r="B945" s="10"/>
      <c r="C945" s="63" t="s">
        <v>620</v>
      </c>
      <c r="D945" s="489">
        <f t="shared" si="16"/>
        <v>0.52102000000000004</v>
      </c>
      <c r="E945" s="38">
        <v>0.47799999999999998</v>
      </c>
      <c r="G945" s="329"/>
      <c r="H945" s="147"/>
      <c r="I945" s="22"/>
      <c r="J945" s="22"/>
      <c r="K945" s="22"/>
      <c r="N945" s="8"/>
      <c r="R945" s="8"/>
      <c r="S945" s="8"/>
      <c r="V945" s="8"/>
    </row>
    <row r="946" spans="1:22" ht="19.149999999999999" customHeight="1">
      <c r="A946" s="10"/>
      <c r="B946" s="10"/>
      <c r="C946" s="63" t="s">
        <v>619</v>
      </c>
      <c r="D946" s="489">
        <f t="shared" si="16"/>
        <v>0.52102000000000004</v>
      </c>
      <c r="E946" s="38">
        <v>0.47799999999999998</v>
      </c>
      <c r="G946" s="329"/>
      <c r="H946" s="147"/>
      <c r="I946" s="22"/>
      <c r="J946" s="22"/>
      <c r="K946" s="22"/>
      <c r="N946" s="8"/>
      <c r="R946" s="8"/>
      <c r="S946" s="8"/>
      <c r="V946" s="8"/>
    </row>
    <row r="947" spans="1:22" ht="19.149999999999999" customHeight="1">
      <c r="A947" s="10"/>
      <c r="B947" s="10"/>
      <c r="C947" s="63" t="s">
        <v>618</v>
      </c>
      <c r="D947" s="489">
        <f t="shared" si="16"/>
        <v>0.52102000000000004</v>
      </c>
      <c r="E947" s="38">
        <v>0.47799999999999998</v>
      </c>
      <c r="G947" s="329"/>
      <c r="H947" s="147"/>
      <c r="I947" s="22"/>
      <c r="J947" s="22"/>
      <c r="K947" s="22"/>
      <c r="N947" s="8"/>
      <c r="R947" s="8"/>
      <c r="S947" s="8"/>
      <c r="V947" s="8"/>
    </row>
    <row r="948" spans="1:22" ht="19.149999999999999" customHeight="1">
      <c r="A948" s="10"/>
      <c r="B948" s="10"/>
      <c r="C948" s="63" t="s">
        <v>617</v>
      </c>
      <c r="D948" s="489">
        <f t="shared" si="16"/>
        <v>0.52102000000000004</v>
      </c>
      <c r="E948" s="38">
        <v>0.47799999999999998</v>
      </c>
      <c r="G948" s="329"/>
      <c r="H948" s="147"/>
      <c r="I948" s="22"/>
      <c r="J948" s="22"/>
      <c r="K948" s="22"/>
      <c r="N948" s="8"/>
      <c r="R948" s="8"/>
      <c r="S948" s="8"/>
      <c r="V948" s="8"/>
    </row>
    <row r="949" spans="1:22" ht="19.149999999999999" customHeight="1">
      <c r="A949" s="10"/>
      <c r="B949" s="10"/>
      <c r="C949" s="63" t="s">
        <v>616</v>
      </c>
      <c r="D949" s="489">
        <f t="shared" si="16"/>
        <v>0.52102000000000004</v>
      </c>
      <c r="E949" s="38">
        <v>0.47799999999999998</v>
      </c>
      <c r="G949" s="329"/>
      <c r="H949" s="147"/>
      <c r="I949" s="22"/>
      <c r="J949" s="22"/>
      <c r="K949" s="22"/>
      <c r="N949" s="8"/>
      <c r="R949" s="8"/>
      <c r="S949" s="8"/>
      <c r="V949" s="8"/>
    </row>
    <row r="950" spans="1:22" ht="19.149999999999999" customHeight="1">
      <c r="A950" s="10"/>
      <c r="B950" s="10"/>
      <c r="C950" s="63" t="s">
        <v>615</v>
      </c>
      <c r="D950" s="489">
        <f t="shared" si="16"/>
        <v>0.52102000000000004</v>
      </c>
      <c r="E950" s="38">
        <v>0.47799999999999998</v>
      </c>
      <c r="G950" s="329"/>
      <c r="H950" s="147"/>
      <c r="I950" s="22"/>
      <c r="J950" s="22"/>
      <c r="K950" s="22"/>
      <c r="N950" s="8"/>
      <c r="R950" s="8"/>
      <c r="S950" s="8"/>
      <c r="V950" s="8"/>
    </row>
    <row r="951" spans="1:22" ht="19.149999999999999" customHeight="1">
      <c r="A951" s="10"/>
      <c r="B951" s="10"/>
      <c r="C951" s="63" t="s">
        <v>614</v>
      </c>
      <c r="D951" s="489">
        <f t="shared" si="16"/>
        <v>0.52102000000000004</v>
      </c>
      <c r="E951" s="38">
        <v>0.47799999999999998</v>
      </c>
      <c r="G951" s="329"/>
      <c r="H951" s="147"/>
      <c r="I951" s="22"/>
      <c r="J951" s="22"/>
      <c r="K951" s="22"/>
      <c r="N951" s="8"/>
      <c r="R951" s="8"/>
      <c r="S951" s="8"/>
      <c r="V951" s="8"/>
    </row>
    <row r="952" spans="1:22" ht="19.149999999999999" customHeight="1">
      <c r="A952" s="75" t="s">
        <v>146</v>
      </c>
      <c r="B952" s="97" t="s">
        <v>930</v>
      </c>
      <c r="C952" s="63" t="s">
        <v>931</v>
      </c>
      <c r="D952" s="489">
        <f t="shared" si="16"/>
        <v>0.52102000000000004</v>
      </c>
      <c r="E952" s="38">
        <v>0.47799999999999998</v>
      </c>
      <c r="F952" s="20" t="s">
        <v>932</v>
      </c>
      <c r="G952" s="329"/>
      <c r="H952" s="147"/>
      <c r="I952" s="22"/>
      <c r="J952" s="22"/>
      <c r="K952" s="22"/>
      <c r="N952" s="8"/>
      <c r="R952" s="8"/>
      <c r="S952" s="8"/>
      <c r="V952" s="8"/>
    </row>
    <row r="953" spans="1:22" ht="19.149999999999999" customHeight="1">
      <c r="A953" s="10"/>
      <c r="B953" s="10"/>
      <c r="C953" s="63" t="s">
        <v>933</v>
      </c>
      <c r="D953" s="489">
        <f t="shared" si="16"/>
        <v>0.52102000000000004</v>
      </c>
      <c r="E953" s="38">
        <v>0.47799999999999998</v>
      </c>
      <c r="F953" s="20" t="s">
        <v>932</v>
      </c>
      <c r="G953" s="329"/>
      <c r="H953" s="147"/>
      <c r="I953" s="22"/>
      <c r="J953" s="22"/>
      <c r="K953" s="22"/>
      <c r="N953" s="8"/>
      <c r="R953" s="8"/>
      <c r="S953" s="8"/>
      <c r="V953" s="8"/>
    </row>
    <row r="954" spans="1:22" ht="19.149999999999999" customHeight="1">
      <c r="A954" s="10"/>
      <c r="B954" s="10"/>
      <c r="C954" s="63" t="s">
        <v>934</v>
      </c>
      <c r="D954" s="489">
        <f t="shared" si="16"/>
        <v>0.52102000000000004</v>
      </c>
      <c r="E954" s="38">
        <v>0.47799999999999998</v>
      </c>
      <c r="F954" s="20" t="s">
        <v>932</v>
      </c>
      <c r="G954" s="329"/>
      <c r="H954" s="147"/>
      <c r="I954" s="22"/>
      <c r="J954" s="22"/>
      <c r="K954" s="22"/>
      <c r="N954" s="8"/>
      <c r="R954" s="8"/>
      <c r="S954" s="8"/>
      <c r="V954" s="8"/>
    </row>
    <row r="955" spans="1:22" ht="19.149999999999999" customHeight="1">
      <c r="A955" s="10"/>
      <c r="B955" s="10"/>
      <c r="C955" s="63" t="s">
        <v>935</v>
      </c>
      <c r="D955" s="489">
        <f t="shared" si="16"/>
        <v>0.52102000000000004</v>
      </c>
      <c r="E955" s="38">
        <v>0.47799999999999998</v>
      </c>
      <c r="F955" s="20" t="s">
        <v>932</v>
      </c>
      <c r="G955" s="329"/>
      <c r="H955" s="147"/>
      <c r="I955" s="22"/>
      <c r="J955" s="22"/>
      <c r="K955" s="22"/>
      <c r="N955" s="8"/>
      <c r="R955" s="8"/>
      <c r="S955" s="8"/>
      <c r="V955" s="8"/>
    </row>
    <row r="956" spans="1:22" ht="19.149999999999999" customHeight="1">
      <c r="A956" s="10"/>
      <c r="B956" s="10"/>
      <c r="C956" s="63" t="s">
        <v>936</v>
      </c>
      <c r="D956" s="489">
        <f t="shared" si="16"/>
        <v>0.96901000000000004</v>
      </c>
      <c r="E956" s="38">
        <v>0.88900000000000001</v>
      </c>
      <c r="F956" s="20" t="s">
        <v>932</v>
      </c>
      <c r="G956" s="329"/>
      <c r="H956" s="147"/>
      <c r="I956" s="22"/>
      <c r="J956" s="22"/>
      <c r="K956" s="22"/>
      <c r="N956" s="8"/>
      <c r="R956" s="8"/>
      <c r="S956" s="8"/>
      <c r="V956" s="8"/>
    </row>
    <row r="957" spans="1:22" ht="19.149999999999999" customHeight="1">
      <c r="A957" s="10"/>
      <c r="B957" s="10"/>
      <c r="C957" s="63" t="s">
        <v>937</v>
      </c>
      <c r="D957" s="489">
        <f t="shared" si="16"/>
        <v>0.96901000000000004</v>
      </c>
      <c r="E957" s="38">
        <v>0.88900000000000001</v>
      </c>
      <c r="F957" s="20" t="s">
        <v>932</v>
      </c>
      <c r="G957" s="329"/>
      <c r="H957" s="147"/>
      <c r="I957" s="22"/>
      <c r="J957" s="22"/>
      <c r="K957" s="22"/>
      <c r="N957" s="8"/>
      <c r="R957" s="8"/>
      <c r="S957" s="8"/>
      <c r="V957" s="8"/>
    </row>
    <row r="958" spans="1:22" ht="19.149999999999999" customHeight="1">
      <c r="A958" s="10"/>
      <c r="B958" s="10"/>
      <c r="C958" s="63" t="s">
        <v>938</v>
      </c>
      <c r="D958" s="489">
        <f t="shared" si="16"/>
        <v>0.96901000000000004</v>
      </c>
      <c r="E958" s="38">
        <v>0.88900000000000001</v>
      </c>
      <c r="F958" s="20" t="s">
        <v>932</v>
      </c>
      <c r="G958" s="329"/>
      <c r="H958" s="147"/>
      <c r="I958" s="22"/>
      <c r="J958" s="22"/>
      <c r="K958" s="22"/>
      <c r="N958" s="8"/>
      <c r="R958" s="8"/>
      <c r="S958" s="8"/>
      <c r="V958" s="8"/>
    </row>
    <row r="959" spans="1:22" ht="19.149999999999999" customHeight="1">
      <c r="A959" s="10"/>
      <c r="B959" s="10"/>
      <c r="C959" s="63" t="s">
        <v>939</v>
      </c>
      <c r="D959" s="489">
        <f t="shared" si="16"/>
        <v>0.96901000000000004</v>
      </c>
      <c r="E959" s="38">
        <v>0.88900000000000001</v>
      </c>
      <c r="F959" s="20" t="s">
        <v>932</v>
      </c>
      <c r="G959" s="329"/>
      <c r="H959" s="147"/>
      <c r="I959" s="22"/>
      <c r="J959" s="22"/>
      <c r="K959" s="22"/>
      <c r="N959" s="8"/>
      <c r="R959" s="8"/>
      <c r="S959" s="8"/>
      <c r="V959" s="8"/>
    </row>
    <row r="960" spans="1:22" ht="19.149999999999999" customHeight="1">
      <c r="A960" s="75" t="s">
        <v>147</v>
      </c>
      <c r="B960" s="97" t="s">
        <v>940</v>
      </c>
      <c r="C960" s="63" t="s">
        <v>931</v>
      </c>
      <c r="D960" s="489">
        <f t="shared" si="16"/>
        <v>0.52102000000000004</v>
      </c>
      <c r="E960" s="38">
        <v>0.47799999999999998</v>
      </c>
      <c r="F960" s="20" t="s">
        <v>941</v>
      </c>
      <c r="G960" s="329"/>
      <c r="H960" s="147"/>
      <c r="I960" s="22"/>
      <c r="J960" s="22"/>
      <c r="K960" s="22"/>
      <c r="N960" s="8"/>
      <c r="R960" s="8"/>
      <c r="S960" s="8"/>
      <c r="V960" s="8"/>
    </row>
    <row r="961" spans="1:22" ht="19.149999999999999" customHeight="1">
      <c r="A961" s="10"/>
      <c r="B961" s="10"/>
      <c r="C961" s="63" t="s">
        <v>933</v>
      </c>
      <c r="D961" s="489">
        <f t="shared" si="16"/>
        <v>0.52102000000000004</v>
      </c>
      <c r="E961" s="38">
        <v>0.47799999999999998</v>
      </c>
      <c r="F961" s="20" t="s">
        <v>941</v>
      </c>
      <c r="G961" s="329"/>
      <c r="H961" s="147"/>
      <c r="I961" s="22"/>
      <c r="J961" s="22"/>
      <c r="K961" s="22"/>
      <c r="N961" s="8"/>
      <c r="R961" s="8"/>
      <c r="S961" s="8"/>
      <c r="V961" s="8"/>
    </row>
    <row r="962" spans="1:22" ht="19.149999999999999" customHeight="1">
      <c r="A962" s="10"/>
      <c r="B962" s="10"/>
      <c r="C962" s="63" t="s">
        <v>934</v>
      </c>
      <c r="D962" s="489">
        <f t="shared" si="16"/>
        <v>0.52102000000000004</v>
      </c>
      <c r="E962" s="38">
        <v>0.47799999999999998</v>
      </c>
      <c r="F962" s="20" t="s">
        <v>941</v>
      </c>
      <c r="G962" s="329"/>
      <c r="H962" s="147"/>
      <c r="I962" s="22"/>
      <c r="J962" s="22"/>
      <c r="K962" s="22"/>
      <c r="N962" s="8"/>
      <c r="R962" s="8"/>
      <c r="S962" s="8"/>
      <c r="V962" s="8"/>
    </row>
    <row r="963" spans="1:22" ht="19.149999999999999" customHeight="1">
      <c r="A963" s="10"/>
      <c r="B963" s="10"/>
      <c r="C963" s="63" t="s">
        <v>935</v>
      </c>
      <c r="D963" s="489">
        <f t="shared" si="16"/>
        <v>0.52102000000000004</v>
      </c>
      <c r="E963" s="38">
        <v>0.47799999999999998</v>
      </c>
      <c r="F963" s="20" t="s">
        <v>941</v>
      </c>
      <c r="G963" s="329"/>
      <c r="H963" s="147"/>
      <c r="I963" s="22"/>
      <c r="J963" s="22"/>
      <c r="K963" s="22"/>
      <c r="N963" s="8"/>
      <c r="R963" s="8"/>
      <c r="S963" s="8"/>
      <c r="V963" s="8"/>
    </row>
    <row r="964" spans="1:22" ht="19.149999999999999" customHeight="1">
      <c r="A964" s="10"/>
      <c r="B964" s="10"/>
      <c r="C964" s="63" t="s">
        <v>936</v>
      </c>
      <c r="D964" s="489">
        <f t="shared" si="16"/>
        <v>0.96901000000000004</v>
      </c>
      <c r="E964" s="38">
        <v>0.88900000000000001</v>
      </c>
      <c r="F964" s="20" t="s">
        <v>941</v>
      </c>
      <c r="G964" s="329"/>
      <c r="H964" s="147"/>
      <c r="I964" s="22"/>
      <c r="J964" s="22"/>
      <c r="K964" s="22"/>
      <c r="N964" s="8"/>
      <c r="R964" s="8"/>
      <c r="S964" s="8"/>
      <c r="V964" s="8"/>
    </row>
    <row r="965" spans="1:22" ht="19.149999999999999" customHeight="1">
      <c r="A965" s="10"/>
      <c r="B965" s="10"/>
      <c r="C965" s="63" t="s">
        <v>937</v>
      </c>
      <c r="D965" s="489">
        <f t="shared" si="16"/>
        <v>0.96901000000000004</v>
      </c>
      <c r="E965" s="38">
        <v>0.88900000000000001</v>
      </c>
      <c r="F965" s="20" t="s">
        <v>941</v>
      </c>
      <c r="G965" s="329"/>
      <c r="H965" s="147"/>
      <c r="I965" s="22"/>
      <c r="J965" s="22"/>
      <c r="K965" s="22"/>
      <c r="N965" s="8"/>
      <c r="R965" s="8"/>
      <c r="S965" s="8"/>
      <c r="V965" s="8"/>
    </row>
    <row r="966" spans="1:22" ht="19.149999999999999" customHeight="1">
      <c r="A966" s="10"/>
      <c r="B966" s="10"/>
      <c r="C966" s="63" t="s">
        <v>938</v>
      </c>
      <c r="D966" s="489">
        <f t="shared" si="16"/>
        <v>0.96901000000000004</v>
      </c>
      <c r="E966" s="38">
        <v>0.88900000000000001</v>
      </c>
      <c r="F966" s="20" t="s">
        <v>941</v>
      </c>
      <c r="G966" s="329"/>
      <c r="H966" s="147"/>
      <c r="I966" s="22"/>
      <c r="J966" s="22"/>
      <c r="K966" s="22"/>
      <c r="N966" s="8"/>
      <c r="R966" s="8"/>
      <c r="S966" s="8"/>
      <c r="V966" s="8"/>
    </row>
    <row r="967" spans="1:22" ht="19.149999999999999" customHeight="1">
      <c r="A967" s="10"/>
      <c r="B967" s="10"/>
      <c r="C967" s="63" t="s">
        <v>939</v>
      </c>
      <c r="D967" s="489">
        <f t="shared" si="16"/>
        <v>0.96901000000000004</v>
      </c>
      <c r="E967" s="38">
        <v>0.88900000000000001</v>
      </c>
      <c r="F967" s="20" t="s">
        <v>941</v>
      </c>
      <c r="G967" s="329"/>
      <c r="H967" s="147"/>
      <c r="I967" s="22"/>
      <c r="J967" s="22"/>
      <c r="K967" s="22"/>
      <c r="N967" s="8"/>
      <c r="R967" s="8"/>
      <c r="S967" s="8"/>
      <c r="V967" s="8"/>
    </row>
    <row r="968" spans="1:22" ht="19.149999999999999" customHeight="1">
      <c r="A968" s="75" t="s">
        <v>148</v>
      </c>
      <c r="B968" s="77" t="s">
        <v>942</v>
      </c>
      <c r="C968" s="63" t="s">
        <v>943</v>
      </c>
      <c r="D968" s="489">
        <f t="shared" si="16"/>
        <v>9.0251999999999999</v>
      </c>
      <c r="E968" s="38">
        <v>8.2799999999999994</v>
      </c>
      <c r="G968" s="329"/>
      <c r="H968" s="147"/>
      <c r="I968" s="22"/>
      <c r="J968" s="22"/>
      <c r="K968" s="22"/>
      <c r="N968" s="8"/>
      <c r="R968" s="8"/>
      <c r="S968" s="8"/>
      <c r="V968" s="8"/>
    </row>
    <row r="969" spans="1:22" ht="19.149999999999999" customHeight="1">
      <c r="A969" s="49"/>
      <c r="B969" s="10"/>
      <c r="C969" s="63" t="s">
        <v>944</v>
      </c>
      <c r="D969" s="489">
        <f t="shared" si="16"/>
        <v>11.281500000000001</v>
      </c>
      <c r="E969" s="38">
        <v>10.35</v>
      </c>
      <c r="G969" s="329"/>
      <c r="H969" s="147"/>
      <c r="I969" s="22"/>
      <c r="J969" s="22"/>
      <c r="K969" s="22"/>
      <c r="N969" s="8"/>
      <c r="R969" s="8"/>
      <c r="S969" s="8"/>
      <c r="V969" s="8"/>
    </row>
    <row r="970" spans="1:22" ht="19.149999999999999" customHeight="1">
      <c r="A970" s="49"/>
      <c r="B970" s="10"/>
      <c r="C970" s="63" t="s">
        <v>945</v>
      </c>
      <c r="D970" s="489">
        <f t="shared" si="16"/>
        <v>13.537800000000001</v>
      </c>
      <c r="E970" s="38">
        <v>12.42</v>
      </c>
      <c r="G970" s="329"/>
      <c r="H970" s="147"/>
      <c r="I970" s="22"/>
      <c r="J970" s="22"/>
      <c r="K970" s="22"/>
      <c r="N970" s="8"/>
      <c r="R970" s="8"/>
      <c r="S970" s="8"/>
      <c r="V970" s="8"/>
    </row>
    <row r="971" spans="1:22" ht="19.149999999999999" customHeight="1">
      <c r="A971" s="75" t="s">
        <v>149</v>
      </c>
      <c r="B971" s="77" t="s">
        <v>946</v>
      </c>
      <c r="C971" s="19" t="s">
        <v>895</v>
      </c>
      <c r="D971" s="489">
        <f t="shared" si="16"/>
        <v>3.1610000000000006E-2</v>
      </c>
      <c r="E971" s="38">
        <v>2.9000000000000001E-2</v>
      </c>
      <c r="G971" s="329"/>
      <c r="H971" s="147"/>
      <c r="I971" s="22"/>
      <c r="J971" s="22"/>
      <c r="K971" s="22"/>
      <c r="N971" s="8"/>
      <c r="R971" s="8"/>
      <c r="S971" s="8"/>
      <c r="V971" s="8"/>
    </row>
    <row r="972" spans="1:22" ht="19.149999999999999" customHeight="1">
      <c r="A972" s="10"/>
      <c r="B972" s="10"/>
      <c r="C972" s="19" t="s">
        <v>894</v>
      </c>
      <c r="D972" s="489">
        <f t="shared" si="16"/>
        <v>3.1610000000000006E-2</v>
      </c>
      <c r="E972" s="38">
        <v>2.9000000000000001E-2</v>
      </c>
      <c r="G972" s="329"/>
      <c r="H972" s="147"/>
      <c r="I972" s="22"/>
      <c r="J972" s="22"/>
      <c r="K972" s="22"/>
      <c r="N972" s="8"/>
      <c r="R972" s="8"/>
      <c r="S972" s="8"/>
      <c r="V972" s="8"/>
    </row>
    <row r="973" spans="1:22" ht="19.149999999999999" customHeight="1">
      <c r="A973" s="10"/>
      <c r="B973" s="10"/>
      <c r="C973" s="19" t="s">
        <v>947</v>
      </c>
      <c r="D973" s="489">
        <f t="shared" si="16"/>
        <v>3.1610000000000006E-2</v>
      </c>
      <c r="E973" s="38">
        <v>2.9000000000000001E-2</v>
      </c>
      <c r="G973" s="329"/>
      <c r="H973" s="147"/>
      <c r="I973" s="22"/>
      <c r="J973" s="22"/>
      <c r="K973" s="22"/>
      <c r="N973" s="8"/>
      <c r="R973" s="8"/>
      <c r="S973" s="8"/>
      <c r="V973" s="8"/>
    </row>
    <row r="974" spans="1:22" ht="19.149999999999999" customHeight="1">
      <c r="A974" s="10"/>
      <c r="B974" s="10"/>
      <c r="C974" s="19" t="s">
        <v>948</v>
      </c>
      <c r="D974" s="489">
        <f t="shared" si="16"/>
        <v>3.1610000000000006E-2</v>
      </c>
      <c r="E974" s="38">
        <v>2.9000000000000001E-2</v>
      </c>
      <c r="G974" s="329"/>
      <c r="H974" s="147"/>
      <c r="I974" s="22"/>
      <c r="J974" s="22"/>
      <c r="K974" s="22"/>
      <c r="N974" s="8"/>
      <c r="R974" s="8"/>
      <c r="S974" s="8"/>
      <c r="V974" s="8"/>
    </row>
    <row r="975" spans="1:22" ht="19.149999999999999" customHeight="1">
      <c r="A975" s="10"/>
      <c r="B975" s="10"/>
      <c r="C975" s="19" t="s">
        <v>949</v>
      </c>
      <c r="D975" s="489">
        <f t="shared" si="16"/>
        <v>3.1610000000000006E-2</v>
      </c>
      <c r="E975" s="38">
        <v>2.9000000000000001E-2</v>
      </c>
      <c r="G975" s="329"/>
      <c r="H975" s="147"/>
      <c r="I975" s="22"/>
      <c r="J975" s="22"/>
      <c r="K975" s="22"/>
      <c r="N975" s="8"/>
      <c r="R975" s="8"/>
      <c r="S975" s="8"/>
      <c r="V975" s="8"/>
    </row>
    <row r="976" spans="1:22" ht="19.149999999999999" customHeight="1">
      <c r="A976" s="10"/>
      <c r="B976" s="10"/>
      <c r="C976" s="19" t="s">
        <v>904</v>
      </c>
      <c r="D976" s="489">
        <f t="shared" si="16"/>
        <v>3.1610000000000006E-2</v>
      </c>
      <c r="E976" s="38">
        <v>2.9000000000000001E-2</v>
      </c>
      <c r="G976" s="329"/>
      <c r="H976" s="147"/>
      <c r="I976" s="22"/>
      <c r="J976" s="22"/>
      <c r="K976" s="22"/>
      <c r="N976" s="8"/>
      <c r="R976" s="8"/>
      <c r="S976" s="8"/>
      <c r="V976" s="8"/>
    </row>
    <row r="977" spans="1:22" ht="19.149999999999999" customHeight="1">
      <c r="A977" s="10"/>
      <c r="B977" s="10"/>
      <c r="C977" s="19" t="s">
        <v>950</v>
      </c>
      <c r="D977" s="489">
        <f t="shared" si="16"/>
        <v>3.7060000000000003E-2</v>
      </c>
      <c r="E977" s="38">
        <v>3.4000000000000002E-2</v>
      </c>
      <c r="G977" s="329"/>
      <c r="H977" s="147"/>
      <c r="I977" s="22"/>
      <c r="J977" s="22"/>
      <c r="K977" s="22"/>
      <c r="N977" s="8"/>
      <c r="R977" s="8"/>
      <c r="S977" s="8"/>
      <c r="V977" s="8"/>
    </row>
    <row r="978" spans="1:22" ht="19.149999999999999" customHeight="1">
      <c r="A978" s="10"/>
      <c r="B978" s="10"/>
      <c r="C978" s="19" t="s">
        <v>951</v>
      </c>
      <c r="D978" s="489">
        <f t="shared" si="16"/>
        <v>4.5780000000000008E-2</v>
      </c>
      <c r="E978" s="38">
        <v>4.2000000000000003E-2</v>
      </c>
      <c r="G978" s="329"/>
      <c r="H978" s="147"/>
      <c r="I978" s="22"/>
      <c r="J978" s="22"/>
      <c r="K978" s="22"/>
      <c r="N978" s="8"/>
      <c r="R978" s="8"/>
      <c r="S978" s="8"/>
      <c r="V978" s="8"/>
    </row>
    <row r="979" spans="1:22" ht="19.149999999999999" customHeight="1">
      <c r="A979" s="75" t="s">
        <v>150</v>
      </c>
      <c r="B979" s="77" t="s">
        <v>952</v>
      </c>
      <c r="C979" s="63" t="s">
        <v>953</v>
      </c>
      <c r="D979" s="489">
        <f t="shared" si="16"/>
        <v>8.5020000000000012E-2</v>
      </c>
      <c r="E979" s="38">
        <v>7.8E-2</v>
      </c>
      <c r="G979" s="329"/>
      <c r="H979" s="147"/>
      <c r="I979" s="22"/>
      <c r="J979" s="22"/>
      <c r="K979" s="22"/>
      <c r="N979" s="8"/>
      <c r="R979" s="8"/>
      <c r="S979" s="8"/>
      <c r="V979" s="8"/>
    </row>
    <row r="980" spans="1:22" ht="19.149999999999999" customHeight="1">
      <c r="A980" s="10"/>
      <c r="B980" s="10"/>
      <c r="C980" s="63" t="s">
        <v>954</v>
      </c>
      <c r="D980" s="489">
        <f t="shared" si="16"/>
        <v>8.5020000000000012E-2</v>
      </c>
      <c r="E980" s="38">
        <v>7.8E-2</v>
      </c>
      <c r="G980" s="329"/>
      <c r="H980" s="147"/>
      <c r="I980" s="22"/>
      <c r="J980" s="22"/>
      <c r="K980" s="22"/>
      <c r="N980" s="8"/>
      <c r="R980" s="8"/>
      <c r="S980" s="8"/>
      <c r="V980" s="8"/>
    </row>
    <row r="981" spans="1:22" ht="19.149999999999999" customHeight="1">
      <c r="A981" s="10"/>
      <c r="B981" s="10"/>
      <c r="C981" s="63" t="s">
        <v>955</v>
      </c>
      <c r="D981" s="489">
        <f t="shared" si="16"/>
        <v>8.5020000000000012E-2</v>
      </c>
      <c r="E981" s="38">
        <v>7.8E-2</v>
      </c>
      <c r="G981" s="329"/>
      <c r="H981" s="147"/>
      <c r="I981" s="22"/>
      <c r="J981" s="22"/>
      <c r="K981" s="22"/>
      <c r="N981" s="8"/>
      <c r="R981" s="8"/>
      <c r="S981" s="8"/>
      <c r="V981" s="8"/>
    </row>
    <row r="982" spans="1:22" ht="19.149999999999999" customHeight="1">
      <c r="A982" s="10"/>
      <c r="B982" s="10"/>
      <c r="C982" s="63" t="s">
        <v>956</v>
      </c>
      <c r="D982" s="489">
        <f t="shared" si="16"/>
        <v>9.3740000000000004E-2</v>
      </c>
      <c r="E982" s="38">
        <v>8.5999999999999993E-2</v>
      </c>
      <c r="G982" s="329"/>
      <c r="H982" s="147"/>
      <c r="I982" s="22"/>
      <c r="J982" s="22"/>
      <c r="K982" s="22"/>
      <c r="N982" s="8"/>
      <c r="R982" s="8"/>
      <c r="S982" s="8"/>
      <c r="V982" s="8"/>
    </row>
    <row r="983" spans="1:22" ht="19.149999999999999" customHeight="1">
      <c r="A983" s="10"/>
      <c r="B983" s="10"/>
      <c r="C983" s="63" t="s">
        <v>957</v>
      </c>
      <c r="D983" s="489">
        <f t="shared" si="16"/>
        <v>0.10246000000000001</v>
      </c>
      <c r="E983" s="38">
        <v>9.4E-2</v>
      </c>
      <c r="G983" s="329"/>
      <c r="H983" s="147"/>
      <c r="I983" s="22"/>
      <c r="J983" s="22"/>
      <c r="K983" s="22"/>
      <c r="N983" s="8"/>
      <c r="R983" s="8"/>
      <c r="S983" s="8"/>
      <c r="V983" s="8"/>
    </row>
    <row r="984" spans="1:22" ht="19.149999999999999" customHeight="1">
      <c r="A984" s="10"/>
      <c r="B984" s="10"/>
      <c r="C984" s="63" t="s">
        <v>958</v>
      </c>
      <c r="D984" s="489">
        <f t="shared" si="16"/>
        <v>0.11881000000000001</v>
      </c>
      <c r="E984" s="38">
        <v>0.109</v>
      </c>
      <c r="G984" s="329"/>
      <c r="H984" s="147"/>
      <c r="I984" s="22"/>
      <c r="J984" s="22"/>
      <c r="K984" s="22"/>
      <c r="N984" s="8"/>
      <c r="R984" s="8"/>
      <c r="S984" s="8"/>
      <c r="V984" s="8"/>
    </row>
    <row r="985" spans="1:22" ht="19.149999999999999" customHeight="1">
      <c r="A985" s="10"/>
      <c r="B985" s="10"/>
      <c r="C985" s="63" t="s">
        <v>959</v>
      </c>
      <c r="D985" s="489">
        <f t="shared" si="16"/>
        <v>0.13625000000000001</v>
      </c>
      <c r="E985" s="38">
        <v>0.125</v>
      </c>
      <c r="G985" s="329"/>
      <c r="H985" s="147"/>
      <c r="I985" s="22"/>
      <c r="J985" s="22"/>
      <c r="K985" s="22"/>
      <c r="N985" s="8"/>
      <c r="R985" s="8"/>
      <c r="S985" s="8"/>
      <c r="V985" s="8"/>
    </row>
    <row r="986" spans="1:22" ht="19.149999999999999" customHeight="1">
      <c r="A986" s="10"/>
      <c r="B986" s="10"/>
      <c r="C986" s="63" t="s">
        <v>960</v>
      </c>
      <c r="D986" s="489">
        <f t="shared" si="16"/>
        <v>0.15368999999999999</v>
      </c>
      <c r="E986" s="38">
        <v>0.14099999999999999</v>
      </c>
      <c r="G986" s="329"/>
      <c r="H986" s="147"/>
      <c r="I986" s="22"/>
      <c r="J986" s="22"/>
      <c r="K986" s="22"/>
      <c r="N986" s="8"/>
      <c r="R986" s="8"/>
      <c r="S986" s="8"/>
      <c r="V986" s="8"/>
    </row>
    <row r="987" spans="1:22" ht="19.149999999999999" customHeight="1">
      <c r="A987" s="10"/>
      <c r="B987" s="10"/>
      <c r="C987" s="63" t="s">
        <v>961</v>
      </c>
      <c r="D987" s="489">
        <f t="shared" si="16"/>
        <v>0.17222000000000001</v>
      </c>
      <c r="E987" s="38">
        <v>0.158</v>
      </c>
      <c r="G987" s="329"/>
      <c r="H987" s="147"/>
      <c r="I987" s="22"/>
      <c r="J987" s="22"/>
      <c r="K987" s="22"/>
      <c r="N987" s="8"/>
      <c r="R987" s="8"/>
      <c r="S987" s="8"/>
      <c r="V987" s="8"/>
    </row>
    <row r="988" spans="1:22" ht="19.149999999999999" customHeight="1">
      <c r="A988" s="10"/>
      <c r="B988" s="10"/>
      <c r="C988" s="63" t="s">
        <v>962</v>
      </c>
      <c r="D988" s="489">
        <f t="shared" si="16"/>
        <v>0.20601000000000003</v>
      </c>
      <c r="E988" s="38">
        <v>0.189</v>
      </c>
      <c r="G988" s="329"/>
      <c r="H988" s="147"/>
      <c r="I988" s="22"/>
      <c r="J988" s="22"/>
      <c r="K988" s="22"/>
      <c r="N988" s="8"/>
      <c r="R988" s="8"/>
      <c r="S988" s="8"/>
      <c r="V988" s="8"/>
    </row>
    <row r="989" spans="1:22" ht="19.149999999999999" customHeight="1">
      <c r="A989" s="75" t="s">
        <v>151</v>
      </c>
      <c r="B989" s="77" t="s">
        <v>963</v>
      </c>
      <c r="C989" s="63" t="s">
        <v>964</v>
      </c>
      <c r="D989" s="489">
        <f t="shared" si="16"/>
        <v>0.15368999999999999</v>
      </c>
      <c r="E989" s="38">
        <v>0.14099999999999999</v>
      </c>
      <c r="G989" s="329"/>
      <c r="H989" s="147"/>
      <c r="I989" s="22"/>
      <c r="J989" s="22"/>
      <c r="K989" s="22"/>
      <c r="N989" s="8"/>
      <c r="R989" s="8"/>
      <c r="S989" s="8"/>
      <c r="V989" s="8"/>
    </row>
    <row r="990" spans="1:22" ht="19.149999999999999" customHeight="1">
      <c r="A990" s="10"/>
      <c r="B990" s="10"/>
      <c r="C990" s="63" t="s">
        <v>965</v>
      </c>
      <c r="D990" s="489">
        <f t="shared" si="16"/>
        <v>0.17222000000000001</v>
      </c>
      <c r="E990" s="38">
        <v>0.158</v>
      </c>
      <c r="G990" s="329"/>
      <c r="H990" s="147"/>
      <c r="I990" s="22"/>
      <c r="J990" s="22"/>
      <c r="K990" s="22"/>
      <c r="N990" s="8"/>
      <c r="R990" s="8"/>
      <c r="S990" s="8"/>
      <c r="V990" s="8"/>
    </row>
    <row r="991" spans="1:22" ht="19.149999999999999" customHeight="1">
      <c r="A991" s="10"/>
      <c r="B991" s="10"/>
      <c r="C991" s="63" t="s">
        <v>966</v>
      </c>
      <c r="D991" s="489">
        <f t="shared" si="16"/>
        <v>0.18966</v>
      </c>
      <c r="E991" s="38">
        <v>0.17399999999999999</v>
      </c>
      <c r="G991" s="329"/>
      <c r="H991" s="147"/>
      <c r="I991" s="22"/>
      <c r="J991" s="22"/>
      <c r="K991" s="22"/>
      <c r="N991" s="8"/>
      <c r="R991" s="8"/>
      <c r="S991" s="8"/>
      <c r="V991" s="8"/>
    </row>
    <row r="992" spans="1:22" ht="19.149999999999999" customHeight="1">
      <c r="A992" s="10"/>
      <c r="B992" s="10"/>
      <c r="C992" s="63" t="s">
        <v>967</v>
      </c>
      <c r="D992" s="489">
        <f t="shared" si="16"/>
        <v>0.22236</v>
      </c>
      <c r="E992" s="38">
        <v>0.20399999999999999</v>
      </c>
      <c r="G992" s="329"/>
      <c r="H992" s="147"/>
      <c r="I992" s="22"/>
      <c r="J992" s="22"/>
      <c r="K992" s="22"/>
      <c r="N992" s="8"/>
      <c r="R992" s="8"/>
      <c r="S992" s="8"/>
      <c r="V992" s="8"/>
    </row>
    <row r="993" spans="1:22" ht="19.149999999999999" customHeight="1">
      <c r="A993" s="10"/>
      <c r="B993" s="10"/>
      <c r="C993" s="63" t="s">
        <v>968</v>
      </c>
      <c r="D993" s="489">
        <f t="shared" si="16"/>
        <v>0.27468000000000004</v>
      </c>
      <c r="E993" s="38">
        <v>0.252</v>
      </c>
      <c r="G993" s="329"/>
      <c r="H993" s="147"/>
      <c r="I993" s="22"/>
      <c r="J993" s="22"/>
      <c r="K993" s="22"/>
      <c r="N993" s="8"/>
      <c r="R993" s="8"/>
      <c r="S993" s="8"/>
      <c r="V993" s="8"/>
    </row>
    <row r="994" spans="1:22" ht="19.149999999999999" customHeight="1">
      <c r="A994" s="10"/>
      <c r="B994" s="10"/>
      <c r="C994" s="63" t="s">
        <v>969</v>
      </c>
      <c r="D994" s="489">
        <f t="shared" si="16"/>
        <v>0.35861000000000004</v>
      </c>
      <c r="E994" s="38">
        <v>0.32900000000000001</v>
      </c>
      <c r="G994" s="329"/>
      <c r="H994" s="147"/>
      <c r="I994" s="22"/>
      <c r="J994" s="22"/>
      <c r="K994" s="22"/>
      <c r="N994" s="8"/>
      <c r="R994" s="8"/>
      <c r="S994" s="8"/>
      <c r="V994" s="8"/>
    </row>
    <row r="995" spans="1:22" ht="19.149999999999999" customHeight="1">
      <c r="A995" s="75" t="s">
        <v>152</v>
      </c>
      <c r="B995" s="77" t="s">
        <v>970</v>
      </c>
      <c r="C995" s="51" t="s">
        <v>971</v>
      </c>
      <c r="D995" s="489">
        <f t="shared" si="16"/>
        <v>0.40875000000000006</v>
      </c>
      <c r="E995" s="38">
        <v>0.375</v>
      </c>
      <c r="F995" s="147"/>
      <c r="G995" s="329"/>
      <c r="H995" s="147"/>
      <c r="I995" s="22"/>
      <c r="J995" s="22"/>
      <c r="K995" s="22"/>
      <c r="N995" s="8"/>
      <c r="R995" s="8"/>
      <c r="S995" s="8"/>
      <c r="V995" s="8"/>
    </row>
    <row r="996" spans="1:22" ht="19.149999999999999" customHeight="1">
      <c r="A996" s="38"/>
      <c r="B996" s="10"/>
      <c r="C996" s="51" t="s">
        <v>631</v>
      </c>
      <c r="D996" s="489">
        <f t="shared" si="16"/>
        <v>0.28340000000000004</v>
      </c>
      <c r="E996" s="38">
        <v>0.26</v>
      </c>
      <c r="F996" s="147"/>
      <c r="G996" s="329"/>
      <c r="H996" s="147"/>
      <c r="I996" s="22"/>
      <c r="J996" s="22"/>
      <c r="K996" s="22"/>
      <c r="N996" s="8"/>
      <c r="R996" s="8"/>
      <c r="S996" s="8"/>
      <c r="V996" s="8"/>
    </row>
    <row r="997" spans="1:22" ht="19.149999999999999" customHeight="1">
      <c r="A997" s="38"/>
      <c r="B997" s="10"/>
      <c r="C997" s="51" t="s">
        <v>858</v>
      </c>
      <c r="D997" s="489">
        <f t="shared" si="16"/>
        <v>0.23108000000000001</v>
      </c>
      <c r="E997" s="38">
        <v>0.21199999999999999</v>
      </c>
      <c r="F997" s="147"/>
      <c r="G997" s="329"/>
      <c r="H997" s="147"/>
      <c r="I997" s="22"/>
      <c r="J997" s="22"/>
      <c r="K997" s="22"/>
      <c r="N997" s="8"/>
      <c r="R997" s="8"/>
      <c r="S997" s="8"/>
      <c r="V997" s="8"/>
    </row>
    <row r="998" spans="1:22" ht="19.149999999999999" customHeight="1">
      <c r="A998" s="38"/>
      <c r="B998" s="10"/>
      <c r="C998" s="51" t="s">
        <v>628</v>
      </c>
      <c r="D998" s="489">
        <f t="shared" si="16"/>
        <v>0.17876000000000003</v>
      </c>
      <c r="E998" s="38">
        <v>0.16400000000000001</v>
      </c>
      <c r="F998" s="147"/>
      <c r="G998" s="329"/>
      <c r="H998" s="147"/>
      <c r="I998" s="22"/>
      <c r="J998" s="22"/>
      <c r="K998" s="22"/>
      <c r="N998" s="8"/>
      <c r="R998" s="8"/>
      <c r="S998" s="8"/>
      <c r="V998" s="8"/>
    </row>
    <row r="999" spans="1:22" ht="19.149999999999999" customHeight="1">
      <c r="A999" s="38"/>
      <c r="B999" s="10"/>
      <c r="C999" s="51" t="s">
        <v>972</v>
      </c>
      <c r="D999" s="489">
        <f t="shared" si="16"/>
        <v>0.14170000000000002</v>
      </c>
      <c r="E999" s="38">
        <v>0.13</v>
      </c>
      <c r="F999" s="147"/>
      <c r="G999" s="329"/>
      <c r="H999" s="147"/>
      <c r="I999" s="22"/>
      <c r="J999" s="22"/>
      <c r="K999" s="22"/>
      <c r="N999" s="8"/>
      <c r="R999" s="8"/>
      <c r="S999" s="8"/>
      <c r="V999" s="8"/>
    </row>
    <row r="1000" spans="1:22" ht="19.149999999999999" customHeight="1">
      <c r="A1000" s="38"/>
      <c r="B1000" s="10"/>
      <c r="C1000" s="51" t="s">
        <v>973</v>
      </c>
      <c r="D1000" s="489">
        <f t="shared" si="16"/>
        <v>0.12317000000000002</v>
      </c>
      <c r="E1000" s="38">
        <v>0.113</v>
      </c>
      <c r="F1000" s="147"/>
      <c r="G1000" s="329"/>
      <c r="H1000" s="147"/>
      <c r="I1000" s="22"/>
      <c r="J1000" s="22"/>
      <c r="K1000" s="22"/>
      <c r="N1000" s="8"/>
      <c r="R1000" s="8"/>
      <c r="S1000" s="8"/>
      <c r="V1000" s="8"/>
    </row>
    <row r="1001" spans="1:22" ht="19.149999999999999" customHeight="1">
      <c r="A1001" s="49"/>
      <c r="B1001" s="10"/>
      <c r="C1001" s="51" t="s">
        <v>974</v>
      </c>
      <c r="D1001" s="489">
        <f t="shared" si="16"/>
        <v>0.10791000000000002</v>
      </c>
      <c r="E1001" s="38">
        <v>9.9000000000000005E-2</v>
      </c>
      <c r="F1001" s="147"/>
      <c r="G1001" s="329"/>
      <c r="H1001" s="147"/>
      <c r="I1001" s="22"/>
      <c r="J1001" s="22"/>
      <c r="K1001" s="22"/>
      <c r="N1001" s="8"/>
      <c r="R1001" s="8"/>
      <c r="S1001" s="8"/>
      <c r="V1001" s="8"/>
    </row>
    <row r="1002" spans="1:22" ht="19.149999999999999" customHeight="1">
      <c r="A1002" s="49"/>
      <c r="B1002" s="10"/>
      <c r="C1002" s="51" t="s">
        <v>975</v>
      </c>
      <c r="D1002" s="489">
        <f t="shared" si="16"/>
        <v>9.7009999999999999E-2</v>
      </c>
      <c r="E1002" s="38">
        <v>8.8999999999999996E-2</v>
      </c>
      <c r="F1002" s="147"/>
      <c r="G1002" s="329"/>
      <c r="H1002" s="147"/>
      <c r="I1002" s="22"/>
      <c r="J1002" s="22"/>
      <c r="K1002" s="22"/>
      <c r="N1002" s="8"/>
      <c r="R1002" s="8"/>
      <c r="S1002" s="8"/>
      <c r="V1002" s="8"/>
    </row>
    <row r="1003" spans="1:22" ht="19.149999999999999" customHeight="1">
      <c r="A1003" s="49"/>
      <c r="B1003" s="10"/>
      <c r="C1003" s="51" t="s">
        <v>976</v>
      </c>
      <c r="D1003" s="489">
        <f t="shared" ref="D1003:D1066" si="17">E1003*1.09</f>
        <v>8.5020000000000012E-2</v>
      </c>
      <c r="E1003" s="38">
        <v>7.8E-2</v>
      </c>
      <c r="F1003" s="147"/>
      <c r="G1003" s="329"/>
      <c r="H1003" s="147"/>
      <c r="I1003" s="22"/>
      <c r="J1003" s="22"/>
      <c r="K1003" s="22"/>
      <c r="N1003" s="8"/>
      <c r="R1003" s="8"/>
      <c r="S1003" s="8"/>
      <c r="V1003" s="8"/>
    </row>
    <row r="1004" spans="1:22" ht="19.149999999999999" customHeight="1">
      <c r="A1004" s="49"/>
      <c r="B1004" s="10"/>
      <c r="C1004" s="51" t="s">
        <v>977</v>
      </c>
      <c r="D1004" s="489">
        <f t="shared" si="17"/>
        <v>7.3030000000000012E-2</v>
      </c>
      <c r="E1004" s="38">
        <v>6.7000000000000004E-2</v>
      </c>
      <c r="F1004" s="147"/>
      <c r="G1004" s="329"/>
      <c r="H1004" s="147"/>
      <c r="I1004" s="22"/>
      <c r="J1004" s="22"/>
      <c r="K1004" s="22"/>
      <c r="N1004" s="8"/>
      <c r="R1004" s="8"/>
      <c r="S1004" s="8"/>
      <c r="V1004" s="8"/>
    </row>
    <row r="1005" spans="1:22" ht="19.149999999999999" customHeight="1">
      <c r="A1005" s="49"/>
      <c r="B1005" s="10"/>
      <c r="C1005" s="51" t="s">
        <v>978</v>
      </c>
      <c r="D1005" s="489">
        <f t="shared" si="17"/>
        <v>6.8670000000000009E-2</v>
      </c>
      <c r="E1005" s="38">
        <v>6.3E-2</v>
      </c>
      <c r="F1005" s="147"/>
      <c r="G1005" s="329"/>
      <c r="H1005" s="147"/>
      <c r="I1005" s="22"/>
      <c r="J1005" s="22"/>
      <c r="K1005" s="22"/>
      <c r="N1005" s="8"/>
      <c r="R1005" s="8"/>
      <c r="S1005" s="8"/>
      <c r="V1005" s="8"/>
    </row>
    <row r="1006" spans="1:22" ht="19.149999999999999" customHeight="1">
      <c r="A1006" s="49"/>
      <c r="B1006" s="10"/>
      <c r="C1006" s="51" t="s">
        <v>979</v>
      </c>
      <c r="D1006" s="489">
        <f t="shared" si="17"/>
        <v>6.8670000000000009E-2</v>
      </c>
      <c r="E1006" s="38">
        <v>6.3E-2</v>
      </c>
      <c r="F1006" s="147"/>
      <c r="G1006" s="329"/>
      <c r="H1006" s="147"/>
      <c r="I1006" s="22"/>
      <c r="J1006" s="22"/>
      <c r="K1006" s="22"/>
      <c r="N1006" s="8"/>
      <c r="R1006" s="8"/>
      <c r="S1006" s="8"/>
      <c r="V1006" s="8"/>
    </row>
    <row r="1007" spans="1:22" ht="19.149999999999999" customHeight="1">
      <c r="A1007" s="49"/>
      <c r="B1007" s="10"/>
      <c r="C1007" s="54" t="s">
        <v>2021</v>
      </c>
      <c r="D1007" s="490"/>
      <c r="E1007" s="38"/>
      <c r="F1007" s="147"/>
      <c r="G1007" s="329"/>
      <c r="H1007" s="147"/>
      <c r="I1007" s="22"/>
      <c r="J1007" s="22"/>
      <c r="K1007" s="22"/>
      <c r="N1007" s="8"/>
      <c r="R1007" s="8"/>
      <c r="S1007" s="8"/>
      <c r="V1007" s="8"/>
    </row>
    <row r="1008" spans="1:22" ht="19.149999999999999" customHeight="1">
      <c r="A1008" s="75" t="s">
        <v>153</v>
      </c>
      <c r="B1008" s="77" t="s">
        <v>980</v>
      </c>
      <c r="C1008" s="91" t="s">
        <v>2019</v>
      </c>
      <c r="D1008" s="489">
        <f t="shared" si="17"/>
        <v>0.27032</v>
      </c>
      <c r="E1008" s="38">
        <v>0.248</v>
      </c>
      <c r="F1008" s="158" t="s">
        <v>2015</v>
      </c>
      <c r="G1008" s="329"/>
      <c r="H1008" s="147"/>
      <c r="I1008" s="22"/>
      <c r="J1008" s="22"/>
      <c r="K1008" s="22"/>
      <c r="N1008" s="8"/>
      <c r="R1008" s="8"/>
      <c r="S1008" s="8"/>
      <c r="V1008" s="8"/>
    </row>
    <row r="1009" spans="1:22" ht="19.149999999999999" customHeight="1">
      <c r="A1009" s="75"/>
      <c r="B1009" s="77"/>
      <c r="C1009" s="91" t="s">
        <v>2020</v>
      </c>
      <c r="D1009" s="489">
        <f t="shared" si="17"/>
        <v>0.27032</v>
      </c>
      <c r="E1009" s="38">
        <v>0.248</v>
      </c>
      <c r="F1009" s="158" t="s">
        <v>2016</v>
      </c>
      <c r="G1009" s="329"/>
      <c r="H1009" s="147"/>
      <c r="I1009" s="22"/>
      <c r="J1009" s="22"/>
      <c r="K1009" s="22"/>
      <c r="N1009" s="8"/>
      <c r="R1009" s="8"/>
      <c r="S1009" s="8"/>
      <c r="V1009" s="8"/>
    </row>
    <row r="1010" spans="1:22" ht="19.149999999999999" customHeight="1">
      <c r="A1010" s="75"/>
      <c r="B1010" s="77"/>
      <c r="C1010" s="91" t="s">
        <v>2014</v>
      </c>
      <c r="D1010" s="489">
        <f t="shared" si="17"/>
        <v>0.27032</v>
      </c>
      <c r="E1010" s="38">
        <v>0.248</v>
      </c>
      <c r="F1010" s="158" t="s">
        <v>2017</v>
      </c>
      <c r="G1010" s="329"/>
      <c r="H1010" s="147"/>
      <c r="I1010" s="22"/>
      <c r="J1010" s="22"/>
      <c r="K1010" s="22"/>
      <c r="N1010" s="8"/>
      <c r="R1010" s="8"/>
      <c r="S1010" s="8"/>
      <c r="V1010" s="8"/>
    </row>
    <row r="1011" spans="1:22" ht="19.149999999999999" customHeight="1">
      <c r="A1011" s="10"/>
      <c r="B1011" s="10"/>
      <c r="C1011" s="91" t="s">
        <v>2013</v>
      </c>
      <c r="D1011" s="489">
        <f t="shared" si="17"/>
        <v>0.27032</v>
      </c>
      <c r="E1011" s="38">
        <v>0.248</v>
      </c>
      <c r="F1011" s="158" t="s">
        <v>2018</v>
      </c>
      <c r="G1011" s="329"/>
      <c r="H1011" s="147"/>
      <c r="I1011" s="22"/>
      <c r="J1011" s="22"/>
      <c r="K1011" s="22"/>
      <c r="N1011" s="8"/>
      <c r="R1011" s="8"/>
      <c r="S1011" s="8"/>
      <c r="V1011" s="8"/>
    </row>
    <row r="1012" spans="1:22" ht="19.149999999999999" customHeight="1">
      <c r="A1012" s="10"/>
      <c r="B1012" s="10"/>
      <c r="C1012" s="91" t="s">
        <v>2011</v>
      </c>
      <c r="D1012" s="489">
        <f t="shared" si="17"/>
        <v>0.27032</v>
      </c>
      <c r="E1012" s="38">
        <v>0.248</v>
      </c>
      <c r="F1012" s="158" t="s">
        <v>2012</v>
      </c>
      <c r="G1012" s="329"/>
      <c r="H1012" s="147"/>
      <c r="I1012" s="22"/>
      <c r="J1012" s="22"/>
      <c r="K1012" s="22"/>
      <c r="N1012" s="8"/>
      <c r="R1012" s="8"/>
      <c r="S1012" s="8"/>
      <c r="V1012" s="8"/>
    </row>
    <row r="1013" spans="1:22" ht="19.149999999999999" customHeight="1">
      <c r="A1013" s="75" t="s">
        <v>154</v>
      </c>
      <c r="B1013" s="77" t="s">
        <v>981</v>
      </c>
      <c r="C1013" s="51" t="s">
        <v>36</v>
      </c>
      <c r="D1013" s="489">
        <f t="shared" si="17"/>
        <v>0.33899000000000001</v>
      </c>
      <c r="E1013" s="38">
        <v>0.311</v>
      </c>
      <c r="F1013" s="147"/>
      <c r="G1013" s="329"/>
      <c r="H1013" s="147"/>
      <c r="I1013" s="22"/>
      <c r="J1013" s="22"/>
      <c r="K1013" s="22"/>
      <c r="N1013" s="8"/>
      <c r="R1013" s="8"/>
      <c r="S1013" s="8"/>
      <c r="V1013" s="8"/>
    </row>
    <row r="1014" spans="1:22" ht="19.149999999999999" customHeight="1">
      <c r="A1014" s="10"/>
      <c r="B1014" s="10"/>
      <c r="C1014" s="51" t="s">
        <v>37</v>
      </c>
      <c r="D1014" s="489">
        <f t="shared" si="17"/>
        <v>0.33899000000000001</v>
      </c>
      <c r="E1014" s="38">
        <v>0.311</v>
      </c>
      <c r="F1014" s="147"/>
      <c r="G1014" s="329"/>
      <c r="H1014" s="147"/>
      <c r="I1014" s="22"/>
      <c r="J1014" s="22"/>
      <c r="K1014" s="22"/>
      <c r="N1014" s="8"/>
      <c r="R1014" s="8"/>
      <c r="S1014" s="8"/>
      <c r="V1014" s="8"/>
    </row>
    <row r="1015" spans="1:22" ht="19.149999999999999" customHeight="1">
      <c r="A1015" s="75" t="s">
        <v>155</v>
      </c>
      <c r="B1015" s="75" t="s">
        <v>982</v>
      </c>
      <c r="C1015" s="51" t="s">
        <v>728</v>
      </c>
      <c r="D1015" s="489">
        <f t="shared" si="17"/>
        <v>1.0900000000000002E-2</v>
      </c>
      <c r="E1015" s="38">
        <v>0.01</v>
      </c>
      <c r="F1015" s="147"/>
      <c r="G1015" s="329"/>
      <c r="H1015" s="147"/>
      <c r="I1015" s="22"/>
      <c r="J1015" s="22"/>
      <c r="K1015" s="22"/>
      <c r="N1015" s="8"/>
      <c r="R1015" s="8"/>
      <c r="S1015" s="8"/>
      <c r="V1015" s="8"/>
    </row>
    <row r="1016" spans="1:22" ht="19.149999999999999" customHeight="1">
      <c r="A1016" s="10"/>
      <c r="B1016" s="10"/>
      <c r="C1016" s="51" t="s">
        <v>729</v>
      </c>
      <c r="D1016" s="489">
        <f t="shared" si="17"/>
        <v>1.0900000000000002E-2</v>
      </c>
      <c r="E1016" s="38">
        <v>0.01</v>
      </c>
      <c r="F1016" s="147"/>
      <c r="G1016" s="329"/>
      <c r="H1016" s="147"/>
      <c r="I1016" s="22"/>
      <c r="J1016" s="22"/>
      <c r="K1016" s="22"/>
      <c r="N1016" s="8"/>
      <c r="R1016" s="8"/>
      <c r="S1016" s="8"/>
      <c r="V1016" s="8"/>
    </row>
    <row r="1017" spans="1:22" ht="19.149999999999999" customHeight="1">
      <c r="A1017" s="10"/>
      <c r="B1017" s="10"/>
      <c r="C1017" s="51" t="s">
        <v>730</v>
      </c>
      <c r="D1017" s="489">
        <f t="shared" si="17"/>
        <v>1.0900000000000002E-2</v>
      </c>
      <c r="E1017" s="38">
        <v>0.01</v>
      </c>
      <c r="F1017" s="147"/>
      <c r="G1017" s="329"/>
      <c r="H1017" s="147"/>
      <c r="I1017" s="22"/>
      <c r="J1017" s="22"/>
      <c r="K1017" s="22"/>
      <c r="N1017" s="8"/>
      <c r="R1017" s="8"/>
      <c r="S1017" s="8"/>
      <c r="V1017" s="8"/>
    </row>
    <row r="1018" spans="1:22" ht="19.149999999999999" customHeight="1">
      <c r="A1018" s="10"/>
      <c r="B1018" s="10"/>
      <c r="C1018" s="51" t="s">
        <v>674</v>
      </c>
      <c r="D1018" s="489">
        <f t="shared" si="17"/>
        <v>1.3080000000000001E-2</v>
      </c>
      <c r="E1018" s="38">
        <v>1.2E-2</v>
      </c>
      <c r="F1018" s="147"/>
      <c r="G1018" s="329"/>
      <c r="H1018" s="147"/>
      <c r="I1018" s="22"/>
      <c r="J1018" s="22"/>
      <c r="K1018" s="22"/>
      <c r="N1018" s="8"/>
      <c r="R1018" s="8"/>
      <c r="S1018" s="8"/>
      <c r="V1018" s="8"/>
    </row>
    <row r="1019" spans="1:22" ht="19.149999999999999" customHeight="1">
      <c r="A1019" s="10"/>
      <c r="B1019" s="10"/>
      <c r="C1019" s="51" t="s">
        <v>675</v>
      </c>
      <c r="D1019" s="489">
        <f t="shared" si="17"/>
        <v>1.5260000000000001E-2</v>
      </c>
      <c r="E1019" s="38">
        <v>1.4E-2</v>
      </c>
      <c r="F1019" s="147"/>
      <c r="G1019" s="329"/>
      <c r="H1019" s="147"/>
      <c r="I1019" s="22"/>
      <c r="J1019" s="22"/>
      <c r="K1019" s="22"/>
      <c r="N1019" s="8"/>
      <c r="R1019" s="8"/>
      <c r="S1019" s="8"/>
      <c r="V1019" s="8"/>
    </row>
    <row r="1020" spans="1:22" ht="19.149999999999999" customHeight="1">
      <c r="A1020" s="75" t="s">
        <v>156</v>
      </c>
      <c r="B1020" s="77" t="s">
        <v>983</v>
      </c>
      <c r="C1020" s="51" t="s">
        <v>38</v>
      </c>
      <c r="D1020" s="489">
        <f t="shared" si="17"/>
        <v>0.18421000000000001</v>
      </c>
      <c r="E1020" s="38">
        <v>0.16900000000000001</v>
      </c>
      <c r="F1020" s="147"/>
      <c r="G1020" s="329"/>
      <c r="H1020" s="147"/>
      <c r="I1020" s="22"/>
      <c r="J1020" s="22"/>
      <c r="K1020" s="22"/>
      <c r="N1020" s="8"/>
      <c r="R1020" s="8"/>
      <c r="S1020" s="8"/>
      <c r="V1020" s="8"/>
    </row>
    <row r="1021" spans="1:22" ht="19.149999999999999" customHeight="1">
      <c r="A1021" s="38"/>
      <c r="B1021" s="10"/>
      <c r="C1021" s="51" t="s">
        <v>39</v>
      </c>
      <c r="D1021" s="489">
        <f t="shared" si="17"/>
        <v>0.14279000000000003</v>
      </c>
      <c r="E1021" s="38">
        <v>0.13100000000000001</v>
      </c>
      <c r="F1021" s="147"/>
      <c r="G1021" s="329"/>
      <c r="H1021" s="147"/>
      <c r="I1021" s="22"/>
      <c r="J1021" s="22"/>
      <c r="K1021" s="22"/>
      <c r="N1021" s="8"/>
      <c r="R1021" s="8"/>
      <c r="S1021" s="8"/>
      <c r="V1021" s="8"/>
    </row>
    <row r="1022" spans="1:22" ht="19.149999999999999" customHeight="1">
      <c r="A1022" s="38"/>
      <c r="B1022" s="10"/>
      <c r="C1022" s="51" t="s">
        <v>40</v>
      </c>
      <c r="D1022" s="489">
        <f t="shared" si="17"/>
        <v>0.11445000000000001</v>
      </c>
      <c r="E1022" s="38">
        <v>0.105</v>
      </c>
      <c r="F1022" s="147"/>
      <c r="G1022" s="329"/>
      <c r="H1022" s="147"/>
      <c r="I1022" s="22"/>
      <c r="J1022" s="22"/>
      <c r="K1022" s="22"/>
      <c r="N1022" s="8"/>
      <c r="R1022" s="8"/>
      <c r="S1022" s="8"/>
      <c r="V1022" s="8"/>
    </row>
    <row r="1023" spans="1:22" ht="19.149999999999999" customHeight="1">
      <c r="A1023" s="75" t="s">
        <v>157</v>
      </c>
      <c r="B1023" s="77" t="s">
        <v>984</v>
      </c>
      <c r="C1023" s="54" t="s">
        <v>650</v>
      </c>
      <c r="D1023" s="489">
        <f t="shared" si="17"/>
        <v>0.16786000000000001</v>
      </c>
      <c r="E1023" s="38">
        <v>0.154</v>
      </c>
      <c r="F1023" s="147"/>
      <c r="G1023" s="329"/>
      <c r="H1023" s="147"/>
      <c r="I1023" s="22"/>
      <c r="J1023" s="22"/>
      <c r="K1023" s="22"/>
      <c r="N1023" s="8"/>
      <c r="R1023" s="8"/>
      <c r="S1023" s="8"/>
      <c r="V1023" s="8"/>
    </row>
    <row r="1024" spans="1:22" ht="19.149999999999999" customHeight="1">
      <c r="A1024" s="75" t="s">
        <v>158</v>
      </c>
      <c r="B1024" s="75" t="s">
        <v>985</v>
      </c>
      <c r="C1024" s="54" t="s">
        <v>650</v>
      </c>
      <c r="D1024" s="489">
        <f t="shared" si="17"/>
        <v>0.14279000000000003</v>
      </c>
      <c r="E1024" s="38">
        <v>0.13100000000000001</v>
      </c>
      <c r="F1024" s="147"/>
      <c r="G1024" s="329"/>
      <c r="H1024" s="147"/>
      <c r="I1024" s="22"/>
      <c r="J1024" s="22"/>
      <c r="K1024" s="22"/>
      <c r="N1024" s="8"/>
      <c r="R1024" s="8"/>
      <c r="S1024" s="8"/>
      <c r="V1024" s="8"/>
    </row>
    <row r="1025" spans="1:22" ht="19.149999999999999" customHeight="1">
      <c r="A1025" s="75" t="s">
        <v>159</v>
      </c>
      <c r="B1025" s="77" t="s">
        <v>986</v>
      </c>
      <c r="C1025" s="51" t="s">
        <v>675</v>
      </c>
      <c r="D1025" s="489">
        <f t="shared" si="17"/>
        <v>0.25506000000000001</v>
      </c>
      <c r="E1025" s="38">
        <v>0.23400000000000001</v>
      </c>
      <c r="F1025" s="147"/>
      <c r="G1025" s="329"/>
      <c r="H1025" s="147"/>
      <c r="I1025" s="22"/>
      <c r="J1025" s="22"/>
      <c r="K1025" s="22"/>
      <c r="N1025" s="8"/>
      <c r="R1025" s="8"/>
      <c r="S1025" s="8"/>
      <c r="V1025" s="8"/>
    </row>
    <row r="1026" spans="1:22" ht="19.149999999999999" customHeight="1">
      <c r="A1026" s="10"/>
      <c r="B1026" s="10"/>
      <c r="C1026" s="51" t="s">
        <v>674</v>
      </c>
      <c r="D1026" s="489">
        <f t="shared" si="17"/>
        <v>0.25506000000000001</v>
      </c>
      <c r="E1026" s="38">
        <v>0.23400000000000001</v>
      </c>
      <c r="F1026" s="147"/>
      <c r="G1026" s="329"/>
      <c r="H1026" s="147"/>
      <c r="I1026" s="22"/>
      <c r="J1026" s="22"/>
      <c r="K1026" s="22"/>
      <c r="N1026" s="8"/>
      <c r="R1026" s="8"/>
      <c r="S1026" s="8"/>
      <c r="V1026" s="8"/>
    </row>
    <row r="1027" spans="1:22" ht="19.149999999999999" customHeight="1">
      <c r="A1027" s="75" t="s">
        <v>160</v>
      </c>
      <c r="B1027" s="77" t="s">
        <v>987</v>
      </c>
      <c r="C1027" s="51" t="s">
        <v>749</v>
      </c>
      <c r="D1027" s="489">
        <f t="shared" si="17"/>
        <v>0.21364000000000002</v>
      </c>
      <c r="E1027" s="38">
        <v>0.19600000000000001</v>
      </c>
      <c r="F1027" s="147"/>
      <c r="G1027" s="329"/>
      <c r="H1027" s="147"/>
      <c r="I1027" s="22"/>
      <c r="J1027" s="22"/>
      <c r="K1027" s="22"/>
      <c r="N1027" s="8"/>
      <c r="R1027" s="8"/>
      <c r="S1027" s="8"/>
      <c r="V1027" s="8"/>
    </row>
    <row r="1028" spans="1:22" ht="19.149999999999999" customHeight="1">
      <c r="A1028" s="38"/>
      <c r="B1028" s="10"/>
      <c r="C1028" s="51" t="s">
        <v>748</v>
      </c>
      <c r="D1028" s="489">
        <f t="shared" si="17"/>
        <v>0.19947000000000001</v>
      </c>
      <c r="E1028" s="38">
        <v>0.183</v>
      </c>
      <c r="F1028" s="147"/>
      <c r="G1028" s="329"/>
      <c r="H1028" s="147"/>
      <c r="I1028" s="22"/>
      <c r="J1028" s="22"/>
      <c r="K1028" s="22"/>
      <c r="N1028" s="8"/>
      <c r="R1028" s="8"/>
      <c r="S1028" s="8"/>
      <c r="V1028" s="8"/>
    </row>
    <row r="1029" spans="1:22" ht="19.149999999999999" customHeight="1">
      <c r="A1029" s="49"/>
      <c r="B1029" s="10"/>
      <c r="C1029" s="51" t="s">
        <v>24</v>
      </c>
      <c r="D1029" s="489">
        <f t="shared" si="17"/>
        <v>0.18421000000000001</v>
      </c>
      <c r="E1029" s="38">
        <v>0.16900000000000001</v>
      </c>
      <c r="F1029" s="147"/>
      <c r="G1029" s="329"/>
      <c r="H1029" s="147"/>
      <c r="I1029" s="22"/>
      <c r="J1029" s="22"/>
      <c r="K1029" s="22"/>
      <c r="N1029" s="8"/>
      <c r="R1029" s="8"/>
      <c r="S1029" s="8"/>
      <c r="V1029" s="8"/>
    </row>
    <row r="1030" spans="1:22" ht="19.149999999999999" customHeight="1">
      <c r="A1030" s="49"/>
      <c r="B1030" s="10"/>
      <c r="C1030" s="51" t="s">
        <v>22</v>
      </c>
      <c r="D1030" s="489">
        <f t="shared" si="17"/>
        <v>0.17113</v>
      </c>
      <c r="E1030" s="38">
        <v>0.157</v>
      </c>
      <c r="F1030" s="147"/>
      <c r="G1030" s="329"/>
      <c r="H1030" s="147"/>
      <c r="I1030" s="22"/>
      <c r="J1030" s="22"/>
      <c r="K1030" s="22"/>
      <c r="N1030" s="8"/>
      <c r="R1030" s="8"/>
      <c r="S1030" s="8"/>
      <c r="V1030" s="8"/>
    </row>
    <row r="1031" spans="1:22" ht="19.149999999999999" customHeight="1">
      <c r="A1031" s="49"/>
      <c r="B1031" s="10"/>
      <c r="C1031" s="51" t="s">
        <v>20</v>
      </c>
      <c r="D1031" s="489">
        <f t="shared" si="17"/>
        <v>0.15695999999999999</v>
      </c>
      <c r="E1031" s="38">
        <v>0.14399999999999999</v>
      </c>
      <c r="F1031" s="147"/>
      <c r="G1031" s="329"/>
      <c r="H1031" s="147"/>
      <c r="I1031" s="22"/>
      <c r="J1031" s="22"/>
      <c r="K1031" s="22"/>
      <c r="N1031" s="8"/>
      <c r="R1031" s="8"/>
      <c r="S1031" s="8"/>
      <c r="V1031" s="8"/>
    </row>
    <row r="1032" spans="1:22" ht="19.149999999999999" customHeight="1">
      <c r="A1032" s="49"/>
      <c r="B1032" s="10"/>
      <c r="C1032" s="51" t="s">
        <v>18</v>
      </c>
      <c r="D1032" s="489">
        <f t="shared" si="17"/>
        <v>0.14279000000000003</v>
      </c>
      <c r="E1032" s="38">
        <v>0.13100000000000001</v>
      </c>
      <c r="F1032" s="147"/>
      <c r="G1032" s="329"/>
      <c r="H1032" s="147"/>
      <c r="I1032" s="22"/>
      <c r="J1032" s="22"/>
      <c r="K1032" s="22"/>
      <c r="N1032" s="8"/>
      <c r="R1032" s="8"/>
      <c r="S1032" s="8"/>
      <c r="V1032" s="8"/>
    </row>
    <row r="1033" spans="1:22" ht="19.149999999999999" customHeight="1">
      <c r="A1033" s="75" t="s">
        <v>161</v>
      </c>
      <c r="B1033" s="77" t="s">
        <v>988</v>
      </c>
      <c r="C1033" s="54" t="s">
        <v>650</v>
      </c>
      <c r="D1033" s="489">
        <f t="shared" si="17"/>
        <v>0.64200999999999997</v>
      </c>
      <c r="E1033" s="38">
        <v>0.58899999999999997</v>
      </c>
      <c r="F1033" s="147"/>
      <c r="G1033" s="329"/>
      <c r="H1033" s="147"/>
      <c r="I1033" s="22"/>
      <c r="J1033" s="22"/>
      <c r="K1033" s="22"/>
      <c r="N1033" s="8"/>
      <c r="R1033" s="8"/>
      <c r="S1033" s="8"/>
      <c r="V1033" s="8"/>
    </row>
    <row r="1034" spans="1:22" ht="19.149999999999999" customHeight="1">
      <c r="A1034" s="75" t="s">
        <v>162</v>
      </c>
      <c r="B1034" s="77" t="s">
        <v>989</v>
      </c>
      <c r="C1034" s="51" t="s">
        <v>990</v>
      </c>
      <c r="D1034" s="489">
        <f t="shared" si="17"/>
        <v>0.71177000000000012</v>
      </c>
      <c r="E1034" s="38">
        <v>0.65300000000000002</v>
      </c>
      <c r="F1034" s="147"/>
      <c r="G1034" s="329"/>
      <c r="H1034" s="147"/>
      <c r="I1034" s="22"/>
      <c r="J1034" s="22"/>
      <c r="K1034" s="22"/>
      <c r="N1034" s="8"/>
      <c r="R1034" s="8"/>
      <c r="S1034" s="8"/>
      <c r="V1034" s="8"/>
    </row>
    <row r="1035" spans="1:22" ht="19.149999999999999" customHeight="1">
      <c r="A1035" s="10"/>
      <c r="B1035" s="10"/>
      <c r="C1035" s="51" t="s">
        <v>748</v>
      </c>
      <c r="D1035" s="489">
        <f t="shared" si="17"/>
        <v>0.57007000000000008</v>
      </c>
      <c r="E1035" s="38">
        <v>0.52300000000000002</v>
      </c>
      <c r="F1035" s="147"/>
      <c r="G1035" s="329"/>
      <c r="H1035" s="147"/>
      <c r="I1035" s="22"/>
      <c r="J1035" s="22"/>
      <c r="K1035" s="22"/>
      <c r="N1035" s="8"/>
      <c r="R1035" s="8"/>
      <c r="S1035" s="8"/>
      <c r="V1035" s="8"/>
    </row>
    <row r="1036" spans="1:22" ht="19.149999999999999" customHeight="1">
      <c r="A1036" s="10"/>
      <c r="B1036" s="10"/>
      <c r="C1036" s="51" t="s">
        <v>677</v>
      </c>
      <c r="D1036" s="489">
        <f t="shared" si="17"/>
        <v>0.49922000000000005</v>
      </c>
      <c r="E1036" s="38">
        <v>0.45800000000000002</v>
      </c>
      <c r="F1036" s="147"/>
      <c r="G1036" s="329"/>
      <c r="H1036" s="147"/>
      <c r="I1036" s="22"/>
      <c r="J1036" s="22"/>
      <c r="K1036" s="22"/>
      <c r="N1036" s="8"/>
      <c r="R1036" s="8"/>
      <c r="S1036" s="8"/>
      <c r="V1036" s="8"/>
    </row>
    <row r="1037" spans="1:22" ht="19.149999999999999" customHeight="1">
      <c r="A1037" s="10"/>
      <c r="B1037" s="10"/>
      <c r="C1037" s="51" t="s">
        <v>675</v>
      </c>
      <c r="D1037" s="489">
        <f t="shared" si="17"/>
        <v>0.42728000000000005</v>
      </c>
      <c r="E1037" s="38">
        <v>0.39200000000000002</v>
      </c>
      <c r="F1037" s="147"/>
      <c r="G1037" s="329"/>
      <c r="H1037" s="147"/>
      <c r="I1037" s="22"/>
      <c r="J1037" s="22"/>
      <c r="K1037" s="22"/>
      <c r="N1037" s="8"/>
      <c r="R1037" s="8"/>
      <c r="S1037" s="8"/>
      <c r="V1037" s="8"/>
    </row>
    <row r="1038" spans="1:22" ht="19.149999999999999" customHeight="1">
      <c r="A1038" s="10"/>
      <c r="B1038" s="10"/>
      <c r="C1038" s="51" t="s">
        <v>730</v>
      </c>
      <c r="D1038" s="489">
        <f t="shared" si="17"/>
        <v>0.42728000000000005</v>
      </c>
      <c r="E1038" s="38">
        <v>0.39200000000000002</v>
      </c>
      <c r="F1038" s="147"/>
      <c r="G1038" s="329"/>
      <c r="H1038" s="147"/>
      <c r="I1038" s="22"/>
      <c r="J1038" s="22"/>
      <c r="K1038" s="22"/>
      <c r="N1038" s="8"/>
      <c r="R1038" s="8"/>
      <c r="S1038" s="8"/>
      <c r="V1038" s="8"/>
    </row>
    <row r="1039" spans="1:22" ht="19.149999999999999" customHeight="1">
      <c r="A1039" s="10"/>
      <c r="B1039" s="10"/>
      <c r="C1039" s="51" t="s">
        <v>729</v>
      </c>
      <c r="D1039" s="489">
        <f t="shared" si="17"/>
        <v>0.42728000000000005</v>
      </c>
      <c r="E1039" s="38">
        <v>0.39200000000000002</v>
      </c>
      <c r="F1039" s="147"/>
      <c r="G1039" s="329"/>
      <c r="H1039" s="147"/>
      <c r="I1039" s="22"/>
      <c r="J1039" s="22"/>
      <c r="K1039" s="22"/>
      <c r="N1039" s="8"/>
      <c r="R1039" s="8"/>
      <c r="S1039" s="8"/>
      <c r="V1039" s="8"/>
    </row>
    <row r="1040" spans="1:22" ht="19.149999999999999" customHeight="1">
      <c r="A1040" s="75" t="s">
        <v>167</v>
      </c>
      <c r="B1040" s="77" t="s">
        <v>991</v>
      </c>
      <c r="C1040" s="51" t="s">
        <v>992</v>
      </c>
      <c r="D1040" s="489">
        <f t="shared" si="17"/>
        <v>0.71177000000000012</v>
      </c>
      <c r="E1040" s="38">
        <v>0.65300000000000002</v>
      </c>
      <c r="F1040" s="147"/>
      <c r="G1040" s="329"/>
      <c r="H1040" s="147"/>
      <c r="I1040" s="22"/>
      <c r="J1040" s="22"/>
      <c r="K1040" s="22"/>
      <c r="N1040" s="8"/>
      <c r="R1040" s="8"/>
      <c r="S1040" s="8"/>
      <c r="V1040" s="8"/>
    </row>
    <row r="1041" spans="1:22" ht="19.149999999999999" customHeight="1">
      <c r="A1041" s="10"/>
      <c r="B1041" s="10"/>
      <c r="C1041" s="51" t="s">
        <v>993</v>
      </c>
      <c r="D1041" s="489">
        <f t="shared" si="17"/>
        <v>0.57007000000000008</v>
      </c>
      <c r="E1041" s="38">
        <v>0.52300000000000002</v>
      </c>
      <c r="F1041" s="147"/>
      <c r="G1041" s="329"/>
      <c r="H1041" s="147"/>
      <c r="I1041" s="22"/>
      <c r="J1041" s="22"/>
      <c r="K1041" s="22"/>
      <c r="N1041" s="8"/>
      <c r="R1041" s="8"/>
      <c r="S1041" s="8"/>
      <c r="V1041" s="8"/>
    </row>
    <row r="1042" spans="1:22" ht="19.149999999999999" customHeight="1">
      <c r="A1042" s="10"/>
      <c r="B1042" s="10"/>
      <c r="C1042" s="51" t="s">
        <v>994</v>
      </c>
      <c r="D1042" s="489">
        <f t="shared" si="17"/>
        <v>0.49922000000000005</v>
      </c>
      <c r="E1042" s="38">
        <v>0.45800000000000002</v>
      </c>
      <c r="F1042" s="147"/>
      <c r="G1042" s="329"/>
      <c r="H1042" s="147"/>
      <c r="I1042" s="22"/>
      <c r="J1042" s="22"/>
      <c r="K1042" s="22"/>
      <c r="N1042" s="8"/>
      <c r="R1042" s="8"/>
      <c r="S1042" s="8"/>
      <c r="V1042" s="8"/>
    </row>
    <row r="1043" spans="1:22" ht="19.149999999999999" customHeight="1">
      <c r="A1043" s="10"/>
      <c r="B1043" s="10"/>
      <c r="C1043" s="51" t="s">
        <v>995</v>
      </c>
      <c r="D1043" s="489">
        <f t="shared" si="17"/>
        <v>0.42728000000000005</v>
      </c>
      <c r="E1043" s="38">
        <v>0.39200000000000002</v>
      </c>
      <c r="F1043" s="147"/>
      <c r="G1043" s="329"/>
      <c r="H1043" s="147"/>
      <c r="I1043" s="22"/>
      <c r="J1043" s="22"/>
      <c r="K1043" s="22"/>
      <c r="N1043" s="8"/>
      <c r="R1043" s="8"/>
      <c r="S1043" s="8"/>
      <c r="V1043" s="8"/>
    </row>
    <row r="1044" spans="1:22" ht="19.149999999999999" customHeight="1">
      <c r="A1044" s="75" t="s">
        <v>163</v>
      </c>
      <c r="B1044" s="77" t="s">
        <v>996</v>
      </c>
      <c r="C1044" s="51" t="s">
        <v>41</v>
      </c>
      <c r="D1044" s="489">
        <f t="shared" si="17"/>
        <v>0.81859000000000004</v>
      </c>
      <c r="E1044" s="38">
        <v>0.751</v>
      </c>
      <c r="F1044" s="147"/>
      <c r="G1044" s="329"/>
      <c r="H1044" s="147"/>
      <c r="I1044" s="22"/>
      <c r="J1044" s="22"/>
      <c r="K1044" s="22"/>
      <c r="N1044" s="8"/>
      <c r="R1044" s="8"/>
      <c r="S1044" s="8"/>
      <c r="V1044" s="8"/>
    </row>
    <row r="1045" spans="1:22" ht="19.149999999999999" customHeight="1">
      <c r="A1045" s="38"/>
      <c r="B1045" s="10"/>
      <c r="C1045" s="51" t="s">
        <v>42</v>
      </c>
      <c r="D1045" s="489">
        <f t="shared" si="17"/>
        <v>0.74447000000000008</v>
      </c>
      <c r="E1045" s="38">
        <v>0.68300000000000005</v>
      </c>
      <c r="F1045" s="147"/>
      <c r="G1045" s="329"/>
      <c r="H1045" s="147"/>
      <c r="I1045" s="22"/>
      <c r="J1045" s="22"/>
      <c r="K1045" s="22"/>
      <c r="N1045" s="8"/>
      <c r="R1045" s="8"/>
      <c r="S1045" s="8"/>
      <c r="V1045" s="8"/>
    </row>
    <row r="1046" spans="1:22" ht="19.149999999999999" customHeight="1">
      <c r="A1046" s="38"/>
      <c r="B1046" s="10"/>
      <c r="C1046" s="51" t="s">
        <v>43</v>
      </c>
      <c r="D1046" s="489">
        <f t="shared" si="17"/>
        <v>0.67035</v>
      </c>
      <c r="E1046" s="38">
        <v>0.61499999999999999</v>
      </c>
      <c r="F1046" s="147"/>
      <c r="G1046" s="329"/>
      <c r="H1046" s="147"/>
      <c r="I1046" s="22"/>
      <c r="J1046" s="22"/>
      <c r="K1046" s="22"/>
      <c r="N1046" s="8"/>
      <c r="R1046" s="8"/>
      <c r="S1046" s="8"/>
      <c r="V1046" s="8"/>
    </row>
    <row r="1047" spans="1:22" ht="19.149999999999999" customHeight="1">
      <c r="A1047" s="38"/>
      <c r="B1047" s="10"/>
      <c r="C1047" s="51" t="s">
        <v>44</v>
      </c>
      <c r="D1047" s="489">
        <f t="shared" si="17"/>
        <v>0.59514000000000011</v>
      </c>
      <c r="E1047" s="38">
        <v>0.54600000000000004</v>
      </c>
      <c r="F1047" s="147"/>
      <c r="G1047" s="329"/>
      <c r="H1047" s="147"/>
      <c r="I1047" s="22"/>
      <c r="J1047" s="22"/>
      <c r="K1047" s="22"/>
      <c r="N1047" s="8"/>
      <c r="R1047" s="8"/>
      <c r="S1047" s="8"/>
      <c r="V1047" s="8"/>
    </row>
    <row r="1048" spans="1:22" ht="19.149999999999999" customHeight="1">
      <c r="A1048" s="75" t="s">
        <v>164</v>
      </c>
      <c r="B1048" s="77" t="s">
        <v>997</v>
      </c>
      <c r="C1048" s="51" t="s">
        <v>998</v>
      </c>
      <c r="D1048" s="489">
        <f t="shared" si="17"/>
        <v>0.90905999999999998</v>
      </c>
      <c r="E1048" s="38">
        <v>0.83399999999999996</v>
      </c>
      <c r="F1048" s="147"/>
      <c r="G1048" s="329"/>
      <c r="H1048" s="147"/>
      <c r="I1048" s="22"/>
      <c r="J1048" s="22"/>
      <c r="K1048" s="22"/>
      <c r="N1048" s="8"/>
      <c r="R1048" s="8"/>
      <c r="S1048" s="8"/>
      <c r="V1048" s="8"/>
    </row>
    <row r="1049" spans="1:22" ht="19.149999999999999" customHeight="1">
      <c r="A1049" s="10"/>
      <c r="B1049" s="10"/>
      <c r="C1049" s="51" t="s">
        <v>999</v>
      </c>
      <c r="D1049" s="489">
        <f t="shared" si="17"/>
        <v>0.77826000000000006</v>
      </c>
      <c r="E1049" s="38">
        <v>0.71399999999999997</v>
      </c>
      <c r="F1049" s="147"/>
      <c r="G1049" s="329"/>
      <c r="H1049" s="147"/>
      <c r="I1049" s="22"/>
      <c r="J1049" s="22"/>
      <c r="K1049" s="22"/>
      <c r="N1049" s="8"/>
      <c r="R1049" s="8"/>
      <c r="S1049" s="8"/>
      <c r="V1049" s="8"/>
    </row>
    <row r="1050" spans="1:22" ht="19.149999999999999" customHeight="1">
      <c r="A1050" s="10"/>
      <c r="B1050" s="10"/>
      <c r="C1050" s="51" t="s">
        <v>1000</v>
      </c>
      <c r="D1050" s="489">
        <f t="shared" si="17"/>
        <v>0.64964</v>
      </c>
      <c r="E1050" s="38">
        <v>0.59599999999999997</v>
      </c>
      <c r="F1050" s="147"/>
      <c r="G1050" s="329"/>
      <c r="H1050" s="147"/>
      <c r="I1050" s="22"/>
      <c r="J1050" s="22"/>
      <c r="K1050" s="22"/>
      <c r="N1050" s="8"/>
      <c r="R1050" s="8"/>
      <c r="S1050" s="8"/>
      <c r="V1050" s="8"/>
    </row>
    <row r="1051" spans="1:22" ht="19.149999999999999" customHeight="1">
      <c r="A1051" s="10"/>
      <c r="B1051" s="10"/>
      <c r="C1051" s="51" t="s">
        <v>1001</v>
      </c>
      <c r="D1051" s="489">
        <f t="shared" si="17"/>
        <v>1.12815</v>
      </c>
      <c r="E1051" s="38">
        <v>1.0349999999999999</v>
      </c>
      <c r="F1051" s="147"/>
      <c r="G1051" s="329"/>
      <c r="H1051" s="147"/>
      <c r="I1051" s="22"/>
      <c r="J1051" s="22"/>
      <c r="K1051" s="22"/>
      <c r="N1051" s="8"/>
      <c r="R1051" s="8"/>
      <c r="S1051" s="8"/>
      <c r="V1051" s="8"/>
    </row>
    <row r="1052" spans="1:22" ht="19.149999999999999" customHeight="1">
      <c r="A1052" s="75" t="s">
        <v>165</v>
      </c>
      <c r="B1052" s="77" t="s">
        <v>1002</v>
      </c>
      <c r="C1052" s="51" t="s">
        <v>993</v>
      </c>
      <c r="D1052" s="489">
        <f t="shared" si="17"/>
        <v>1.07256</v>
      </c>
      <c r="E1052" s="38">
        <v>0.98399999999999999</v>
      </c>
      <c r="F1052" s="147"/>
      <c r="G1052" s="329"/>
      <c r="H1052" s="147"/>
      <c r="I1052" s="22"/>
      <c r="J1052" s="22"/>
      <c r="K1052" s="22"/>
      <c r="N1052" s="8"/>
      <c r="R1052" s="8"/>
      <c r="S1052" s="8"/>
      <c r="V1052" s="8"/>
    </row>
    <row r="1053" spans="1:22" ht="19.149999999999999" customHeight="1">
      <c r="A1053" s="10"/>
      <c r="B1053" s="10"/>
      <c r="C1053" s="51" t="s">
        <v>41</v>
      </c>
      <c r="D1053" s="489">
        <f t="shared" si="17"/>
        <v>0.93740000000000001</v>
      </c>
      <c r="E1053" s="38">
        <v>0.86</v>
      </c>
      <c r="F1053" s="147"/>
      <c r="G1053" s="329"/>
      <c r="H1053" s="147"/>
      <c r="I1053" s="22"/>
      <c r="J1053" s="22"/>
      <c r="K1053" s="22"/>
      <c r="N1053" s="8"/>
      <c r="R1053" s="8"/>
      <c r="S1053" s="8"/>
      <c r="V1053" s="8"/>
    </row>
    <row r="1054" spans="1:22" ht="19.149999999999999" customHeight="1">
      <c r="A1054" s="10"/>
      <c r="B1054" s="10"/>
      <c r="C1054" s="51" t="s">
        <v>995</v>
      </c>
      <c r="D1054" s="489">
        <f t="shared" si="17"/>
        <v>0.86328000000000016</v>
      </c>
      <c r="E1054" s="38">
        <v>0.79200000000000004</v>
      </c>
      <c r="F1054" s="147"/>
      <c r="G1054" s="329"/>
      <c r="H1054" s="147"/>
      <c r="I1054" s="22"/>
      <c r="J1054" s="22"/>
      <c r="K1054" s="22"/>
      <c r="N1054" s="8"/>
      <c r="R1054" s="8"/>
      <c r="S1054" s="8"/>
      <c r="V1054" s="8"/>
    </row>
    <row r="1055" spans="1:22" ht="19.149999999999999" customHeight="1">
      <c r="A1055" s="75" t="s">
        <v>166</v>
      </c>
      <c r="B1055" s="77" t="s">
        <v>1003</v>
      </c>
      <c r="C1055" s="51" t="s">
        <v>1004</v>
      </c>
      <c r="D1055" s="489">
        <f t="shared" si="17"/>
        <v>0.85565000000000013</v>
      </c>
      <c r="E1055" s="38">
        <v>0.78500000000000003</v>
      </c>
      <c r="F1055" s="147"/>
      <c r="G1055" s="329"/>
      <c r="H1055" s="147"/>
      <c r="I1055" s="22"/>
      <c r="J1055" s="22"/>
      <c r="K1055" s="22"/>
      <c r="N1055" s="8"/>
      <c r="R1055" s="8"/>
      <c r="S1055" s="8"/>
      <c r="V1055" s="8"/>
    </row>
    <row r="1056" spans="1:22" ht="19.149999999999999" customHeight="1">
      <c r="A1056" s="10"/>
      <c r="B1056" s="10"/>
      <c r="C1056" s="51" t="s">
        <v>1005</v>
      </c>
      <c r="D1056" s="489">
        <f t="shared" si="17"/>
        <v>0.77826000000000006</v>
      </c>
      <c r="E1056" s="38">
        <v>0.71399999999999997</v>
      </c>
      <c r="F1056" s="147"/>
      <c r="G1056" s="329"/>
      <c r="H1056" s="147"/>
      <c r="I1056" s="22"/>
      <c r="J1056" s="22"/>
      <c r="K1056" s="22"/>
      <c r="N1056" s="8"/>
      <c r="R1056" s="8"/>
      <c r="S1056" s="8"/>
      <c r="V1056" s="8"/>
    </row>
    <row r="1057" spans="1:22" ht="19.149999999999999" customHeight="1">
      <c r="A1057" s="10"/>
      <c r="B1057" s="10"/>
      <c r="C1057" s="51" t="s">
        <v>768</v>
      </c>
      <c r="D1057" s="489">
        <f t="shared" si="17"/>
        <v>0.7008700000000001</v>
      </c>
      <c r="E1057" s="38">
        <v>0.64300000000000002</v>
      </c>
      <c r="F1057" s="147"/>
      <c r="G1057" s="329"/>
      <c r="H1057" s="147"/>
      <c r="I1057" s="22"/>
      <c r="J1057" s="22"/>
      <c r="K1057" s="22"/>
      <c r="N1057" s="8"/>
      <c r="R1057" s="8"/>
      <c r="S1057" s="8"/>
      <c r="V1057" s="8"/>
    </row>
    <row r="1058" spans="1:22" ht="19.149999999999999" customHeight="1">
      <c r="A1058" s="75" t="s">
        <v>168</v>
      </c>
      <c r="B1058" s="77" t="s">
        <v>783</v>
      </c>
      <c r="C1058" s="54" t="s">
        <v>782</v>
      </c>
      <c r="D1058" s="489">
        <f t="shared" si="17"/>
        <v>0.77826000000000006</v>
      </c>
      <c r="E1058" s="38">
        <v>0.71399999999999997</v>
      </c>
      <c r="F1058" s="147"/>
      <c r="G1058" s="329"/>
      <c r="H1058" s="147"/>
      <c r="I1058" s="22"/>
      <c r="J1058" s="22"/>
      <c r="K1058" s="22"/>
      <c r="N1058" s="8"/>
      <c r="R1058" s="8"/>
      <c r="S1058" s="8"/>
      <c r="V1058" s="8"/>
    </row>
    <row r="1059" spans="1:22" ht="19.149999999999999" customHeight="1">
      <c r="A1059" s="38"/>
      <c r="B1059" s="10"/>
      <c r="C1059" s="54" t="s">
        <v>781</v>
      </c>
      <c r="D1059" s="489">
        <f t="shared" si="17"/>
        <v>0.7008700000000001</v>
      </c>
      <c r="E1059" s="38">
        <v>0.64300000000000002</v>
      </c>
      <c r="F1059" s="147"/>
      <c r="G1059" s="329"/>
      <c r="H1059" s="147"/>
      <c r="I1059" s="22"/>
      <c r="J1059" s="22"/>
      <c r="K1059" s="22"/>
      <c r="N1059" s="8"/>
      <c r="R1059" s="8"/>
      <c r="S1059" s="8"/>
      <c r="V1059" s="8"/>
    </row>
    <row r="1060" spans="1:22" ht="19.149999999999999" customHeight="1">
      <c r="A1060" s="38"/>
      <c r="B1060" s="10"/>
      <c r="C1060" s="54" t="s">
        <v>780</v>
      </c>
      <c r="D1060" s="489">
        <f t="shared" si="17"/>
        <v>0.62348000000000003</v>
      </c>
      <c r="E1060" s="38">
        <v>0.57199999999999995</v>
      </c>
      <c r="F1060" s="147"/>
      <c r="G1060" s="329"/>
      <c r="H1060" s="147"/>
      <c r="I1060" s="22"/>
      <c r="J1060" s="22"/>
      <c r="K1060" s="22"/>
      <c r="N1060" s="8"/>
      <c r="R1060" s="8"/>
      <c r="S1060" s="8"/>
      <c r="V1060" s="8"/>
    </row>
    <row r="1061" spans="1:22" ht="19.149999999999999" customHeight="1">
      <c r="A1061" s="75" t="s">
        <v>169</v>
      </c>
      <c r="B1061" s="77" t="s">
        <v>779</v>
      </c>
      <c r="C1061" s="51" t="s">
        <v>778</v>
      </c>
      <c r="D1061" s="489">
        <f t="shared" si="17"/>
        <v>0.77826000000000006</v>
      </c>
      <c r="E1061" s="38">
        <v>0.71399999999999997</v>
      </c>
      <c r="F1061" s="147"/>
      <c r="G1061" s="329"/>
      <c r="H1061" s="147"/>
      <c r="I1061" s="22"/>
      <c r="J1061" s="22"/>
      <c r="K1061" s="22"/>
      <c r="N1061" s="8"/>
      <c r="R1061" s="8"/>
      <c r="S1061" s="8"/>
      <c r="V1061" s="8"/>
    </row>
    <row r="1062" spans="1:22" ht="19.149999999999999" customHeight="1">
      <c r="A1062" s="10"/>
      <c r="B1062" s="10"/>
      <c r="C1062" s="51" t="s">
        <v>777</v>
      </c>
      <c r="D1062" s="489">
        <f t="shared" si="17"/>
        <v>0.7008700000000001</v>
      </c>
      <c r="E1062" s="38">
        <v>0.64300000000000002</v>
      </c>
      <c r="F1062" s="147"/>
      <c r="G1062" s="329"/>
      <c r="H1062" s="147"/>
      <c r="I1062" s="22"/>
      <c r="J1062" s="22"/>
      <c r="K1062" s="22"/>
      <c r="N1062" s="8"/>
      <c r="R1062" s="8"/>
      <c r="S1062" s="8"/>
      <c r="V1062" s="8"/>
    </row>
    <row r="1063" spans="1:22" ht="19.149999999999999" customHeight="1">
      <c r="A1063" s="10"/>
      <c r="B1063" s="10"/>
      <c r="C1063" s="51" t="s">
        <v>776</v>
      </c>
      <c r="D1063" s="489">
        <f t="shared" si="17"/>
        <v>0.62348000000000003</v>
      </c>
      <c r="E1063" s="38">
        <v>0.57199999999999995</v>
      </c>
      <c r="F1063" s="147"/>
      <c r="G1063" s="329"/>
      <c r="H1063" s="147"/>
      <c r="I1063" s="22"/>
      <c r="J1063" s="22"/>
      <c r="K1063" s="22"/>
      <c r="N1063" s="8"/>
      <c r="R1063" s="8"/>
      <c r="S1063" s="8"/>
      <c r="V1063" s="8"/>
    </row>
    <row r="1064" spans="1:22" ht="19.149999999999999" customHeight="1">
      <c r="A1064" s="75" t="s">
        <v>170</v>
      </c>
      <c r="B1064" s="77" t="s">
        <v>775</v>
      </c>
      <c r="C1064" s="51" t="s">
        <v>774</v>
      </c>
      <c r="D1064" s="489">
        <f t="shared" si="17"/>
        <v>53.955000000000005</v>
      </c>
      <c r="E1064" s="38">
        <v>49.5</v>
      </c>
      <c r="F1064" s="147"/>
      <c r="G1064" s="329"/>
      <c r="H1064" s="147"/>
      <c r="I1064" s="22"/>
      <c r="J1064" s="22"/>
      <c r="K1064" s="22"/>
      <c r="N1064" s="8"/>
      <c r="R1064" s="8"/>
      <c r="S1064" s="8"/>
      <c r="V1064" s="8"/>
    </row>
    <row r="1065" spans="1:22" ht="19.149999999999999" customHeight="1">
      <c r="A1065" s="75" t="s">
        <v>171</v>
      </c>
      <c r="B1065" s="77" t="s">
        <v>773</v>
      </c>
      <c r="C1065" s="51" t="s">
        <v>772</v>
      </c>
      <c r="D1065" s="489">
        <f t="shared" si="17"/>
        <v>36.257760000000005</v>
      </c>
      <c r="E1065" s="38">
        <v>33.264000000000003</v>
      </c>
      <c r="F1065" s="147"/>
      <c r="G1065" s="329"/>
      <c r="H1065" s="147"/>
      <c r="I1065" s="22"/>
      <c r="J1065" s="22"/>
      <c r="K1065" s="22"/>
      <c r="N1065" s="8"/>
      <c r="R1065" s="8"/>
      <c r="S1065" s="8"/>
      <c r="V1065" s="8"/>
    </row>
    <row r="1066" spans="1:22" ht="19.149999999999999" customHeight="1">
      <c r="A1066" s="75" t="s">
        <v>172</v>
      </c>
      <c r="B1066" s="77" t="s">
        <v>771</v>
      </c>
      <c r="C1066" s="54" t="s">
        <v>650</v>
      </c>
      <c r="D1066" s="489">
        <f t="shared" si="17"/>
        <v>19.423800000000004</v>
      </c>
      <c r="E1066" s="38">
        <v>17.82</v>
      </c>
      <c r="F1066" s="147"/>
      <c r="G1066" s="329"/>
      <c r="H1066" s="147"/>
      <c r="I1066" s="22"/>
      <c r="J1066" s="22"/>
      <c r="K1066" s="22"/>
      <c r="N1066" s="8"/>
      <c r="R1066" s="8"/>
      <c r="S1066" s="8"/>
      <c r="V1066" s="8"/>
    </row>
    <row r="1067" spans="1:22" ht="19.149999999999999" customHeight="1">
      <c r="A1067" s="10"/>
      <c r="B1067" s="99" t="s">
        <v>770</v>
      </c>
      <c r="C1067" s="51" t="s">
        <v>769</v>
      </c>
      <c r="D1067" s="489">
        <f t="shared" ref="D1067:D1110" si="18">E1067*1.09</f>
        <v>0.42510000000000003</v>
      </c>
      <c r="E1067" s="38">
        <v>0.39</v>
      </c>
      <c r="F1067" s="147"/>
      <c r="G1067" s="329"/>
      <c r="H1067" s="147"/>
      <c r="I1067" s="22"/>
      <c r="J1067" s="22"/>
      <c r="K1067" s="22"/>
      <c r="N1067" s="8"/>
      <c r="R1067" s="8"/>
      <c r="S1067" s="8"/>
      <c r="V1067" s="8"/>
    </row>
    <row r="1068" spans="1:22" ht="19.149999999999999" customHeight="1">
      <c r="A1068" s="10"/>
      <c r="B1068" s="10"/>
      <c r="C1068" s="51" t="s">
        <v>768</v>
      </c>
      <c r="D1068" s="489">
        <f t="shared" si="18"/>
        <v>0.43273000000000006</v>
      </c>
      <c r="E1068" s="38">
        <v>0.39700000000000002</v>
      </c>
      <c r="F1068" s="147"/>
      <c r="G1068" s="329"/>
      <c r="H1068" s="147"/>
      <c r="I1068" s="22"/>
      <c r="J1068" s="22"/>
      <c r="K1068" s="22"/>
      <c r="N1068" s="8"/>
      <c r="R1068" s="8"/>
      <c r="S1068" s="8"/>
      <c r="V1068" s="8"/>
    </row>
    <row r="1069" spans="1:22" ht="19.149999999999999" customHeight="1">
      <c r="A1069" s="10"/>
      <c r="B1069" s="10"/>
      <c r="C1069" s="51" t="s">
        <v>767</v>
      </c>
      <c r="D1069" s="489">
        <f t="shared" si="18"/>
        <v>0.40439000000000003</v>
      </c>
      <c r="E1069" s="38">
        <v>0.371</v>
      </c>
      <c r="F1069" s="147"/>
      <c r="G1069" s="329"/>
      <c r="H1069" s="147"/>
      <c r="I1069" s="22"/>
      <c r="J1069" s="22"/>
      <c r="K1069" s="22"/>
      <c r="N1069" s="8"/>
      <c r="R1069" s="8"/>
      <c r="S1069" s="8"/>
      <c r="V1069" s="8"/>
    </row>
    <row r="1070" spans="1:22" ht="19.149999999999999" customHeight="1">
      <c r="A1070" s="10"/>
      <c r="B1070" s="10"/>
      <c r="C1070" s="51" t="s">
        <v>766</v>
      </c>
      <c r="D1070" s="489">
        <f t="shared" si="18"/>
        <v>0.36406000000000005</v>
      </c>
      <c r="E1070" s="38">
        <v>0.33400000000000002</v>
      </c>
      <c r="F1070" s="147"/>
      <c r="G1070" s="329"/>
      <c r="H1070" s="147"/>
      <c r="I1070" s="22"/>
      <c r="J1070" s="22"/>
      <c r="K1070" s="22"/>
      <c r="N1070" s="8"/>
      <c r="R1070" s="8"/>
      <c r="S1070" s="8"/>
      <c r="V1070" s="8"/>
    </row>
    <row r="1071" spans="1:22" ht="19.149999999999999" customHeight="1">
      <c r="A1071" s="10"/>
      <c r="B1071" s="10"/>
      <c r="C1071" s="51" t="s">
        <v>765</v>
      </c>
      <c r="D1071" s="489">
        <f t="shared" si="18"/>
        <v>0.30411000000000005</v>
      </c>
      <c r="E1071" s="38">
        <v>0.27900000000000003</v>
      </c>
      <c r="F1071" s="147"/>
      <c r="G1071" s="329"/>
      <c r="H1071" s="147"/>
      <c r="I1071" s="22"/>
      <c r="J1071" s="22"/>
      <c r="K1071" s="22"/>
      <c r="N1071" s="8"/>
      <c r="R1071" s="8"/>
      <c r="S1071" s="8"/>
      <c r="V1071" s="8"/>
    </row>
    <row r="1072" spans="1:22" ht="19.149999999999999" customHeight="1">
      <c r="A1072" s="10"/>
      <c r="B1072" s="10"/>
      <c r="C1072" s="51" t="s">
        <v>764</v>
      </c>
      <c r="D1072" s="489">
        <f t="shared" si="18"/>
        <v>0.24307000000000001</v>
      </c>
      <c r="E1072" s="38">
        <v>0.223</v>
      </c>
      <c r="F1072" s="147"/>
      <c r="G1072" s="329"/>
      <c r="H1072" s="147"/>
      <c r="I1072" s="22"/>
      <c r="J1072" s="22"/>
      <c r="K1072" s="22"/>
      <c r="N1072" s="8"/>
      <c r="R1072" s="8"/>
      <c r="S1072" s="8"/>
      <c r="V1072" s="8"/>
    </row>
    <row r="1073" spans="1:22" ht="19.149999999999999" customHeight="1">
      <c r="A1073" s="75" t="s">
        <v>174</v>
      </c>
      <c r="B1073" s="77" t="s">
        <v>763</v>
      </c>
      <c r="C1073" s="54" t="s">
        <v>650</v>
      </c>
      <c r="D1073" s="489">
        <f t="shared" si="18"/>
        <v>16.380520000000001</v>
      </c>
      <c r="E1073" s="38">
        <v>15.028</v>
      </c>
      <c r="F1073" s="147"/>
      <c r="G1073" s="329"/>
      <c r="H1073" s="147"/>
      <c r="I1073" s="22"/>
      <c r="J1073" s="22"/>
      <c r="K1073" s="22"/>
      <c r="N1073" s="8"/>
      <c r="R1073" s="8"/>
      <c r="S1073" s="8"/>
      <c r="V1073" s="8"/>
    </row>
    <row r="1074" spans="1:22" ht="19.149999999999999" customHeight="1">
      <c r="A1074" s="75" t="s">
        <v>175</v>
      </c>
      <c r="B1074" s="77" t="s">
        <v>762</v>
      </c>
      <c r="C1074" s="54" t="s">
        <v>650</v>
      </c>
      <c r="D1074" s="489">
        <f t="shared" si="18"/>
        <v>28.203750000000003</v>
      </c>
      <c r="E1074" s="38">
        <v>25.875</v>
      </c>
      <c r="F1074" s="147"/>
      <c r="G1074" s="329"/>
      <c r="H1074" s="147"/>
      <c r="I1074" s="22"/>
      <c r="J1074" s="22"/>
      <c r="K1074" s="22"/>
      <c r="N1074" s="8"/>
      <c r="R1074" s="8"/>
      <c r="S1074" s="8"/>
      <c r="V1074" s="8"/>
    </row>
    <row r="1075" spans="1:22" ht="19.149999999999999" customHeight="1">
      <c r="A1075" s="75" t="s">
        <v>176</v>
      </c>
      <c r="B1075" s="77" t="s">
        <v>761</v>
      </c>
      <c r="C1075" s="54" t="s">
        <v>646</v>
      </c>
      <c r="D1075" s="489">
        <f t="shared" si="18"/>
        <v>11.9137</v>
      </c>
      <c r="E1075" s="38">
        <v>10.93</v>
      </c>
      <c r="F1075" s="147"/>
      <c r="G1075" s="329"/>
      <c r="H1075" s="147"/>
      <c r="I1075" s="22"/>
      <c r="J1075" s="22"/>
      <c r="K1075" s="22"/>
      <c r="N1075" s="8"/>
      <c r="R1075" s="8"/>
      <c r="S1075" s="8"/>
      <c r="V1075" s="8"/>
    </row>
    <row r="1076" spans="1:22" ht="19.149999999999999" customHeight="1">
      <c r="A1076" s="75" t="s">
        <v>173</v>
      </c>
      <c r="B1076" s="77" t="s">
        <v>760</v>
      </c>
      <c r="C1076" s="54" t="s">
        <v>650</v>
      </c>
      <c r="D1076" s="489">
        <f t="shared" si="18"/>
        <v>19.423800000000004</v>
      </c>
      <c r="E1076" s="38">
        <v>17.82</v>
      </c>
      <c r="F1076" s="147"/>
      <c r="G1076" s="329"/>
      <c r="H1076" s="147"/>
      <c r="I1076" s="22"/>
      <c r="J1076" s="22"/>
      <c r="K1076" s="22"/>
      <c r="N1076" s="8"/>
      <c r="R1076" s="8"/>
      <c r="S1076" s="8"/>
      <c r="V1076" s="8"/>
    </row>
    <row r="1077" spans="1:22" ht="19.149999999999999" customHeight="1">
      <c r="A1077" s="75" t="s">
        <v>177</v>
      </c>
      <c r="B1077" s="100" t="s">
        <v>759</v>
      </c>
      <c r="C1077" s="62" t="s">
        <v>681</v>
      </c>
      <c r="D1077" s="489">
        <f t="shared" si="18"/>
        <v>1.5434399999999999</v>
      </c>
      <c r="E1077" s="38">
        <v>1.4159999999999999</v>
      </c>
      <c r="F1077" s="147"/>
      <c r="G1077" s="329"/>
      <c r="H1077" s="147"/>
      <c r="I1077" s="22"/>
      <c r="J1077" s="22"/>
      <c r="K1077" s="22"/>
      <c r="N1077" s="8"/>
      <c r="R1077" s="8"/>
      <c r="S1077" s="8"/>
      <c r="V1077" s="8"/>
    </row>
    <row r="1078" spans="1:22" ht="19.149999999999999" customHeight="1">
      <c r="A1078" s="10"/>
      <c r="B1078" s="10"/>
      <c r="C1078" s="62" t="s">
        <v>680</v>
      </c>
      <c r="D1078" s="489">
        <f t="shared" si="18"/>
        <v>1.0682</v>
      </c>
      <c r="E1078" s="38">
        <v>0.98</v>
      </c>
      <c r="F1078" s="147"/>
      <c r="G1078" s="329"/>
      <c r="H1078" s="147"/>
      <c r="I1078" s="22"/>
      <c r="J1078" s="22"/>
      <c r="K1078" s="22"/>
      <c r="N1078" s="8"/>
      <c r="R1078" s="8"/>
      <c r="S1078" s="8"/>
      <c r="V1078" s="8"/>
    </row>
    <row r="1079" spans="1:22" ht="19.149999999999999" customHeight="1">
      <c r="A1079" s="10"/>
      <c r="B1079" s="10"/>
      <c r="C1079" s="62" t="s">
        <v>679</v>
      </c>
      <c r="D1079" s="489">
        <f t="shared" si="18"/>
        <v>0.77171999999999996</v>
      </c>
      <c r="E1079" s="38">
        <v>0.70799999999999996</v>
      </c>
      <c r="F1079" s="147"/>
      <c r="G1079" s="329"/>
      <c r="H1079" s="147"/>
      <c r="I1079" s="22"/>
      <c r="J1079" s="22"/>
      <c r="K1079" s="22"/>
      <c r="N1079" s="8"/>
      <c r="R1079" s="8"/>
      <c r="S1079" s="8"/>
      <c r="V1079" s="8"/>
    </row>
    <row r="1080" spans="1:22" ht="19.149999999999999" customHeight="1">
      <c r="A1080" s="75" t="s">
        <v>758</v>
      </c>
      <c r="B1080" s="77" t="s">
        <v>757</v>
      </c>
      <c r="C1080" s="52" t="s">
        <v>756</v>
      </c>
      <c r="D1080" s="489">
        <f t="shared" si="18"/>
        <v>0.10900000000000001</v>
      </c>
      <c r="E1080" s="38">
        <v>0.1</v>
      </c>
      <c r="F1080" s="147"/>
      <c r="G1080" s="329"/>
      <c r="H1080" s="147"/>
      <c r="I1080" s="22"/>
      <c r="J1080" s="22"/>
      <c r="K1080" s="22"/>
      <c r="N1080" s="8"/>
      <c r="R1080" s="8"/>
      <c r="S1080" s="8"/>
      <c r="V1080" s="8"/>
    </row>
    <row r="1081" spans="1:22" ht="19.149999999999999" customHeight="1">
      <c r="A1081" s="10"/>
      <c r="B1081" s="10"/>
      <c r="C1081" s="52" t="s">
        <v>755</v>
      </c>
      <c r="D1081" s="489">
        <f t="shared" si="18"/>
        <v>0.10900000000000001</v>
      </c>
      <c r="E1081" s="38">
        <v>0.1</v>
      </c>
      <c r="F1081" s="147"/>
      <c r="G1081" s="329"/>
      <c r="H1081" s="147"/>
      <c r="I1081" s="22"/>
      <c r="J1081" s="22"/>
      <c r="K1081" s="22"/>
      <c r="N1081" s="8"/>
      <c r="R1081" s="8"/>
      <c r="S1081" s="8"/>
      <c r="V1081" s="8"/>
    </row>
    <row r="1082" spans="1:22" ht="19.149999999999999" customHeight="1">
      <c r="A1082" s="10"/>
      <c r="B1082" s="10"/>
      <c r="C1082" s="51" t="s">
        <v>754</v>
      </c>
      <c r="D1082" s="489">
        <f t="shared" si="18"/>
        <v>0.10900000000000001</v>
      </c>
      <c r="E1082" s="38">
        <v>0.1</v>
      </c>
      <c r="F1082" s="147"/>
      <c r="G1082" s="329"/>
      <c r="H1082" s="147"/>
      <c r="I1082" s="22"/>
      <c r="J1082" s="22"/>
      <c r="K1082" s="22"/>
      <c r="N1082" s="8"/>
      <c r="R1082" s="8"/>
      <c r="S1082" s="8"/>
      <c r="V1082" s="8"/>
    </row>
    <row r="1083" spans="1:22" ht="19.149999999999999" customHeight="1">
      <c r="A1083" s="10"/>
      <c r="B1083" s="10"/>
      <c r="C1083" s="51" t="s">
        <v>753</v>
      </c>
      <c r="D1083" s="489">
        <f t="shared" si="18"/>
        <v>0.10900000000000001</v>
      </c>
      <c r="E1083" s="38">
        <v>0.1</v>
      </c>
      <c r="F1083" s="147"/>
      <c r="G1083" s="329"/>
      <c r="H1083" s="147"/>
      <c r="I1083" s="22"/>
      <c r="J1083" s="22"/>
      <c r="K1083" s="22"/>
      <c r="N1083" s="8"/>
      <c r="R1083" s="8"/>
      <c r="S1083" s="8"/>
      <c r="V1083" s="8"/>
    </row>
    <row r="1084" spans="1:22" ht="19.149999999999999" customHeight="1">
      <c r="A1084" s="10"/>
      <c r="B1084" s="10"/>
      <c r="C1084" s="51" t="s">
        <v>752</v>
      </c>
      <c r="D1084" s="489">
        <f t="shared" si="18"/>
        <v>0.10900000000000001</v>
      </c>
      <c r="E1084" s="38">
        <v>0.1</v>
      </c>
      <c r="F1084" s="147"/>
      <c r="G1084" s="329"/>
      <c r="H1084" s="147"/>
      <c r="I1084" s="22"/>
      <c r="J1084" s="22"/>
      <c r="K1084" s="22"/>
      <c r="N1084" s="8"/>
      <c r="R1084" s="8"/>
      <c r="S1084" s="8"/>
      <c r="V1084" s="8"/>
    </row>
    <row r="1085" spans="1:22" ht="19.149999999999999" customHeight="1">
      <c r="A1085" s="10"/>
      <c r="B1085" s="10"/>
      <c r="C1085" s="10" t="s">
        <v>747</v>
      </c>
      <c r="D1085" s="489">
        <f t="shared" si="18"/>
        <v>0.11990000000000001</v>
      </c>
      <c r="E1085" s="38">
        <v>0.11</v>
      </c>
      <c r="F1085" s="147"/>
      <c r="G1085" s="329"/>
      <c r="H1085" s="147"/>
      <c r="I1085" s="22"/>
      <c r="J1085" s="22"/>
      <c r="K1085" s="22"/>
      <c r="N1085" s="8"/>
      <c r="R1085" s="8"/>
      <c r="S1085" s="8"/>
      <c r="V1085" s="8"/>
    </row>
    <row r="1086" spans="1:22" ht="19.149999999999999" customHeight="1">
      <c r="A1086" s="38" t="s">
        <v>697</v>
      </c>
      <c r="B1086" s="101" t="s">
        <v>751</v>
      </c>
      <c r="C1086" s="16" t="s">
        <v>750</v>
      </c>
      <c r="D1086" s="489">
        <f t="shared" si="18"/>
        <v>0.16459000000000001</v>
      </c>
      <c r="E1086" s="38">
        <v>0.151</v>
      </c>
      <c r="F1086" s="147"/>
      <c r="G1086" s="329"/>
      <c r="H1086" s="147"/>
      <c r="I1086" s="22"/>
      <c r="J1086" s="22"/>
      <c r="K1086" s="22"/>
      <c r="N1086" s="8"/>
      <c r="R1086" s="8"/>
      <c r="S1086" s="8"/>
      <c r="V1086" s="8"/>
    </row>
    <row r="1087" spans="1:22" ht="19.149999999999999" customHeight="1">
      <c r="A1087" s="38"/>
      <c r="B1087" s="10"/>
      <c r="C1087" s="16" t="s">
        <v>749</v>
      </c>
      <c r="D1087" s="489">
        <f t="shared" si="18"/>
        <v>0.17113</v>
      </c>
      <c r="E1087" s="38">
        <v>0.157</v>
      </c>
      <c r="F1087" s="147"/>
      <c r="G1087" s="329"/>
      <c r="H1087" s="147"/>
      <c r="I1087" s="22"/>
      <c r="J1087" s="22"/>
      <c r="K1087" s="22"/>
      <c r="N1087" s="8"/>
      <c r="R1087" s="8"/>
      <c r="S1087" s="8"/>
      <c r="V1087" s="8"/>
    </row>
    <row r="1088" spans="1:22" ht="19.149999999999999" customHeight="1">
      <c r="A1088" s="38"/>
      <c r="B1088" s="10"/>
      <c r="C1088" s="16" t="s">
        <v>748</v>
      </c>
      <c r="D1088" s="489">
        <f t="shared" si="18"/>
        <v>0.17658000000000001</v>
      </c>
      <c r="E1088" s="38">
        <v>0.16200000000000001</v>
      </c>
      <c r="F1088" s="147"/>
      <c r="G1088" s="329"/>
      <c r="H1088" s="147"/>
      <c r="I1088" s="22"/>
      <c r="J1088" s="22"/>
      <c r="K1088" s="22"/>
    </row>
    <row r="1089" spans="1:22" ht="19.149999999999999" customHeight="1">
      <c r="A1089" s="38"/>
      <c r="B1089" s="10"/>
      <c r="C1089" s="16" t="s">
        <v>747</v>
      </c>
      <c r="D1089" s="489">
        <f t="shared" si="18"/>
        <v>0.18421000000000001</v>
      </c>
      <c r="E1089" s="38">
        <v>0.16900000000000001</v>
      </c>
      <c r="F1089" s="147"/>
      <c r="G1089" s="329"/>
      <c r="H1089" s="147"/>
      <c r="I1089" s="22"/>
      <c r="J1089" s="22"/>
      <c r="K1089" s="22"/>
    </row>
    <row r="1090" spans="1:22" ht="19.149999999999999" customHeight="1">
      <c r="A1090" s="38"/>
      <c r="B1090" s="10"/>
      <c r="C1090" s="16" t="s">
        <v>677</v>
      </c>
      <c r="D1090" s="489">
        <f t="shared" si="18"/>
        <v>0.19838</v>
      </c>
      <c r="E1090" s="38">
        <v>0.182</v>
      </c>
      <c r="F1090" s="147"/>
      <c r="G1090" s="329"/>
      <c r="H1090" s="147"/>
      <c r="I1090" s="22"/>
      <c r="J1090" s="22"/>
      <c r="K1090" s="22"/>
    </row>
    <row r="1091" spans="1:22" ht="19.149999999999999" customHeight="1">
      <c r="A1091" s="38"/>
      <c r="B1091" s="10"/>
      <c r="C1091" s="16" t="s">
        <v>676</v>
      </c>
      <c r="D1091" s="489">
        <f t="shared" si="18"/>
        <v>0.21255000000000002</v>
      </c>
      <c r="E1091" s="38">
        <v>0.19500000000000001</v>
      </c>
      <c r="F1091" s="147"/>
      <c r="G1091" s="329"/>
      <c r="H1091" s="147"/>
      <c r="I1091" s="22"/>
      <c r="J1091" s="22"/>
      <c r="K1091" s="22"/>
    </row>
    <row r="1092" spans="1:22" ht="19.149999999999999" customHeight="1">
      <c r="A1092" s="75" t="s">
        <v>178</v>
      </c>
      <c r="B1092" s="77" t="s">
        <v>746</v>
      </c>
      <c r="C1092" s="37" t="s">
        <v>1006</v>
      </c>
      <c r="D1092" s="489" t="e">
        <f t="shared" si="18"/>
        <v>#VALUE!</v>
      </c>
      <c r="E1092" s="18" t="s">
        <v>1007</v>
      </c>
      <c r="H1092" s="147"/>
      <c r="I1092" s="22"/>
      <c r="J1092" s="22"/>
      <c r="K1092" s="22"/>
      <c r="O1092" s="28"/>
      <c r="P1092" s="28"/>
      <c r="Q1092" s="25"/>
      <c r="R1092" s="26"/>
    </row>
    <row r="1093" spans="1:22" ht="19.149999999999999" customHeight="1">
      <c r="A1093" s="10"/>
      <c r="B1093" s="10"/>
      <c r="C1093" s="37" t="s">
        <v>745</v>
      </c>
      <c r="D1093" s="489" t="e">
        <f t="shared" si="18"/>
        <v>#VALUE!</v>
      </c>
      <c r="E1093" s="291" t="s">
        <v>744</v>
      </c>
      <c r="F1093" s="146" t="s">
        <v>698</v>
      </c>
      <c r="H1093" s="147"/>
      <c r="I1093" s="22"/>
      <c r="J1093" s="22"/>
      <c r="K1093" s="22"/>
      <c r="L1093" s="24"/>
      <c r="M1093" s="24"/>
      <c r="N1093" s="24"/>
      <c r="O1093" s="24"/>
      <c r="P1093" s="24"/>
      <c r="Q1093" s="24"/>
      <c r="R1093" s="24"/>
      <c r="S1093" s="24"/>
      <c r="T1093" s="24"/>
      <c r="U1093" s="24"/>
      <c r="V1093" s="24"/>
    </row>
    <row r="1094" spans="1:22" ht="19.149999999999999" customHeight="1">
      <c r="A1094" s="10"/>
      <c r="B1094" s="10"/>
      <c r="C1094" s="37" t="s">
        <v>743</v>
      </c>
      <c r="D1094" s="489">
        <f t="shared" si="18"/>
        <v>0.11445000000000001</v>
      </c>
      <c r="E1094" s="38">
        <v>0.105</v>
      </c>
      <c r="F1094" s="146" t="s">
        <v>699</v>
      </c>
      <c r="H1094" s="147"/>
      <c r="I1094" s="22"/>
      <c r="J1094" s="22"/>
      <c r="K1094" s="22"/>
      <c r="N1094" s="8"/>
      <c r="R1094" s="8"/>
      <c r="S1094" s="8"/>
      <c r="V1094" s="8"/>
    </row>
    <row r="1095" spans="1:22" ht="19.149999999999999" customHeight="1">
      <c r="A1095" s="10"/>
      <c r="B1095" s="10"/>
      <c r="C1095" s="37" t="s">
        <v>742</v>
      </c>
      <c r="D1095" s="489">
        <f t="shared" si="18"/>
        <v>0.11445000000000001</v>
      </c>
      <c r="E1095" s="38">
        <v>0.105</v>
      </c>
      <c r="F1095" s="146" t="s">
        <v>700</v>
      </c>
      <c r="H1095" s="147"/>
      <c r="I1095" s="22"/>
      <c r="J1095" s="22"/>
      <c r="K1095" s="22"/>
      <c r="N1095" s="8"/>
      <c r="R1095" s="8"/>
      <c r="S1095" s="8"/>
      <c r="V1095" s="8"/>
    </row>
    <row r="1096" spans="1:22" ht="19.149999999999999" customHeight="1">
      <c r="A1096" s="10"/>
      <c r="B1096" s="10"/>
      <c r="C1096" s="37" t="s">
        <v>741</v>
      </c>
      <c r="D1096" s="489">
        <f t="shared" si="18"/>
        <v>0.11445000000000001</v>
      </c>
      <c r="E1096" s="38">
        <v>0.105</v>
      </c>
      <c r="F1096" s="146" t="s">
        <v>701</v>
      </c>
      <c r="H1096" s="147"/>
      <c r="I1096" s="22"/>
      <c r="J1096" s="22"/>
      <c r="K1096" s="22"/>
      <c r="N1096" s="8"/>
      <c r="R1096" s="8"/>
      <c r="S1096" s="8"/>
      <c r="V1096" s="8"/>
    </row>
    <row r="1097" spans="1:22" ht="19.149999999999999" customHeight="1">
      <c r="A1097" s="10"/>
      <c r="B1097" s="10"/>
      <c r="C1097" s="37" t="s">
        <v>740</v>
      </c>
      <c r="D1097" s="489">
        <f t="shared" si="18"/>
        <v>0.11445000000000001</v>
      </c>
      <c r="E1097" s="38">
        <v>0.105</v>
      </c>
      <c r="F1097" s="146" t="s">
        <v>702</v>
      </c>
      <c r="H1097" s="147"/>
      <c r="I1097" s="22"/>
      <c r="J1097" s="22"/>
      <c r="K1097" s="22"/>
      <c r="N1097" s="8"/>
      <c r="R1097" s="8"/>
      <c r="S1097" s="8"/>
      <c r="V1097" s="8"/>
    </row>
    <row r="1098" spans="1:22" ht="19.149999999999999" customHeight="1">
      <c r="A1098" s="10"/>
      <c r="B1098" s="10"/>
      <c r="C1098" s="37" t="s">
        <v>739</v>
      </c>
      <c r="D1098" s="489">
        <f t="shared" si="18"/>
        <v>0.12535000000000002</v>
      </c>
      <c r="E1098" s="38">
        <v>0.115</v>
      </c>
      <c r="F1098" s="146" t="s">
        <v>703</v>
      </c>
      <c r="H1098" s="147"/>
      <c r="I1098" s="22"/>
      <c r="J1098" s="22"/>
      <c r="K1098" s="22"/>
      <c r="N1098" s="8"/>
      <c r="R1098" s="8"/>
      <c r="S1098" s="8"/>
      <c r="V1098" s="8"/>
    </row>
    <row r="1099" spans="1:22" ht="19.149999999999999" customHeight="1">
      <c r="A1099" s="10"/>
      <c r="B1099" s="10"/>
      <c r="C1099" s="37" t="s">
        <v>738</v>
      </c>
      <c r="D1099" s="489">
        <f t="shared" si="18"/>
        <v>0.16023000000000001</v>
      </c>
      <c r="E1099" s="38">
        <v>0.14699999999999999</v>
      </c>
      <c r="F1099" s="146" t="s">
        <v>704</v>
      </c>
      <c r="H1099" s="147"/>
      <c r="I1099" s="22"/>
      <c r="J1099" s="22"/>
      <c r="K1099" s="22"/>
      <c r="N1099" s="8"/>
      <c r="R1099" s="8"/>
      <c r="S1099" s="8"/>
      <c r="V1099" s="8"/>
    </row>
    <row r="1100" spans="1:22" ht="19.149999999999999" customHeight="1">
      <c r="A1100" s="10"/>
      <c r="B1100" s="10"/>
      <c r="C1100" s="37" t="s">
        <v>737</v>
      </c>
      <c r="D1100" s="489">
        <f t="shared" si="18"/>
        <v>0.18312000000000003</v>
      </c>
      <c r="E1100" s="38">
        <v>0.16800000000000001</v>
      </c>
      <c r="F1100" s="146" t="s">
        <v>705</v>
      </c>
      <c r="J1100" s="22"/>
      <c r="K1100" s="22"/>
      <c r="N1100" s="8"/>
      <c r="R1100" s="8"/>
      <c r="S1100" s="8"/>
      <c r="V1100" s="8"/>
    </row>
    <row r="1101" spans="1:22" ht="19.149999999999999" customHeight="1">
      <c r="A1101" s="10"/>
      <c r="B1101" s="77" t="s">
        <v>731</v>
      </c>
      <c r="C1101" s="56" t="s">
        <v>675</v>
      </c>
      <c r="D1101" s="489">
        <f t="shared" si="18"/>
        <v>0.16131999999999999</v>
      </c>
      <c r="E1101" s="38">
        <v>0.14799999999999999</v>
      </c>
      <c r="H1101" s="22"/>
      <c r="I1101" s="22"/>
      <c r="J1101" s="303"/>
      <c r="K1101" s="22"/>
      <c r="N1101" s="8"/>
      <c r="R1101" s="8"/>
      <c r="S1101" s="8"/>
      <c r="V1101" s="8"/>
    </row>
    <row r="1102" spans="1:22" ht="19.149999999999999" customHeight="1">
      <c r="A1102" s="10"/>
      <c r="B1102" s="10"/>
      <c r="C1102" s="56" t="s">
        <v>674</v>
      </c>
      <c r="D1102" s="489">
        <f t="shared" si="18"/>
        <v>0.1308</v>
      </c>
      <c r="E1102" s="38">
        <v>0.12</v>
      </c>
      <c r="H1102" s="22"/>
      <c r="I1102" s="22"/>
      <c r="J1102" s="303"/>
      <c r="K1102" s="22"/>
      <c r="N1102" s="8"/>
      <c r="R1102" s="8"/>
      <c r="S1102" s="8"/>
      <c r="V1102" s="8"/>
    </row>
    <row r="1103" spans="1:22" ht="19.149999999999999" customHeight="1">
      <c r="A1103" s="10"/>
      <c r="B1103" s="10"/>
      <c r="C1103" s="56" t="s">
        <v>730</v>
      </c>
      <c r="D1103" s="489">
        <f t="shared" si="18"/>
        <v>0.11772000000000001</v>
      </c>
      <c r="E1103" s="38">
        <v>0.108</v>
      </c>
      <c r="H1103" s="22"/>
      <c r="I1103" s="22"/>
      <c r="J1103" s="303"/>
      <c r="K1103" s="22"/>
      <c r="N1103" s="8"/>
      <c r="R1103" s="8"/>
      <c r="S1103" s="8"/>
      <c r="V1103" s="8"/>
    </row>
    <row r="1104" spans="1:22" ht="19.149999999999999" customHeight="1">
      <c r="A1104" s="10"/>
      <c r="B1104" s="10"/>
      <c r="C1104" s="56" t="s">
        <v>729</v>
      </c>
      <c r="D1104" s="489">
        <f t="shared" si="18"/>
        <v>0.10246000000000001</v>
      </c>
      <c r="E1104" s="300">
        <v>9.4E-2</v>
      </c>
      <c r="F1104" s="300" t="s">
        <v>2035</v>
      </c>
      <c r="H1104" s="22"/>
      <c r="I1104" s="22"/>
      <c r="J1104" s="303"/>
      <c r="K1104" s="22"/>
      <c r="N1104" s="8"/>
      <c r="R1104" s="8"/>
      <c r="S1104" s="8"/>
      <c r="V1104" s="8"/>
    </row>
    <row r="1105" spans="1:22" ht="19.149999999999999" customHeight="1">
      <c r="A1105" s="10"/>
      <c r="B1105" s="10"/>
      <c r="C1105" s="56" t="s">
        <v>728</v>
      </c>
      <c r="D1105" s="489">
        <f t="shared" si="18"/>
        <v>9.1560000000000016E-2</v>
      </c>
      <c r="E1105" s="300">
        <v>8.4000000000000005E-2</v>
      </c>
      <c r="F1105" s="300" t="s">
        <v>2035</v>
      </c>
      <c r="H1105" s="22"/>
      <c r="I1105" s="22"/>
      <c r="J1105" s="303"/>
      <c r="K1105" s="22"/>
      <c r="N1105" s="8"/>
      <c r="R1105" s="8"/>
      <c r="S1105" s="8"/>
      <c r="V1105" s="8"/>
    </row>
    <row r="1106" spans="1:22" ht="19.149999999999999" customHeight="1">
      <c r="A1106" s="10"/>
      <c r="B1106" s="10"/>
      <c r="C1106" s="56" t="s">
        <v>727</v>
      </c>
      <c r="D1106" s="489">
        <f t="shared" si="18"/>
        <v>8.6110000000000006E-2</v>
      </c>
      <c r="E1106" s="300">
        <v>7.9000000000000001E-2</v>
      </c>
      <c r="F1106" s="300" t="s">
        <v>2035</v>
      </c>
      <c r="H1106" s="22"/>
      <c r="I1106" s="22"/>
      <c r="J1106" s="303"/>
      <c r="K1106" s="22"/>
      <c r="N1106" s="8"/>
      <c r="R1106" s="8"/>
      <c r="S1106" s="8"/>
      <c r="V1106" s="8"/>
    </row>
    <row r="1107" spans="1:22" ht="19.149999999999999" customHeight="1">
      <c r="A1107" s="10"/>
      <c r="B1107" s="77" t="s">
        <v>736</v>
      </c>
      <c r="C1107" s="56" t="s">
        <v>730</v>
      </c>
      <c r="D1107" s="489">
        <f t="shared" si="18"/>
        <v>7.3030000000000012E-2</v>
      </c>
      <c r="E1107" s="38">
        <v>6.7000000000000004E-2</v>
      </c>
      <c r="F1107" s="149" t="s">
        <v>735</v>
      </c>
      <c r="H1107" s="22"/>
      <c r="I1107" s="22"/>
      <c r="J1107" s="22"/>
      <c r="K1107" s="22"/>
      <c r="N1107" s="8"/>
      <c r="R1107" s="8"/>
      <c r="S1107" s="8"/>
      <c r="V1107" s="8"/>
    </row>
    <row r="1108" spans="1:22" ht="19.149999999999999" customHeight="1">
      <c r="A1108" s="10"/>
      <c r="B1108" s="10"/>
      <c r="C1108" s="56" t="s">
        <v>729</v>
      </c>
      <c r="D1108" s="489">
        <f t="shared" si="18"/>
        <v>7.3030000000000012E-2</v>
      </c>
      <c r="E1108" s="38">
        <v>6.7000000000000004E-2</v>
      </c>
      <c r="F1108" s="149" t="s">
        <v>734</v>
      </c>
      <c r="H1108" s="147"/>
      <c r="I1108" s="22"/>
      <c r="J1108" s="22"/>
      <c r="K1108" s="22"/>
      <c r="N1108" s="8"/>
      <c r="R1108" s="8"/>
      <c r="S1108" s="8"/>
      <c r="V1108" s="8"/>
    </row>
    <row r="1109" spans="1:22" ht="19.149999999999999" customHeight="1">
      <c r="A1109" s="10"/>
      <c r="B1109" s="10"/>
      <c r="C1109" s="56" t="s">
        <v>728</v>
      </c>
      <c r="D1109" s="489">
        <f t="shared" si="18"/>
        <v>7.3030000000000012E-2</v>
      </c>
      <c r="E1109" s="38">
        <v>6.7000000000000004E-2</v>
      </c>
      <c r="F1109" s="149" t="s">
        <v>733</v>
      </c>
      <c r="H1109" s="147"/>
      <c r="I1109" s="22"/>
      <c r="J1109" s="22"/>
      <c r="K1109" s="22"/>
      <c r="N1109" s="8"/>
      <c r="R1109" s="8"/>
      <c r="S1109" s="8"/>
      <c r="V1109" s="8"/>
    </row>
    <row r="1110" spans="1:22" ht="19.149999999999999" customHeight="1">
      <c r="A1110" s="10"/>
      <c r="B1110" s="10"/>
      <c r="C1110" s="56" t="s">
        <v>727</v>
      </c>
      <c r="D1110" s="489">
        <f t="shared" si="18"/>
        <v>7.3030000000000012E-2</v>
      </c>
      <c r="E1110" s="38">
        <v>6.7000000000000004E-2</v>
      </c>
      <c r="F1110" s="149" t="s">
        <v>732</v>
      </c>
      <c r="H1110" s="147"/>
      <c r="I1110" s="22"/>
      <c r="J1110" s="22"/>
      <c r="K1110" s="22"/>
      <c r="N1110" s="8"/>
      <c r="R1110" s="8"/>
      <c r="S1110" s="8"/>
      <c r="V1110" s="8"/>
    </row>
    <row r="1111" spans="1:22" ht="19.149999999999999" customHeight="1">
      <c r="A1111" s="10"/>
      <c r="B1111" s="10"/>
      <c r="C1111" s="56" t="s">
        <v>2389</v>
      </c>
      <c r="D1111" s="491"/>
      <c r="E1111" s="38"/>
      <c r="F1111" s="149" t="s">
        <v>2391</v>
      </c>
      <c r="H1111" s="147"/>
      <c r="I1111" s="22"/>
      <c r="J1111" s="22"/>
      <c r="K1111" s="22"/>
      <c r="N1111" s="8"/>
      <c r="R1111" s="8"/>
      <c r="S1111" s="8"/>
      <c r="V1111" s="8"/>
    </row>
    <row r="1112" spans="1:22" ht="19.149999999999999" customHeight="1">
      <c r="A1112" s="10"/>
      <c r="B1112" s="10"/>
      <c r="C1112" s="56" t="s">
        <v>2390</v>
      </c>
      <c r="D1112" s="491"/>
      <c r="E1112" s="38"/>
      <c r="F1112" s="149" t="s">
        <v>2392</v>
      </c>
      <c r="H1112" s="147"/>
      <c r="I1112" s="22"/>
      <c r="J1112" s="22"/>
      <c r="K1112" s="22"/>
      <c r="N1112" s="8"/>
      <c r="R1112" s="8"/>
      <c r="S1112" s="8"/>
      <c r="V1112" s="8"/>
    </row>
    <row r="1113" spans="1:22" ht="19.149999999999999" customHeight="1">
      <c r="A1113" s="10"/>
      <c r="B1113" s="77" t="s">
        <v>2082</v>
      </c>
      <c r="C1113" s="56" t="s">
        <v>730</v>
      </c>
      <c r="D1113" s="489">
        <f t="shared" ref="D1113:D1120" si="19">E1113*1.09</f>
        <v>7.9570000000000002E-2</v>
      </c>
      <c r="E1113" s="38">
        <v>7.2999999999999995E-2</v>
      </c>
      <c r="F1113" s="149"/>
      <c r="H1113" s="147"/>
      <c r="I1113" s="22"/>
      <c r="J1113" s="22"/>
      <c r="K1113" s="22"/>
      <c r="N1113" s="8"/>
      <c r="R1113" s="8"/>
      <c r="S1113" s="8"/>
      <c r="V1113" s="8"/>
    </row>
    <row r="1114" spans="1:22" ht="19.149999999999999" customHeight="1">
      <c r="A1114" s="10"/>
      <c r="B1114" s="10"/>
      <c r="C1114" s="56" t="s">
        <v>729</v>
      </c>
      <c r="D1114" s="489">
        <f t="shared" si="19"/>
        <v>7.9570000000000002E-2</v>
      </c>
      <c r="E1114" s="38">
        <v>7.2999999999999995E-2</v>
      </c>
      <c r="F1114" s="149"/>
      <c r="H1114" s="147"/>
      <c r="I1114" s="22"/>
      <c r="J1114" s="22"/>
      <c r="K1114" s="22"/>
      <c r="N1114" s="8"/>
      <c r="R1114" s="8"/>
      <c r="S1114" s="8"/>
      <c r="V1114" s="8"/>
    </row>
    <row r="1115" spans="1:22" ht="19.149999999999999" customHeight="1">
      <c r="A1115" s="10"/>
      <c r="B1115" s="10"/>
      <c r="C1115" s="56" t="s">
        <v>728</v>
      </c>
      <c r="D1115" s="489">
        <f t="shared" si="19"/>
        <v>7.9570000000000002E-2</v>
      </c>
      <c r="E1115" s="38">
        <v>7.2999999999999995E-2</v>
      </c>
      <c r="F1115" s="149"/>
      <c r="G1115" s="45"/>
      <c r="H1115" s="299" t="s">
        <v>2323</v>
      </c>
      <c r="I1115" s="299" t="s">
        <v>2324</v>
      </c>
      <c r="J1115" s="45"/>
      <c r="K1115" s="22"/>
      <c r="N1115" s="8"/>
      <c r="R1115" s="8"/>
      <c r="S1115" s="8"/>
      <c r="V1115" s="8"/>
    </row>
    <row r="1116" spans="1:22" ht="19.149999999999999" customHeight="1">
      <c r="A1116" s="10"/>
      <c r="B1116" s="10"/>
      <c r="C1116" s="56" t="s">
        <v>727</v>
      </c>
      <c r="D1116" s="489">
        <f t="shared" si="19"/>
        <v>7.9570000000000002E-2</v>
      </c>
      <c r="E1116" s="38">
        <v>7.2999999999999995E-2</v>
      </c>
      <c r="F1116" s="149"/>
      <c r="G1116" s="359" t="s">
        <v>2325</v>
      </c>
      <c r="H1116" s="299" t="s">
        <v>2326</v>
      </c>
      <c r="I1116" s="299" t="s">
        <v>2327</v>
      </c>
      <c r="J1116" s="299" t="s">
        <v>2328</v>
      </c>
      <c r="K1116" s="22"/>
      <c r="N1116" s="8"/>
      <c r="R1116" s="8"/>
      <c r="S1116" s="8"/>
      <c r="V1116" s="8"/>
    </row>
    <row r="1117" spans="1:22" ht="19.149999999999999" customHeight="1">
      <c r="A1117" s="10"/>
      <c r="B1117" s="77" t="s">
        <v>2022</v>
      </c>
      <c r="C1117" s="56" t="s">
        <v>2023</v>
      </c>
      <c r="D1117" s="489">
        <f t="shared" si="19"/>
        <v>0.12099000000000001</v>
      </c>
      <c r="E1117" s="305">
        <v>0.111</v>
      </c>
      <c r="F1117" s="304" t="s">
        <v>2034</v>
      </c>
      <c r="G1117" s="360" t="s">
        <v>2329</v>
      </c>
      <c r="H1117" s="56">
        <v>0.111</v>
      </c>
      <c r="I1117" s="56">
        <v>8.8999999999999996E-2</v>
      </c>
      <c r="J1117" s="56">
        <v>7.8E-2</v>
      </c>
      <c r="K1117" s="22"/>
      <c r="M1117" s="9"/>
      <c r="R1117" s="8"/>
      <c r="S1117" s="8"/>
      <c r="V1117" s="8"/>
    </row>
    <row r="1118" spans="1:22" ht="19.149999999999999" customHeight="1">
      <c r="A1118" s="10"/>
      <c r="B1118" s="10"/>
      <c r="C1118" s="56" t="s">
        <v>2024</v>
      </c>
      <c r="D1118" s="489">
        <f t="shared" si="19"/>
        <v>0.10573</v>
      </c>
      <c r="E1118" s="305">
        <v>9.7000000000000003E-2</v>
      </c>
      <c r="F1118" s="304" t="s">
        <v>2025</v>
      </c>
      <c r="G1118" s="360" t="s">
        <v>30</v>
      </c>
      <c r="H1118" s="56">
        <v>9.7000000000000003E-2</v>
      </c>
      <c r="I1118" s="56">
        <v>8.3000000000000004E-2</v>
      </c>
      <c r="J1118" s="56">
        <v>7.4999999999999997E-2</v>
      </c>
      <c r="K1118" s="22"/>
      <c r="M1118" s="9"/>
      <c r="R1118" s="8"/>
      <c r="S1118" s="8"/>
      <c r="V1118" s="8"/>
    </row>
    <row r="1119" spans="1:22" ht="19.149999999999999" customHeight="1">
      <c r="A1119" s="10"/>
      <c r="B1119" s="10"/>
      <c r="C1119" s="56" t="s">
        <v>2026</v>
      </c>
      <c r="D1119" s="489">
        <f t="shared" si="19"/>
        <v>9.4829999999999998E-2</v>
      </c>
      <c r="E1119" s="305">
        <v>8.6999999999999994E-2</v>
      </c>
      <c r="F1119" s="304" t="s">
        <v>2025</v>
      </c>
      <c r="G1119" s="360" t="s">
        <v>29</v>
      </c>
      <c r="H1119" s="56">
        <v>8.6999999999999994E-2</v>
      </c>
      <c r="I1119" s="56">
        <v>7.6999999999999999E-2</v>
      </c>
      <c r="J1119" s="56">
        <v>7.1999999999999995E-2</v>
      </c>
      <c r="K1119" s="22"/>
      <c r="M1119" s="9"/>
      <c r="R1119" s="8"/>
      <c r="S1119" s="8"/>
      <c r="V1119" s="8"/>
    </row>
    <row r="1120" spans="1:22" ht="19.149999999999999" customHeight="1">
      <c r="A1120" s="10"/>
      <c r="B1120" s="10"/>
      <c r="C1120" s="56" t="s">
        <v>2027</v>
      </c>
      <c r="D1120" s="489">
        <f t="shared" si="19"/>
        <v>8.9380000000000015E-2</v>
      </c>
      <c r="E1120" s="305">
        <v>8.2000000000000003E-2</v>
      </c>
      <c r="F1120" s="304" t="s">
        <v>2025</v>
      </c>
      <c r="G1120" s="360" t="s">
        <v>2332</v>
      </c>
      <c r="H1120" s="56">
        <v>8.2000000000000003E-2</v>
      </c>
      <c r="I1120" s="56">
        <v>7.3999999999999996E-2</v>
      </c>
      <c r="J1120" s="56">
        <v>7.0000000000000007E-2</v>
      </c>
      <c r="K1120" s="22"/>
      <c r="M1120" s="9"/>
      <c r="R1120" s="8"/>
      <c r="S1120" s="8"/>
      <c r="V1120" s="8"/>
    </row>
    <row r="1121" spans="1:22" ht="19.149999999999999" customHeight="1">
      <c r="A1121" s="10"/>
      <c r="B1121" s="10"/>
      <c r="C1121" s="56"/>
      <c r="D1121" s="491"/>
      <c r="E1121" s="305"/>
      <c r="F1121" s="304"/>
      <c r="G1121" s="8"/>
      <c r="H1121" s="8"/>
      <c r="J1121" s="8"/>
      <c r="K1121" s="22"/>
      <c r="N1121" s="8"/>
      <c r="R1121" s="8"/>
      <c r="S1121" s="8"/>
      <c r="V1121" s="8"/>
    </row>
    <row r="1122" spans="1:22" ht="19.149999999999999" customHeight="1">
      <c r="A1122" s="10"/>
      <c r="B1122" s="10"/>
      <c r="C1122" s="56"/>
      <c r="D1122" s="491"/>
      <c r="E1122" s="305"/>
      <c r="F1122" s="304"/>
      <c r="G1122" s="45"/>
      <c r="H1122" s="299" t="s">
        <v>2323</v>
      </c>
      <c r="I1122" s="299" t="s">
        <v>2324</v>
      </c>
      <c r="J1122" s="45"/>
      <c r="K1122" s="22"/>
      <c r="N1122" s="8"/>
      <c r="R1122" s="8"/>
      <c r="S1122" s="8"/>
      <c r="V1122" s="8"/>
    </row>
    <row r="1123" spans="1:22" ht="19.149999999999999" customHeight="1">
      <c r="A1123" s="10"/>
      <c r="B1123" s="10"/>
      <c r="C1123" s="56"/>
      <c r="D1123" s="491"/>
      <c r="E1123" s="305"/>
      <c r="F1123" s="304"/>
      <c r="G1123" s="359" t="s">
        <v>2325</v>
      </c>
      <c r="H1123" s="299" t="s">
        <v>2326</v>
      </c>
      <c r="I1123" s="299" t="s">
        <v>2327</v>
      </c>
      <c r="J1123" s="299" t="s">
        <v>2328</v>
      </c>
      <c r="K1123" s="22"/>
      <c r="N1123" s="8"/>
      <c r="R1123" s="8"/>
      <c r="S1123" s="8"/>
      <c r="V1123" s="8"/>
    </row>
    <row r="1124" spans="1:22" ht="19.149999999999999" customHeight="1">
      <c r="A1124" s="10"/>
      <c r="B1124" s="77" t="s">
        <v>2028</v>
      </c>
      <c r="C1124" s="56" t="s">
        <v>2023</v>
      </c>
      <c r="D1124" s="489">
        <f t="shared" ref="D1124:D1187" si="20">E1124*1.09</f>
        <v>0.12753</v>
      </c>
      <c r="E1124" s="305">
        <v>0.11700000000000001</v>
      </c>
      <c r="F1124" s="304" t="s">
        <v>2029</v>
      </c>
      <c r="G1124" s="360" t="s">
        <v>2329</v>
      </c>
      <c r="H1124" s="56">
        <v>0.11700000000000001</v>
      </c>
      <c r="I1124" s="361">
        <v>9.5000000000000001E-2</v>
      </c>
      <c r="J1124" s="361">
        <v>8.4000000000000005E-2</v>
      </c>
      <c r="K1124" s="22"/>
      <c r="N1124" s="8"/>
      <c r="R1124" s="8"/>
      <c r="S1124" s="8"/>
      <c r="V1124" s="8"/>
    </row>
    <row r="1125" spans="1:22" ht="19.149999999999999" customHeight="1">
      <c r="A1125" s="10"/>
      <c r="B1125" s="302"/>
      <c r="C1125" s="56" t="s">
        <v>2024</v>
      </c>
      <c r="D1125" s="489">
        <f t="shared" si="20"/>
        <v>0.11227000000000001</v>
      </c>
      <c r="E1125" s="305">
        <v>0.10299999999999999</v>
      </c>
      <c r="F1125" s="304" t="s">
        <v>2030</v>
      </c>
      <c r="G1125" s="360" t="s">
        <v>2330</v>
      </c>
      <c r="H1125" s="56">
        <v>0.10299999999999999</v>
      </c>
      <c r="I1125" s="361">
        <v>8.8999999999999996E-2</v>
      </c>
      <c r="J1125" s="361">
        <v>8.1000000000000003E-2</v>
      </c>
      <c r="K1125" s="22"/>
      <c r="N1125" s="8"/>
      <c r="R1125" s="8"/>
      <c r="S1125" s="8"/>
      <c r="V1125" s="8"/>
    </row>
    <row r="1126" spans="1:22" ht="19.149999999999999" customHeight="1">
      <c r="A1126" s="10"/>
      <c r="B1126" s="302"/>
      <c r="C1126" s="56" t="s">
        <v>2026</v>
      </c>
      <c r="D1126" s="489">
        <f t="shared" si="20"/>
        <v>0.10137</v>
      </c>
      <c r="E1126" s="305">
        <v>9.2999999999999999E-2</v>
      </c>
      <c r="F1126" s="304" t="s">
        <v>2030</v>
      </c>
      <c r="G1126" s="360" t="s">
        <v>2331</v>
      </c>
      <c r="H1126" s="56">
        <v>9.2999999999999999E-2</v>
      </c>
      <c r="I1126" s="361">
        <v>8.3000000000000004E-2</v>
      </c>
      <c r="J1126" s="361">
        <v>7.8E-2</v>
      </c>
      <c r="K1126" s="22"/>
      <c r="N1126" s="8"/>
      <c r="R1126" s="8"/>
      <c r="S1126" s="8"/>
      <c r="V1126" s="8"/>
    </row>
    <row r="1127" spans="1:22" ht="19.149999999999999" customHeight="1">
      <c r="A1127" s="10"/>
      <c r="B1127" s="302"/>
      <c r="C1127" s="56" t="s">
        <v>2027</v>
      </c>
      <c r="D1127" s="489">
        <f t="shared" si="20"/>
        <v>9.5920000000000005E-2</v>
      </c>
      <c r="E1127" s="305">
        <v>8.7999999999999995E-2</v>
      </c>
      <c r="F1127" s="304" t="s">
        <v>2030</v>
      </c>
      <c r="G1127" s="360" t="s">
        <v>2332</v>
      </c>
      <c r="H1127" s="56">
        <v>8.7999999999999995E-2</v>
      </c>
      <c r="I1127" s="361">
        <v>0.08</v>
      </c>
      <c r="J1127" s="361">
        <v>7.5999999999999998E-2</v>
      </c>
      <c r="K1127" s="22"/>
      <c r="N1127" s="8"/>
      <c r="R1127" s="8"/>
      <c r="S1127" s="8"/>
      <c r="V1127" s="8"/>
    </row>
    <row r="1128" spans="1:22" ht="19.149999999999999" customHeight="1">
      <c r="A1128" s="10"/>
      <c r="B1128" s="302" t="s">
        <v>2031</v>
      </c>
      <c r="C1128" s="56" t="s">
        <v>2023</v>
      </c>
      <c r="D1128" s="489">
        <f t="shared" si="20"/>
        <v>0.10246000000000001</v>
      </c>
      <c r="E1128" s="10">
        <v>9.4E-2</v>
      </c>
      <c r="F1128" s="304" t="s">
        <v>2032</v>
      </c>
      <c r="G1128" s="8"/>
      <c r="H1128" s="8"/>
      <c r="J1128" s="8"/>
      <c r="K1128" s="22"/>
      <c r="N1128" s="8"/>
      <c r="R1128" s="8"/>
      <c r="S1128" s="8"/>
      <c r="V1128" s="8"/>
    </row>
    <row r="1129" spans="1:22" ht="19.149999999999999" customHeight="1">
      <c r="A1129" s="10"/>
      <c r="B1129" s="302"/>
      <c r="C1129" s="56" t="s">
        <v>2024</v>
      </c>
      <c r="D1129" s="489">
        <f t="shared" si="20"/>
        <v>0.10028000000000001</v>
      </c>
      <c r="E1129" s="10">
        <v>9.1999999999999998E-2</v>
      </c>
      <c r="F1129" s="304" t="s">
        <v>2032</v>
      </c>
      <c r="G1129" s="330"/>
      <c r="H1129" s="147"/>
      <c r="I1129" s="22"/>
      <c r="J1129" s="22"/>
      <c r="K1129" s="22"/>
      <c r="N1129" s="8"/>
      <c r="R1129" s="8"/>
      <c r="S1129" s="8"/>
      <c r="V1129" s="8"/>
    </row>
    <row r="1130" spans="1:22" ht="19.149999999999999" customHeight="1">
      <c r="A1130" s="10"/>
      <c r="B1130" s="302"/>
      <c r="C1130" s="56" t="s">
        <v>2026</v>
      </c>
      <c r="D1130" s="489">
        <f t="shared" si="20"/>
        <v>9.8100000000000007E-2</v>
      </c>
      <c r="E1130" s="10">
        <v>0.09</v>
      </c>
      <c r="F1130" s="304" t="s">
        <v>2032</v>
      </c>
      <c r="G1130" s="330"/>
      <c r="H1130" s="147"/>
      <c r="I1130" s="22"/>
      <c r="J1130" s="22"/>
      <c r="K1130" s="22"/>
      <c r="N1130" s="8"/>
      <c r="R1130" s="8"/>
      <c r="S1130" s="8"/>
      <c r="V1130" s="8"/>
    </row>
    <row r="1131" spans="1:22" ht="19.149999999999999" customHeight="1">
      <c r="A1131" s="10"/>
      <c r="B1131" s="302"/>
      <c r="C1131" s="56" t="s">
        <v>2027</v>
      </c>
      <c r="D1131" s="489">
        <f t="shared" si="20"/>
        <v>9.5920000000000005E-2</v>
      </c>
      <c r="E1131" s="10">
        <v>8.7999999999999995E-2</v>
      </c>
      <c r="F1131" s="304" t="s">
        <v>2032</v>
      </c>
      <c r="G1131" s="330"/>
      <c r="H1131" s="147"/>
      <c r="I1131" s="22"/>
      <c r="J1131" s="22"/>
      <c r="K1131" s="22"/>
      <c r="N1131" s="8"/>
      <c r="R1131" s="8"/>
      <c r="S1131" s="8"/>
      <c r="V1131" s="8"/>
    </row>
    <row r="1132" spans="1:22" ht="19.149999999999999" customHeight="1">
      <c r="A1132" s="10"/>
      <c r="B1132" s="302" t="s">
        <v>2033</v>
      </c>
      <c r="C1132" s="56" t="s">
        <v>2023</v>
      </c>
      <c r="D1132" s="489">
        <f t="shared" si="20"/>
        <v>0.10246000000000001</v>
      </c>
      <c r="E1132" s="10">
        <v>9.4E-2</v>
      </c>
      <c r="F1132" s="304" t="s">
        <v>2032</v>
      </c>
      <c r="G1132" s="330"/>
      <c r="H1132" s="147"/>
      <c r="I1132" s="22"/>
      <c r="J1132" s="22"/>
      <c r="K1132" s="22"/>
      <c r="N1132" s="8"/>
      <c r="R1132" s="8"/>
      <c r="S1132" s="8"/>
      <c r="V1132" s="8"/>
    </row>
    <row r="1133" spans="1:22" ht="19.149999999999999" customHeight="1">
      <c r="A1133" s="10"/>
      <c r="B1133" s="302"/>
      <c r="C1133" s="56" t="s">
        <v>2024</v>
      </c>
      <c r="D1133" s="489">
        <f t="shared" si="20"/>
        <v>0.10028000000000001</v>
      </c>
      <c r="E1133" s="10">
        <v>9.1999999999999998E-2</v>
      </c>
      <c r="F1133" s="304" t="s">
        <v>2032</v>
      </c>
      <c r="G1133" s="330"/>
      <c r="H1133" s="147"/>
      <c r="I1133" s="22"/>
      <c r="J1133" s="22"/>
      <c r="K1133" s="22"/>
      <c r="N1133" s="8"/>
      <c r="R1133" s="8"/>
      <c r="S1133" s="8"/>
      <c r="V1133" s="8"/>
    </row>
    <row r="1134" spans="1:22" ht="19.149999999999999" customHeight="1">
      <c r="A1134" s="10"/>
      <c r="B1134" s="302"/>
      <c r="C1134" s="56" t="s">
        <v>2026</v>
      </c>
      <c r="D1134" s="489">
        <f t="shared" si="20"/>
        <v>9.8100000000000007E-2</v>
      </c>
      <c r="E1134" s="10">
        <v>0.09</v>
      </c>
      <c r="F1134" s="304" t="s">
        <v>2032</v>
      </c>
      <c r="G1134" s="330"/>
      <c r="H1134" s="147"/>
      <c r="I1134" s="22"/>
      <c r="J1134" s="22"/>
      <c r="K1134" s="22"/>
      <c r="N1134" s="8"/>
      <c r="R1134" s="8"/>
      <c r="S1134" s="8"/>
      <c r="V1134" s="8"/>
    </row>
    <row r="1135" spans="1:22" ht="19.149999999999999" customHeight="1">
      <c r="A1135" s="10"/>
      <c r="B1135" s="302"/>
      <c r="C1135" s="56" t="s">
        <v>2027</v>
      </c>
      <c r="D1135" s="489">
        <f t="shared" si="20"/>
        <v>9.5920000000000005E-2</v>
      </c>
      <c r="E1135" s="10">
        <v>8.7999999999999995E-2</v>
      </c>
      <c r="F1135" s="304" t="s">
        <v>2032</v>
      </c>
      <c r="G1135" s="330"/>
      <c r="H1135" s="147"/>
      <c r="I1135" s="22"/>
      <c r="J1135" s="22"/>
      <c r="K1135" s="22"/>
      <c r="N1135" s="8"/>
      <c r="R1135" s="8"/>
      <c r="S1135" s="8"/>
      <c r="V1135" s="8"/>
    </row>
    <row r="1136" spans="1:22" ht="19.149999999999999" customHeight="1">
      <c r="A1136" s="15" t="s">
        <v>726</v>
      </c>
      <c r="B1136" s="97" t="s">
        <v>725</v>
      </c>
      <c r="C1136" s="14" t="s">
        <v>724</v>
      </c>
      <c r="D1136" s="489">
        <f t="shared" si="20"/>
        <v>0.14170000000000002</v>
      </c>
      <c r="E1136" s="38">
        <v>0.13</v>
      </c>
      <c r="F1136" s="150" t="s">
        <v>706</v>
      </c>
      <c r="G1136" s="38" t="s">
        <v>2383</v>
      </c>
      <c r="H1136" s="153"/>
      <c r="I1136" s="303"/>
      <c r="J1136" s="303"/>
      <c r="K1136" s="374"/>
      <c r="N1136" s="8"/>
      <c r="R1136" s="8"/>
      <c r="S1136" s="8"/>
      <c r="V1136" s="8"/>
    </row>
    <row r="1137" spans="1:22" ht="19.149999999999999" customHeight="1">
      <c r="A1137" s="10"/>
      <c r="B1137" s="10" t="s">
        <v>715</v>
      </c>
      <c r="C1137" s="14" t="s">
        <v>723</v>
      </c>
      <c r="D1137" s="489">
        <f t="shared" si="20"/>
        <v>0.14170000000000002</v>
      </c>
      <c r="E1137" s="38">
        <v>0.13</v>
      </c>
      <c r="F1137" s="150" t="s">
        <v>707</v>
      </c>
      <c r="G1137" s="38" t="s">
        <v>2377</v>
      </c>
      <c r="H1137" s="153"/>
      <c r="I1137" s="303"/>
      <c r="J1137" s="303"/>
      <c r="K1137" s="374"/>
      <c r="N1137" s="8"/>
      <c r="R1137" s="8"/>
      <c r="S1137" s="8"/>
      <c r="V1137" s="8"/>
    </row>
    <row r="1138" spans="1:22" ht="19.149999999999999" customHeight="1">
      <c r="A1138" s="10"/>
      <c r="B1138" s="10"/>
      <c r="C1138" s="14" t="s">
        <v>722</v>
      </c>
      <c r="D1138" s="489">
        <f t="shared" si="20"/>
        <v>0.14170000000000002</v>
      </c>
      <c r="E1138" s="38">
        <v>0.13</v>
      </c>
      <c r="F1138" s="150" t="s">
        <v>708</v>
      </c>
      <c r="G1138" s="38" t="s">
        <v>2377</v>
      </c>
      <c r="H1138" s="294"/>
      <c r="I1138" s="303"/>
      <c r="J1138" s="303"/>
      <c r="K1138" s="374"/>
      <c r="N1138" s="8"/>
      <c r="R1138" s="8"/>
      <c r="S1138" s="8"/>
      <c r="V1138" s="8"/>
    </row>
    <row r="1139" spans="1:22" ht="19.149999999999999" customHeight="1">
      <c r="A1139" s="10"/>
      <c r="B1139" s="10"/>
      <c r="C1139" s="14" t="s">
        <v>721</v>
      </c>
      <c r="D1139" s="489">
        <f t="shared" si="20"/>
        <v>0.14170000000000002</v>
      </c>
      <c r="E1139" s="38">
        <v>0.13</v>
      </c>
      <c r="F1139" s="150" t="s">
        <v>709</v>
      </c>
      <c r="G1139" s="38" t="s">
        <v>2377</v>
      </c>
      <c r="H1139" s="294"/>
      <c r="I1139" s="303"/>
      <c r="J1139" s="303"/>
      <c r="K1139" s="374"/>
      <c r="N1139" s="8"/>
      <c r="R1139" s="8"/>
      <c r="S1139" s="8"/>
      <c r="V1139" s="8"/>
    </row>
    <row r="1140" spans="1:22" ht="19.149999999999999" customHeight="1">
      <c r="A1140" s="10"/>
      <c r="B1140" s="10"/>
      <c r="C1140" s="14" t="s">
        <v>720</v>
      </c>
      <c r="D1140" s="489">
        <f t="shared" si="20"/>
        <v>0.14170000000000002</v>
      </c>
      <c r="E1140" s="38">
        <v>0.13</v>
      </c>
      <c r="F1140" s="150" t="s">
        <v>710</v>
      </c>
      <c r="G1140" s="38" t="s">
        <v>2377</v>
      </c>
      <c r="H1140" s="294"/>
      <c r="I1140" s="303"/>
      <c r="J1140" s="303"/>
      <c r="K1140" s="374"/>
      <c r="N1140" s="8"/>
      <c r="R1140" s="8"/>
      <c r="S1140" s="8"/>
      <c r="V1140" s="8"/>
    </row>
    <row r="1141" spans="1:22" ht="19.149999999999999" customHeight="1">
      <c r="A1141" s="10"/>
      <c r="B1141" s="10"/>
      <c r="C1141" s="14" t="s">
        <v>2402</v>
      </c>
      <c r="D1141" s="489">
        <f t="shared" si="20"/>
        <v>0.17222000000000001</v>
      </c>
      <c r="E1141" s="38">
        <v>0.158</v>
      </c>
      <c r="F1141" s="150" t="s">
        <v>711</v>
      </c>
      <c r="G1141" s="38" t="s">
        <v>2378</v>
      </c>
      <c r="H1141" s="294"/>
      <c r="I1141" s="303"/>
      <c r="J1141" s="303"/>
      <c r="K1141" s="374"/>
      <c r="N1141" s="8"/>
      <c r="R1141" s="8"/>
      <c r="S1141" s="8"/>
      <c r="V1141" s="8"/>
    </row>
    <row r="1142" spans="1:22" ht="19.149999999999999" customHeight="1">
      <c r="A1142" s="10"/>
      <c r="B1142" s="10"/>
      <c r="C1142" s="14" t="s">
        <v>719</v>
      </c>
      <c r="D1142" s="489">
        <f t="shared" si="20"/>
        <v>0.21800000000000003</v>
      </c>
      <c r="E1142" s="38">
        <v>0.2</v>
      </c>
      <c r="F1142" s="150" t="s">
        <v>712</v>
      </c>
      <c r="G1142" s="38" t="s">
        <v>2379</v>
      </c>
      <c r="H1142" s="294"/>
      <c r="I1142" s="303"/>
      <c r="J1142" s="303"/>
      <c r="K1142" s="374"/>
      <c r="N1142" s="8"/>
      <c r="R1142" s="8"/>
      <c r="S1142" s="8"/>
      <c r="V1142" s="8"/>
    </row>
    <row r="1143" spans="1:22" ht="19.149999999999999" customHeight="1">
      <c r="A1143" s="10"/>
      <c r="B1143" s="10"/>
      <c r="C1143" s="14" t="s">
        <v>718</v>
      </c>
      <c r="D1143" s="489">
        <f t="shared" si="20"/>
        <v>0.27250000000000002</v>
      </c>
      <c r="E1143" s="38">
        <v>0.25</v>
      </c>
      <c r="F1143" s="150" t="s">
        <v>713</v>
      </c>
      <c r="G1143" s="38" t="s">
        <v>2380</v>
      </c>
      <c r="H1143" s="294"/>
      <c r="I1143" s="303"/>
      <c r="J1143" s="303"/>
      <c r="K1143" s="374"/>
      <c r="N1143" s="8"/>
      <c r="R1143" s="8"/>
      <c r="S1143" s="8"/>
      <c r="V1143" s="8"/>
    </row>
    <row r="1144" spans="1:22" ht="19.149999999999999" customHeight="1">
      <c r="A1144" s="10"/>
      <c r="B1144" s="10"/>
      <c r="C1144" s="14" t="s">
        <v>717</v>
      </c>
      <c r="D1144" s="489">
        <f t="shared" si="20"/>
        <v>0.33572000000000002</v>
      </c>
      <c r="E1144" s="38">
        <v>0.308</v>
      </c>
      <c r="F1144" s="150" t="s">
        <v>714</v>
      </c>
      <c r="G1144" s="38" t="s">
        <v>2381</v>
      </c>
      <c r="H1144" s="294"/>
      <c r="I1144" s="303"/>
      <c r="J1144" s="303"/>
      <c r="K1144" s="374"/>
      <c r="N1144" s="8"/>
      <c r="R1144" s="8"/>
      <c r="S1144" s="8"/>
      <c r="V1144" s="8"/>
    </row>
    <row r="1145" spans="1:22" ht="19.149999999999999" customHeight="1">
      <c r="A1145" s="10"/>
      <c r="B1145" s="10"/>
      <c r="C1145" s="14" t="s">
        <v>716</v>
      </c>
      <c r="D1145" s="489">
        <f t="shared" si="20"/>
        <v>0.38150000000000001</v>
      </c>
      <c r="E1145" s="38">
        <v>0.35</v>
      </c>
      <c r="F1145" s="150" t="s">
        <v>2403</v>
      </c>
      <c r="G1145" s="38" t="s">
        <v>2382</v>
      </c>
      <c r="H1145" s="294"/>
      <c r="I1145" s="303"/>
      <c r="J1145" s="303"/>
      <c r="K1145" s="374"/>
      <c r="N1145" s="8"/>
      <c r="R1145" s="8"/>
      <c r="S1145" s="8"/>
      <c r="V1145" s="8"/>
    </row>
    <row r="1146" spans="1:22" ht="19.149999999999999" customHeight="1">
      <c r="A1146" s="15" t="s">
        <v>1008</v>
      </c>
      <c r="B1146" s="97" t="s">
        <v>1009</v>
      </c>
      <c r="C1146" s="15" t="s">
        <v>1010</v>
      </c>
      <c r="D1146" s="489">
        <f t="shared" si="20"/>
        <v>0.22890000000000002</v>
      </c>
      <c r="E1146" s="38">
        <v>0.21</v>
      </c>
      <c r="F1146" s="73" t="s">
        <v>714</v>
      </c>
      <c r="G1146" s="38" t="s">
        <v>2384</v>
      </c>
      <c r="H1146" s="294"/>
      <c r="I1146" s="303"/>
      <c r="J1146" s="303"/>
      <c r="K1146" s="22"/>
      <c r="N1146" s="8"/>
      <c r="R1146" s="8"/>
      <c r="S1146" s="8"/>
      <c r="V1146" s="8"/>
    </row>
    <row r="1147" spans="1:22" ht="19.149999999999999" customHeight="1">
      <c r="A1147" s="10"/>
      <c r="B1147" s="49" t="s">
        <v>1011</v>
      </c>
      <c r="C1147" s="15" t="s">
        <v>1012</v>
      </c>
      <c r="D1147" s="489">
        <f t="shared" si="20"/>
        <v>0.22890000000000002</v>
      </c>
      <c r="E1147" s="38">
        <v>0.21</v>
      </c>
      <c r="F1147" s="73" t="s">
        <v>784</v>
      </c>
      <c r="G1147" s="38" t="s">
        <v>2384</v>
      </c>
      <c r="H1147" s="294"/>
      <c r="I1147" s="303"/>
      <c r="J1147" s="303"/>
      <c r="K1147" s="22"/>
      <c r="N1147" s="8"/>
      <c r="R1147" s="8"/>
      <c r="S1147" s="8"/>
      <c r="V1147" s="8"/>
    </row>
    <row r="1148" spans="1:22" ht="19.149999999999999" customHeight="1">
      <c r="A1148" s="10"/>
      <c r="B1148" s="10"/>
      <c r="C1148" s="15" t="s">
        <v>1013</v>
      </c>
      <c r="D1148" s="489">
        <f t="shared" si="20"/>
        <v>0.23980000000000001</v>
      </c>
      <c r="E1148" s="38">
        <v>0.22</v>
      </c>
      <c r="F1148" s="73" t="s">
        <v>784</v>
      </c>
      <c r="G1148" s="38" t="s">
        <v>2385</v>
      </c>
      <c r="H1148" s="294"/>
      <c r="I1148" s="303"/>
      <c r="J1148" s="303"/>
      <c r="K1148" s="22"/>
      <c r="N1148" s="8"/>
      <c r="R1148" s="8"/>
      <c r="S1148" s="8"/>
      <c r="V1148" s="8"/>
    </row>
    <row r="1149" spans="1:22" ht="19.149999999999999" customHeight="1">
      <c r="A1149" s="10"/>
      <c r="B1149" s="10"/>
      <c r="C1149" s="15" t="s">
        <v>1014</v>
      </c>
      <c r="D1149" s="489">
        <f t="shared" si="20"/>
        <v>0.25614999999999999</v>
      </c>
      <c r="E1149" s="38">
        <v>0.23499999999999999</v>
      </c>
      <c r="F1149" s="150" t="s">
        <v>785</v>
      </c>
      <c r="G1149" s="38" t="s">
        <v>2380</v>
      </c>
      <c r="H1149" s="294"/>
      <c r="I1149" s="303"/>
      <c r="J1149" s="303"/>
      <c r="K1149" s="22"/>
      <c r="N1149" s="8"/>
      <c r="R1149" s="8"/>
      <c r="S1149" s="8"/>
      <c r="V1149" s="8"/>
    </row>
    <row r="1150" spans="1:22" ht="19.149999999999999" customHeight="1">
      <c r="A1150" s="10"/>
      <c r="B1150" s="10"/>
      <c r="C1150" s="15" t="s">
        <v>1015</v>
      </c>
      <c r="D1150" s="489">
        <f t="shared" si="20"/>
        <v>0.25614999999999999</v>
      </c>
      <c r="E1150" s="38">
        <v>0.23499999999999999</v>
      </c>
      <c r="F1150" s="73" t="s">
        <v>786</v>
      </c>
      <c r="G1150" s="38" t="s">
        <v>2380</v>
      </c>
      <c r="H1150" s="294"/>
      <c r="I1150" s="303"/>
      <c r="J1150" s="303"/>
      <c r="K1150" s="22"/>
      <c r="N1150" s="8"/>
      <c r="R1150" s="8"/>
      <c r="S1150" s="8"/>
      <c r="V1150" s="8"/>
    </row>
    <row r="1151" spans="1:22" ht="19.149999999999999" customHeight="1">
      <c r="A1151" s="10"/>
      <c r="B1151" s="10"/>
      <c r="C1151" s="15" t="s">
        <v>1016</v>
      </c>
      <c r="D1151" s="489">
        <f t="shared" si="20"/>
        <v>0.25614999999999999</v>
      </c>
      <c r="E1151" s="38">
        <v>0.23499999999999999</v>
      </c>
      <c r="F1151" s="73" t="s">
        <v>786</v>
      </c>
      <c r="G1151" s="38" t="s">
        <v>2380</v>
      </c>
      <c r="H1151" s="294"/>
      <c r="I1151" s="303"/>
      <c r="J1151" s="303"/>
      <c r="K1151" s="22"/>
      <c r="N1151" s="8"/>
      <c r="R1151" s="8"/>
      <c r="S1151" s="8"/>
      <c r="V1151" s="8"/>
    </row>
    <row r="1152" spans="1:22" ht="19.149999999999999" customHeight="1">
      <c r="A1152" s="10"/>
      <c r="B1152" s="10"/>
      <c r="C1152" s="15" t="s">
        <v>1017</v>
      </c>
      <c r="D1152" s="489">
        <f t="shared" si="20"/>
        <v>0.33790000000000003</v>
      </c>
      <c r="E1152" s="38">
        <v>0.31</v>
      </c>
      <c r="F1152" s="73" t="s">
        <v>787</v>
      </c>
      <c r="G1152" s="38" t="s">
        <v>2386</v>
      </c>
      <c r="H1152" s="294"/>
      <c r="I1152" s="303"/>
      <c r="J1152" s="303"/>
      <c r="K1152" s="22"/>
      <c r="N1152" s="8"/>
      <c r="R1152" s="8"/>
      <c r="S1152" s="8"/>
      <c r="V1152" s="8"/>
    </row>
    <row r="1153" spans="1:22" ht="19.149999999999999" customHeight="1">
      <c r="A1153" s="10"/>
      <c r="B1153" s="10"/>
      <c r="C1153" s="15" t="s">
        <v>1018</v>
      </c>
      <c r="D1153" s="489">
        <f t="shared" si="20"/>
        <v>0.33790000000000003</v>
      </c>
      <c r="E1153" s="38">
        <v>0.31</v>
      </c>
      <c r="F1153" s="73" t="s">
        <v>787</v>
      </c>
      <c r="G1153" s="38" t="s">
        <v>2386</v>
      </c>
      <c r="H1153" s="294"/>
      <c r="I1153" s="303"/>
      <c r="J1153" s="303"/>
      <c r="K1153" s="22"/>
    </row>
    <row r="1154" spans="1:22" ht="19.149999999999999" customHeight="1">
      <c r="A1154" s="10"/>
      <c r="B1154" s="10"/>
      <c r="C1154" s="15" t="s">
        <v>1019</v>
      </c>
      <c r="D1154" s="489">
        <f t="shared" si="20"/>
        <v>0.43055000000000004</v>
      </c>
      <c r="E1154" s="38">
        <v>0.39500000000000002</v>
      </c>
      <c r="F1154" s="73" t="s">
        <v>788</v>
      </c>
      <c r="G1154" s="38" t="s">
        <v>2387</v>
      </c>
      <c r="H1154" s="294"/>
      <c r="I1154" s="303"/>
      <c r="J1154" s="303"/>
      <c r="K1154" s="22"/>
    </row>
    <row r="1155" spans="1:22" ht="19.149999999999999" customHeight="1">
      <c r="A1155" s="10"/>
      <c r="B1155" s="10"/>
      <c r="C1155" s="15" t="s">
        <v>1020</v>
      </c>
      <c r="D1155" s="489">
        <f t="shared" si="20"/>
        <v>0.43055000000000004</v>
      </c>
      <c r="E1155" s="38">
        <v>0.39500000000000002</v>
      </c>
      <c r="F1155" s="73" t="s">
        <v>788</v>
      </c>
      <c r="G1155" s="38" t="s">
        <v>2387</v>
      </c>
      <c r="H1155" s="294"/>
      <c r="I1155" s="303"/>
      <c r="J1155" s="303"/>
      <c r="K1155" s="22"/>
    </row>
    <row r="1156" spans="1:22" ht="19.149999999999999" customHeight="1">
      <c r="A1156" s="10" t="s">
        <v>1021</v>
      </c>
      <c r="B1156" s="21" t="s">
        <v>1022</v>
      </c>
      <c r="C1156" s="7" t="s">
        <v>1023</v>
      </c>
      <c r="D1156" s="489">
        <f t="shared" si="20"/>
        <v>0.46761000000000003</v>
      </c>
      <c r="E1156" s="38">
        <v>0.42899999999999999</v>
      </c>
      <c r="F1156" s="151" t="s">
        <v>1024</v>
      </c>
      <c r="G1156" s="329"/>
      <c r="H1156" s="22"/>
      <c r="J1156" s="22"/>
      <c r="K1156" s="22"/>
    </row>
    <row r="1157" spans="1:22" ht="19.149999999999999" customHeight="1">
      <c r="A1157" s="10"/>
      <c r="B1157" s="49" t="s">
        <v>202</v>
      </c>
      <c r="C1157" s="7" t="s">
        <v>1025</v>
      </c>
      <c r="D1157" s="489">
        <f t="shared" si="20"/>
        <v>0.51556999999999997</v>
      </c>
      <c r="E1157" s="38">
        <v>0.47299999999999998</v>
      </c>
      <c r="F1157" s="151" t="s">
        <v>1026</v>
      </c>
      <c r="G1157" s="329"/>
      <c r="H1157" s="147"/>
      <c r="I1157" s="22"/>
      <c r="J1157" s="22"/>
      <c r="K1157" s="22"/>
    </row>
    <row r="1158" spans="1:22" ht="19.149999999999999" customHeight="1">
      <c r="A1158" s="10"/>
      <c r="B1158" s="10"/>
      <c r="C1158" s="7" t="s">
        <v>1027</v>
      </c>
      <c r="D1158" s="489">
        <f t="shared" si="20"/>
        <v>0.56353000000000009</v>
      </c>
      <c r="E1158" s="38">
        <v>0.51700000000000002</v>
      </c>
      <c r="F1158" s="151" t="s">
        <v>1028</v>
      </c>
      <c r="G1158" s="329"/>
      <c r="H1158" s="147"/>
      <c r="I1158" s="22"/>
      <c r="J1158" s="22"/>
      <c r="K1158" s="22"/>
    </row>
    <row r="1159" spans="1:22" ht="19.149999999999999" customHeight="1">
      <c r="A1159" s="10"/>
      <c r="B1159" s="10"/>
      <c r="C1159" s="7" t="s">
        <v>1029</v>
      </c>
      <c r="D1159" s="489">
        <f t="shared" si="20"/>
        <v>0.64746000000000004</v>
      </c>
      <c r="E1159" s="38">
        <v>0.59399999999999997</v>
      </c>
      <c r="F1159" s="151" t="s">
        <v>1030</v>
      </c>
      <c r="G1159" s="329"/>
      <c r="H1159" s="147"/>
      <c r="I1159" s="22"/>
      <c r="J1159" s="22"/>
      <c r="K1159" s="22"/>
      <c r="L1159" s="24"/>
      <c r="M1159" s="24"/>
      <c r="N1159" s="24"/>
    </row>
    <row r="1160" spans="1:22" ht="19.149999999999999" customHeight="1">
      <c r="A1160" s="10" t="s">
        <v>1031</v>
      </c>
      <c r="B1160" s="21" t="s">
        <v>1032</v>
      </c>
      <c r="C1160" s="63" t="s">
        <v>1033</v>
      </c>
      <c r="D1160" s="489">
        <f t="shared" si="20"/>
        <v>0.68343000000000009</v>
      </c>
      <c r="E1160" s="38">
        <v>0.627</v>
      </c>
      <c r="F1160" s="151" t="s">
        <v>1034</v>
      </c>
      <c r="G1160" s="331"/>
      <c r="H1160" s="147"/>
      <c r="I1160" s="22"/>
      <c r="J1160" s="22"/>
      <c r="K1160" s="22"/>
      <c r="N1160" s="8"/>
      <c r="R1160" s="8"/>
      <c r="S1160" s="8"/>
      <c r="V1160" s="8"/>
    </row>
    <row r="1161" spans="1:22" ht="19.149999999999999" customHeight="1">
      <c r="A1161" s="10"/>
      <c r="B1161" s="49" t="s">
        <v>203</v>
      </c>
      <c r="C1161" s="63" t="s">
        <v>2067</v>
      </c>
      <c r="D1161" s="489">
        <f t="shared" si="20"/>
        <v>0.77934999999999999</v>
      </c>
      <c r="E1161" s="38">
        <v>0.71499999999999997</v>
      </c>
      <c r="F1161" s="151" t="s">
        <v>1035</v>
      </c>
      <c r="G1161" s="331"/>
      <c r="H1161" s="147"/>
      <c r="I1161" s="22"/>
      <c r="J1161" s="22"/>
      <c r="K1161" s="22"/>
      <c r="N1161" s="8"/>
      <c r="R1161" s="8"/>
      <c r="S1161" s="8"/>
      <c r="V1161" s="8"/>
    </row>
    <row r="1162" spans="1:22" ht="19.149999999999999" customHeight="1">
      <c r="A1162" s="10"/>
      <c r="B1162" s="10"/>
      <c r="C1162" s="63" t="s">
        <v>1036</v>
      </c>
      <c r="D1162" s="489">
        <f t="shared" si="20"/>
        <v>0.89924999999999999</v>
      </c>
      <c r="E1162" s="38">
        <v>0.82499999999999996</v>
      </c>
      <c r="F1162" s="151" t="s">
        <v>1037</v>
      </c>
      <c r="G1162" s="331"/>
      <c r="H1162" s="147"/>
      <c r="I1162" s="22"/>
      <c r="J1162" s="22"/>
      <c r="K1162" s="22"/>
      <c r="N1162" s="8"/>
      <c r="R1162" s="8"/>
      <c r="S1162" s="8"/>
      <c r="V1162" s="8"/>
    </row>
    <row r="1163" spans="1:22" ht="19.149999999999999" customHeight="1">
      <c r="A1163" s="10" t="s">
        <v>1038</v>
      </c>
      <c r="B1163" s="21" t="s">
        <v>1039</v>
      </c>
      <c r="C1163" s="63" t="s">
        <v>1040</v>
      </c>
      <c r="D1163" s="489">
        <f t="shared" si="20"/>
        <v>0.95920000000000005</v>
      </c>
      <c r="E1163" s="38">
        <v>0.88</v>
      </c>
      <c r="F1163" s="151" t="s">
        <v>1034</v>
      </c>
      <c r="G1163" s="331"/>
      <c r="H1163" s="147"/>
      <c r="I1163" s="22"/>
      <c r="J1163" s="22"/>
      <c r="K1163" s="22"/>
      <c r="N1163" s="8"/>
      <c r="R1163" s="8"/>
      <c r="S1163" s="8"/>
      <c r="V1163" s="8"/>
    </row>
    <row r="1164" spans="1:22" ht="19.149999999999999" customHeight="1">
      <c r="A1164" s="10"/>
      <c r="B1164" s="10"/>
      <c r="C1164" s="63" t="s">
        <v>1041</v>
      </c>
      <c r="D1164" s="489">
        <f t="shared" si="20"/>
        <v>1.0791000000000002</v>
      </c>
      <c r="E1164" s="38">
        <v>0.99</v>
      </c>
      <c r="F1164" s="151" t="s">
        <v>1035</v>
      </c>
      <c r="G1164" s="331"/>
      <c r="H1164" s="147"/>
      <c r="I1164" s="22"/>
      <c r="J1164" s="22"/>
      <c r="K1164" s="22"/>
      <c r="N1164" s="8"/>
      <c r="R1164" s="8"/>
      <c r="S1164" s="8"/>
      <c r="V1164" s="8"/>
    </row>
    <row r="1165" spans="1:22" ht="19.149999999999999" customHeight="1">
      <c r="A1165" s="10"/>
      <c r="B1165" s="10"/>
      <c r="C1165" s="63" t="s">
        <v>1042</v>
      </c>
      <c r="D1165" s="489">
        <f t="shared" si="20"/>
        <v>1.1990000000000003</v>
      </c>
      <c r="E1165" s="38">
        <v>1.1000000000000001</v>
      </c>
      <c r="F1165" s="151" t="s">
        <v>1037</v>
      </c>
      <c r="G1165" s="331"/>
      <c r="H1165" s="147"/>
      <c r="I1165" s="22"/>
      <c r="J1165" s="22"/>
      <c r="K1165" s="22"/>
      <c r="N1165" s="8"/>
      <c r="R1165" s="8"/>
      <c r="S1165" s="8"/>
      <c r="V1165" s="8"/>
    </row>
    <row r="1166" spans="1:22" ht="19.149999999999999" customHeight="1">
      <c r="A1166" s="75" t="s">
        <v>1043</v>
      </c>
      <c r="B1166" s="77" t="s">
        <v>1044</v>
      </c>
      <c r="C1166" s="6" t="s">
        <v>856</v>
      </c>
      <c r="D1166" s="489">
        <f t="shared" si="20"/>
        <v>0.32700000000000001</v>
      </c>
      <c r="E1166" s="12">
        <v>0.3</v>
      </c>
      <c r="F1166" s="147"/>
      <c r="G1166" s="329"/>
      <c r="H1166" s="147"/>
      <c r="I1166" s="22"/>
      <c r="J1166" s="22"/>
      <c r="K1166" s="22"/>
      <c r="N1166" s="8"/>
      <c r="R1166" s="8"/>
      <c r="S1166" s="8"/>
      <c r="V1166" s="8"/>
    </row>
    <row r="1167" spans="1:22" ht="19.149999999999999" customHeight="1">
      <c r="A1167" s="10"/>
      <c r="B1167" s="10"/>
      <c r="C1167" s="6" t="s">
        <v>857</v>
      </c>
      <c r="D1167" s="489">
        <f t="shared" si="20"/>
        <v>0.32700000000000001</v>
      </c>
      <c r="E1167" s="12">
        <v>0.3</v>
      </c>
      <c r="F1167" s="147"/>
      <c r="G1167" s="329"/>
      <c r="H1167" s="147"/>
      <c r="I1167" s="22"/>
      <c r="J1167" s="22"/>
      <c r="K1167" s="22"/>
      <c r="N1167" s="8"/>
      <c r="R1167" s="8"/>
      <c r="S1167" s="8"/>
      <c r="V1167" s="8"/>
    </row>
    <row r="1168" spans="1:22" ht="19.149999999999999" customHeight="1">
      <c r="A1168" s="10"/>
      <c r="B1168" s="10"/>
      <c r="C1168" s="6" t="s">
        <v>858</v>
      </c>
      <c r="D1168" s="489">
        <f t="shared" si="20"/>
        <v>0.32700000000000001</v>
      </c>
      <c r="E1168" s="12">
        <v>0.3</v>
      </c>
      <c r="F1168" s="147"/>
      <c r="G1168" s="329"/>
      <c r="H1168" s="147"/>
      <c r="I1168" s="22"/>
      <c r="J1168" s="22"/>
      <c r="K1168" s="22"/>
      <c r="N1168" s="8"/>
      <c r="R1168" s="8"/>
      <c r="S1168" s="8"/>
      <c r="V1168" s="8"/>
    </row>
    <row r="1169" spans="1:22" ht="19.149999999999999" customHeight="1">
      <c r="A1169" s="10"/>
      <c r="B1169" s="10"/>
      <c r="C1169" s="6" t="s">
        <v>859</v>
      </c>
      <c r="D1169" s="489">
        <f t="shared" si="20"/>
        <v>0.32700000000000001</v>
      </c>
      <c r="E1169" s="12">
        <v>0.3</v>
      </c>
      <c r="F1169" s="147"/>
      <c r="G1169" s="329"/>
      <c r="H1169" s="147"/>
      <c r="I1169" s="22"/>
      <c r="J1169" s="22"/>
      <c r="K1169" s="22"/>
      <c r="N1169" s="8"/>
      <c r="R1169" s="8"/>
      <c r="S1169" s="8"/>
      <c r="V1169" s="8"/>
    </row>
    <row r="1170" spans="1:22" ht="19.149999999999999" customHeight="1">
      <c r="A1170" s="75" t="s">
        <v>1045</v>
      </c>
      <c r="B1170" s="77" t="s">
        <v>1046</v>
      </c>
      <c r="C1170" s="6" t="s">
        <v>627</v>
      </c>
      <c r="D1170" s="489">
        <f t="shared" si="20"/>
        <v>0.27250000000000002</v>
      </c>
      <c r="E1170" s="12">
        <v>0.25</v>
      </c>
      <c r="F1170" s="147"/>
      <c r="G1170" s="329"/>
      <c r="H1170" s="147"/>
      <c r="I1170" s="22"/>
      <c r="J1170" s="22"/>
      <c r="K1170" s="22"/>
      <c r="N1170" s="8"/>
      <c r="R1170" s="8"/>
      <c r="S1170" s="8"/>
      <c r="V1170" s="8"/>
    </row>
    <row r="1171" spans="1:22" ht="19.149999999999999" customHeight="1">
      <c r="A1171" s="10"/>
      <c r="B1171" s="10"/>
      <c r="C1171" s="6" t="s">
        <v>855</v>
      </c>
      <c r="D1171" s="489">
        <f t="shared" si="20"/>
        <v>0.27250000000000002</v>
      </c>
      <c r="E1171" s="12">
        <v>0.25</v>
      </c>
      <c r="F1171" s="147"/>
      <c r="G1171" s="329"/>
      <c r="H1171" s="147"/>
      <c r="I1171" s="22"/>
      <c r="J1171" s="22"/>
      <c r="K1171" s="22"/>
      <c r="N1171" s="8"/>
      <c r="R1171" s="8"/>
      <c r="S1171" s="8"/>
      <c r="V1171" s="8"/>
    </row>
    <row r="1172" spans="1:22" ht="19.149999999999999" customHeight="1">
      <c r="A1172" s="10"/>
      <c r="B1172" s="10"/>
      <c r="C1172" s="6" t="s">
        <v>856</v>
      </c>
      <c r="D1172" s="489">
        <f t="shared" si="20"/>
        <v>0.27250000000000002</v>
      </c>
      <c r="E1172" s="12">
        <v>0.25</v>
      </c>
      <c r="F1172" s="147"/>
      <c r="G1172" s="329"/>
      <c r="H1172" s="147"/>
      <c r="I1172" s="22"/>
      <c r="J1172" s="22"/>
      <c r="K1172" s="22"/>
      <c r="N1172" s="8"/>
      <c r="R1172" s="8"/>
      <c r="S1172" s="8"/>
      <c r="V1172" s="8"/>
    </row>
    <row r="1173" spans="1:22" ht="19.149999999999999" customHeight="1">
      <c r="A1173" s="10"/>
      <c r="B1173" s="10"/>
      <c r="C1173" s="6" t="s">
        <v>857</v>
      </c>
      <c r="D1173" s="489">
        <f t="shared" si="20"/>
        <v>0.27250000000000002</v>
      </c>
      <c r="E1173" s="12">
        <v>0.25</v>
      </c>
      <c r="F1173" s="147"/>
      <c r="G1173" s="329"/>
      <c r="H1173" s="147"/>
      <c r="I1173" s="22"/>
      <c r="J1173" s="22"/>
      <c r="K1173" s="22"/>
      <c r="N1173" s="8"/>
      <c r="R1173" s="8"/>
      <c r="S1173" s="8"/>
      <c r="V1173" s="8"/>
    </row>
    <row r="1174" spans="1:22" ht="19.149999999999999" customHeight="1">
      <c r="A1174" s="10"/>
      <c r="B1174" s="10"/>
      <c r="C1174" s="6" t="s">
        <v>858</v>
      </c>
      <c r="D1174" s="489">
        <f t="shared" si="20"/>
        <v>0.27250000000000002</v>
      </c>
      <c r="E1174" s="12">
        <v>0.25</v>
      </c>
      <c r="F1174" s="147"/>
      <c r="G1174" s="329"/>
      <c r="H1174" s="147"/>
      <c r="I1174" s="22"/>
      <c r="J1174" s="22"/>
      <c r="K1174" s="22"/>
      <c r="N1174" s="8"/>
      <c r="R1174" s="8"/>
      <c r="S1174" s="8"/>
      <c r="V1174" s="8"/>
    </row>
    <row r="1175" spans="1:22" ht="19.149999999999999" customHeight="1">
      <c r="A1175" s="10"/>
      <c r="B1175" s="10"/>
      <c r="C1175" s="6" t="s">
        <v>859</v>
      </c>
      <c r="D1175" s="489">
        <f t="shared" si="20"/>
        <v>0.27250000000000002</v>
      </c>
      <c r="E1175" s="12">
        <v>0.25</v>
      </c>
      <c r="F1175" s="147"/>
      <c r="G1175" s="329"/>
      <c r="H1175" s="147"/>
      <c r="I1175" s="22"/>
      <c r="J1175" s="22"/>
      <c r="K1175" s="22"/>
      <c r="N1175" s="8"/>
      <c r="R1175" s="8"/>
      <c r="S1175" s="8"/>
      <c r="V1175" s="8"/>
    </row>
    <row r="1176" spans="1:22" ht="19.149999999999999" customHeight="1">
      <c r="A1176" s="102" t="s">
        <v>1047</v>
      </c>
      <c r="B1176" s="101" t="s">
        <v>1048</v>
      </c>
      <c r="C1176" s="63" t="s">
        <v>675</v>
      </c>
      <c r="D1176" s="489">
        <f t="shared" si="20"/>
        <v>0.29975000000000007</v>
      </c>
      <c r="E1176" s="38">
        <v>0.27500000000000002</v>
      </c>
      <c r="F1176" s="158" t="s">
        <v>2362</v>
      </c>
      <c r="G1176" s="329"/>
      <c r="H1176" s="147"/>
      <c r="I1176" s="22"/>
      <c r="J1176" s="22"/>
      <c r="K1176" s="22"/>
      <c r="N1176" s="8"/>
      <c r="R1176" s="8"/>
      <c r="S1176" s="8"/>
      <c r="V1176" s="8"/>
    </row>
    <row r="1177" spans="1:22" ht="19.149999999999999" customHeight="1">
      <c r="A1177" s="10"/>
      <c r="B1177" s="10"/>
      <c r="C1177" s="63" t="s">
        <v>674</v>
      </c>
      <c r="D1177" s="489">
        <f t="shared" si="20"/>
        <v>0.29975000000000007</v>
      </c>
      <c r="E1177" s="38">
        <v>0.27500000000000002</v>
      </c>
      <c r="F1177" s="158" t="s">
        <v>2365</v>
      </c>
      <c r="G1177" s="329"/>
      <c r="H1177" s="147"/>
      <c r="I1177" s="22"/>
      <c r="J1177" s="22"/>
      <c r="K1177" s="22"/>
      <c r="N1177" s="8"/>
      <c r="R1177" s="8"/>
      <c r="S1177" s="8"/>
      <c r="V1177" s="8"/>
    </row>
    <row r="1178" spans="1:22" ht="19.149999999999999" customHeight="1">
      <c r="A1178" s="10"/>
      <c r="B1178" s="10"/>
      <c r="C1178" s="63" t="s">
        <v>730</v>
      </c>
      <c r="D1178" s="489">
        <f t="shared" si="20"/>
        <v>0.29975000000000007</v>
      </c>
      <c r="E1178" s="38">
        <v>0.27500000000000002</v>
      </c>
      <c r="F1178" s="147"/>
      <c r="G1178" s="329"/>
      <c r="H1178" s="147"/>
      <c r="I1178" s="22"/>
      <c r="J1178" s="22"/>
      <c r="K1178" s="22"/>
      <c r="N1178" s="8"/>
      <c r="R1178" s="8"/>
      <c r="S1178" s="8"/>
      <c r="V1178" s="8"/>
    </row>
    <row r="1179" spans="1:22" ht="19.149999999999999" customHeight="1">
      <c r="A1179" s="10"/>
      <c r="B1179" s="10"/>
      <c r="C1179" s="63" t="s">
        <v>729</v>
      </c>
      <c r="D1179" s="489">
        <f t="shared" si="20"/>
        <v>0.29975000000000007</v>
      </c>
      <c r="E1179" s="38">
        <v>0.27500000000000002</v>
      </c>
      <c r="F1179" s="147"/>
      <c r="G1179" s="329"/>
      <c r="H1179" s="147"/>
      <c r="I1179" s="22"/>
      <c r="J1179" s="22"/>
      <c r="K1179" s="22"/>
      <c r="N1179" s="8"/>
      <c r="R1179" s="8"/>
      <c r="S1179" s="8"/>
      <c r="V1179" s="8"/>
    </row>
    <row r="1180" spans="1:22" ht="19.149999999999999" customHeight="1">
      <c r="A1180" s="10"/>
      <c r="B1180" s="10"/>
      <c r="C1180" s="63" t="s">
        <v>728</v>
      </c>
      <c r="D1180" s="489">
        <f t="shared" si="20"/>
        <v>0.29975000000000007</v>
      </c>
      <c r="E1180" s="38">
        <v>0.27500000000000002</v>
      </c>
      <c r="F1180" s="147"/>
      <c r="G1180" s="329"/>
      <c r="H1180" s="147"/>
      <c r="I1180" s="22"/>
      <c r="J1180" s="22"/>
      <c r="K1180" s="22"/>
      <c r="N1180" s="8"/>
      <c r="R1180" s="8"/>
      <c r="S1180" s="8"/>
      <c r="V1180" s="8"/>
    </row>
    <row r="1181" spans="1:22" ht="19.149999999999999" customHeight="1">
      <c r="A1181" s="10"/>
      <c r="B1181" s="10"/>
      <c r="C1181" s="63" t="s">
        <v>727</v>
      </c>
      <c r="D1181" s="489">
        <f t="shared" si="20"/>
        <v>0.29975000000000007</v>
      </c>
      <c r="E1181" s="38">
        <v>0.27500000000000002</v>
      </c>
      <c r="F1181" s="147"/>
      <c r="G1181" s="329"/>
      <c r="H1181" s="147"/>
      <c r="I1181" s="22"/>
      <c r="J1181" s="22"/>
      <c r="K1181" s="22"/>
      <c r="N1181" s="8"/>
      <c r="R1181" s="8"/>
      <c r="S1181" s="8"/>
      <c r="V1181" s="8"/>
    </row>
    <row r="1182" spans="1:22" ht="19.149999999999999" customHeight="1">
      <c r="A1182" s="75" t="s">
        <v>1049</v>
      </c>
      <c r="B1182" s="103" t="s">
        <v>1050</v>
      </c>
      <c r="C1182" s="6" t="s">
        <v>627</v>
      </c>
      <c r="D1182" s="489">
        <f t="shared" si="20"/>
        <v>0.23980000000000001</v>
      </c>
      <c r="E1182" s="12">
        <v>0.22</v>
      </c>
      <c r="F1182" s="147"/>
      <c r="G1182" s="329"/>
      <c r="H1182" s="147"/>
      <c r="I1182" s="22"/>
      <c r="J1182" s="22"/>
      <c r="K1182" s="22"/>
      <c r="N1182" s="8"/>
      <c r="R1182" s="8"/>
      <c r="S1182" s="8"/>
      <c r="V1182" s="8"/>
    </row>
    <row r="1183" spans="1:22" ht="19.149999999999999" customHeight="1">
      <c r="A1183" s="38"/>
      <c r="B1183" s="10"/>
      <c r="C1183" s="6" t="s">
        <v>855</v>
      </c>
      <c r="D1183" s="489">
        <f t="shared" si="20"/>
        <v>0.23980000000000001</v>
      </c>
      <c r="E1183" s="12">
        <v>0.22</v>
      </c>
      <c r="F1183" s="147"/>
      <c r="G1183" s="329"/>
      <c r="H1183" s="147"/>
      <c r="I1183" s="22"/>
      <c r="J1183" s="22"/>
      <c r="K1183" s="22"/>
      <c r="N1183" s="8"/>
      <c r="R1183" s="8"/>
      <c r="S1183" s="8"/>
      <c r="V1183" s="8"/>
    </row>
    <row r="1184" spans="1:22" ht="19.149999999999999" customHeight="1">
      <c r="A1184" s="38"/>
      <c r="B1184" s="10"/>
      <c r="C1184" s="6" t="s">
        <v>856</v>
      </c>
      <c r="D1184" s="489">
        <f t="shared" si="20"/>
        <v>0.23980000000000001</v>
      </c>
      <c r="E1184" s="12">
        <v>0.22</v>
      </c>
      <c r="F1184" s="147"/>
      <c r="G1184" s="329"/>
      <c r="H1184" s="147"/>
      <c r="I1184" s="22"/>
      <c r="J1184" s="22"/>
      <c r="K1184" s="22"/>
      <c r="N1184" s="8"/>
      <c r="R1184" s="8"/>
      <c r="S1184" s="8"/>
      <c r="V1184" s="8"/>
    </row>
    <row r="1185" spans="1:22" ht="19.149999999999999" customHeight="1">
      <c r="A1185" s="38"/>
      <c r="B1185" s="10"/>
      <c r="C1185" s="6" t="s">
        <v>857</v>
      </c>
      <c r="D1185" s="489">
        <f t="shared" si="20"/>
        <v>0.23980000000000001</v>
      </c>
      <c r="E1185" s="12">
        <v>0.22</v>
      </c>
      <c r="F1185" s="147"/>
      <c r="G1185" s="329"/>
      <c r="H1185" s="147"/>
      <c r="I1185" s="22"/>
      <c r="J1185" s="22"/>
      <c r="K1185" s="22"/>
      <c r="N1185" s="8"/>
      <c r="R1185" s="8"/>
      <c r="S1185" s="8"/>
      <c r="V1185" s="8"/>
    </row>
    <row r="1186" spans="1:22" ht="19.149999999999999" customHeight="1">
      <c r="A1186" s="38"/>
      <c r="B1186" s="10"/>
      <c r="C1186" s="6" t="s">
        <v>858</v>
      </c>
      <c r="D1186" s="489">
        <f t="shared" si="20"/>
        <v>0.23980000000000001</v>
      </c>
      <c r="E1186" s="12">
        <v>0.22</v>
      </c>
      <c r="F1186" s="147"/>
      <c r="G1186" s="329"/>
      <c r="H1186" s="147"/>
      <c r="I1186" s="22"/>
      <c r="J1186" s="22"/>
      <c r="K1186" s="22"/>
      <c r="N1186" s="8"/>
      <c r="R1186" s="8"/>
      <c r="S1186" s="8"/>
      <c r="V1186" s="8"/>
    </row>
    <row r="1187" spans="1:22" ht="19.149999999999999" customHeight="1">
      <c r="A1187" s="38"/>
      <c r="B1187" s="10"/>
      <c r="C1187" s="6" t="s">
        <v>859</v>
      </c>
      <c r="D1187" s="489">
        <f t="shared" si="20"/>
        <v>0.23980000000000001</v>
      </c>
      <c r="E1187" s="12">
        <v>0.22</v>
      </c>
      <c r="F1187" s="147"/>
      <c r="G1187" s="329"/>
      <c r="H1187" s="147"/>
      <c r="I1187" s="22"/>
      <c r="J1187" s="22"/>
      <c r="K1187" s="22"/>
      <c r="N1187" s="8"/>
      <c r="R1187" s="8"/>
      <c r="S1187" s="8"/>
      <c r="V1187" s="8"/>
    </row>
    <row r="1188" spans="1:22" ht="19.149999999999999" customHeight="1">
      <c r="A1188" s="104" t="s">
        <v>1051</v>
      </c>
      <c r="B1188" s="105" t="s">
        <v>1052</v>
      </c>
      <c r="C1188" s="11" t="s">
        <v>1053</v>
      </c>
      <c r="D1188" s="489">
        <f t="shared" ref="D1188:D1251" si="21">E1188*1.09</f>
        <v>0.11663000000000001</v>
      </c>
      <c r="E1188" s="38">
        <v>0.107</v>
      </c>
      <c r="F1188" s="147"/>
      <c r="G1188" s="329"/>
      <c r="H1188" s="147"/>
      <c r="I1188" s="22"/>
      <c r="J1188" s="22"/>
      <c r="K1188" s="22"/>
      <c r="N1188" s="8"/>
      <c r="R1188" s="8"/>
      <c r="S1188" s="8"/>
      <c r="V1188" s="8"/>
    </row>
    <row r="1189" spans="1:22" ht="19.149999999999999" customHeight="1">
      <c r="A1189" s="10"/>
      <c r="B1189" s="10"/>
      <c r="C1189" s="11" t="s">
        <v>2366</v>
      </c>
      <c r="D1189" s="489">
        <f t="shared" si="21"/>
        <v>0.11663000000000001</v>
      </c>
      <c r="E1189" s="38">
        <v>0.107</v>
      </c>
      <c r="F1189" s="147"/>
      <c r="G1189" s="329"/>
      <c r="H1189" s="147"/>
      <c r="I1189" s="22"/>
      <c r="J1189" s="22"/>
      <c r="K1189" s="22"/>
    </row>
    <row r="1190" spans="1:22" ht="19.149999999999999" customHeight="1">
      <c r="A1190" s="10"/>
      <c r="B1190" s="10"/>
      <c r="C1190" s="11" t="s">
        <v>1054</v>
      </c>
      <c r="D1190" s="489">
        <f t="shared" si="21"/>
        <v>0.11881000000000001</v>
      </c>
      <c r="E1190" s="38">
        <v>0.109</v>
      </c>
      <c r="F1190" s="147"/>
      <c r="G1190" s="329"/>
      <c r="H1190" s="147"/>
      <c r="I1190" s="22"/>
      <c r="J1190" s="22"/>
      <c r="K1190" s="22"/>
    </row>
    <row r="1191" spans="1:22" ht="19.149999999999999" customHeight="1">
      <c r="A1191" s="10"/>
      <c r="B1191" s="10"/>
      <c r="C1191" s="11" t="s">
        <v>1055</v>
      </c>
      <c r="D1191" s="489">
        <f t="shared" si="21"/>
        <v>0.11881000000000001</v>
      </c>
      <c r="E1191" s="38">
        <v>0.109</v>
      </c>
      <c r="F1191" s="147"/>
      <c r="G1191" s="329"/>
      <c r="H1191" s="147"/>
      <c r="I1191" s="22"/>
      <c r="J1191" s="22"/>
      <c r="K1191" s="22"/>
      <c r="N1191" s="8"/>
      <c r="R1191" s="8"/>
      <c r="S1191" s="8"/>
      <c r="V1191" s="8"/>
    </row>
    <row r="1192" spans="1:22" ht="19.149999999999999" customHeight="1">
      <c r="A1192" s="10"/>
      <c r="B1192" s="10"/>
      <c r="C1192" s="11" t="s">
        <v>1056</v>
      </c>
      <c r="D1192" s="489">
        <f t="shared" si="21"/>
        <v>0.12208000000000001</v>
      </c>
      <c r="E1192" s="38">
        <v>0.112</v>
      </c>
      <c r="F1192" s="147"/>
      <c r="G1192" s="329"/>
      <c r="H1192" s="147"/>
      <c r="I1192" s="22"/>
      <c r="J1192" s="22"/>
      <c r="K1192" s="22"/>
      <c r="N1192" s="8"/>
      <c r="R1192" s="8"/>
      <c r="S1192" s="8"/>
      <c r="V1192" s="8"/>
    </row>
    <row r="1193" spans="1:22" ht="19.149999999999999" customHeight="1">
      <c r="A1193" s="10"/>
      <c r="B1193" s="10"/>
      <c r="C1193" s="11" t="s">
        <v>1057</v>
      </c>
      <c r="D1193" s="489">
        <f t="shared" si="21"/>
        <v>0.12862000000000001</v>
      </c>
      <c r="E1193" s="38">
        <v>0.11799999999999999</v>
      </c>
      <c r="F1193" s="147"/>
      <c r="G1193" s="329"/>
      <c r="H1193" s="147"/>
      <c r="I1193" s="22"/>
      <c r="J1193" s="22"/>
      <c r="K1193" s="22"/>
      <c r="N1193" s="8"/>
      <c r="R1193" s="8"/>
      <c r="S1193" s="8"/>
      <c r="V1193" s="8"/>
    </row>
    <row r="1194" spans="1:22" ht="19.149999999999999" customHeight="1">
      <c r="A1194" s="10"/>
      <c r="B1194" s="10"/>
      <c r="C1194" s="11" t="s">
        <v>1058</v>
      </c>
      <c r="D1194" s="489">
        <f t="shared" si="21"/>
        <v>0.13625000000000001</v>
      </c>
      <c r="E1194" s="38">
        <v>0.125</v>
      </c>
      <c r="F1194" s="147"/>
      <c r="G1194" s="329"/>
      <c r="H1194" s="147"/>
      <c r="I1194" s="22"/>
      <c r="J1194" s="22"/>
      <c r="K1194" s="22"/>
      <c r="N1194" s="8"/>
      <c r="R1194" s="8"/>
      <c r="S1194" s="8"/>
      <c r="V1194" s="8"/>
    </row>
    <row r="1195" spans="1:22" ht="19.149999999999999" customHeight="1">
      <c r="A1195" s="10"/>
      <c r="B1195" s="10"/>
      <c r="C1195" s="11" t="s">
        <v>1059</v>
      </c>
      <c r="D1195" s="489">
        <f t="shared" si="21"/>
        <v>0.15260000000000001</v>
      </c>
      <c r="E1195" s="38">
        <v>0.14000000000000001</v>
      </c>
      <c r="F1195" s="147"/>
      <c r="G1195" s="329"/>
      <c r="H1195" s="147"/>
      <c r="I1195" s="22"/>
      <c r="J1195" s="22"/>
      <c r="K1195" s="22"/>
      <c r="N1195" s="8"/>
      <c r="R1195" s="8"/>
      <c r="S1195" s="8"/>
      <c r="V1195" s="8"/>
    </row>
    <row r="1196" spans="1:22" ht="19.149999999999999" customHeight="1">
      <c r="A1196" s="10"/>
      <c r="B1196" s="10"/>
      <c r="C1196" s="11" t="s">
        <v>1060</v>
      </c>
      <c r="D1196" s="489">
        <f t="shared" si="21"/>
        <v>0.16677</v>
      </c>
      <c r="E1196" s="38">
        <v>0.153</v>
      </c>
      <c r="F1196" s="147"/>
      <c r="G1196" s="329"/>
      <c r="H1196" s="147"/>
      <c r="I1196" s="22"/>
      <c r="J1196" s="22"/>
      <c r="K1196" s="22"/>
      <c r="N1196" s="8"/>
      <c r="R1196" s="8"/>
      <c r="S1196" s="8"/>
      <c r="V1196" s="8"/>
    </row>
    <row r="1197" spans="1:22" ht="19.149999999999999" customHeight="1">
      <c r="A1197" s="10"/>
      <c r="B1197" s="10"/>
      <c r="C1197" s="11" t="s">
        <v>1061</v>
      </c>
      <c r="D1197" s="489">
        <f t="shared" si="21"/>
        <v>0.18203000000000003</v>
      </c>
      <c r="E1197" s="38">
        <v>0.16700000000000001</v>
      </c>
      <c r="F1197" s="147"/>
      <c r="G1197" s="329"/>
      <c r="H1197" s="147"/>
      <c r="I1197" s="22"/>
      <c r="J1197" s="22"/>
      <c r="K1197" s="22"/>
      <c r="N1197" s="8"/>
      <c r="R1197" s="8"/>
      <c r="S1197" s="8"/>
      <c r="V1197" s="8"/>
    </row>
    <row r="1198" spans="1:22" ht="19.149999999999999" customHeight="1">
      <c r="A1198" s="10"/>
      <c r="B1198" s="10"/>
      <c r="C1198" s="11" t="s">
        <v>1062</v>
      </c>
      <c r="D1198" s="489">
        <f t="shared" si="21"/>
        <v>0.19620000000000001</v>
      </c>
      <c r="E1198" s="38">
        <v>0.18</v>
      </c>
      <c r="F1198" s="147"/>
      <c r="G1198" s="329"/>
      <c r="H1198" s="147"/>
      <c r="I1198" s="22"/>
      <c r="J1198" s="22"/>
      <c r="K1198" s="22"/>
      <c r="N1198" s="8"/>
      <c r="R1198" s="8"/>
      <c r="S1198" s="8"/>
      <c r="V1198" s="8"/>
    </row>
    <row r="1199" spans="1:22" ht="19.149999999999999" customHeight="1">
      <c r="A1199" s="10"/>
      <c r="B1199" s="76" t="s">
        <v>1063</v>
      </c>
      <c r="C1199" s="6" t="s">
        <v>627</v>
      </c>
      <c r="D1199" s="489">
        <f t="shared" si="21"/>
        <v>0.10900000000000001</v>
      </c>
      <c r="E1199" s="12">
        <v>0.1</v>
      </c>
      <c r="F1199" s="147"/>
      <c r="G1199" s="329"/>
      <c r="H1199" s="147"/>
      <c r="I1199" s="22"/>
      <c r="J1199" s="22"/>
      <c r="K1199" s="22"/>
      <c r="N1199" s="8"/>
      <c r="R1199" s="8"/>
      <c r="S1199" s="8"/>
      <c r="V1199" s="8"/>
    </row>
    <row r="1200" spans="1:22" ht="19.149999999999999" customHeight="1">
      <c r="A1200" s="10"/>
      <c r="B1200" s="10"/>
      <c r="C1200" s="6" t="s">
        <v>855</v>
      </c>
      <c r="D1200" s="489">
        <f t="shared" si="21"/>
        <v>0.10900000000000001</v>
      </c>
      <c r="E1200" s="12">
        <v>0.1</v>
      </c>
      <c r="F1200" s="147"/>
      <c r="G1200" s="329"/>
      <c r="H1200" s="147"/>
      <c r="I1200" s="22"/>
      <c r="J1200" s="22"/>
      <c r="K1200" s="22"/>
      <c r="N1200" s="8"/>
      <c r="R1200" s="8"/>
      <c r="S1200" s="8"/>
      <c r="V1200" s="8"/>
    </row>
    <row r="1201" spans="1:22" ht="19.149999999999999" customHeight="1">
      <c r="A1201" s="10"/>
      <c r="B1201" s="10"/>
      <c r="C1201" s="6" t="s">
        <v>856</v>
      </c>
      <c r="D1201" s="489">
        <f t="shared" si="21"/>
        <v>0.10900000000000001</v>
      </c>
      <c r="E1201" s="12">
        <v>0.1</v>
      </c>
      <c r="F1201" s="147"/>
      <c r="G1201" s="329"/>
      <c r="H1201" s="147"/>
      <c r="I1201" s="22"/>
      <c r="J1201" s="22"/>
      <c r="K1201" s="22"/>
      <c r="N1201" s="8"/>
      <c r="R1201" s="8"/>
      <c r="S1201" s="8"/>
      <c r="V1201" s="8"/>
    </row>
    <row r="1202" spans="1:22" ht="19.149999999999999" customHeight="1">
      <c r="A1202" s="10"/>
      <c r="B1202" s="10"/>
      <c r="C1202" s="6" t="s">
        <v>857</v>
      </c>
      <c r="D1202" s="489">
        <f t="shared" si="21"/>
        <v>0.10900000000000001</v>
      </c>
      <c r="E1202" s="12">
        <v>0.1</v>
      </c>
      <c r="F1202" s="147"/>
      <c r="G1202" s="329"/>
      <c r="H1202" s="147"/>
      <c r="I1202" s="22"/>
      <c r="J1202" s="22"/>
      <c r="K1202" s="22"/>
      <c r="N1202" s="8"/>
      <c r="R1202" s="8"/>
      <c r="S1202" s="8"/>
      <c r="V1202" s="8"/>
    </row>
    <row r="1203" spans="1:22" ht="19.149999999999999" customHeight="1">
      <c r="A1203" s="10"/>
      <c r="B1203" s="10"/>
      <c r="C1203" s="6" t="s">
        <v>858</v>
      </c>
      <c r="D1203" s="489">
        <f t="shared" si="21"/>
        <v>0.11990000000000001</v>
      </c>
      <c r="E1203" s="12">
        <v>0.11</v>
      </c>
      <c r="F1203" s="147"/>
      <c r="G1203" s="329"/>
      <c r="H1203" s="147"/>
      <c r="I1203" s="22"/>
      <c r="J1203" s="22"/>
      <c r="K1203" s="22"/>
      <c r="N1203" s="8"/>
      <c r="R1203" s="8"/>
      <c r="S1203" s="8"/>
      <c r="V1203" s="8"/>
    </row>
    <row r="1204" spans="1:22" ht="19.149999999999999" customHeight="1">
      <c r="A1204" s="10"/>
      <c r="B1204" s="10"/>
      <c r="C1204" s="6" t="s">
        <v>859</v>
      </c>
      <c r="D1204" s="489">
        <f t="shared" si="21"/>
        <v>0.1308</v>
      </c>
      <c r="E1204" s="12">
        <v>0.12</v>
      </c>
      <c r="F1204" s="147"/>
      <c r="G1204" s="332"/>
      <c r="H1204" s="147"/>
      <c r="I1204" s="22"/>
      <c r="J1204" s="22"/>
      <c r="K1204" s="22"/>
      <c r="N1204" s="8"/>
      <c r="R1204" s="8"/>
      <c r="S1204" s="8"/>
      <c r="V1204" s="8"/>
    </row>
    <row r="1205" spans="1:22" ht="19.149999999999999" customHeight="1">
      <c r="A1205" s="75" t="s">
        <v>1064</v>
      </c>
      <c r="B1205" s="78" t="s">
        <v>1065</v>
      </c>
      <c r="C1205" s="6" t="s">
        <v>856</v>
      </c>
      <c r="D1205" s="489">
        <f t="shared" si="21"/>
        <v>9.8100000000000007E-2</v>
      </c>
      <c r="E1205" s="12">
        <v>0.09</v>
      </c>
      <c r="F1205" s="74" t="s">
        <v>1066</v>
      </c>
      <c r="G1205" s="333" t="s">
        <v>833</v>
      </c>
      <c r="H1205" s="147"/>
      <c r="I1205" s="22"/>
      <c r="J1205" s="22"/>
      <c r="K1205" s="22"/>
      <c r="N1205" s="8"/>
      <c r="R1205" s="8"/>
      <c r="S1205" s="8"/>
      <c r="V1205" s="8"/>
    </row>
    <row r="1206" spans="1:22" ht="19.149999999999999" customHeight="1">
      <c r="A1206" s="10"/>
      <c r="B1206" s="10"/>
      <c r="C1206" s="6" t="s">
        <v>857</v>
      </c>
      <c r="D1206" s="489">
        <f t="shared" si="21"/>
        <v>0.10900000000000001</v>
      </c>
      <c r="E1206" s="12">
        <v>0.1</v>
      </c>
      <c r="F1206" s="74" t="s">
        <v>1066</v>
      </c>
      <c r="G1206" s="333" t="s">
        <v>832</v>
      </c>
      <c r="H1206" s="147"/>
      <c r="I1206" s="22"/>
      <c r="J1206" s="22"/>
      <c r="K1206" s="22"/>
      <c r="N1206" s="8"/>
      <c r="R1206" s="8"/>
      <c r="S1206" s="8"/>
      <c r="V1206" s="8"/>
    </row>
    <row r="1207" spans="1:22" ht="19.149999999999999" customHeight="1">
      <c r="A1207" s="10"/>
      <c r="B1207" s="10"/>
      <c r="C1207" s="6" t="s">
        <v>858</v>
      </c>
      <c r="D1207" s="489">
        <f t="shared" si="21"/>
        <v>0.11990000000000001</v>
      </c>
      <c r="E1207" s="12">
        <v>0.11</v>
      </c>
      <c r="F1207" s="74" t="s">
        <v>1066</v>
      </c>
      <c r="G1207" s="333" t="s">
        <v>831</v>
      </c>
      <c r="H1207" s="147"/>
      <c r="I1207" s="22"/>
      <c r="J1207" s="22"/>
      <c r="K1207" s="22"/>
      <c r="N1207" s="8"/>
      <c r="R1207" s="8"/>
      <c r="S1207" s="8"/>
      <c r="V1207" s="8"/>
    </row>
    <row r="1208" spans="1:22" ht="19.149999999999999" customHeight="1">
      <c r="A1208" s="10"/>
      <c r="B1208" s="10"/>
      <c r="C1208" s="6" t="s">
        <v>859</v>
      </c>
      <c r="D1208" s="489">
        <f t="shared" si="21"/>
        <v>0.1308</v>
      </c>
      <c r="E1208" s="12">
        <v>0.12</v>
      </c>
      <c r="F1208" s="74" t="s">
        <v>1066</v>
      </c>
      <c r="G1208" s="333" t="s">
        <v>1459</v>
      </c>
      <c r="H1208" s="147"/>
      <c r="I1208" s="22"/>
      <c r="J1208" s="22"/>
      <c r="K1208" s="22"/>
      <c r="N1208" s="8"/>
      <c r="R1208" s="8"/>
      <c r="S1208" s="8"/>
      <c r="V1208" s="8"/>
    </row>
    <row r="1209" spans="1:22" ht="19.149999999999999" customHeight="1">
      <c r="A1209" s="75" t="s">
        <v>1067</v>
      </c>
      <c r="B1209" s="78" t="s">
        <v>1068</v>
      </c>
      <c r="C1209" s="6" t="s">
        <v>627</v>
      </c>
      <c r="D1209" s="489">
        <f t="shared" si="21"/>
        <v>7.6300000000000007E-2</v>
      </c>
      <c r="E1209" s="12">
        <v>7.0000000000000007E-2</v>
      </c>
      <c r="F1209" s="74" t="s">
        <v>1066</v>
      </c>
      <c r="G1209" s="333" t="s">
        <v>834</v>
      </c>
      <c r="H1209" s="147"/>
      <c r="I1209" s="22"/>
      <c r="J1209" s="22"/>
      <c r="K1209" s="22"/>
      <c r="N1209" s="8"/>
      <c r="R1209" s="8"/>
      <c r="S1209" s="8"/>
      <c r="V1209" s="8"/>
    </row>
    <row r="1210" spans="1:22" ht="19.149999999999999" customHeight="1">
      <c r="A1210" s="12"/>
      <c r="B1210" s="10"/>
      <c r="C1210" s="6" t="s">
        <v>855</v>
      </c>
      <c r="D1210" s="489">
        <f t="shared" si="21"/>
        <v>7.6300000000000007E-2</v>
      </c>
      <c r="E1210" s="12">
        <v>7.0000000000000007E-2</v>
      </c>
      <c r="F1210" s="74" t="s">
        <v>1066</v>
      </c>
      <c r="G1210" s="333" t="s">
        <v>1458</v>
      </c>
      <c r="H1210" s="147"/>
      <c r="I1210" s="22"/>
      <c r="J1210" s="22"/>
      <c r="K1210" s="22"/>
      <c r="N1210" s="8"/>
      <c r="R1210" s="8"/>
      <c r="S1210" s="8"/>
      <c r="V1210" s="8"/>
    </row>
    <row r="1211" spans="1:22" ht="19.149999999999999" customHeight="1">
      <c r="A1211" s="12"/>
      <c r="B1211" s="10"/>
      <c r="C1211" s="6" t="s">
        <v>856</v>
      </c>
      <c r="D1211" s="489">
        <f t="shared" si="21"/>
        <v>8.7200000000000014E-2</v>
      </c>
      <c r="E1211" s="12">
        <v>0.08</v>
      </c>
      <c r="F1211" s="74" t="s">
        <v>1066</v>
      </c>
      <c r="G1211" s="333" t="s">
        <v>1069</v>
      </c>
      <c r="H1211" s="147"/>
      <c r="I1211" s="22"/>
      <c r="J1211" s="22"/>
      <c r="K1211" s="22"/>
      <c r="N1211" s="8"/>
      <c r="R1211" s="8"/>
      <c r="S1211" s="8"/>
      <c r="V1211" s="8"/>
    </row>
    <row r="1212" spans="1:22" ht="19.149999999999999" customHeight="1">
      <c r="A1212" s="12"/>
      <c r="B1212" s="10"/>
      <c r="C1212" s="6" t="s">
        <v>857</v>
      </c>
      <c r="D1212" s="489">
        <f t="shared" si="21"/>
        <v>8.7200000000000014E-2</v>
      </c>
      <c r="E1212" s="12">
        <v>0.08</v>
      </c>
      <c r="F1212" s="74" t="s">
        <v>1066</v>
      </c>
      <c r="G1212" s="333" t="s">
        <v>1070</v>
      </c>
      <c r="H1212" s="147"/>
      <c r="I1212" s="22"/>
      <c r="J1212" s="22"/>
      <c r="K1212" s="22"/>
      <c r="N1212" s="8"/>
      <c r="R1212" s="8"/>
      <c r="S1212" s="8"/>
      <c r="V1212" s="8"/>
    </row>
    <row r="1213" spans="1:22" ht="19.149999999999999" customHeight="1">
      <c r="A1213" s="78"/>
      <c r="B1213" s="10"/>
      <c r="C1213" s="6" t="s">
        <v>858</v>
      </c>
      <c r="D1213" s="489">
        <f t="shared" si="21"/>
        <v>8.7200000000000014E-2</v>
      </c>
      <c r="E1213" s="12">
        <v>0.08</v>
      </c>
      <c r="F1213" s="74" t="s">
        <v>1066</v>
      </c>
      <c r="G1213" s="333" t="s">
        <v>1071</v>
      </c>
      <c r="H1213" s="147"/>
      <c r="I1213" s="22"/>
      <c r="J1213" s="22"/>
      <c r="K1213" s="22"/>
      <c r="N1213" s="8"/>
      <c r="R1213" s="8"/>
      <c r="S1213" s="8"/>
      <c r="V1213" s="8"/>
    </row>
    <row r="1214" spans="1:22" ht="19.149999999999999" customHeight="1">
      <c r="A1214" s="75" t="s">
        <v>1072</v>
      </c>
      <c r="B1214" s="78" t="s">
        <v>1073</v>
      </c>
      <c r="C1214" s="6" t="s">
        <v>857</v>
      </c>
      <c r="D1214" s="489">
        <f t="shared" si="21"/>
        <v>0.41420000000000001</v>
      </c>
      <c r="E1214" s="12">
        <v>0.38</v>
      </c>
      <c r="G1214" s="329"/>
      <c r="H1214" s="147"/>
      <c r="I1214" s="22"/>
      <c r="J1214" s="22"/>
      <c r="K1214" s="22"/>
      <c r="N1214" s="8"/>
      <c r="R1214" s="8"/>
      <c r="S1214" s="8"/>
      <c r="V1214" s="8"/>
    </row>
    <row r="1215" spans="1:22" ht="19.149999999999999" customHeight="1">
      <c r="A1215" s="10"/>
      <c r="B1215" s="10"/>
      <c r="C1215" s="6" t="s">
        <v>858</v>
      </c>
      <c r="D1215" s="489">
        <f t="shared" si="21"/>
        <v>0.41420000000000001</v>
      </c>
      <c r="E1215" s="12">
        <v>0.38</v>
      </c>
      <c r="G1215" s="329"/>
      <c r="H1215" s="147"/>
      <c r="I1215" s="22"/>
      <c r="J1215" s="22"/>
      <c r="K1215" s="22"/>
      <c r="N1215" s="8"/>
      <c r="R1215" s="8"/>
      <c r="S1215" s="8"/>
      <c r="V1215" s="8"/>
    </row>
    <row r="1216" spans="1:22" ht="19.149999999999999" customHeight="1">
      <c r="A1216" s="10"/>
      <c r="B1216" s="10"/>
      <c r="C1216" s="6" t="s">
        <v>859</v>
      </c>
      <c r="D1216" s="489">
        <f t="shared" si="21"/>
        <v>0.41420000000000001</v>
      </c>
      <c r="E1216" s="12">
        <v>0.38</v>
      </c>
      <c r="G1216" s="329"/>
      <c r="H1216" s="147"/>
      <c r="I1216" s="22"/>
      <c r="J1216" s="22"/>
      <c r="K1216" s="22"/>
      <c r="N1216" s="8"/>
      <c r="R1216" s="8"/>
      <c r="S1216" s="8"/>
      <c r="V1216" s="8"/>
    </row>
    <row r="1217" spans="1:29" ht="19.149999999999999" customHeight="1">
      <c r="A1217" s="10"/>
      <c r="B1217" s="10"/>
      <c r="C1217" s="6" t="s">
        <v>1074</v>
      </c>
      <c r="D1217" s="489">
        <f t="shared" si="21"/>
        <v>0.41420000000000001</v>
      </c>
      <c r="E1217" s="12">
        <v>0.38</v>
      </c>
      <c r="G1217" s="329"/>
      <c r="H1217" s="147"/>
      <c r="I1217" s="22"/>
      <c r="J1217" s="22"/>
      <c r="K1217" s="22"/>
      <c r="N1217" s="8"/>
      <c r="R1217" s="8"/>
      <c r="S1217" s="8"/>
      <c r="V1217" s="8"/>
    </row>
    <row r="1218" spans="1:29" ht="19.149999999999999" customHeight="1">
      <c r="A1218" s="75" t="s">
        <v>1075</v>
      </c>
      <c r="B1218" s="78" t="s">
        <v>1076</v>
      </c>
      <c r="C1218" s="6" t="s">
        <v>1077</v>
      </c>
      <c r="D1218" s="489">
        <f t="shared" si="21"/>
        <v>1.3788499999999999</v>
      </c>
      <c r="E1218" s="38">
        <v>1.2649999999999999</v>
      </c>
      <c r="G1218" s="329"/>
      <c r="H1218" s="147"/>
      <c r="I1218" s="22"/>
      <c r="J1218" s="22"/>
      <c r="K1218" s="22"/>
      <c r="N1218" s="8"/>
      <c r="R1218" s="8"/>
      <c r="S1218" s="8"/>
      <c r="V1218" s="8"/>
    </row>
    <row r="1219" spans="1:29" ht="19.149999999999999" customHeight="1">
      <c r="A1219" s="10"/>
      <c r="B1219" s="10"/>
      <c r="C1219" s="6" t="s">
        <v>1078</v>
      </c>
      <c r="D1219" s="489">
        <f t="shared" si="21"/>
        <v>1.3788499999999999</v>
      </c>
      <c r="E1219" s="38">
        <v>1.2649999999999999</v>
      </c>
      <c r="F1219" s="147"/>
      <c r="G1219" s="329"/>
      <c r="H1219" s="147"/>
      <c r="I1219" s="22"/>
      <c r="J1219" s="22"/>
      <c r="K1219" s="22"/>
      <c r="N1219" s="8"/>
      <c r="R1219" s="8"/>
      <c r="S1219" s="8"/>
      <c r="V1219" s="8"/>
    </row>
    <row r="1220" spans="1:29" ht="19.149999999999999" customHeight="1">
      <c r="A1220" s="10"/>
      <c r="B1220" s="10"/>
      <c r="C1220" s="6" t="s">
        <v>1079</v>
      </c>
      <c r="D1220" s="489">
        <f t="shared" si="21"/>
        <v>1.3788499999999999</v>
      </c>
      <c r="E1220" s="38">
        <v>1.2649999999999999</v>
      </c>
      <c r="F1220" s="147"/>
      <c r="G1220" s="329"/>
      <c r="H1220" s="147"/>
      <c r="I1220" s="22"/>
      <c r="J1220" s="22"/>
      <c r="K1220" s="22"/>
      <c r="N1220" s="8"/>
      <c r="R1220" s="8"/>
      <c r="S1220" s="8"/>
      <c r="V1220" s="8"/>
    </row>
    <row r="1221" spans="1:29" ht="19.149999999999999" customHeight="1">
      <c r="A1221" s="75" t="s">
        <v>1080</v>
      </c>
      <c r="B1221" s="78" t="s">
        <v>1081</v>
      </c>
      <c r="C1221" s="6" t="s">
        <v>681</v>
      </c>
      <c r="D1221" s="489">
        <f t="shared" si="21"/>
        <v>1.5587</v>
      </c>
      <c r="E1221" s="38">
        <v>1.43</v>
      </c>
      <c r="F1221" s="147"/>
      <c r="G1221" s="329"/>
      <c r="H1221" s="147"/>
      <c r="I1221" s="22"/>
      <c r="J1221" s="22"/>
      <c r="K1221" s="22"/>
      <c r="N1221" s="8"/>
      <c r="R1221" s="8"/>
      <c r="S1221" s="8"/>
      <c r="V1221" s="8"/>
    </row>
    <row r="1222" spans="1:29" customFormat="1" ht="19.149999999999999" customHeight="1">
      <c r="A1222" s="10"/>
      <c r="B1222" s="10"/>
      <c r="C1222" s="6" t="s">
        <v>680</v>
      </c>
      <c r="D1222" s="489">
        <f t="shared" si="21"/>
        <v>1.5587</v>
      </c>
      <c r="E1222" s="38">
        <v>1.43</v>
      </c>
      <c r="F1222" s="147"/>
      <c r="G1222" s="329"/>
      <c r="H1222" s="147"/>
      <c r="I1222" s="22"/>
      <c r="J1222" s="22"/>
      <c r="K1222" s="22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34"/>
      <c r="Z1222" s="34"/>
      <c r="AA1222" s="34"/>
      <c r="AB1222" s="34"/>
      <c r="AC1222" s="34"/>
    </row>
    <row r="1223" spans="1:29" customFormat="1" ht="19.149999999999999" customHeight="1">
      <c r="A1223" s="10"/>
      <c r="B1223" s="10"/>
      <c r="C1223" s="6" t="s">
        <v>679</v>
      </c>
      <c r="D1223" s="489">
        <f t="shared" si="21"/>
        <v>1.5587</v>
      </c>
      <c r="E1223" s="38">
        <v>1.43</v>
      </c>
      <c r="F1223" s="147"/>
      <c r="G1223" s="329"/>
      <c r="H1223" s="147"/>
      <c r="I1223" s="22"/>
      <c r="J1223" s="22"/>
      <c r="K1223" s="22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</row>
    <row r="1224" spans="1:29" customFormat="1" ht="19.149999999999999" customHeight="1">
      <c r="A1224" s="10"/>
      <c r="B1224" s="10"/>
      <c r="C1224" s="6" t="s">
        <v>1082</v>
      </c>
      <c r="D1224" s="489">
        <f t="shared" si="21"/>
        <v>1.5587</v>
      </c>
      <c r="E1224" s="38">
        <v>1.43</v>
      </c>
      <c r="F1224" s="147"/>
      <c r="G1224" s="329"/>
      <c r="H1224" s="147"/>
      <c r="I1224" s="22"/>
      <c r="J1224" s="22"/>
      <c r="K1224" s="22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</row>
    <row r="1225" spans="1:29" customFormat="1" ht="19.149999999999999" customHeight="1">
      <c r="A1225" s="10"/>
      <c r="B1225" s="10"/>
      <c r="C1225" s="6" t="s">
        <v>1083</v>
      </c>
      <c r="D1225" s="489">
        <f t="shared" si="21"/>
        <v>1.5587</v>
      </c>
      <c r="E1225" s="38">
        <v>1.43</v>
      </c>
      <c r="F1225" s="147"/>
      <c r="G1225" s="329"/>
      <c r="H1225" s="147"/>
      <c r="I1225" s="22"/>
      <c r="J1225" s="22"/>
      <c r="K1225" s="22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</row>
    <row r="1226" spans="1:29" customFormat="1" ht="19.149999999999999" customHeight="1">
      <c r="A1226" s="75" t="s">
        <v>1084</v>
      </c>
      <c r="B1226" s="106" t="s">
        <v>1085</v>
      </c>
      <c r="C1226" s="6" t="s">
        <v>681</v>
      </c>
      <c r="D1226" s="489">
        <f t="shared" si="21"/>
        <v>1.7985</v>
      </c>
      <c r="E1226" s="38">
        <v>1.65</v>
      </c>
      <c r="F1226" s="147"/>
      <c r="G1226" s="329"/>
      <c r="H1226" s="147"/>
      <c r="I1226" s="22"/>
      <c r="J1226" s="22"/>
      <c r="K1226" s="22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</row>
    <row r="1227" spans="1:29" ht="19.149999999999999" customHeight="1">
      <c r="A1227" s="38"/>
      <c r="B1227" s="10"/>
      <c r="C1227" s="6" t="s">
        <v>680</v>
      </c>
      <c r="D1227" s="489">
        <f t="shared" si="21"/>
        <v>1.7985</v>
      </c>
      <c r="E1227" s="38">
        <v>1.65</v>
      </c>
      <c r="F1227" s="147"/>
      <c r="G1227" s="329"/>
      <c r="H1227" s="147"/>
      <c r="I1227" s="22"/>
      <c r="J1227" s="22"/>
      <c r="K1227" s="22"/>
      <c r="N1227" s="8"/>
      <c r="R1227" s="8"/>
      <c r="S1227" s="8"/>
      <c r="V1227" s="8"/>
    </row>
    <row r="1228" spans="1:29" ht="19.149999999999999" customHeight="1">
      <c r="A1228" s="38"/>
      <c r="B1228" s="10"/>
      <c r="C1228" s="6" t="s">
        <v>679</v>
      </c>
      <c r="D1228" s="489">
        <f t="shared" si="21"/>
        <v>1.7985</v>
      </c>
      <c r="E1228" s="38">
        <v>1.65</v>
      </c>
      <c r="F1228" s="147"/>
      <c r="G1228" s="329"/>
      <c r="H1228" s="147"/>
      <c r="I1228" s="22"/>
      <c r="J1228" s="22"/>
      <c r="K1228" s="22"/>
      <c r="N1228" s="8"/>
      <c r="R1228" s="8"/>
      <c r="S1228" s="8"/>
      <c r="V1228" s="8"/>
    </row>
    <row r="1229" spans="1:29" ht="19.149999999999999" customHeight="1">
      <c r="A1229" s="38"/>
      <c r="B1229" s="10"/>
      <c r="C1229" s="6" t="s">
        <v>1082</v>
      </c>
      <c r="D1229" s="489">
        <f t="shared" si="21"/>
        <v>1.7985</v>
      </c>
      <c r="E1229" s="38">
        <v>1.65</v>
      </c>
      <c r="F1229" s="147"/>
      <c r="G1229" s="329"/>
      <c r="H1229" s="147"/>
      <c r="I1229" s="22"/>
      <c r="J1229" s="22"/>
      <c r="K1229" s="22"/>
      <c r="N1229" s="8"/>
      <c r="R1229" s="8"/>
      <c r="S1229" s="8"/>
      <c r="V1229" s="8"/>
    </row>
    <row r="1230" spans="1:29" ht="19.149999999999999" customHeight="1">
      <c r="A1230" s="38"/>
      <c r="B1230" s="10"/>
      <c r="C1230" s="6" t="s">
        <v>1083</v>
      </c>
      <c r="D1230" s="489">
        <f t="shared" si="21"/>
        <v>1.7985</v>
      </c>
      <c r="E1230" s="38">
        <v>1.65</v>
      </c>
      <c r="F1230" s="147"/>
      <c r="G1230" s="329"/>
      <c r="H1230" s="147"/>
      <c r="I1230" s="22"/>
      <c r="J1230" s="22"/>
      <c r="K1230" s="22"/>
      <c r="N1230" s="8"/>
      <c r="R1230" s="8"/>
      <c r="S1230" s="8"/>
      <c r="V1230" s="8"/>
    </row>
    <row r="1231" spans="1:29" ht="19.149999999999999" customHeight="1">
      <c r="A1231" s="10" t="s">
        <v>568</v>
      </c>
      <c r="B1231" s="107" t="s">
        <v>1086</v>
      </c>
      <c r="C1231" s="40" t="s">
        <v>681</v>
      </c>
      <c r="D1231" s="489">
        <f t="shared" si="21"/>
        <v>1.7985</v>
      </c>
      <c r="E1231" s="38">
        <v>1.65</v>
      </c>
      <c r="F1231" s="147"/>
      <c r="G1231" s="329"/>
      <c r="H1231" s="147"/>
      <c r="I1231" s="22"/>
      <c r="J1231" s="22"/>
      <c r="K1231" s="22"/>
      <c r="N1231" s="8"/>
      <c r="R1231" s="8"/>
      <c r="S1231" s="8"/>
      <c r="V1231" s="8"/>
    </row>
    <row r="1232" spans="1:29" ht="19.149999999999999" customHeight="1">
      <c r="A1232" s="49"/>
      <c r="B1232" s="10"/>
      <c r="C1232" s="40" t="s">
        <v>680</v>
      </c>
      <c r="D1232" s="489">
        <f t="shared" si="21"/>
        <v>1.7985</v>
      </c>
      <c r="E1232" s="38">
        <v>1.65</v>
      </c>
      <c r="F1232" s="147"/>
      <c r="G1232" s="329"/>
      <c r="H1232" s="147"/>
      <c r="I1232" s="22"/>
      <c r="J1232" s="22"/>
      <c r="K1232" s="22"/>
      <c r="N1232" s="8"/>
      <c r="R1232" s="8"/>
      <c r="S1232" s="8"/>
      <c r="V1232" s="8"/>
    </row>
    <row r="1233" spans="1:16382" ht="19.149999999999999" customHeight="1">
      <c r="A1233" s="49"/>
      <c r="B1233" s="10"/>
      <c r="C1233" s="40" t="s">
        <v>679</v>
      </c>
      <c r="D1233" s="489">
        <f t="shared" si="21"/>
        <v>1.7985</v>
      </c>
      <c r="E1233" s="38">
        <v>1.65</v>
      </c>
      <c r="F1233" s="147"/>
      <c r="G1233" s="329"/>
      <c r="H1233" s="147"/>
      <c r="I1233" s="22"/>
      <c r="J1233" s="22"/>
      <c r="K1233" s="22"/>
      <c r="N1233" s="8"/>
      <c r="R1233" s="8"/>
      <c r="S1233" s="8"/>
      <c r="V1233" s="8"/>
    </row>
    <row r="1234" spans="1:16382" ht="19.149999999999999" customHeight="1">
      <c r="A1234" s="49"/>
      <c r="B1234" s="10"/>
      <c r="C1234" s="40" t="s">
        <v>1087</v>
      </c>
      <c r="D1234" s="489">
        <f t="shared" si="21"/>
        <v>1.7985</v>
      </c>
      <c r="E1234" s="38">
        <v>1.65</v>
      </c>
      <c r="F1234" s="147"/>
      <c r="G1234" s="329"/>
      <c r="H1234" s="147"/>
      <c r="I1234" s="22"/>
      <c r="J1234" s="22"/>
      <c r="K1234" s="22"/>
      <c r="N1234" s="8"/>
      <c r="R1234" s="8"/>
      <c r="S1234" s="8"/>
      <c r="V1234" s="8"/>
    </row>
    <row r="1235" spans="1:16382" ht="19.149999999999999" customHeight="1">
      <c r="A1235" s="49"/>
      <c r="B1235" s="10"/>
      <c r="C1235" s="40" t="s">
        <v>1088</v>
      </c>
      <c r="D1235" s="489">
        <f t="shared" si="21"/>
        <v>1.7985</v>
      </c>
      <c r="E1235" s="38">
        <v>1.65</v>
      </c>
      <c r="F1235" s="147"/>
      <c r="G1235" s="329"/>
      <c r="H1235" s="147"/>
      <c r="I1235" s="22"/>
      <c r="J1235" s="22"/>
      <c r="K1235" s="22"/>
      <c r="N1235" s="8"/>
      <c r="R1235" s="8"/>
      <c r="S1235" s="8"/>
      <c r="V1235" s="8"/>
    </row>
    <row r="1236" spans="1:16382" ht="19.149999999999999" customHeight="1">
      <c r="A1236" s="49"/>
      <c r="B1236" s="10"/>
      <c r="C1236" s="40" t="s">
        <v>1089</v>
      </c>
      <c r="D1236" s="489">
        <f t="shared" si="21"/>
        <v>1.7985</v>
      </c>
      <c r="E1236" s="38">
        <v>1.65</v>
      </c>
      <c r="F1236" s="147"/>
      <c r="G1236" s="329"/>
      <c r="H1236" s="147"/>
      <c r="I1236" s="22"/>
      <c r="J1236" s="22"/>
      <c r="K1236" s="22"/>
      <c r="N1236" s="8"/>
      <c r="R1236" s="8"/>
      <c r="S1236" s="8"/>
      <c r="V1236" s="8"/>
      <c r="Y1236" s="35"/>
      <c r="Z1236" s="35"/>
      <c r="AA1236" s="35"/>
      <c r="AB1236" s="35"/>
      <c r="AC1236" s="35"/>
      <c r="AD1236" s="35"/>
      <c r="AE1236" s="35"/>
      <c r="AF1236" s="35"/>
      <c r="AG1236" s="35"/>
      <c r="AH1236" s="35"/>
      <c r="AI1236" s="35"/>
      <c r="AJ1236" s="35"/>
      <c r="AK1236" s="35"/>
      <c r="AL1236" s="35"/>
      <c r="AM1236" s="35"/>
      <c r="AN1236" s="35"/>
      <c r="AO1236" s="35"/>
      <c r="AP1236" s="35"/>
      <c r="AQ1236" s="35"/>
      <c r="AR1236" s="35"/>
      <c r="AS1236" s="35"/>
      <c r="AT1236" s="35"/>
      <c r="AU1236" s="35"/>
      <c r="AV1236" s="35"/>
      <c r="AW1236" s="35"/>
      <c r="AX1236" s="35"/>
      <c r="AY1236" s="35"/>
      <c r="AZ1236" s="35"/>
      <c r="BA1236" s="35"/>
      <c r="BB1236" s="35"/>
      <c r="BC1236" s="35"/>
      <c r="BD1236" s="35"/>
      <c r="BE1236" s="35"/>
      <c r="BF1236" s="35"/>
      <c r="BG1236" s="35"/>
      <c r="BH1236" s="35"/>
      <c r="BI1236" s="35"/>
      <c r="BJ1236" s="35"/>
      <c r="BK1236" s="35"/>
      <c r="BL1236" s="35"/>
      <c r="BM1236" s="35"/>
      <c r="BN1236" s="35"/>
      <c r="BO1236" s="35"/>
      <c r="BP1236" s="35"/>
      <c r="BQ1236" s="35"/>
      <c r="BR1236" s="35"/>
      <c r="BS1236" s="35"/>
      <c r="BT1236" s="35"/>
      <c r="BU1236" s="35"/>
      <c r="BV1236" s="35"/>
      <c r="BW1236" s="35"/>
      <c r="BX1236" s="35"/>
      <c r="BY1236" s="35"/>
      <c r="BZ1236" s="35"/>
      <c r="CA1236" s="35"/>
      <c r="CB1236" s="35"/>
      <c r="CC1236" s="35"/>
      <c r="CD1236" s="35"/>
      <c r="CE1236" s="35"/>
      <c r="CF1236" s="35"/>
      <c r="CG1236" s="35"/>
      <c r="CH1236" s="35"/>
      <c r="CI1236" s="35"/>
      <c r="CJ1236" s="35"/>
      <c r="CK1236" s="35"/>
      <c r="CL1236" s="35"/>
      <c r="CM1236" s="35"/>
      <c r="CN1236" s="35"/>
      <c r="CO1236" s="35"/>
      <c r="CP1236" s="35"/>
      <c r="CQ1236" s="35"/>
      <c r="CR1236" s="35"/>
      <c r="CS1236" s="35"/>
      <c r="CT1236" s="35"/>
      <c r="CU1236" s="35"/>
      <c r="CV1236" s="35"/>
      <c r="CW1236" s="35"/>
      <c r="CX1236" s="35"/>
      <c r="CY1236" s="35"/>
      <c r="CZ1236" s="35"/>
      <c r="DA1236" s="35"/>
      <c r="DB1236" s="35"/>
      <c r="DC1236" s="35"/>
      <c r="DD1236" s="35"/>
      <c r="DE1236" s="35"/>
      <c r="DF1236" s="35"/>
      <c r="DG1236" s="35"/>
      <c r="DH1236" s="35"/>
      <c r="DI1236" s="35"/>
      <c r="DJ1236" s="35"/>
      <c r="DK1236" s="35"/>
      <c r="DL1236" s="35"/>
      <c r="DM1236" s="35"/>
      <c r="DN1236" s="35"/>
      <c r="DO1236" s="35"/>
      <c r="DP1236" s="35"/>
      <c r="DQ1236" s="35"/>
      <c r="DR1236" s="35"/>
      <c r="DS1236" s="35"/>
      <c r="DT1236" s="35"/>
      <c r="DU1236" s="35"/>
      <c r="DV1236" s="35"/>
      <c r="DW1236" s="35"/>
      <c r="DX1236" s="35"/>
      <c r="DY1236" s="35"/>
      <c r="DZ1236" s="35"/>
      <c r="EA1236" s="35"/>
      <c r="EB1236" s="35"/>
      <c r="EC1236" s="35"/>
      <c r="ED1236" s="35"/>
      <c r="EE1236" s="35"/>
      <c r="EF1236" s="35"/>
      <c r="EG1236" s="35"/>
      <c r="EH1236" s="35"/>
      <c r="EI1236" s="35"/>
      <c r="EJ1236" s="35"/>
      <c r="EK1236" s="35"/>
      <c r="EL1236" s="35"/>
      <c r="EM1236" s="35"/>
      <c r="EN1236" s="35"/>
      <c r="EO1236" s="35"/>
      <c r="EP1236" s="35"/>
      <c r="EQ1236" s="35"/>
      <c r="ER1236" s="35"/>
      <c r="ES1236" s="35"/>
      <c r="ET1236" s="35"/>
      <c r="EU1236" s="35"/>
      <c r="EV1236" s="35"/>
      <c r="EW1236" s="35"/>
      <c r="EX1236" s="35"/>
      <c r="EY1236" s="35"/>
      <c r="EZ1236" s="35"/>
      <c r="FA1236" s="35"/>
      <c r="FB1236" s="35"/>
      <c r="FC1236" s="35"/>
      <c r="FD1236" s="35"/>
      <c r="FE1236" s="35"/>
      <c r="FF1236" s="35"/>
      <c r="FG1236" s="35"/>
      <c r="FH1236" s="35"/>
      <c r="FI1236" s="35"/>
      <c r="FJ1236" s="35"/>
      <c r="FK1236" s="35"/>
      <c r="FL1236" s="35"/>
      <c r="FM1236" s="35"/>
      <c r="FN1236" s="35"/>
      <c r="FO1236" s="35"/>
      <c r="FP1236" s="35"/>
      <c r="FQ1236" s="35"/>
      <c r="FR1236" s="35"/>
      <c r="FS1236" s="35"/>
      <c r="FT1236" s="35"/>
      <c r="FU1236" s="35"/>
      <c r="FV1236" s="35"/>
      <c r="FW1236" s="35"/>
      <c r="FX1236" s="35"/>
      <c r="FY1236" s="35"/>
      <c r="FZ1236" s="35"/>
      <c r="GA1236" s="35"/>
      <c r="GB1236" s="35"/>
      <c r="GC1236" s="35"/>
      <c r="GD1236" s="35"/>
      <c r="GE1236" s="35"/>
      <c r="GF1236" s="35"/>
      <c r="GG1236" s="35"/>
      <c r="GH1236" s="35"/>
      <c r="GI1236" s="35"/>
      <c r="GJ1236" s="35"/>
      <c r="GK1236" s="35"/>
      <c r="GL1236" s="35"/>
      <c r="GM1236" s="35"/>
      <c r="GN1236" s="35"/>
      <c r="GO1236" s="35"/>
      <c r="GP1236" s="35"/>
      <c r="GQ1236" s="35"/>
      <c r="GR1236" s="35"/>
      <c r="GS1236" s="35"/>
      <c r="GT1236" s="35"/>
      <c r="GU1236" s="35"/>
      <c r="GV1236" s="35"/>
      <c r="GW1236" s="35"/>
      <c r="GX1236" s="35"/>
      <c r="GY1236" s="35"/>
      <c r="GZ1236" s="35"/>
      <c r="HA1236" s="35"/>
      <c r="HB1236" s="35"/>
      <c r="HC1236" s="35"/>
      <c r="HD1236" s="35"/>
      <c r="HE1236" s="35"/>
      <c r="HF1236" s="35"/>
      <c r="HG1236" s="35"/>
      <c r="HH1236" s="35"/>
      <c r="HI1236" s="35"/>
      <c r="HJ1236" s="35"/>
      <c r="HK1236" s="35"/>
      <c r="HL1236" s="35"/>
      <c r="HM1236" s="35"/>
      <c r="HN1236" s="35"/>
      <c r="HO1236" s="35"/>
      <c r="HP1236" s="35"/>
      <c r="HQ1236" s="35"/>
      <c r="HR1236" s="35"/>
      <c r="HS1236" s="35"/>
      <c r="HT1236" s="35"/>
      <c r="HU1236" s="35"/>
      <c r="HV1236" s="35"/>
      <c r="HW1236" s="35"/>
      <c r="HX1236" s="35"/>
      <c r="HY1236" s="35"/>
      <c r="HZ1236" s="35"/>
      <c r="IA1236" s="35"/>
      <c r="IB1236" s="35"/>
      <c r="IC1236" s="35"/>
      <c r="ID1236" s="35"/>
      <c r="IE1236" s="35"/>
      <c r="IF1236" s="35"/>
      <c r="IG1236" s="35"/>
      <c r="IH1236" s="35"/>
      <c r="II1236" s="35"/>
      <c r="IJ1236" s="35"/>
      <c r="IK1236" s="35"/>
      <c r="IL1236" s="35"/>
      <c r="IM1236" s="35"/>
      <c r="IN1236" s="35"/>
      <c r="IO1236" s="35"/>
      <c r="IP1236" s="35"/>
      <c r="IQ1236" s="35"/>
      <c r="IR1236" s="35"/>
      <c r="IS1236" s="35"/>
      <c r="IT1236" s="35"/>
      <c r="IU1236" s="35"/>
      <c r="IV1236" s="35"/>
      <c r="IW1236" s="35"/>
      <c r="IX1236" s="35"/>
      <c r="IY1236" s="35"/>
      <c r="IZ1236" s="35"/>
      <c r="JA1236" s="35"/>
      <c r="JB1236" s="35"/>
      <c r="JC1236" s="35"/>
      <c r="JD1236" s="35"/>
      <c r="JE1236" s="35"/>
      <c r="JF1236" s="35"/>
      <c r="JG1236" s="35"/>
      <c r="JH1236" s="35"/>
      <c r="JI1236" s="35"/>
      <c r="JJ1236" s="35"/>
      <c r="JK1236" s="35"/>
      <c r="JL1236" s="35"/>
      <c r="JM1236" s="35"/>
      <c r="JN1236" s="35"/>
      <c r="JO1236" s="35"/>
      <c r="JP1236" s="35"/>
      <c r="JQ1236" s="35"/>
      <c r="JR1236" s="35"/>
      <c r="JS1236" s="35"/>
      <c r="JT1236" s="35"/>
      <c r="JU1236" s="35"/>
      <c r="JV1236" s="35"/>
      <c r="JW1236" s="35"/>
      <c r="JX1236" s="35"/>
      <c r="JY1236" s="35"/>
      <c r="JZ1236" s="35"/>
      <c r="KA1236" s="35"/>
      <c r="KB1236" s="35"/>
      <c r="KC1236" s="35"/>
      <c r="KD1236" s="35"/>
      <c r="KE1236" s="35"/>
      <c r="KF1236" s="35"/>
      <c r="KG1236" s="35"/>
      <c r="KH1236" s="35"/>
      <c r="KI1236" s="35"/>
      <c r="KJ1236" s="35"/>
      <c r="KK1236" s="35"/>
      <c r="KL1236" s="35"/>
      <c r="KM1236" s="35"/>
      <c r="KN1236" s="35"/>
      <c r="KO1236" s="35"/>
      <c r="KP1236" s="35"/>
      <c r="KQ1236" s="35"/>
      <c r="KR1236" s="35"/>
      <c r="KS1236" s="35"/>
      <c r="KT1236" s="35"/>
      <c r="KU1236" s="35"/>
      <c r="KV1236" s="35"/>
      <c r="KW1236" s="35"/>
      <c r="KX1236" s="35"/>
      <c r="KY1236" s="35"/>
      <c r="KZ1236" s="35"/>
      <c r="LA1236" s="35"/>
      <c r="LB1236" s="35"/>
      <c r="LC1236" s="35"/>
      <c r="LD1236" s="35"/>
      <c r="LE1236" s="35"/>
      <c r="LF1236" s="35"/>
      <c r="LG1236" s="35"/>
      <c r="LH1236" s="35"/>
      <c r="LI1236" s="35"/>
      <c r="LJ1236" s="35"/>
      <c r="LK1236" s="35"/>
      <c r="LL1236" s="35"/>
      <c r="LM1236" s="35"/>
      <c r="LN1236" s="35"/>
      <c r="LO1236" s="35"/>
      <c r="LP1236" s="35"/>
      <c r="LQ1236" s="35"/>
      <c r="LR1236" s="35"/>
      <c r="LS1236" s="35"/>
      <c r="LT1236" s="35"/>
      <c r="LU1236" s="35"/>
      <c r="LV1236" s="35"/>
      <c r="LW1236" s="35"/>
      <c r="LX1236" s="35"/>
      <c r="LY1236" s="35"/>
      <c r="LZ1236" s="35"/>
      <c r="MA1236" s="35"/>
      <c r="MB1236" s="35"/>
      <c r="MC1236" s="35"/>
      <c r="MD1236" s="35"/>
      <c r="ME1236" s="35"/>
      <c r="MF1236" s="35"/>
      <c r="MG1236" s="35"/>
      <c r="MH1236" s="35"/>
      <c r="MI1236" s="35"/>
      <c r="MJ1236" s="35"/>
      <c r="MK1236" s="35"/>
      <c r="ML1236" s="35"/>
      <c r="MM1236" s="35"/>
      <c r="MN1236" s="35"/>
      <c r="MO1236" s="35"/>
      <c r="MP1236" s="35"/>
      <c r="MQ1236" s="35"/>
      <c r="MR1236" s="35"/>
      <c r="MS1236" s="35"/>
      <c r="MT1236" s="35"/>
      <c r="MU1236" s="35"/>
      <c r="MV1236" s="35"/>
      <c r="MW1236" s="35"/>
      <c r="MX1236" s="35"/>
      <c r="MY1236" s="35"/>
      <c r="MZ1236" s="35"/>
      <c r="NA1236" s="35"/>
      <c r="NB1236" s="35"/>
      <c r="NC1236" s="35"/>
      <c r="ND1236" s="35"/>
      <c r="NE1236" s="35"/>
      <c r="NF1236" s="35"/>
      <c r="NG1236" s="35"/>
      <c r="NH1236" s="35"/>
      <c r="NI1236" s="35"/>
      <c r="NJ1236" s="35"/>
      <c r="NK1236" s="35"/>
      <c r="NL1236" s="35"/>
      <c r="NM1236" s="35"/>
      <c r="NN1236" s="35"/>
      <c r="NO1236" s="35"/>
      <c r="NP1236" s="35"/>
      <c r="NQ1236" s="35"/>
      <c r="NR1236" s="35"/>
      <c r="NS1236" s="35"/>
      <c r="NT1236" s="35"/>
      <c r="NU1236" s="35"/>
      <c r="NV1236" s="35"/>
      <c r="NW1236" s="35"/>
      <c r="NX1236" s="35"/>
      <c r="NY1236" s="35"/>
      <c r="NZ1236" s="35"/>
      <c r="OA1236" s="35"/>
      <c r="OB1236" s="35"/>
      <c r="OC1236" s="35"/>
      <c r="OD1236" s="35"/>
      <c r="OE1236" s="35"/>
      <c r="OF1236" s="35"/>
      <c r="OG1236" s="35"/>
      <c r="OH1236" s="35"/>
      <c r="OI1236" s="35"/>
      <c r="OJ1236" s="35"/>
      <c r="OK1236" s="35"/>
      <c r="OL1236" s="35"/>
      <c r="OM1236" s="35"/>
      <c r="ON1236" s="35"/>
      <c r="OO1236" s="35"/>
      <c r="OP1236" s="35"/>
      <c r="OQ1236" s="35"/>
      <c r="OR1236" s="35"/>
      <c r="OS1236" s="35"/>
      <c r="OT1236" s="35"/>
      <c r="OU1236" s="35"/>
      <c r="OV1236" s="35"/>
      <c r="OW1236" s="35"/>
      <c r="OX1236" s="35"/>
      <c r="OY1236" s="35"/>
      <c r="OZ1236" s="35"/>
      <c r="PA1236" s="35"/>
      <c r="PB1236" s="35"/>
      <c r="PC1236" s="35"/>
      <c r="PD1236" s="35"/>
      <c r="PE1236" s="35"/>
      <c r="PF1236" s="35"/>
      <c r="PG1236" s="35"/>
      <c r="PH1236" s="35"/>
      <c r="PI1236" s="35"/>
      <c r="PJ1236" s="35"/>
      <c r="PK1236" s="35"/>
      <c r="PL1236" s="35"/>
      <c r="PM1236" s="35"/>
      <c r="PN1236" s="35"/>
      <c r="PO1236" s="35"/>
      <c r="PP1236" s="35"/>
      <c r="PQ1236" s="35"/>
      <c r="PR1236" s="35"/>
      <c r="PS1236" s="35"/>
      <c r="PT1236" s="35"/>
      <c r="PU1236" s="35"/>
      <c r="PV1236" s="35"/>
      <c r="PW1236" s="35"/>
      <c r="PX1236" s="35"/>
      <c r="PY1236" s="35"/>
      <c r="PZ1236" s="35"/>
      <c r="QA1236" s="35"/>
      <c r="QB1236" s="35"/>
      <c r="QC1236" s="35"/>
      <c r="QD1236" s="35"/>
      <c r="QE1236" s="35"/>
      <c r="QF1236" s="35"/>
      <c r="QG1236" s="35"/>
      <c r="QH1236" s="35"/>
      <c r="QI1236" s="35"/>
      <c r="QJ1236" s="35"/>
      <c r="QK1236" s="35"/>
      <c r="QL1236" s="35"/>
      <c r="QM1236" s="35"/>
      <c r="QN1236" s="35"/>
      <c r="QO1236" s="35"/>
      <c r="QP1236" s="35"/>
      <c r="QQ1236" s="35"/>
      <c r="QR1236" s="35"/>
      <c r="QS1236" s="35"/>
      <c r="QT1236" s="35"/>
      <c r="QU1236" s="35"/>
      <c r="QV1236" s="35"/>
      <c r="QW1236" s="35"/>
      <c r="QX1236" s="35"/>
      <c r="QY1236" s="35"/>
      <c r="QZ1236" s="35"/>
      <c r="RA1236" s="35"/>
      <c r="RB1236" s="35"/>
      <c r="RC1236" s="35"/>
      <c r="RD1236" s="35"/>
      <c r="RE1236" s="35"/>
      <c r="RF1236" s="35"/>
      <c r="RG1236" s="35"/>
      <c r="RH1236" s="35"/>
      <c r="RI1236" s="35"/>
      <c r="RJ1236" s="35"/>
      <c r="RK1236" s="35"/>
      <c r="RL1236" s="35"/>
      <c r="RM1236" s="35"/>
      <c r="RN1236" s="35"/>
      <c r="RO1236" s="35"/>
      <c r="RP1236" s="35"/>
      <c r="RQ1236" s="35"/>
      <c r="RR1236" s="35"/>
      <c r="RS1236" s="35"/>
      <c r="RT1236" s="35"/>
      <c r="RU1236" s="35"/>
      <c r="RV1236" s="35"/>
      <c r="RW1236" s="35"/>
      <c r="RX1236" s="35"/>
      <c r="RY1236" s="35"/>
      <c r="RZ1236" s="35"/>
      <c r="SA1236" s="35"/>
      <c r="SB1236" s="35"/>
      <c r="SC1236" s="35"/>
      <c r="SD1236" s="35"/>
      <c r="SE1236" s="35"/>
      <c r="SF1236" s="35"/>
      <c r="SG1236" s="35"/>
      <c r="SH1236" s="35"/>
      <c r="SI1236" s="35"/>
      <c r="SJ1236" s="35"/>
      <c r="SK1236" s="35"/>
      <c r="SL1236" s="35"/>
      <c r="SM1236" s="35"/>
      <c r="SN1236" s="35"/>
      <c r="SO1236" s="35"/>
      <c r="SP1236" s="35"/>
      <c r="SQ1236" s="35"/>
      <c r="SR1236" s="35"/>
      <c r="SS1236" s="35"/>
      <c r="ST1236" s="35"/>
      <c r="SU1236" s="35"/>
      <c r="SV1236" s="35"/>
      <c r="SW1236" s="35"/>
      <c r="SX1236" s="35"/>
      <c r="SY1236" s="35"/>
      <c r="SZ1236" s="35"/>
      <c r="TA1236" s="35"/>
      <c r="TB1236" s="35"/>
      <c r="TC1236" s="35"/>
      <c r="TD1236" s="35"/>
      <c r="TE1236" s="35"/>
      <c r="TF1236" s="35"/>
      <c r="TG1236" s="35"/>
      <c r="TH1236" s="35"/>
      <c r="TI1236" s="35"/>
      <c r="TJ1236" s="35"/>
      <c r="TK1236" s="35"/>
      <c r="TL1236" s="35"/>
      <c r="TM1236" s="35"/>
      <c r="TN1236" s="35"/>
      <c r="TO1236" s="35"/>
      <c r="TP1236" s="35"/>
      <c r="TQ1236" s="35"/>
      <c r="TR1236" s="35"/>
      <c r="TS1236" s="35"/>
      <c r="TT1236" s="35"/>
      <c r="TU1236" s="35"/>
      <c r="TV1236" s="35"/>
      <c r="TW1236" s="35"/>
      <c r="TX1236" s="35"/>
      <c r="TY1236" s="35"/>
      <c r="TZ1236" s="35"/>
      <c r="UA1236" s="35"/>
      <c r="UB1236" s="35"/>
      <c r="UC1236" s="35"/>
      <c r="UD1236" s="35"/>
      <c r="UE1236" s="35"/>
      <c r="UF1236" s="35"/>
      <c r="UG1236" s="35"/>
      <c r="UH1236" s="35"/>
      <c r="UI1236" s="35"/>
      <c r="UJ1236" s="35"/>
      <c r="UK1236" s="35"/>
      <c r="UL1236" s="35"/>
      <c r="UM1236" s="35"/>
      <c r="UN1236" s="35"/>
      <c r="UO1236" s="35"/>
      <c r="UP1236" s="35"/>
      <c r="UQ1236" s="35"/>
      <c r="UR1236" s="35"/>
      <c r="US1236" s="35"/>
      <c r="UT1236" s="35"/>
      <c r="UU1236" s="35"/>
      <c r="UV1236" s="35"/>
      <c r="UW1236" s="35"/>
      <c r="UX1236" s="35"/>
      <c r="UY1236" s="35"/>
      <c r="UZ1236" s="35"/>
      <c r="VA1236" s="35"/>
      <c r="VB1236" s="35"/>
      <c r="VC1236" s="35"/>
      <c r="VD1236" s="35"/>
      <c r="VE1236" s="35"/>
      <c r="VF1236" s="35"/>
      <c r="VG1236" s="35"/>
      <c r="VH1236" s="35"/>
      <c r="VI1236" s="35"/>
      <c r="VJ1236" s="35"/>
      <c r="VK1236" s="35"/>
      <c r="VL1236" s="35"/>
      <c r="VM1236" s="35"/>
      <c r="VN1236" s="35"/>
      <c r="VO1236" s="35"/>
      <c r="VP1236" s="35"/>
      <c r="VQ1236" s="35"/>
      <c r="VR1236" s="35"/>
      <c r="VS1236" s="35"/>
      <c r="VT1236" s="35"/>
      <c r="VU1236" s="35"/>
      <c r="VV1236" s="35"/>
      <c r="VW1236" s="35"/>
      <c r="VX1236" s="35"/>
      <c r="VY1236" s="35"/>
      <c r="VZ1236" s="35"/>
      <c r="WA1236" s="35"/>
      <c r="WB1236" s="35"/>
      <c r="WC1236" s="35"/>
      <c r="WD1236" s="35"/>
      <c r="WE1236" s="35"/>
      <c r="WF1236" s="35"/>
      <c r="WG1236" s="35"/>
      <c r="WH1236" s="35"/>
      <c r="WI1236" s="35"/>
      <c r="WJ1236" s="35"/>
      <c r="WK1236" s="35"/>
      <c r="WL1236" s="35"/>
      <c r="WM1236" s="35"/>
      <c r="WN1236" s="35"/>
      <c r="WO1236" s="35"/>
      <c r="WP1236" s="35"/>
      <c r="WQ1236" s="35"/>
      <c r="WR1236" s="35"/>
      <c r="WS1236" s="35"/>
      <c r="WT1236" s="35"/>
      <c r="WU1236" s="35"/>
      <c r="WV1236" s="35"/>
      <c r="WW1236" s="35"/>
      <c r="WX1236" s="35"/>
      <c r="WY1236" s="35"/>
      <c r="WZ1236" s="35"/>
      <c r="XA1236" s="35"/>
      <c r="XB1236" s="35"/>
      <c r="XC1236" s="35"/>
      <c r="XD1236" s="35"/>
      <c r="XE1236" s="35"/>
      <c r="XF1236" s="35"/>
      <c r="XG1236" s="35"/>
      <c r="XH1236" s="35"/>
      <c r="XI1236" s="35"/>
      <c r="XJ1236" s="35"/>
      <c r="XK1236" s="35"/>
      <c r="XL1236" s="35"/>
      <c r="XM1236" s="35"/>
      <c r="XN1236" s="35"/>
      <c r="XO1236" s="35"/>
      <c r="XP1236" s="35"/>
      <c r="XQ1236" s="35"/>
      <c r="XR1236" s="35"/>
      <c r="XS1236" s="35"/>
      <c r="XT1236" s="35"/>
      <c r="XU1236" s="35"/>
      <c r="XV1236" s="35"/>
      <c r="XW1236" s="35"/>
      <c r="XX1236" s="35"/>
      <c r="XY1236" s="35"/>
      <c r="XZ1236" s="35"/>
      <c r="YA1236" s="35"/>
      <c r="YB1236" s="35"/>
      <c r="YC1236" s="35"/>
      <c r="YD1236" s="35"/>
      <c r="YE1236" s="35"/>
      <c r="YF1236" s="35"/>
      <c r="YG1236" s="35"/>
      <c r="YH1236" s="35"/>
      <c r="YI1236" s="35"/>
      <c r="YJ1236" s="35"/>
      <c r="YK1236" s="35"/>
      <c r="YL1236" s="35"/>
      <c r="YM1236" s="35"/>
      <c r="YN1236" s="35"/>
      <c r="YO1236" s="35"/>
      <c r="YP1236" s="35"/>
      <c r="YQ1236" s="35"/>
      <c r="YR1236" s="35"/>
      <c r="YS1236" s="35"/>
      <c r="YT1236" s="35"/>
      <c r="YU1236" s="35"/>
      <c r="YV1236" s="35"/>
      <c r="YW1236" s="35"/>
      <c r="YX1236" s="35"/>
      <c r="YY1236" s="35"/>
      <c r="YZ1236" s="35"/>
      <c r="ZA1236" s="35"/>
      <c r="ZB1236" s="35"/>
      <c r="ZC1236" s="35"/>
      <c r="ZD1236" s="35"/>
      <c r="ZE1236" s="35"/>
      <c r="ZF1236" s="35"/>
      <c r="ZG1236" s="35"/>
      <c r="ZH1236" s="35"/>
      <c r="ZI1236" s="35"/>
      <c r="ZJ1236" s="35"/>
      <c r="ZK1236" s="35"/>
      <c r="ZL1236" s="35"/>
      <c r="ZM1236" s="35"/>
      <c r="ZN1236" s="35"/>
      <c r="ZO1236" s="35"/>
      <c r="ZP1236" s="35"/>
      <c r="ZQ1236" s="35"/>
      <c r="ZR1236" s="35"/>
      <c r="ZS1236" s="35"/>
      <c r="ZT1236" s="35"/>
      <c r="ZU1236" s="35"/>
      <c r="ZV1236" s="35"/>
      <c r="ZW1236" s="35"/>
      <c r="ZX1236" s="35"/>
      <c r="ZY1236" s="35"/>
      <c r="ZZ1236" s="35"/>
      <c r="AAA1236" s="35"/>
      <c r="AAB1236" s="35"/>
      <c r="AAC1236" s="35"/>
      <c r="AAD1236" s="35"/>
      <c r="AAE1236" s="35"/>
      <c r="AAF1236" s="35"/>
      <c r="AAG1236" s="35"/>
      <c r="AAH1236" s="35"/>
      <c r="AAI1236" s="35"/>
      <c r="AAJ1236" s="35"/>
      <c r="AAK1236" s="35"/>
      <c r="AAL1236" s="35"/>
      <c r="AAM1236" s="35"/>
      <c r="AAN1236" s="35"/>
      <c r="AAO1236" s="35"/>
      <c r="AAP1236" s="35"/>
      <c r="AAQ1236" s="35"/>
      <c r="AAR1236" s="35"/>
      <c r="AAS1236" s="35"/>
      <c r="AAT1236" s="35"/>
      <c r="AAU1236" s="35"/>
      <c r="AAV1236" s="35"/>
      <c r="AAW1236" s="35"/>
      <c r="AAX1236" s="35"/>
      <c r="AAY1236" s="35"/>
      <c r="AAZ1236" s="35"/>
      <c r="ABA1236" s="35"/>
      <c r="ABB1236" s="35"/>
      <c r="ABC1236" s="35"/>
      <c r="ABD1236" s="35"/>
      <c r="ABE1236" s="35"/>
      <c r="ABF1236" s="35"/>
      <c r="ABG1236" s="35"/>
      <c r="ABH1236" s="35"/>
      <c r="ABI1236" s="35"/>
      <c r="ABJ1236" s="35"/>
      <c r="ABK1236" s="35"/>
      <c r="ABL1236" s="35"/>
      <c r="ABM1236" s="35"/>
      <c r="ABN1236" s="35"/>
      <c r="ABO1236" s="35"/>
      <c r="ABP1236" s="35"/>
      <c r="ABQ1236" s="35"/>
      <c r="ABR1236" s="35"/>
      <c r="ABS1236" s="35"/>
      <c r="ABT1236" s="35"/>
      <c r="ABU1236" s="35"/>
      <c r="ABV1236" s="35"/>
      <c r="ABW1236" s="35"/>
      <c r="ABX1236" s="35"/>
      <c r="ABY1236" s="35"/>
      <c r="ABZ1236" s="35"/>
      <c r="ACA1236" s="35"/>
      <c r="ACB1236" s="35"/>
      <c r="ACC1236" s="35"/>
      <c r="ACD1236" s="35"/>
      <c r="ACE1236" s="35"/>
      <c r="ACF1236" s="35"/>
      <c r="ACG1236" s="35"/>
      <c r="ACH1236" s="35"/>
      <c r="ACI1236" s="35"/>
      <c r="ACJ1236" s="35"/>
      <c r="ACK1236" s="35"/>
      <c r="ACL1236" s="35"/>
      <c r="ACM1236" s="35"/>
      <c r="ACN1236" s="35"/>
      <c r="ACO1236" s="35"/>
      <c r="ACP1236" s="35"/>
      <c r="ACQ1236" s="35"/>
      <c r="ACR1236" s="35"/>
      <c r="ACS1236" s="35"/>
      <c r="ACT1236" s="35"/>
      <c r="ACU1236" s="35"/>
      <c r="ACV1236" s="35"/>
      <c r="ACW1236" s="35"/>
      <c r="ACX1236" s="35"/>
      <c r="ACY1236" s="35"/>
      <c r="ACZ1236" s="35"/>
      <c r="ADA1236" s="35"/>
      <c r="ADB1236" s="35"/>
      <c r="ADC1236" s="35"/>
      <c r="ADD1236" s="35"/>
      <c r="ADE1236" s="35"/>
      <c r="ADF1236" s="35"/>
      <c r="ADG1236" s="35"/>
      <c r="ADH1236" s="35"/>
      <c r="ADI1236" s="35"/>
      <c r="ADJ1236" s="35"/>
      <c r="ADK1236" s="35"/>
      <c r="ADL1236" s="35"/>
      <c r="ADM1236" s="35"/>
      <c r="ADN1236" s="35"/>
      <c r="ADO1236" s="35"/>
      <c r="ADP1236" s="35"/>
      <c r="ADQ1236" s="35"/>
      <c r="ADR1236" s="35"/>
      <c r="ADS1236" s="35"/>
      <c r="ADT1236" s="35"/>
      <c r="ADU1236" s="35"/>
      <c r="ADV1236" s="35"/>
      <c r="ADW1236" s="35"/>
      <c r="ADX1236" s="35"/>
      <c r="ADY1236" s="35"/>
      <c r="ADZ1236" s="35"/>
      <c r="AEA1236" s="35"/>
      <c r="AEB1236" s="35"/>
      <c r="AEC1236" s="35"/>
      <c r="AED1236" s="35"/>
      <c r="AEE1236" s="35"/>
      <c r="AEF1236" s="35"/>
      <c r="AEG1236" s="35"/>
      <c r="AEH1236" s="35"/>
      <c r="AEI1236" s="35"/>
      <c r="AEJ1236" s="35"/>
      <c r="AEK1236" s="35"/>
      <c r="AEL1236" s="35"/>
      <c r="AEM1236" s="35"/>
      <c r="AEN1236" s="35"/>
      <c r="AEO1236" s="35"/>
      <c r="AEP1236" s="35"/>
      <c r="AEQ1236" s="35"/>
      <c r="AER1236" s="35"/>
      <c r="AES1236" s="35"/>
      <c r="AET1236" s="35"/>
      <c r="AEU1236" s="35"/>
      <c r="AEV1236" s="35"/>
      <c r="AEW1236" s="35"/>
      <c r="AEX1236" s="35"/>
      <c r="AEY1236" s="35"/>
      <c r="AEZ1236" s="35"/>
      <c r="AFA1236" s="35"/>
      <c r="AFB1236" s="35"/>
      <c r="AFC1236" s="35"/>
      <c r="AFD1236" s="35"/>
      <c r="AFE1236" s="35"/>
      <c r="AFF1236" s="35"/>
      <c r="AFG1236" s="35"/>
      <c r="AFH1236" s="35"/>
      <c r="AFI1236" s="35"/>
      <c r="AFJ1236" s="35"/>
      <c r="AFK1236" s="35"/>
      <c r="AFL1236" s="35"/>
      <c r="AFM1236" s="35"/>
      <c r="AFN1236" s="35"/>
      <c r="AFO1236" s="35"/>
      <c r="AFP1236" s="35"/>
      <c r="AFQ1236" s="35"/>
      <c r="AFR1236" s="35"/>
      <c r="AFS1236" s="35"/>
      <c r="AFT1236" s="35"/>
      <c r="AFU1236" s="35"/>
      <c r="AFV1236" s="35"/>
      <c r="AFW1236" s="35"/>
      <c r="AFX1236" s="35"/>
      <c r="AFY1236" s="35"/>
      <c r="AFZ1236" s="35"/>
      <c r="AGA1236" s="35"/>
      <c r="AGB1236" s="35"/>
      <c r="AGC1236" s="35"/>
      <c r="AGD1236" s="35"/>
      <c r="AGE1236" s="35"/>
      <c r="AGF1236" s="35"/>
      <c r="AGG1236" s="35"/>
      <c r="AGH1236" s="35"/>
      <c r="AGI1236" s="35"/>
      <c r="AGJ1236" s="35"/>
      <c r="AGK1236" s="35"/>
      <c r="AGL1236" s="35"/>
      <c r="AGM1236" s="35"/>
      <c r="AGN1236" s="35"/>
      <c r="AGO1236" s="35"/>
      <c r="AGP1236" s="35"/>
      <c r="AGQ1236" s="35"/>
      <c r="AGR1236" s="35"/>
      <c r="AGS1236" s="35"/>
      <c r="AGT1236" s="35"/>
      <c r="AGU1236" s="35"/>
      <c r="AGV1236" s="35"/>
      <c r="AGW1236" s="35"/>
      <c r="AGX1236" s="35"/>
      <c r="AGY1236" s="35"/>
      <c r="AGZ1236" s="35"/>
      <c r="AHA1236" s="35"/>
      <c r="AHB1236" s="35"/>
      <c r="AHC1236" s="35"/>
      <c r="AHD1236" s="35"/>
      <c r="AHE1236" s="35"/>
      <c r="AHF1236" s="35"/>
      <c r="AHG1236" s="35"/>
      <c r="AHH1236" s="35"/>
      <c r="AHI1236" s="35"/>
      <c r="AHJ1236" s="35"/>
      <c r="AHK1236" s="35"/>
      <c r="AHL1236" s="35"/>
      <c r="AHM1236" s="35"/>
      <c r="AHN1236" s="35"/>
      <c r="AHO1236" s="35"/>
      <c r="AHP1236" s="35"/>
      <c r="AHQ1236" s="35"/>
      <c r="AHR1236" s="35"/>
      <c r="AHS1236" s="35"/>
      <c r="AHT1236" s="35"/>
      <c r="AHU1236" s="35"/>
      <c r="AHV1236" s="35"/>
      <c r="AHW1236" s="35"/>
      <c r="AHX1236" s="35"/>
      <c r="AHY1236" s="35"/>
      <c r="AHZ1236" s="35"/>
      <c r="AIA1236" s="35"/>
      <c r="AIB1236" s="35"/>
      <c r="AIC1236" s="35"/>
      <c r="AID1236" s="35"/>
      <c r="AIE1236" s="35"/>
      <c r="AIF1236" s="35"/>
      <c r="AIG1236" s="35"/>
      <c r="AIH1236" s="35"/>
      <c r="AII1236" s="35"/>
      <c r="AIJ1236" s="35"/>
      <c r="AIK1236" s="35"/>
      <c r="AIL1236" s="35"/>
      <c r="AIM1236" s="35"/>
      <c r="AIN1236" s="35"/>
      <c r="AIO1236" s="35"/>
      <c r="AIP1236" s="35"/>
      <c r="AIQ1236" s="35"/>
      <c r="AIR1236" s="35"/>
      <c r="AIS1236" s="35"/>
      <c r="AIT1236" s="35"/>
      <c r="AIU1236" s="35"/>
      <c r="AIV1236" s="35"/>
      <c r="AIW1236" s="35"/>
      <c r="AIX1236" s="35"/>
      <c r="AIY1236" s="35"/>
      <c r="AIZ1236" s="35"/>
      <c r="AJA1236" s="35"/>
      <c r="AJB1236" s="35"/>
      <c r="AJC1236" s="35"/>
      <c r="AJD1236" s="35"/>
      <c r="AJE1236" s="35"/>
      <c r="AJF1236" s="35"/>
      <c r="AJG1236" s="35"/>
      <c r="AJH1236" s="35"/>
      <c r="AJI1236" s="35"/>
      <c r="AJJ1236" s="35"/>
      <c r="AJK1236" s="35"/>
      <c r="AJL1236" s="35"/>
      <c r="AJM1236" s="35"/>
      <c r="AJN1236" s="35"/>
      <c r="AJO1236" s="35"/>
      <c r="AJP1236" s="35"/>
      <c r="AJQ1236" s="35"/>
      <c r="AJR1236" s="35"/>
      <c r="AJS1236" s="35"/>
      <c r="AJT1236" s="35"/>
      <c r="AJU1236" s="35"/>
      <c r="AJV1236" s="35"/>
      <c r="AJW1236" s="35"/>
      <c r="AJX1236" s="35"/>
      <c r="AJY1236" s="35"/>
      <c r="AJZ1236" s="35"/>
      <c r="AKA1236" s="35"/>
      <c r="AKB1236" s="35"/>
      <c r="AKC1236" s="35"/>
      <c r="AKD1236" s="35"/>
      <c r="AKE1236" s="35"/>
      <c r="AKF1236" s="35"/>
      <c r="AKG1236" s="35"/>
      <c r="AKH1236" s="35"/>
      <c r="AKI1236" s="35"/>
      <c r="AKJ1236" s="35"/>
      <c r="AKK1236" s="35"/>
      <c r="AKL1236" s="35"/>
      <c r="AKM1236" s="35"/>
      <c r="AKN1236" s="35"/>
      <c r="AKO1236" s="35"/>
      <c r="AKP1236" s="35"/>
      <c r="AKQ1236" s="35"/>
      <c r="AKR1236" s="35"/>
      <c r="AKS1236" s="35"/>
      <c r="AKT1236" s="35"/>
      <c r="AKU1236" s="35"/>
      <c r="AKV1236" s="35"/>
      <c r="AKW1236" s="35"/>
      <c r="AKX1236" s="35"/>
      <c r="AKY1236" s="35"/>
      <c r="AKZ1236" s="35"/>
      <c r="ALA1236" s="35"/>
      <c r="ALB1236" s="35"/>
      <c r="ALC1236" s="35"/>
      <c r="ALD1236" s="35"/>
      <c r="ALE1236" s="35"/>
      <c r="ALF1236" s="35"/>
      <c r="ALG1236" s="35"/>
      <c r="ALH1236" s="35"/>
      <c r="ALI1236" s="35"/>
      <c r="ALJ1236" s="35"/>
      <c r="ALK1236" s="35"/>
      <c r="ALL1236" s="35"/>
      <c r="ALM1236" s="35"/>
      <c r="ALN1236" s="35"/>
      <c r="ALO1236" s="35"/>
      <c r="ALP1236" s="35"/>
      <c r="ALQ1236" s="35"/>
      <c r="ALR1236" s="35"/>
      <c r="ALS1236" s="35"/>
      <c r="ALT1236" s="35"/>
      <c r="ALU1236" s="35"/>
      <c r="ALV1236" s="35"/>
      <c r="ALW1236" s="35"/>
      <c r="ALX1236" s="35"/>
      <c r="ALY1236" s="35"/>
      <c r="ALZ1236" s="35"/>
      <c r="AMA1236" s="35"/>
      <c r="AMB1236" s="35"/>
      <c r="AMC1236" s="35"/>
      <c r="AMD1236" s="35"/>
      <c r="AME1236" s="35"/>
      <c r="AMF1236" s="35"/>
      <c r="AMG1236" s="35"/>
      <c r="AMH1236" s="35"/>
      <c r="AMI1236" s="35"/>
      <c r="AMJ1236" s="35"/>
      <c r="AMK1236" s="35"/>
      <c r="AML1236" s="35"/>
      <c r="AMM1236" s="35"/>
      <c r="AMN1236" s="35"/>
      <c r="AMO1236" s="35"/>
      <c r="AMP1236" s="35"/>
      <c r="AMQ1236" s="35"/>
      <c r="AMR1236" s="35"/>
      <c r="AMS1236" s="35"/>
      <c r="AMT1236" s="35"/>
      <c r="AMU1236" s="35"/>
      <c r="AMV1236" s="35"/>
      <c r="AMW1236" s="35"/>
      <c r="AMX1236" s="35"/>
      <c r="AMY1236" s="35"/>
      <c r="AMZ1236" s="35"/>
      <c r="ANA1236" s="35"/>
      <c r="ANB1236" s="35"/>
      <c r="ANC1236" s="35"/>
      <c r="AND1236" s="35"/>
      <c r="ANE1236" s="35"/>
      <c r="ANF1236" s="35"/>
      <c r="ANG1236" s="35"/>
      <c r="ANH1236" s="35"/>
      <c r="ANI1236" s="35"/>
      <c r="ANJ1236" s="35"/>
      <c r="ANK1236" s="35"/>
      <c r="ANL1236" s="35"/>
      <c r="ANM1236" s="35"/>
      <c r="ANN1236" s="35"/>
      <c r="ANO1236" s="35"/>
      <c r="ANP1236" s="35"/>
      <c r="ANQ1236" s="35"/>
      <c r="ANR1236" s="35"/>
      <c r="ANS1236" s="35"/>
      <c r="ANT1236" s="35"/>
      <c r="ANU1236" s="35"/>
      <c r="ANV1236" s="35"/>
      <c r="ANW1236" s="35"/>
      <c r="ANX1236" s="35"/>
      <c r="ANY1236" s="35"/>
      <c r="ANZ1236" s="35"/>
      <c r="AOA1236" s="35"/>
      <c r="AOB1236" s="35"/>
      <c r="AOC1236" s="35"/>
      <c r="AOD1236" s="35"/>
      <c r="AOE1236" s="35"/>
      <c r="AOF1236" s="35"/>
      <c r="AOG1236" s="35"/>
      <c r="AOH1236" s="35"/>
      <c r="AOI1236" s="35"/>
      <c r="AOJ1236" s="35"/>
      <c r="AOK1236" s="35"/>
      <c r="AOL1236" s="35"/>
      <c r="AOM1236" s="35"/>
      <c r="AON1236" s="35"/>
      <c r="AOO1236" s="35"/>
      <c r="AOP1236" s="35"/>
      <c r="AOQ1236" s="35"/>
      <c r="AOR1236" s="35"/>
      <c r="AOS1236" s="35"/>
      <c r="AOT1236" s="35"/>
      <c r="AOU1236" s="35"/>
      <c r="AOV1236" s="35"/>
      <c r="AOW1236" s="35"/>
      <c r="AOX1236" s="35"/>
      <c r="AOY1236" s="35"/>
      <c r="AOZ1236" s="35"/>
      <c r="APA1236" s="35"/>
      <c r="APB1236" s="35"/>
      <c r="APC1236" s="35"/>
      <c r="APD1236" s="35"/>
      <c r="APE1236" s="35"/>
      <c r="APF1236" s="35"/>
      <c r="APG1236" s="35"/>
      <c r="APH1236" s="35"/>
      <c r="API1236" s="35"/>
      <c r="APJ1236" s="35"/>
      <c r="APK1236" s="35"/>
      <c r="APL1236" s="35"/>
      <c r="APM1236" s="35"/>
      <c r="APN1236" s="35"/>
      <c r="APO1236" s="35"/>
      <c r="APP1236" s="35"/>
      <c r="APQ1236" s="35"/>
      <c r="APR1236" s="35"/>
      <c r="APS1236" s="35"/>
      <c r="APT1236" s="35"/>
      <c r="APU1236" s="35"/>
      <c r="APV1236" s="35"/>
      <c r="APW1236" s="35"/>
      <c r="APX1236" s="35"/>
      <c r="APY1236" s="35"/>
      <c r="APZ1236" s="35"/>
      <c r="AQA1236" s="35"/>
      <c r="AQB1236" s="35"/>
      <c r="AQC1236" s="35"/>
      <c r="AQD1236" s="35"/>
      <c r="AQE1236" s="35"/>
      <c r="AQF1236" s="35"/>
      <c r="AQG1236" s="35"/>
      <c r="AQH1236" s="35"/>
      <c r="AQI1236" s="35"/>
      <c r="AQJ1236" s="35"/>
      <c r="AQK1236" s="35"/>
      <c r="AQL1236" s="35"/>
      <c r="AQM1236" s="35"/>
      <c r="AQN1236" s="35"/>
      <c r="AQO1236" s="35"/>
      <c r="AQP1236" s="35"/>
      <c r="AQQ1236" s="35"/>
      <c r="AQR1236" s="35"/>
      <c r="AQS1236" s="35"/>
      <c r="AQT1236" s="35"/>
      <c r="AQU1236" s="35"/>
      <c r="AQV1236" s="35"/>
      <c r="AQW1236" s="35"/>
      <c r="AQX1236" s="35"/>
      <c r="AQY1236" s="35"/>
      <c r="AQZ1236" s="35"/>
      <c r="ARA1236" s="35"/>
      <c r="ARB1236" s="35"/>
      <c r="ARC1236" s="35"/>
      <c r="ARD1236" s="35"/>
      <c r="ARE1236" s="35"/>
      <c r="ARF1236" s="35"/>
      <c r="ARG1236" s="35"/>
      <c r="ARH1236" s="35"/>
      <c r="ARI1236" s="35"/>
      <c r="ARJ1236" s="35"/>
      <c r="ARK1236" s="35"/>
      <c r="ARL1236" s="35"/>
      <c r="ARM1236" s="35"/>
      <c r="ARN1236" s="35"/>
      <c r="ARO1236" s="35"/>
      <c r="ARP1236" s="35"/>
      <c r="ARQ1236" s="35"/>
      <c r="ARR1236" s="35"/>
      <c r="ARS1236" s="35"/>
      <c r="ART1236" s="35"/>
      <c r="ARU1236" s="35"/>
      <c r="ARV1236" s="35"/>
      <c r="ARW1236" s="35"/>
      <c r="ARX1236" s="35"/>
      <c r="ARY1236" s="35"/>
      <c r="ARZ1236" s="35"/>
      <c r="ASA1236" s="35"/>
      <c r="ASB1236" s="35"/>
      <c r="ASC1236" s="35"/>
      <c r="ASD1236" s="35"/>
      <c r="ASE1236" s="35"/>
      <c r="ASF1236" s="35"/>
      <c r="ASG1236" s="35"/>
      <c r="ASH1236" s="35"/>
      <c r="ASI1236" s="35"/>
      <c r="ASJ1236" s="35"/>
      <c r="ASK1236" s="35"/>
      <c r="ASL1236" s="35"/>
      <c r="ASM1236" s="35"/>
      <c r="ASN1236" s="35"/>
      <c r="ASO1236" s="35"/>
      <c r="ASP1236" s="35"/>
      <c r="ASQ1236" s="35"/>
      <c r="ASR1236" s="35"/>
      <c r="ASS1236" s="35"/>
      <c r="AST1236" s="35"/>
      <c r="ASU1236" s="35"/>
      <c r="ASV1236" s="35"/>
      <c r="ASW1236" s="35"/>
      <c r="ASX1236" s="35"/>
      <c r="ASY1236" s="35"/>
      <c r="ASZ1236" s="35"/>
      <c r="ATA1236" s="35"/>
      <c r="ATB1236" s="35"/>
      <c r="ATC1236" s="35"/>
      <c r="ATD1236" s="35"/>
      <c r="ATE1236" s="35"/>
      <c r="ATF1236" s="35"/>
      <c r="ATG1236" s="35"/>
      <c r="ATH1236" s="35"/>
      <c r="ATI1236" s="35"/>
      <c r="ATJ1236" s="35"/>
      <c r="ATK1236" s="35"/>
      <c r="ATL1236" s="35"/>
      <c r="ATM1236" s="35"/>
      <c r="ATN1236" s="35"/>
      <c r="ATO1236" s="35"/>
      <c r="ATP1236" s="35"/>
      <c r="ATQ1236" s="35"/>
      <c r="ATR1236" s="35"/>
      <c r="ATS1236" s="35"/>
      <c r="ATT1236" s="35"/>
      <c r="ATU1236" s="35"/>
      <c r="ATV1236" s="35"/>
      <c r="ATW1236" s="35"/>
      <c r="ATX1236" s="35"/>
      <c r="ATY1236" s="35"/>
      <c r="ATZ1236" s="35"/>
      <c r="AUA1236" s="35"/>
      <c r="AUB1236" s="35"/>
      <c r="AUC1236" s="35"/>
      <c r="AUD1236" s="35"/>
      <c r="AUE1236" s="35"/>
      <c r="AUF1236" s="35"/>
      <c r="AUG1236" s="35"/>
      <c r="AUH1236" s="35"/>
      <c r="AUI1236" s="35"/>
      <c r="AUJ1236" s="35"/>
      <c r="AUK1236" s="35"/>
      <c r="AUL1236" s="35"/>
      <c r="AUM1236" s="35"/>
      <c r="AUN1236" s="35"/>
      <c r="AUO1236" s="35"/>
      <c r="AUP1236" s="35"/>
      <c r="AUQ1236" s="35"/>
      <c r="AUR1236" s="35"/>
      <c r="AUS1236" s="35"/>
      <c r="AUT1236" s="35"/>
      <c r="AUU1236" s="35"/>
      <c r="AUV1236" s="35"/>
      <c r="AUW1236" s="35"/>
      <c r="AUX1236" s="35"/>
      <c r="AUY1236" s="35"/>
      <c r="AUZ1236" s="35"/>
      <c r="AVA1236" s="35"/>
      <c r="AVB1236" s="35"/>
      <c r="AVC1236" s="35"/>
      <c r="AVD1236" s="35"/>
      <c r="AVE1236" s="35"/>
      <c r="AVF1236" s="35"/>
      <c r="AVG1236" s="35"/>
      <c r="AVH1236" s="35"/>
      <c r="AVI1236" s="35"/>
      <c r="AVJ1236" s="35"/>
      <c r="AVK1236" s="35"/>
      <c r="AVL1236" s="35"/>
      <c r="AVM1236" s="35"/>
      <c r="AVN1236" s="35"/>
      <c r="AVO1236" s="35"/>
      <c r="AVP1236" s="35"/>
      <c r="AVQ1236" s="35"/>
      <c r="AVR1236" s="35"/>
      <c r="AVS1236" s="35"/>
      <c r="AVT1236" s="35"/>
      <c r="AVU1236" s="35"/>
      <c r="AVV1236" s="35"/>
      <c r="AVW1236" s="35"/>
      <c r="AVX1236" s="35"/>
      <c r="AVY1236" s="35"/>
      <c r="AVZ1236" s="35"/>
      <c r="AWA1236" s="35"/>
      <c r="AWB1236" s="35"/>
      <c r="AWC1236" s="35"/>
      <c r="AWD1236" s="35"/>
      <c r="AWE1236" s="35"/>
      <c r="AWF1236" s="35"/>
      <c r="AWG1236" s="35"/>
      <c r="AWH1236" s="35"/>
      <c r="AWI1236" s="35"/>
      <c r="AWJ1236" s="35"/>
      <c r="AWK1236" s="35"/>
      <c r="AWL1236" s="35"/>
      <c r="AWM1236" s="35"/>
      <c r="AWN1236" s="35"/>
      <c r="AWO1236" s="35"/>
      <c r="AWP1236" s="35"/>
      <c r="AWQ1236" s="35"/>
      <c r="AWR1236" s="35"/>
      <c r="AWS1236" s="35"/>
      <c r="AWT1236" s="35"/>
      <c r="AWU1236" s="35"/>
      <c r="AWV1236" s="35"/>
      <c r="AWW1236" s="35"/>
      <c r="AWX1236" s="35"/>
      <c r="AWY1236" s="35"/>
      <c r="AWZ1236" s="35"/>
      <c r="AXA1236" s="35"/>
      <c r="AXB1236" s="35"/>
      <c r="AXC1236" s="35"/>
      <c r="AXD1236" s="35"/>
      <c r="AXE1236" s="35"/>
      <c r="AXF1236" s="35"/>
      <c r="AXG1236" s="35"/>
      <c r="AXH1236" s="35"/>
      <c r="AXI1236" s="35"/>
      <c r="AXJ1236" s="35"/>
      <c r="AXK1236" s="35"/>
      <c r="AXL1236" s="35"/>
      <c r="AXM1236" s="35"/>
      <c r="AXN1236" s="35"/>
      <c r="AXO1236" s="35"/>
      <c r="AXP1236" s="35"/>
      <c r="AXQ1236" s="35"/>
      <c r="AXR1236" s="35"/>
      <c r="AXS1236" s="35"/>
      <c r="AXT1236" s="35"/>
      <c r="AXU1236" s="35"/>
      <c r="AXV1236" s="35"/>
      <c r="AXW1236" s="35"/>
      <c r="AXX1236" s="35"/>
      <c r="AXY1236" s="35"/>
      <c r="AXZ1236" s="35"/>
      <c r="AYA1236" s="35"/>
      <c r="AYB1236" s="35"/>
      <c r="AYC1236" s="35"/>
      <c r="AYD1236" s="35"/>
      <c r="AYE1236" s="35"/>
      <c r="AYF1236" s="35"/>
      <c r="AYG1236" s="35"/>
      <c r="AYH1236" s="35"/>
      <c r="AYI1236" s="35"/>
      <c r="AYJ1236" s="35"/>
      <c r="AYK1236" s="35"/>
      <c r="AYL1236" s="35"/>
      <c r="AYM1236" s="35"/>
      <c r="AYN1236" s="35"/>
      <c r="AYO1236" s="35"/>
      <c r="AYP1236" s="35"/>
      <c r="AYQ1236" s="35"/>
      <c r="AYR1236" s="35"/>
      <c r="AYS1236" s="35"/>
      <c r="AYT1236" s="35"/>
      <c r="AYU1236" s="35"/>
      <c r="AYV1236" s="35"/>
      <c r="AYW1236" s="35"/>
      <c r="AYX1236" s="35"/>
      <c r="AYY1236" s="35"/>
      <c r="AYZ1236" s="35"/>
      <c r="AZA1236" s="35"/>
      <c r="AZB1236" s="35"/>
      <c r="AZC1236" s="35"/>
      <c r="AZD1236" s="35"/>
      <c r="AZE1236" s="35"/>
      <c r="AZF1236" s="35"/>
      <c r="AZG1236" s="35"/>
      <c r="AZH1236" s="35"/>
      <c r="AZI1236" s="35"/>
      <c r="AZJ1236" s="35"/>
      <c r="AZK1236" s="35"/>
      <c r="AZL1236" s="35"/>
      <c r="AZM1236" s="35"/>
      <c r="AZN1236" s="35"/>
      <c r="AZO1236" s="35"/>
      <c r="AZP1236" s="35"/>
      <c r="AZQ1236" s="35"/>
      <c r="AZR1236" s="35"/>
      <c r="AZS1236" s="35"/>
      <c r="AZT1236" s="35"/>
      <c r="AZU1236" s="35"/>
      <c r="AZV1236" s="35"/>
      <c r="AZW1236" s="35"/>
      <c r="AZX1236" s="35"/>
      <c r="AZY1236" s="35"/>
      <c r="AZZ1236" s="35"/>
      <c r="BAA1236" s="35"/>
      <c r="BAB1236" s="35"/>
      <c r="BAC1236" s="35"/>
      <c r="BAD1236" s="35"/>
      <c r="BAE1236" s="35"/>
      <c r="BAF1236" s="35"/>
      <c r="BAG1236" s="35"/>
      <c r="BAH1236" s="35"/>
      <c r="BAI1236" s="35"/>
      <c r="BAJ1236" s="35"/>
      <c r="BAK1236" s="35"/>
      <c r="BAL1236" s="35"/>
      <c r="BAM1236" s="35"/>
      <c r="BAN1236" s="35"/>
      <c r="BAO1236" s="35"/>
      <c r="BAP1236" s="35"/>
      <c r="BAQ1236" s="35"/>
      <c r="BAR1236" s="35"/>
      <c r="BAS1236" s="35"/>
      <c r="BAT1236" s="35"/>
      <c r="BAU1236" s="35"/>
      <c r="BAV1236" s="35"/>
      <c r="BAW1236" s="35"/>
      <c r="BAX1236" s="35"/>
      <c r="BAY1236" s="35"/>
      <c r="BAZ1236" s="35"/>
      <c r="BBA1236" s="35"/>
      <c r="BBB1236" s="35"/>
      <c r="BBC1236" s="35"/>
      <c r="BBD1236" s="35"/>
      <c r="BBE1236" s="35"/>
      <c r="BBF1236" s="35"/>
      <c r="BBG1236" s="35"/>
      <c r="BBH1236" s="35"/>
      <c r="BBI1236" s="35"/>
      <c r="BBJ1236" s="35"/>
      <c r="BBK1236" s="35"/>
      <c r="BBL1236" s="35"/>
      <c r="BBM1236" s="35"/>
      <c r="BBN1236" s="35"/>
      <c r="BBO1236" s="35"/>
      <c r="BBP1236" s="35"/>
      <c r="BBQ1236" s="35"/>
      <c r="BBR1236" s="35"/>
      <c r="BBS1236" s="35"/>
      <c r="BBT1236" s="35"/>
      <c r="BBU1236" s="35"/>
      <c r="BBV1236" s="35"/>
      <c r="BBW1236" s="35"/>
      <c r="BBX1236" s="35"/>
      <c r="BBY1236" s="35"/>
      <c r="BBZ1236" s="35"/>
      <c r="BCA1236" s="35"/>
      <c r="BCB1236" s="35"/>
      <c r="BCC1236" s="35"/>
      <c r="BCD1236" s="35"/>
      <c r="BCE1236" s="35"/>
      <c r="BCF1236" s="35"/>
      <c r="BCG1236" s="35"/>
      <c r="BCH1236" s="35"/>
      <c r="BCI1236" s="35"/>
      <c r="BCJ1236" s="35"/>
      <c r="BCK1236" s="35"/>
      <c r="BCL1236" s="35"/>
      <c r="BCM1236" s="35"/>
      <c r="BCN1236" s="35"/>
      <c r="BCO1236" s="35"/>
      <c r="BCP1236" s="35"/>
      <c r="BCQ1236" s="35"/>
      <c r="BCR1236" s="35"/>
      <c r="BCS1236" s="35"/>
      <c r="BCT1236" s="35"/>
      <c r="BCU1236" s="35"/>
      <c r="BCV1236" s="35"/>
      <c r="BCW1236" s="35"/>
      <c r="BCX1236" s="35"/>
      <c r="BCY1236" s="35"/>
      <c r="BCZ1236" s="35"/>
      <c r="BDA1236" s="35"/>
      <c r="BDB1236" s="35"/>
      <c r="BDC1236" s="35"/>
      <c r="BDD1236" s="35"/>
      <c r="BDE1236" s="35"/>
      <c r="BDF1236" s="35"/>
      <c r="BDG1236" s="35"/>
      <c r="BDH1236" s="35"/>
      <c r="BDI1236" s="35"/>
      <c r="BDJ1236" s="35"/>
      <c r="BDK1236" s="35"/>
      <c r="BDL1236" s="35"/>
      <c r="BDM1236" s="35"/>
      <c r="BDN1236" s="35"/>
      <c r="BDO1236" s="35"/>
      <c r="BDP1236" s="35"/>
      <c r="BDQ1236" s="35"/>
      <c r="BDR1236" s="35"/>
      <c r="BDS1236" s="35"/>
      <c r="BDT1236" s="35"/>
      <c r="BDU1236" s="35"/>
      <c r="BDV1236" s="35"/>
      <c r="BDW1236" s="35"/>
      <c r="BDX1236" s="35"/>
      <c r="BDY1236" s="35"/>
      <c r="BDZ1236" s="35"/>
      <c r="BEA1236" s="35"/>
      <c r="BEB1236" s="35"/>
      <c r="BEC1236" s="35"/>
      <c r="BED1236" s="35"/>
      <c r="BEE1236" s="35"/>
      <c r="BEF1236" s="35"/>
      <c r="BEG1236" s="35"/>
      <c r="BEH1236" s="35"/>
      <c r="BEI1236" s="35"/>
      <c r="BEJ1236" s="35"/>
      <c r="BEK1236" s="35"/>
      <c r="BEL1236" s="35"/>
      <c r="BEM1236" s="35"/>
      <c r="BEN1236" s="35"/>
      <c r="BEO1236" s="35"/>
      <c r="BEP1236" s="35"/>
      <c r="BEQ1236" s="35"/>
      <c r="BER1236" s="35"/>
      <c r="BES1236" s="35"/>
      <c r="BET1236" s="35"/>
      <c r="BEU1236" s="35"/>
      <c r="BEV1236" s="35"/>
      <c r="BEW1236" s="35"/>
      <c r="BEX1236" s="35"/>
      <c r="BEY1236" s="35"/>
      <c r="BEZ1236" s="35"/>
      <c r="BFA1236" s="35"/>
      <c r="BFB1236" s="35"/>
      <c r="BFC1236" s="35"/>
      <c r="BFD1236" s="35"/>
      <c r="BFE1236" s="35"/>
      <c r="BFF1236" s="35"/>
      <c r="BFG1236" s="35"/>
      <c r="BFH1236" s="35"/>
      <c r="BFI1236" s="35"/>
      <c r="BFJ1236" s="35"/>
      <c r="BFK1236" s="35"/>
      <c r="BFL1236" s="35"/>
      <c r="BFM1236" s="35"/>
      <c r="BFN1236" s="35"/>
      <c r="BFO1236" s="35"/>
      <c r="BFP1236" s="35"/>
      <c r="BFQ1236" s="35"/>
      <c r="BFR1236" s="35"/>
      <c r="BFS1236" s="35"/>
      <c r="BFT1236" s="35"/>
      <c r="BFU1236" s="35"/>
      <c r="BFV1236" s="35"/>
      <c r="BFW1236" s="35"/>
      <c r="BFX1236" s="35"/>
      <c r="BFY1236" s="35"/>
      <c r="BFZ1236" s="35"/>
      <c r="BGA1236" s="35"/>
      <c r="BGB1236" s="35"/>
      <c r="BGC1236" s="35"/>
      <c r="BGD1236" s="35"/>
      <c r="BGE1236" s="35"/>
      <c r="BGF1236" s="35"/>
      <c r="BGG1236" s="35"/>
      <c r="BGH1236" s="35"/>
      <c r="BGI1236" s="35"/>
      <c r="BGJ1236" s="35"/>
      <c r="BGK1236" s="35"/>
      <c r="BGL1236" s="35"/>
      <c r="BGM1236" s="35"/>
      <c r="BGN1236" s="35"/>
      <c r="BGO1236" s="35"/>
      <c r="BGP1236" s="35"/>
      <c r="BGQ1236" s="35"/>
      <c r="BGR1236" s="35"/>
      <c r="BGS1236" s="35"/>
      <c r="BGT1236" s="35"/>
      <c r="BGU1236" s="35"/>
      <c r="BGV1236" s="35"/>
      <c r="BGW1236" s="35"/>
      <c r="BGX1236" s="35"/>
      <c r="BGY1236" s="35"/>
      <c r="BGZ1236" s="35"/>
      <c r="BHA1236" s="35"/>
      <c r="BHB1236" s="35"/>
      <c r="BHC1236" s="35"/>
      <c r="BHD1236" s="35"/>
      <c r="BHE1236" s="35"/>
      <c r="BHF1236" s="35"/>
      <c r="BHG1236" s="35"/>
      <c r="BHH1236" s="35"/>
      <c r="BHI1236" s="35"/>
      <c r="BHJ1236" s="35"/>
      <c r="BHK1236" s="35"/>
      <c r="BHL1236" s="35"/>
      <c r="BHM1236" s="35"/>
      <c r="BHN1236" s="35"/>
      <c r="BHO1236" s="35"/>
      <c r="BHP1236" s="35"/>
      <c r="BHQ1236" s="35"/>
      <c r="BHR1236" s="35"/>
      <c r="BHS1236" s="35"/>
      <c r="BHT1236" s="35"/>
      <c r="BHU1236" s="35"/>
      <c r="BHV1236" s="35"/>
      <c r="BHW1236" s="35"/>
      <c r="BHX1236" s="35"/>
      <c r="BHY1236" s="35"/>
      <c r="BHZ1236" s="35"/>
      <c r="BIA1236" s="35"/>
      <c r="BIB1236" s="35"/>
      <c r="BIC1236" s="35"/>
      <c r="BID1236" s="35"/>
      <c r="BIE1236" s="35"/>
      <c r="BIF1236" s="35"/>
      <c r="BIG1236" s="35"/>
      <c r="BIH1236" s="35"/>
      <c r="BII1236" s="35"/>
      <c r="BIJ1236" s="35"/>
      <c r="BIK1236" s="35"/>
      <c r="BIL1236" s="35"/>
      <c r="BIM1236" s="35"/>
      <c r="BIN1236" s="35"/>
      <c r="BIO1236" s="35"/>
      <c r="BIP1236" s="35"/>
      <c r="BIQ1236" s="35"/>
      <c r="BIR1236" s="35"/>
      <c r="BIS1236" s="35"/>
      <c r="BIT1236" s="35"/>
      <c r="BIU1236" s="35"/>
      <c r="BIV1236" s="35"/>
      <c r="BIW1236" s="35"/>
      <c r="BIX1236" s="35"/>
      <c r="BIY1236" s="35"/>
      <c r="BIZ1236" s="35"/>
      <c r="BJA1236" s="35"/>
      <c r="BJB1236" s="35"/>
      <c r="BJC1236" s="35"/>
      <c r="BJD1236" s="35"/>
      <c r="BJE1236" s="35"/>
      <c r="BJF1236" s="35"/>
      <c r="BJG1236" s="35"/>
      <c r="BJH1236" s="35"/>
      <c r="BJI1236" s="35"/>
      <c r="BJJ1236" s="35"/>
      <c r="BJK1236" s="35"/>
      <c r="BJL1236" s="35"/>
      <c r="BJM1236" s="35"/>
      <c r="BJN1236" s="35"/>
      <c r="BJO1236" s="35"/>
      <c r="BJP1236" s="35"/>
      <c r="BJQ1236" s="35"/>
      <c r="BJR1236" s="35"/>
      <c r="BJS1236" s="35"/>
      <c r="BJT1236" s="35"/>
      <c r="BJU1236" s="35"/>
      <c r="BJV1236" s="35"/>
      <c r="BJW1236" s="35"/>
      <c r="BJX1236" s="35"/>
      <c r="BJY1236" s="35"/>
      <c r="BJZ1236" s="35"/>
      <c r="BKA1236" s="35"/>
      <c r="BKB1236" s="35"/>
      <c r="BKC1236" s="35"/>
      <c r="BKD1236" s="35"/>
      <c r="BKE1236" s="35"/>
      <c r="BKF1236" s="35"/>
      <c r="BKG1236" s="35"/>
      <c r="BKH1236" s="35"/>
      <c r="BKI1236" s="35"/>
      <c r="BKJ1236" s="35"/>
      <c r="BKK1236" s="35"/>
      <c r="BKL1236" s="35"/>
      <c r="BKM1236" s="35"/>
      <c r="BKN1236" s="35"/>
      <c r="BKO1236" s="35"/>
      <c r="BKP1236" s="35"/>
      <c r="BKQ1236" s="35"/>
      <c r="BKR1236" s="35"/>
      <c r="BKS1236" s="35"/>
      <c r="BKT1236" s="35"/>
      <c r="BKU1236" s="35"/>
      <c r="BKV1236" s="35"/>
      <c r="BKW1236" s="35"/>
      <c r="BKX1236" s="35"/>
      <c r="BKY1236" s="35"/>
      <c r="BKZ1236" s="35"/>
      <c r="BLA1236" s="35"/>
      <c r="BLB1236" s="35"/>
      <c r="BLC1236" s="35"/>
      <c r="BLD1236" s="35"/>
      <c r="BLE1236" s="35"/>
      <c r="BLF1236" s="35"/>
      <c r="BLG1236" s="35"/>
      <c r="BLH1236" s="35"/>
      <c r="BLI1236" s="35"/>
      <c r="BLJ1236" s="35"/>
      <c r="BLK1236" s="35"/>
      <c r="BLL1236" s="35"/>
      <c r="BLM1236" s="35"/>
      <c r="BLN1236" s="35"/>
      <c r="BLO1236" s="35"/>
      <c r="BLP1236" s="35"/>
      <c r="BLQ1236" s="35"/>
      <c r="BLR1236" s="35"/>
      <c r="BLS1236" s="35"/>
      <c r="BLT1236" s="35"/>
      <c r="BLU1236" s="35"/>
      <c r="BLV1236" s="35"/>
      <c r="BLW1236" s="35"/>
      <c r="BLX1236" s="35"/>
      <c r="BLY1236" s="35"/>
      <c r="BLZ1236" s="35"/>
      <c r="BMA1236" s="35"/>
      <c r="BMB1236" s="35"/>
      <c r="BMC1236" s="35"/>
      <c r="BMD1236" s="35"/>
      <c r="BME1236" s="35"/>
      <c r="BMF1236" s="35"/>
      <c r="BMG1236" s="35"/>
      <c r="BMH1236" s="35"/>
      <c r="BMI1236" s="35"/>
      <c r="BMJ1236" s="35"/>
      <c r="BMK1236" s="35"/>
      <c r="BML1236" s="35"/>
      <c r="BMM1236" s="35"/>
      <c r="BMN1236" s="35"/>
      <c r="BMO1236" s="35"/>
      <c r="BMP1236" s="35"/>
      <c r="BMQ1236" s="35"/>
      <c r="BMR1236" s="35"/>
      <c r="BMS1236" s="35"/>
      <c r="BMT1236" s="35"/>
      <c r="BMU1236" s="35"/>
      <c r="BMV1236" s="35"/>
      <c r="BMW1236" s="35"/>
      <c r="BMX1236" s="35"/>
      <c r="BMY1236" s="35"/>
      <c r="BMZ1236" s="35"/>
      <c r="BNA1236" s="35"/>
      <c r="BNB1236" s="35"/>
      <c r="BNC1236" s="35"/>
      <c r="BND1236" s="35"/>
      <c r="BNE1236" s="35"/>
      <c r="BNF1236" s="35"/>
      <c r="BNG1236" s="35"/>
      <c r="BNH1236" s="35"/>
      <c r="BNI1236" s="35"/>
      <c r="BNJ1236" s="35"/>
      <c r="BNK1236" s="35"/>
      <c r="BNL1236" s="35"/>
      <c r="BNM1236" s="35"/>
      <c r="BNN1236" s="35"/>
      <c r="BNO1236" s="35"/>
      <c r="BNP1236" s="35"/>
      <c r="BNQ1236" s="35"/>
      <c r="BNR1236" s="35"/>
      <c r="BNS1236" s="35"/>
      <c r="BNT1236" s="35"/>
      <c r="BNU1236" s="35"/>
      <c r="BNV1236" s="35"/>
      <c r="BNW1236" s="35"/>
      <c r="BNX1236" s="35"/>
      <c r="BNY1236" s="35"/>
      <c r="BNZ1236" s="35"/>
      <c r="BOA1236" s="35"/>
      <c r="BOB1236" s="35"/>
      <c r="BOC1236" s="35"/>
      <c r="BOD1236" s="35"/>
      <c r="BOE1236" s="35"/>
      <c r="BOF1236" s="35"/>
      <c r="BOG1236" s="35"/>
      <c r="BOH1236" s="35"/>
      <c r="BOI1236" s="35"/>
      <c r="BOJ1236" s="35"/>
      <c r="BOK1236" s="35"/>
      <c r="BOL1236" s="35"/>
      <c r="BOM1236" s="35"/>
      <c r="BON1236" s="35"/>
      <c r="BOO1236" s="35"/>
      <c r="BOP1236" s="35"/>
      <c r="BOQ1236" s="35"/>
      <c r="BOR1236" s="35"/>
      <c r="BOS1236" s="35"/>
      <c r="BOT1236" s="35"/>
      <c r="BOU1236" s="35"/>
      <c r="BOV1236" s="35"/>
      <c r="BOW1236" s="35"/>
      <c r="BOX1236" s="35"/>
      <c r="BOY1236" s="35"/>
      <c r="BOZ1236" s="35"/>
      <c r="BPA1236" s="35"/>
      <c r="BPB1236" s="35"/>
      <c r="BPC1236" s="35"/>
      <c r="BPD1236" s="35"/>
      <c r="BPE1236" s="35"/>
      <c r="BPF1236" s="35"/>
      <c r="BPG1236" s="35"/>
      <c r="BPH1236" s="35"/>
      <c r="BPI1236" s="35"/>
      <c r="BPJ1236" s="35"/>
      <c r="BPK1236" s="35"/>
      <c r="BPL1236" s="35"/>
      <c r="BPM1236" s="35"/>
      <c r="BPN1236" s="35"/>
      <c r="BPO1236" s="35"/>
      <c r="BPP1236" s="35"/>
      <c r="BPQ1236" s="35"/>
      <c r="BPR1236" s="35"/>
      <c r="BPS1236" s="35"/>
      <c r="BPT1236" s="35"/>
      <c r="BPU1236" s="35"/>
      <c r="BPV1236" s="35"/>
      <c r="BPW1236" s="35"/>
      <c r="BPX1236" s="35"/>
      <c r="BPY1236" s="35"/>
      <c r="BPZ1236" s="35"/>
      <c r="BQA1236" s="35"/>
      <c r="BQB1236" s="35"/>
      <c r="BQC1236" s="35"/>
      <c r="BQD1236" s="35"/>
      <c r="BQE1236" s="35"/>
      <c r="BQF1236" s="35"/>
      <c r="BQG1236" s="35"/>
      <c r="BQH1236" s="35"/>
      <c r="BQI1236" s="35"/>
      <c r="BQJ1236" s="35"/>
      <c r="BQK1236" s="35"/>
      <c r="BQL1236" s="35"/>
      <c r="BQM1236" s="35"/>
      <c r="BQN1236" s="35"/>
      <c r="BQO1236" s="35"/>
      <c r="BQP1236" s="35"/>
      <c r="BQQ1236" s="35"/>
      <c r="BQR1236" s="35"/>
      <c r="BQS1236" s="35"/>
      <c r="BQT1236" s="35"/>
      <c r="BQU1236" s="35"/>
      <c r="BQV1236" s="35"/>
      <c r="BQW1236" s="35"/>
      <c r="BQX1236" s="35"/>
      <c r="BQY1236" s="35"/>
      <c r="BQZ1236" s="35"/>
      <c r="BRA1236" s="35"/>
      <c r="BRB1236" s="35"/>
      <c r="BRC1236" s="35"/>
      <c r="BRD1236" s="35"/>
      <c r="BRE1236" s="35"/>
      <c r="BRF1236" s="35"/>
      <c r="BRG1236" s="35"/>
      <c r="BRH1236" s="35"/>
      <c r="BRI1236" s="35"/>
      <c r="BRJ1236" s="35"/>
      <c r="BRK1236" s="35"/>
      <c r="BRL1236" s="35"/>
      <c r="BRM1236" s="35"/>
      <c r="BRN1236" s="35"/>
      <c r="BRO1236" s="35"/>
      <c r="BRP1236" s="35"/>
      <c r="BRQ1236" s="35"/>
      <c r="BRR1236" s="35"/>
      <c r="BRS1236" s="35"/>
      <c r="BRT1236" s="35"/>
      <c r="BRU1236" s="35"/>
      <c r="BRV1236" s="35"/>
      <c r="BRW1236" s="35"/>
      <c r="BRX1236" s="35"/>
      <c r="BRY1236" s="35"/>
      <c r="BRZ1236" s="35"/>
      <c r="BSA1236" s="35"/>
      <c r="BSB1236" s="35"/>
      <c r="BSC1236" s="35"/>
      <c r="BSD1236" s="35"/>
      <c r="BSE1236" s="35"/>
      <c r="BSF1236" s="35"/>
      <c r="BSG1236" s="35"/>
      <c r="BSH1236" s="35"/>
      <c r="BSI1236" s="35"/>
      <c r="BSJ1236" s="35"/>
      <c r="BSK1236" s="35"/>
      <c r="BSL1236" s="35"/>
      <c r="BSM1236" s="35"/>
      <c r="BSN1236" s="35"/>
      <c r="BSO1236" s="35"/>
      <c r="BSP1236" s="35"/>
      <c r="BSQ1236" s="35"/>
      <c r="BSR1236" s="35"/>
      <c r="BSS1236" s="35"/>
      <c r="BST1236" s="35"/>
      <c r="BSU1236" s="35"/>
      <c r="BSV1236" s="35"/>
      <c r="BSW1236" s="35"/>
      <c r="BSX1236" s="35"/>
      <c r="BSY1236" s="35"/>
      <c r="BSZ1236" s="35"/>
      <c r="BTA1236" s="35"/>
      <c r="BTB1236" s="35"/>
      <c r="BTC1236" s="35"/>
      <c r="BTD1236" s="35"/>
      <c r="BTE1236" s="35"/>
      <c r="BTF1236" s="35"/>
      <c r="BTG1236" s="35"/>
      <c r="BTH1236" s="35"/>
      <c r="BTI1236" s="35"/>
      <c r="BTJ1236" s="35"/>
      <c r="BTK1236" s="35"/>
      <c r="BTL1236" s="35"/>
      <c r="BTM1236" s="35"/>
      <c r="BTN1236" s="35"/>
      <c r="BTO1236" s="35"/>
      <c r="BTP1236" s="35"/>
      <c r="BTQ1236" s="35"/>
      <c r="BTR1236" s="35"/>
      <c r="BTS1236" s="35"/>
      <c r="BTT1236" s="35"/>
      <c r="BTU1236" s="35"/>
      <c r="BTV1236" s="35"/>
      <c r="BTW1236" s="35"/>
      <c r="BTX1236" s="35"/>
      <c r="BTY1236" s="35"/>
      <c r="BTZ1236" s="35"/>
      <c r="BUA1236" s="35"/>
      <c r="BUB1236" s="35"/>
      <c r="BUC1236" s="35"/>
      <c r="BUD1236" s="35"/>
      <c r="BUE1236" s="35"/>
      <c r="BUF1236" s="35"/>
      <c r="BUG1236" s="35"/>
      <c r="BUH1236" s="35"/>
      <c r="BUI1236" s="35"/>
      <c r="BUJ1236" s="35"/>
      <c r="BUK1236" s="35"/>
      <c r="BUL1236" s="35"/>
      <c r="BUM1236" s="35"/>
      <c r="BUN1236" s="35"/>
      <c r="BUO1236" s="35"/>
      <c r="BUP1236" s="35"/>
      <c r="BUQ1236" s="35"/>
      <c r="BUR1236" s="35"/>
      <c r="BUS1236" s="35"/>
      <c r="BUT1236" s="35"/>
      <c r="BUU1236" s="35"/>
      <c r="BUV1236" s="35"/>
      <c r="BUW1236" s="35"/>
      <c r="BUX1236" s="35"/>
      <c r="BUY1236" s="35"/>
      <c r="BUZ1236" s="35"/>
      <c r="BVA1236" s="35"/>
      <c r="BVB1236" s="35"/>
      <c r="BVC1236" s="35"/>
      <c r="BVD1236" s="35"/>
      <c r="BVE1236" s="35"/>
      <c r="BVF1236" s="35"/>
      <c r="BVG1236" s="35"/>
      <c r="BVH1236" s="35"/>
      <c r="BVI1236" s="35"/>
      <c r="BVJ1236" s="35"/>
      <c r="BVK1236" s="35"/>
      <c r="BVL1236" s="35"/>
      <c r="BVM1236" s="35"/>
      <c r="BVN1236" s="35"/>
      <c r="BVO1236" s="35"/>
      <c r="BVP1236" s="35"/>
      <c r="BVQ1236" s="35"/>
      <c r="BVR1236" s="35"/>
      <c r="BVS1236" s="35"/>
      <c r="BVT1236" s="35"/>
      <c r="BVU1236" s="35"/>
      <c r="BVV1236" s="35"/>
      <c r="BVW1236" s="35"/>
      <c r="BVX1236" s="35"/>
      <c r="BVY1236" s="35"/>
      <c r="BVZ1236" s="35"/>
      <c r="BWA1236" s="35"/>
      <c r="BWB1236" s="35"/>
      <c r="BWC1236" s="35"/>
      <c r="BWD1236" s="35"/>
      <c r="BWE1236" s="35"/>
      <c r="BWF1236" s="35"/>
      <c r="BWG1236" s="35"/>
      <c r="BWH1236" s="35"/>
      <c r="BWI1236" s="35"/>
      <c r="BWJ1236" s="35"/>
      <c r="BWK1236" s="35"/>
      <c r="BWL1236" s="35"/>
      <c r="BWM1236" s="35"/>
      <c r="BWN1236" s="35"/>
      <c r="BWO1236" s="35"/>
      <c r="BWP1236" s="35"/>
      <c r="BWQ1236" s="35"/>
      <c r="BWR1236" s="35"/>
      <c r="BWS1236" s="35"/>
      <c r="BWT1236" s="35"/>
      <c r="BWU1236" s="35"/>
      <c r="BWV1236" s="35"/>
      <c r="BWW1236" s="35"/>
      <c r="BWX1236" s="35"/>
      <c r="BWY1236" s="35"/>
      <c r="BWZ1236" s="35"/>
      <c r="BXA1236" s="35"/>
      <c r="BXB1236" s="35"/>
      <c r="BXC1236" s="35"/>
      <c r="BXD1236" s="35"/>
      <c r="BXE1236" s="35"/>
      <c r="BXF1236" s="35"/>
      <c r="BXG1236" s="35"/>
      <c r="BXH1236" s="35"/>
      <c r="BXI1236" s="35"/>
      <c r="BXJ1236" s="35"/>
      <c r="BXK1236" s="35"/>
      <c r="BXL1236" s="35"/>
      <c r="BXM1236" s="35"/>
      <c r="BXN1236" s="35"/>
      <c r="BXO1236" s="35"/>
      <c r="BXP1236" s="35"/>
      <c r="BXQ1236" s="35"/>
      <c r="BXR1236" s="35"/>
      <c r="BXS1236" s="35"/>
      <c r="BXT1236" s="35"/>
      <c r="BXU1236" s="35"/>
      <c r="BXV1236" s="35"/>
      <c r="BXW1236" s="35"/>
      <c r="BXX1236" s="35"/>
      <c r="BXY1236" s="35"/>
      <c r="BXZ1236" s="35"/>
      <c r="BYA1236" s="35"/>
      <c r="BYB1236" s="35"/>
      <c r="BYC1236" s="35"/>
      <c r="BYD1236" s="35"/>
      <c r="BYE1236" s="35"/>
      <c r="BYF1236" s="35"/>
      <c r="BYG1236" s="35"/>
      <c r="BYH1236" s="35"/>
      <c r="BYI1236" s="35"/>
      <c r="BYJ1236" s="35"/>
      <c r="BYK1236" s="35"/>
      <c r="BYL1236" s="35"/>
      <c r="BYM1236" s="35"/>
      <c r="BYN1236" s="35"/>
      <c r="BYO1236" s="35"/>
      <c r="BYP1236" s="35"/>
      <c r="BYQ1236" s="35"/>
      <c r="BYR1236" s="35"/>
      <c r="BYS1236" s="35"/>
      <c r="BYT1236" s="35"/>
      <c r="BYU1236" s="35"/>
      <c r="BYV1236" s="35"/>
      <c r="BYW1236" s="35"/>
      <c r="BYX1236" s="35"/>
      <c r="BYY1236" s="35"/>
      <c r="BYZ1236" s="35"/>
      <c r="BZA1236" s="35"/>
      <c r="BZB1236" s="35"/>
      <c r="BZC1236" s="35"/>
      <c r="BZD1236" s="35"/>
      <c r="BZE1236" s="35"/>
      <c r="BZF1236" s="35"/>
      <c r="BZG1236" s="35"/>
      <c r="BZH1236" s="35"/>
      <c r="BZI1236" s="35"/>
      <c r="BZJ1236" s="35"/>
      <c r="BZK1236" s="35"/>
      <c r="BZL1236" s="35"/>
      <c r="BZM1236" s="35"/>
      <c r="BZN1236" s="35"/>
      <c r="BZO1236" s="35"/>
      <c r="BZP1236" s="35"/>
      <c r="BZQ1236" s="35"/>
      <c r="BZR1236" s="35"/>
      <c r="BZS1236" s="35"/>
      <c r="BZT1236" s="35"/>
      <c r="BZU1236" s="35"/>
      <c r="BZV1236" s="35"/>
      <c r="BZW1236" s="35"/>
      <c r="BZX1236" s="35"/>
      <c r="BZY1236" s="35"/>
      <c r="BZZ1236" s="35"/>
      <c r="CAA1236" s="35"/>
      <c r="CAB1236" s="35"/>
      <c r="CAC1236" s="35"/>
      <c r="CAD1236" s="35"/>
      <c r="CAE1236" s="35"/>
      <c r="CAF1236" s="35"/>
      <c r="CAG1236" s="35"/>
      <c r="CAH1236" s="35"/>
      <c r="CAI1236" s="35"/>
      <c r="CAJ1236" s="35"/>
      <c r="CAK1236" s="35"/>
      <c r="CAL1236" s="35"/>
      <c r="CAM1236" s="35"/>
      <c r="CAN1236" s="35"/>
      <c r="CAO1236" s="35"/>
      <c r="CAP1236" s="35"/>
      <c r="CAQ1236" s="35"/>
      <c r="CAR1236" s="35"/>
      <c r="CAS1236" s="35"/>
      <c r="CAT1236" s="35"/>
      <c r="CAU1236" s="35"/>
      <c r="CAV1236" s="35"/>
      <c r="CAW1236" s="35"/>
      <c r="CAX1236" s="35"/>
      <c r="CAY1236" s="35"/>
      <c r="CAZ1236" s="35"/>
      <c r="CBA1236" s="35"/>
      <c r="CBB1236" s="35"/>
      <c r="CBC1236" s="35"/>
      <c r="CBD1236" s="35"/>
      <c r="CBE1236" s="35"/>
      <c r="CBF1236" s="35"/>
      <c r="CBG1236" s="35"/>
      <c r="CBH1236" s="35"/>
      <c r="CBI1236" s="35"/>
      <c r="CBJ1236" s="35"/>
      <c r="CBK1236" s="35"/>
      <c r="CBL1236" s="35"/>
      <c r="CBM1236" s="35"/>
      <c r="CBN1236" s="35"/>
      <c r="CBO1236" s="35"/>
      <c r="CBP1236" s="35"/>
      <c r="CBQ1236" s="35"/>
      <c r="CBR1236" s="35"/>
      <c r="CBS1236" s="35"/>
      <c r="CBT1236" s="35"/>
      <c r="CBU1236" s="35"/>
      <c r="CBV1236" s="35"/>
      <c r="CBW1236" s="35"/>
      <c r="CBX1236" s="35"/>
      <c r="CBY1236" s="35"/>
      <c r="CBZ1236" s="35"/>
      <c r="CCA1236" s="35"/>
      <c r="CCB1236" s="35"/>
      <c r="CCC1236" s="35"/>
      <c r="CCD1236" s="35"/>
      <c r="CCE1236" s="35"/>
      <c r="CCF1236" s="35"/>
      <c r="CCG1236" s="35"/>
      <c r="CCH1236" s="35"/>
      <c r="CCI1236" s="35"/>
      <c r="CCJ1236" s="35"/>
      <c r="CCK1236" s="35"/>
      <c r="CCL1236" s="35"/>
      <c r="CCM1236" s="35"/>
      <c r="CCN1236" s="35"/>
      <c r="CCO1236" s="35"/>
      <c r="CCP1236" s="35"/>
      <c r="CCQ1236" s="35"/>
      <c r="CCR1236" s="35"/>
      <c r="CCS1236" s="35"/>
      <c r="CCT1236" s="35"/>
      <c r="CCU1236" s="35"/>
      <c r="CCV1236" s="35"/>
      <c r="CCW1236" s="35"/>
      <c r="CCX1236" s="35"/>
      <c r="CCY1236" s="35"/>
      <c r="CCZ1236" s="35"/>
      <c r="CDA1236" s="35"/>
      <c r="CDB1236" s="35"/>
      <c r="CDC1236" s="35"/>
      <c r="CDD1236" s="35"/>
      <c r="CDE1236" s="35"/>
      <c r="CDF1236" s="35"/>
      <c r="CDG1236" s="35"/>
      <c r="CDH1236" s="35"/>
      <c r="CDI1236" s="35"/>
      <c r="CDJ1236" s="35"/>
      <c r="CDK1236" s="35"/>
      <c r="CDL1236" s="35"/>
      <c r="CDM1236" s="35"/>
      <c r="CDN1236" s="35"/>
      <c r="CDO1236" s="35"/>
      <c r="CDP1236" s="35"/>
      <c r="CDQ1236" s="35"/>
      <c r="CDR1236" s="35"/>
      <c r="CDS1236" s="35"/>
      <c r="CDT1236" s="35"/>
      <c r="CDU1236" s="35"/>
      <c r="CDV1236" s="35"/>
      <c r="CDW1236" s="35"/>
      <c r="CDX1236" s="35"/>
      <c r="CDY1236" s="35"/>
      <c r="CDZ1236" s="35"/>
      <c r="CEA1236" s="35"/>
      <c r="CEB1236" s="35"/>
      <c r="CEC1236" s="35"/>
      <c r="CED1236" s="35"/>
      <c r="CEE1236" s="35"/>
      <c r="CEF1236" s="35"/>
      <c r="CEG1236" s="35"/>
      <c r="CEH1236" s="35"/>
      <c r="CEI1236" s="35"/>
      <c r="CEJ1236" s="35"/>
      <c r="CEK1236" s="35"/>
      <c r="CEL1236" s="35"/>
      <c r="CEM1236" s="35"/>
      <c r="CEN1236" s="35"/>
      <c r="CEO1236" s="35"/>
      <c r="CEP1236" s="35"/>
      <c r="CEQ1236" s="35"/>
      <c r="CER1236" s="35"/>
      <c r="CES1236" s="35"/>
      <c r="CET1236" s="35"/>
      <c r="CEU1236" s="35"/>
      <c r="CEV1236" s="35"/>
      <c r="CEW1236" s="35"/>
      <c r="CEX1236" s="35"/>
      <c r="CEY1236" s="35"/>
      <c r="CEZ1236" s="35"/>
      <c r="CFA1236" s="35"/>
      <c r="CFB1236" s="35"/>
      <c r="CFC1236" s="35"/>
      <c r="CFD1236" s="35"/>
      <c r="CFE1236" s="35"/>
      <c r="CFF1236" s="35"/>
      <c r="CFG1236" s="35"/>
      <c r="CFH1236" s="35"/>
      <c r="CFI1236" s="35"/>
      <c r="CFJ1236" s="35"/>
      <c r="CFK1236" s="35"/>
      <c r="CFL1236" s="35"/>
      <c r="CFM1236" s="35"/>
      <c r="CFN1236" s="35"/>
      <c r="CFO1236" s="35"/>
      <c r="CFP1236" s="35"/>
      <c r="CFQ1236" s="35"/>
      <c r="CFR1236" s="35"/>
      <c r="CFS1236" s="35"/>
      <c r="CFT1236" s="35"/>
      <c r="CFU1236" s="35"/>
      <c r="CFV1236" s="35"/>
      <c r="CFW1236" s="35"/>
      <c r="CFX1236" s="35"/>
      <c r="CFY1236" s="35"/>
      <c r="CFZ1236" s="35"/>
      <c r="CGA1236" s="35"/>
      <c r="CGB1236" s="35"/>
      <c r="CGC1236" s="35"/>
      <c r="CGD1236" s="35"/>
      <c r="CGE1236" s="35"/>
      <c r="CGF1236" s="35"/>
      <c r="CGG1236" s="35"/>
      <c r="CGH1236" s="35"/>
      <c r="CGI1236" s="35"/>
      <c r="CGJ1236" s="35"/>
      <c r="CGK1236" s="35"/>
      <c r="CGL1236" s="35"/>
      <c r="CGM1236" s="35"/>
      <c r="CGN1236" s="35"/>
      <c r="CGO1236" s="35"/>
      <c r="CGP1236" s="35"/>
      <c r="CGQ1236" s="35"/>
      <c r="CGR1236" s="35"/>
      <c r="CGS1236" s="35"/>
      <c r="CGT1236" s="35"/>
      <c r="CGU1236" s="35"/>
      <c r="CGV1236" s="35"/>
      <c r="CGW1236" s="35"/>
      <c r="CGX1236" s="35"/>
      <c r="CGY1236" s="35"/>
      <c r="CGZ1236" s="35"/>
      <c r="CHA1236" s="35"/>
      <c r="CHB1236" s="35"/>
      <c r="CHC1236" s="35"/>
      <c r="CHD1236" s="35"/>
      <c r="CHE1236" s="35"/>
      <c r="CHF1236" s="35"/>
      <c r="CHG1236" s="35"/>
      <c r="CHH1236" s="35"/>
      <c r="CHI1236" s="35"/>
      <c r="CHJ1236" s="35"/>
      <c r="CHK1236" s="35"/>
      <c r="CHL1236" s="35"/>
      <c r="CHM1236" s="35"/>
      <c r="CHN1236" s="35"/>
      <c r="CHO1236" s="35"/>
      <c r="CHP1236" s="35"/>
      <c r="CHQ1236" s="35"/>
      <c r="CHR1236" s="35"/>
      <c r="CHS1236" s="35"/>
      <c r="CHT1236" s="35"/>
      <c r="CHU1236" s="35"/>
      <c r="CHV1236" s="35"/>
      <c r="CHW1236" s="35"/>
      <c r="CHX1236" s="35"/>
      <c r="CHY1236" s="35"/>
      <c r="CHZ1236" s="35"/>
      <c r="CIA1236" s="35"/>
      <c r="CIB1236" s="35"/>
      <c r="CIC1236" s="35"/>
      <c r="CID1236" s="35"/>
      <c r="CIE1236" s="35"/>
      <c r="CIF1236" s="35"/>
      <c r="CIG1236" s="35"/>
      <c r="CIH1236" s="35"/>
      <c r="CII1236" s="35"/>
      <c r="CIJ1236" s="35"/>
      <c r="CIK1236" s="35"/>
      <c r="CIL1236" s="35"/>
      <c r="CIM1236" s="35"/>
      <c r="CIN1236" s="35"/>
      <c r="CIO1236" s="35"/>
      <c r="CIP1236" s="35"/>
      <c r="CIQ1236" s="35"/>
      <c r="CIR1236" s="35"/>
      <c r="CIS1236" s="35"/>
      <c r="CIT1236" s="35"/>
      <c r="CIU1236" s="35"/>
      <c r="CIV1236" s="35"/>
      <c r="CIW1236" s="35"/>
      <c r="CIX1236" s="35"/>
      <c r="CIY1236" s="35"/>
      <c r="CIZ1236" s="35"/>
      <c r="CJA1236" s="35"/>
      <c r="CJB1236" s="35"/>
      <c r="CJC1236" s="35"/>
      <c r="CJD1236" s="35"/>
      <c r="CJE1236" s="35"/>
      <c r="CJF1236" s="35"/>
      <c r="CJG1236" s="35"/>
      <c r="CJH1236" s="35"/>
      <c r="CJI1236" s="35"/>
      <c r="CJJ1236" s="35"/>
      <c r="CJK1236" s="35"/>
      <c r="CJL1236" s="35"/>
      <c r="CJM1236" s="35"/>
      <c r="CJN1236" s="35"/>
      <c r="CJO1236" s="35"/>
      <c r="CJP1236" s="35"/>
      <c r="CJQ1236" s="35"/>
      <c r="CJR1236" s="35"/>
      <c r="CJS1236" s="35"/>
      <c r="CJT1236" s="35"/>
      <c r="CJU1236" s="35"/>
      <c r="CJV1236" s="35"/>
      <c r="CJW1236" s="35"/>
      <c r="CJX1236" s="35"/>
      <c r="CJY1236" s="35"/>
      <c r="CJZ1236" s="35"/>
      <c r="CKA1236" s="35"/>
      <c r="CKB1236" s="35"/>
      <c r="CKC1236" s="35"/>
      <c r="CKD1236" s="35"/>
      <c r="CKE1236" s="35"/>
      <c r="CKF1236" s="35"/>
      <c r="CKG1236" s="35"/>
      <c r="CKH1236" s="35"/>
      <c r="CKI1236" s="35"/>
      <c r="CKJ1236" s="35"/>
      <c r="CKK1236" s="35"/>
      <c r="CKL1236" s="35"/>
      <c r="CKM1236" s="35"/>
      <c r="CKN1236" s="35"/>
      <c r="CKO1236" s="35"/>
      <c r="CKP1236" s="35"/>
      <c r="CKQ1236" s="35"/>
      <c r="CKR1236" s="35"/>
      <c r="CKS1236" s="35"/>
      <c r="CKT1236" s="35"/>
      <c r="CKU1236" s="35"/>
      <c r="CKV1236" s="35"/>
      <c r="CKW1236" s="35"/>
      <c r="CKX1236" s="35"/>
      <c r="CKY1236" s="35"/>
      <c r="CKZ1236" s="35"/>
      <c r="CLA1236" s="35"/>
      <c r="CLB1236" s="35"/>
      <c r="CLC1236" s="35"/>
      <c r="CLD1236" s="35"/>
      <c r="CLE1236" s="35"/>
      <c r="CLF1236" s="35"/>
      <c r="CLG1236" s="35"/>
      <c r="CLH1236" s="35"/>
      <c r="CLI1236" s="35"/>
      <c r="CLJ1236" s="35"/>
      <c r="CLK1236" s="35"/>
      <c r="CLL1236" s="35"/>
      <c r="CLM1236" s="35"/>
      <c r="CLN1236" s="35"/>
      <c r="CLO1236" s="35"/>
      <c r="CLP1236" s="35"/>
      <c r="CLQ1236" s="35"/>
      <c r="CLR1236" s="35"/>
      <c r="CLS1236" s="35"/>
      <c r="CLT1236" s="35"/>
      <c r="CLU1236" s="35"/>
      <c r="CLV1236" s="35"/>
      <c r="CLW1236" s="35"/>
      <c r="CLX1236" s="35"/>
      <c r="CLY1236" s="35"/>
      <c r="CLZ1236" s="35"/>
      <c r="CMA1236" s="35"/>
      <c r="CMB1236" s="35"/>
      <c r="CMC1236" s="35"/>
      <c r="CMD1236" s="35"/>
      <c r="CME1236" s="35"/>
      <c r="CMF1236" s="35"/>
      <c r="CMG1236" s="35"/>
      <c r="CMH1236" s="35"/>
      <c r="CMI1236" s="35"/>
      <c r="CMJ1236" s="35"/>
      <c r="CMK1236" s="35"/>
      <c r="CML1236" s="35"/>
      <c r="CMM1236" s="35"/>
      <c r="CMN1236" s="35"/>
      <c r="CMO1236" s="35"/>
      <c r="CMP1236" s="35"/>
      <c r="CMQ1236" s="35"/>
      <c r="CMR1236" s="35"/>
      <c r="CMS1236" s="35"/>
      <c r="CMT1236" s="35"/>
      <c r="CMU1236" s="35"/>
      <c r="CMV1236" s="35"/>
      <c r="CMW1236" s="35"/>
      <c r="CMX1236" s="35"/>
      <c r="CMY1236" s="35"/>
      <c r="CMZ1236" s="35"/>
      <c r="CNA1236" s="35"/>
      <c r="CNB1236" s="35"/>
      <c r="CNC1236" s="35"/>
      <c r="CND1236" s="35"/>
      <c r="CNE1236" s="35"/>
      <c r="CNF1236" s="35"/>
      <c r="CNG1236" s="35"/>
      <c r="CNH1236" s="35"/>
      <c r="CNI1236" s="35"/>
      <c r="CNJ1236" s="35"/>
      <c r="CNK1236" s="35"/>
      <c r="CNL1236" s="35"/>
      <c r="CNM1236" s="35"/>
      <c r="CNN1236" s="35"/>
      <c r="CNO1236" s="35"/>
      <c r="CNP1236" s="35"/>
      <c r="CNQ1236" s="35"/>
      <c r="CNR1236" s="35"/>
      <c r="CNS1236" s="35"/>
      <c r="CNT1236" s="35"/>
      <c r="CNU1236" s="35"/>
      <c r="CNV1236" s="35"/>
      <c r="CNW1236" s="35"/>
      <c r="CNX1236" s="35"/>
      <c r="CNY1236" s="35"/>
      <c r="CNZ1236" s="35"/>
      <c r="COA1236" s="35"/>
      <c r="COB1236" s="35"/>
      <c r="COC1236" s="35"/>
      <c r="COD1236" s="35"/>
      <c r="COE1236" s="35"/>
      <c r="COF1236" s="35"/>
      <c r="COG1236" s="35"/>
      <c r="COH1236" s="35"/>
      <c r="COI1236" s="35"/>
      <c r="COJ1236" s="35"/>
      <c r="COK1236" s="35"/>
      <c r="COL1236" s="35"/>
      <c r="COM1236" s="35"/>
      <c r="CON1236" s="35"/>
      <c r="COO1236" s="35"/>
      <c r="COP1236" s="35"/>
      <c r="COQ1236" s="35"/>
      <c r="COR1236" s="35"/>
      <c r="COS1236" s="35"/>
      <c r="COT1236" s="35"/>
      <c r="COU1236" s="35"/>
      <c r="COV1236" s="35"/>
      <c r="COW1236" s="35"/>
      <c r="COX1236" s="35"/>
      <c r="COY1236" s="35"/>
      <c r="COZ1236" s="35"/>
      <c r="CPA1236" s="35"/>
      <c r="CPB1236" s="35"/>
      <c r="CPC1236" s="35"/>
      <c r="CPD1236" s="35"/>
      <c r="CPE1236" s="35"/>
      <c r="CPF1236" s="35"/>
      <c r="CPG1236" s="35"/>
      <c r="CPH1236" s="35"/>
      <c r="CPI1236" s="35"/>
      <c r="CPJ1236" s="35"/>
      <c r="CPK1236" s="35"/>
      <c r="CPL1236" s="35"/>
      <c r="CPM1236" s="35"/>
      <c r="CPN1236" s="35"/>
      <c r="CPO1236" s="35"/>
      <c r="CPP1236" s="35"/>
      <c r="CPQ1236" s="35"/>
      <c r="CPR1236" s="35"/>
      <c r="CPS1236" s="35"/>
      <c r="CPT1236" s="35"/>
      <c r="CPU1236" s="35"/>
      <c r="CPV1236" s="35"/>
      <c r="CPW1236" s="35"/>
      <c r="CPX1236" s="35"/>
      <c r="CPY1236" s="35"/>
      <c r="CPZ1236" s="35"/>
      <c r="CQA1236" s="35"/>
      <c r="CQB1236" s="35"/>
      <c r="CQC1236" s="35"/>
      <c r="CQD1236" s="35"/>
      <c r="CQE1236" s="35"/>
      <c r="CQF1236" s="35"/>
      <c r="CQG1236" s="35"/>
      <c r="CQH1236" s="35"/>
      <c r="CQI1236" s="35"/>
      <c r="CQJ1236" s="35"/>
      <c r="CQK1236" s="35"/>
      <c r="CQL1236" s="35"/>
      <c r="CQM1236" s="35"/>
      <c r="CQN1236" s="35"/>
      <c r="CQO1236" s="35"/>
      <c r="CQP1236" s="35"/>
      <c r="CQQ1236" s="35"/>
      <c r="CQR1236" s="35"/>
      <c r="CQS1236" s="35"/>
      <c r="CQT1236" s="35"/>
      <c r="CQU1236" s="35"/>
      <c r="CQV1236" s="35"/>
      <c r="CQW1236" s="35"/>
      <c r="CQX1236" s="35"/>
      <c r="CQY1236" s="35"/>
      <c r="CQZ1236" s="35"/>
      <c r="CRA1236" s="35"/>
      <c r="CRB1236" s="35"/>
      <c r="CRC1236" s="35"/>
      <c r="CRD1236" s="35"/>
      <c r="CRE1236" s="35"/>
      <c r="CRF1236" s="35"/>
      <c r="CRG1236" s="35"/>
      <c r="CRH1236" s="35"/>
      <c r="CRI1236" s="35"/>
      <c r="CRJ1236" s="35"/>
      <c r="CRK1236" s="35"/>
      <c r="CRL1236" s="35"/>
      <c r="CRM1236" s="35"/>
      <c r="CRN1236" s="35"/>
      <c r="CRO1236" s="35"/>
      <c r="CRP1236" s="35"/>
      <c r="CRQ1236" s="35"/>
      <c r="CRR1236" s="35"/>
      <c r="CRS1236" s="35"/>
      <c r="CRT1236" s="35"/>
      <c r="CRU1236" s="35"/>
      <c r="CRV1236" s="35"/>
      <c r="CRW1236" s="35"/>
      <c r="CRX1236" s="35"/>
      <c r="CRY1236" s="35"/>
      <c r="CRZ1236" s="35"/>
      <c r="CSA1236" s="35"/>
      <c r="CSB1236" s="35"/>
      <c r="CSC1236" s="35"/>
      <c r="CSD1236" s="35"/>
      <c r="CSE1236" s="35"/>
      <c r="CSF1236" s="35"/>
      <c r="CSG1236" s="35"/>
      <c r="CSH1236" s="35"/>
      <c r="CSI1236" s="35"/>
      <c r="CSJ1236" s="35"/>
      <c r="CSK1236" s="35"/>
      <c r="CSL1236" s="35"/>
      <c r="CSM1236" s="35"/>
      <c r="CSN1236" s="35"/>
      <c r="CSO1236" s="35"/>
      <c r="CSP1236" s="35"/>
      <c r="CSQ1236" s="35"/>
      <c r="CSR1236" s="35"/>
      <c r="CSS1236" s="35"/>
      <c r="CST1236" s="35"/>
      <c r="CSU1236" s="35"/>
      <c r="CSV1236" s="35"/>
      <c r="CSW1236" s="35"/>
      <c r="CSX1236" s="35"/>
      <c r="CSY1236" s="35"/>
      <c r="CSZ1236" s="35"/>
      <c r="CTA1236" s="35"/>
      <c r="CTB1236" s="35"/>
      <c r="CTC1236" s="35"/>
      <c r="CTD1236" s="35"/>
      <c r="CTE1236" s="35"/>
      <c r="CTF1236" s="35"/>
      <c r="CTG1236" s="35"/>
      <c r="CTH1236" s="35"/>
      <c r="CTI1236" s="35"/>
      <c r="CTJ1236" s="35"/>
      <c r="CTK1236" s="35"/>
      <c r="CTL1236" s="35"/>
      <c r="CTM1236" s="35"/>
      <c r="CTN1236" s="35"/>
      <c r="CTO1236" s="35"/>
      <c r="CTP1236" s="35"/>
      <c r="CTQ1236" s="35"/>
      <c r="CTR1236" s="35"/>
      <c r="CTS1236" s="35"/>
      <c r="CTT1236" s="35"/>
      <c r="CTU1236" s="35"/>
      <c r="CTV1236" s="35"/>
      <c r="CTW1236" s="35"/>
      <c r="CTX1236" s="35"/>
      <c r="CTY1236" s="35"/>
      <c r="CTZ1236" s="35"/>
      <c r="CUA1236" s="35"/>
      <c r="CUB1236" s="35"/>
      <c r="CUC1236" s="35"/>
      <c r="CUD1236" s="35"/>
      <c r="CUE1236" s="35"/>
      <c r="CUF1236" s="35"/>
      <c r="CUG1236" s="35"/>
      <c r="CUH1236" s="35"/>
      <c r="CUI1236" s="35"/>
      <c r="CUJ1236" s="35"/>
      <c r="CUK1236" s="35"/>
      <c r="CUL1236" s="35"/>
      <c r="CUM1236" s="35"/>
      <c r="CUN1236" s="35"/>
      <c r="CUO1236" s="35"/>
      <c r="CUP1236" s="35"/>
      <c r="CUQ1236" s="35"/>
      <c r="CUR1236" s="35"/>
      <c r="CUS1236" s="35"/>
      <c r="CUT1236" s="35"/>
      <c r="CUU1236" s="35"/>
      <c r="CUV1236" s="35"/>
      <c r="CUW1236" s="35"/>
      <c r="CUX1236" s="35"/>
      <c r="CUY1236" s="35"/>
      <c r="CUZ1236" s="35"/>
      <c r="CVA1236" s="35"/>
      <c r="CVB1236" s="35"/>
      <c r="CVC1236" s="35"/>
      <c r="CVD1236" s="35"/>
      <c r="CVE1236" s="35"/>
      <c r="CVF1236" s="35"/>
      <c r="CVG1236" s="35"/>
      <c r="CVH1236" s="35"/>
      <c r="CVI1236" s="35"/>
      <c r="CVJ1236" s="35"/>
      <c r="CVK1236" s="35"/>
      <c r="CVL1236" s="35"/>
      <c r="CVM1236" s="35"/>
      <c r="CVN1236" s="35"/>
      <c r="CVO1236" s="35"/>
      <c r="CVP1236" s="35"/>
      <c r="CVQ1236" s="35"/>
      <c r="CVR1236" s="35"/>
      <c r="CVS1236" s="35"/>
      <c r="CVT1236" s="35"/>
      <c r="CVU1236" s="35"/>
      <c r="CVV1236" s="35"/>
      <c r="CVW1236" s="35"/>
      <c r="CVX1236" s="35"/>
      <c r="CVY1236" s="35"/>
      <c r="CVZ1236" s="35"/>
      <c r="CWA1236" s="35"/>
      <c r="CWB1236" s="35"/>
      <c r="CWC1236" s="35"/>
      <c r="CWD1236" s="35"/>
      <c r="CWE1236" s="35"/>
      <c r="CWF1236" s="35"/>
      <c r="CWG1236" s="35"/>
      <c r="CWH1236" s="35"/>
      <c r="CWI1236" s="35"/>
      <c r="CWJ1236" s="35"/>
      <c r="CWK1236" s="35"/>
      <c r="CWL1236" s="35"/>
      <c r="CWM1236" s="35"/>
      <c r="CWN1236" s="35"/>
      <c r="CWO1236" s="35"/>
      <c r="CWP1236" s="35"/>
      <c r="CWQ1236" s="35"/>
      <c r="CWR1236" s="35"/>
      <c r="CWS1236" s="35"/>
      <c r="CWT1236" s="35"/>
      <c r="CWU1236" s="35"/>
      <c r="CWV1236" s="35"/>
      <c r="CWW1236" s="35"/>
      <c r="CWX1236" s="35"/>
      <c r="CWY1236" s="35"/>
      <c r="CWZ1236" s="35"/>
      <c r="CXA1236" s="35"/>
      <c r="CXB1236" s="35"/>
      <c r="CXC1236" s="35"/>
      <c r="CXD1236" s="35"/>
      <c r="CXE1236" s="35"/>
      <c r="CXF1236" s="35"/>
      <c r="CXG1236" s="35"/>
      <c r="CXH1236" s="35"/>
      <c r="CXI1236" s="35"/>
      <c r="CXJ1236" s="35"/>
      <c r="CXK1236" s="35"/>
      <c r="CXL1236" s="35"/>
      <c r="CXM1236" s="35"/>
      <c r="CXN1236" s="35"/>
      <c r="CXO1236" s="35"/>
      <c r="CXP1236" s="35"/>
      <c r="CXQ1236" s="35"/>
      <c r="CXR1236" s="35"/>
      <c r="CXS1236" s="35"/>
      <c r="CXT1236" s="35"/>
      <c r="CXU1236" s="35"/>
      <c r="CXV1236" s="35"/>
      <c r="CXW1236" s="35"/>
      <c r="CXX1236" s="35"/>
      <c r="CXY1236" s="35"/>
      <c r="CXZ1236" s="35"/>
      <c r="CYA1236" s="35"/>
      <c r="CYB1236" s="35"/>
      <c r="CYC1236" s="35"/>
      <c r="CYD1236" s="35"/>
      <c r="CYE1236" s="35"/>
      <c r="CYF1236" s="35"/>
      <c r="CYG1236" s="35"/>
      <c r="CYH1236" s="35"/>
      <c r="CYI1236" s="35"/>
      <c r="CYJ1236" s="35"/>
      <c r="CYK1236" s="35"/>
      <c r="CYL1236" s="35"/>
      <c r="CYM1236" s="35"/>
      <c r="CYN1236" s="35"/>
      <c r="CYO1236" s="35"/>
      <c r="CYP1236" s="35"/>
      <c r="CYQ1236" s="35"/>
      <c r="CYR1236" s="35"/>
      <c r="CYS1236" s="35"/>
      <c r="CYT1236" s="35"/>
      <c r="CYU1236" s="35"/>
      <c r="CYV1236" s="35"/>
      <c r="CYW1236" s="35"/>
      <c r="CYX1236" s="35"/>
      <c r="CYY1236" s="35"/>
      <c r="CYZ1236" s="35"/>
      <c r="CZA1236" s="35"/>
      <c r="CZB1236" s="35"/>
      <c r="CZC1236" s="35"/>
      <c r="CZD1236" s="35"/>
      <c r="CZE1236" s="35"/>
      <c r="CZF1236" s="35"/>
      <c r="CZG1236" s="35"/>
      <c r="CZH1236" s="35"/>
      <c r="CZI1236" s="35"/>
      <c r="CZJ1236" s="35"/>
      <c r="CZK1236" s="35"/>
      <c r="CZL1236" s="35"/>
      <c r="CZM1236" s="35"/>
      <c r="CZN1236" s="35"/>
      <c r="CZO1236" s="35"/>
      <c r="CZP1236" s="35"/>
      <c r="CZQ1236" s="35"/>
      <c r="CZR1236" s="35"/>
      <c r="CZS1236" s="35"/>
      <c r="CZT1236" s="35"/>
      <c r="CZU1236" s="35"/>
      <c r="CZV1236" s="35"/>
      <c r="CZW1236" s="35"/>
      <c r="CZX1236" s="35"/>
      <c r="CZY1236" s="35"/>
      <c r="CZZ1236" s="35"/>
      <c r="DAA1236" s="35"/>
      <c r="DAB1236" s="35"/>
      <c r="DAC1236" s="35"/>
      <c r="DAD1236" s="35"/>
      <c r="DAE1236" s="35"/>
      <c r="DAF1236" s="35"/>
      <c r="DAG1236" s="35"/>
      <c r="DAH1236" s="35"/>
      <c r="DAI1236" s="35"/>
      <c r="DAJ1236" s="35"/>
      <c r="DAK1236" s="35"/>
      <c r="DAL1236" s="35"/>
      <c r="DAM1236" s="35"/>
      <c r="DAN1236" s="35"/>
      <c r="DAO1236" s="35"/>
      <c r="DAP1236" s="35"/>
      <c r="DAQ1236" s="35"/>
      <c r="DAR1236" s="35"/>
      <c r="DAS1236" s="35"/>
      <c r="DAT1236" s="35"/>
      <c r="DAU1236" s="35"/>
      <c r="DAV1236" s="35"/>
      <c r="DAW1236" s="35"/>
      <c r="DAX1236" s="35"/>
      <c r="DAY1236" s="35"/>
      <c r="DAZ1236" s="35"/>
      <c r="DBA1236" s="35"/>
      <c r="DBB1236" s="35"/>
      <c r="DBC1236" s="35"/>
      <c r="DBD1236" s="35"/>
      <c r="DBE1236" s="35"/>
      <c r="DBF1236" s="35"/>
      <c r="DBG1236" s="35"/>
      <c r="DBH1236" s="35"/>
      <c r="DBI1236" s="35"/>
      <c r="DBJ1236" s="35"/>
      <c r="DBK1236" s="35"/>
      <c r="DBL1236" s="35"/>
      <c r="DBM1236" s="35"/>
      <c r="DBN1236" s="35"/>
      <c r="DBO1236" s="35"/>
      <c r="DBP1236" s="35"/>
      <c r="DBQ1236" s="35"/>
      <c r="DBR1236" s="35"/>
      <c r="DBS1236" s="35"/>
      <c r="DBT1236" s="35"/>
      <c r="DBU1236" s="35"/>
      <c r="DBV1236" s="35"/>
      <c r="DBW1236" s="35"/>
      <c r="DBX1236" s="35"/>
      <c r="DBY1236" s="35"/>
      <c r="DBZ1236" s="35"/>
      <c r="DCA1236" s="35"/>
      <c r="DCB1236" s="35"/>
      <c r="DCC1236" s="35"/>
      <c r="DCD1236" s="35"/>
      <c r="DCE1236" s="35"/>
      <c r="DCF1236" s="35"/>
      <c r="DCG1236" s="35"/>
      <c r="DCH1236" s="35"/>
      <c r="DCI1236" s="35"/>
      <c r="DCJ1236" s="35"/>
      <c r="DCK1236" s="35"/>
      <c r="DCL1236" s="35"/>
      <c r="DCM1236" s="35"/>
      <c r="DCN1236" s="35"/>
      <c r="DCO1236" s="35"/>
      <c r="DCP1236" s="35"/>
      <c r="DCQ1236" s="35"/>
      <c r="DCR1236" s="35"/>
      <c r="DCS1236" s="35"/>
      <c r="DCT1236" s="35"/>
      <c r="DCU1236" s="35"/>
      <c r="DCV1236" s="35"/>
      <c r="DCW1236" s="35"/>
      <c r="DCX1236" s="35"/>
      <c r="DCY1236" s="35"/>
      <c r="DCZ1236" s="35"/>
      <c r="DDA1236" s="35"/>
      <c r="DDB1236" s="35"/>
      <c r="DDC1236" s="35"/>
      <c r="DDD1236" s="35"/>
      <c r="DDE1236" s="35"/>
      <c r="DDF1236" s="35"/>
      <c r="DDG1236" s="35"/>
      <c r="DDH1236" s="35"/>
      <c r="DDI1236" s="35"/>
      <c r="DDJ1236" s="35"/>
      <c r="DDK1236" s="35"/>
      <c r="DDL1236" s="35"/>
      <c r="DDM1236" s="35"/>
      <c r="DDN1236" s="35"/>
      <c r="DDO1236" s="35"/>
      <c r="DDP1236" s="35"/>
      <c r="DDQ1236" s="35"/>
      <c r="DDR1236" s="35"/>
      <c r="DDS1236" s="35"/>
      <c r="DDT1236" s="35"/>
      <c r="DDU1236" s="35"/>
      <c r="DDV1236" s="35"/>
      <c r="DDW1236" s="35"/>
      <c r="DDX1236" s="35"/>
      <c r="DDY1236" s="35"/>
      <c r="DDZ1236" s="35"/>
      <c r="DEA1236" s="35"/>
      <c r="DEB1236" s="35"/>
      <c r="DEC1236" s="35"/>
      <c r="DED1236" s="35"/>
      <c r="DEE1236" s="35"/>
      <c r="DEF1236" s="35"/>
      <c r="DEG1236" s="35"/>
      <c r="DEH1236" s="35"/>
      <c r="DEI1236" s="35"/>
      <c r="DEJ1236" s="35"/>
      <c r="DEK1236" s="35"/>
      <c r="DEL1236" s="35"/>
      <c r="DEM1236" s="35"/>
      <c r="DEN1236" s="35"/>
      <c r="DEO1236" s="35"/>
      <c r="DEP1236" s="35"/>
      <c r="DEQ1236" s="35"/>
      <c r="DER1236" s="35"/>
      <c r="DES1236" s="35"/>
      <c r="DET1236" s="35"/>
      <c r="DEU1236" s="35"/>
      <c r="DEV1236" s="35"/>
      <c r="DEW1236" s="35"/>
      <c r="DEX1236" s="35"/>
      <c r="DEY1236" s="35"/>
      <c r="DEZ1236" s="35"/>
      <c r="DFA1236" s="35"/>
      <c r="DFB1236" s="35"/>
      <c r="DFC1236" s="35"/>
      <c r="DFD1236" s="35"/>
      <c r="DFE1236" s="35"/>
      <c r="DFF1236" s="35"/>
      <c r="DFG1236" s="35"/>
      <c r="DFH1236" s="35"/>
      <c r="DFI1236" s="35"/>
      <c r="DFJ1236" s="35"/>
      <c r="DFK1236" s="35"/>
      <c r="DFL1236" s="35"/>
      <c r="DFM1236" s="35"/>
      <c r="DFN1236" s="35"/>
      <c r="DFO1236" s="35"/>
      <c r="DFP1236" s="35"/>
      <c r="DFQ1236" s="35"/>
      <c r="DFR1236" s="35"/>
      <c r="DFS1236" s="35"/>
      <c r="DFT1236" s="35"/>
      <c r="DFU1236" s="35"/>
      <c r="DFV1236" s="35"/>
      <c r="DFW1236" s="35"/>
      <c r="DFX1236" s="35"/>
      <c r="DFY1236" s="35"/>
      <c r="DFZ1236" s="35"/>
      <c r="DGA1236" s="35"/>
      <c r="DGB1236" s="35"/>
      <c r="DGC1236" s="35"/>
      <c r="DGD1236" s="35"/>
      <c r="DGE1236" s="35"/>
      <c r="DGF1236" s="35"/>
      <c r="DGG1236" s="35"/>
      <c r="DGH1236" s="35"/>
      <c r="DGI1236" s="35"/>
      <c r="DGJ1236" s="35"/>
      <c r="DGK1236" s="35"/>
      <c r="DGL1236" s="35"/>
      <c r="DGM1236" s="35"/>
      <c r="DGN1236" s="35"/>
      <c r="DGO1236" s="35"/>
      <c r="DGP1236" s="35"/>
      <c r="DGQ1236" s="35"/>
      <c r="DGR1236" s="35"/>
      <c r="DGS1236" s="35"/>
      <c r="DGT1236" s="35"/>
      <c r="DGU1236" s="35"/>
      <c r="DGV1236" s="35"/>
      <c r="DGW1236" s="35"/>
      <c r="DGX1236" s="35"/>
      <c r="DGY1236" s="35"/>
      <c r="DGZ1236" s="35"/>
      <c r="DHA1236" s="35"/>
      <c r="DHB1236" s="35"/>
      <c r="DHC1236" s="35"/>
      <c r="DHD1236" s="35"/>
      <c r="DHE1236" s="35"/>
      <c r="DHF1236" s="35"/>
      <c r="DHG1236" s="35"/>
      <c r="DHH1236" s="35"/>
      <c r="DHI1236" s="35"/>
      <c r="DHJ1236" s="35"/>
      <c r="DHK1236" s="35"/>
      <c r="DHL1236" s="35"/>
      <c r="DHM1236" s="35"/>
      <c r="DHN1236" s="35"/>
      <c r="DHO1236" s="35"/>
      <c r="DHP1236" s="35"/>
      <c r="DHQ1236" s="35"/>
      <c r="DHR1236" s="35"/>
      <c r="DHS1236" s="35"/>
      <c r="DHT1236" s="35"/>
      <c r="DHU1236" s="35"/>
      <c r="DHV1236" s="35"/>
      <c r="DHW1236" s="35"/>
      <c r="DHX1236" s="35"/>
      <c r="DHY1236" s="35"/>
      <c r="DHZ1236" s="35"/>
      <c r="DIA1236" s="35"/>
      <c r="DIB1236" s="35"/>
      <c r="DIC1236" s="35"/>
      <c r="DID1236" s="35"/>
      <c r="DIE1236" s="35"/>
      <c r="DIF1236" s="35"/>
      <c r="DIG1236" s="35"/>
      <c r="DIH1236" s="35"/>
      <c r="DII1236" s="35"/>
      <c r="DIJ1236" s="35"/>
      <c r="DIK1236" s="35"/>
      <c r="DIL1236" s="35"/>
      <c r="DIM1236" s="35"/>
      <c r="DIN1236" s="35"/>
      <c r="DIO1236" s="35"/>
      <c r="DIP1236" s="35"/>
      <c r="DIQ1236" s="35"/>
      <c r="DIR1236" s="35"/>
      <c r="DIS1236" s="35"/>
      <c r="DIT1236" s="35"/>
      <c r="DIU1236" s="35"/>
      <c r="DIV1236" s="35"/>
      <c r="DIW1236" s="35"/>
      <c r="DIX1236" s="35"/>
      <c r="DIY1236" s="35"/>
      <c r="DIZ1236" s="35"/>
      <c r="DJA1236" s="35"/>
      <c r="DJB1236" s="35"/>
      <c r="DJC1236" s="35"/>
      <c r="DJD1236" s="35"/>
      <c r="DJE1236" s="35"/>
      <c r="DJF1236" s="35"/>
      <c r="DJG1236" s="35"/>
      <c r="DJH1236" s="35"/>
      <c r="DJI1236" s="35"/>
      <c r="DJJ1236" s="35"/>
      <c r="DJK1236" s="35"/>
      <c r="DJL1236" s="35"/>
      <c r="DJM1236" s="35"/>
      <c r="DJN1236" s="35"/>
      <c r="DJO1236" s="35"/>
      <c r="DJP1236" s="35"/>
      <c r="DJQ1236" s="35"/>
      <c r="DJR1236" s="35"/>
      <c r="DJS1236" s="35"/>
      <c r="DJT1236" s="35"/>
      <c r="DJU1236" s="35"/>
      <c r="DJV1236" s="35"/>
      <c r="DJW1236" s="35"/>
      <c r="DJX1236" s="35"/>
      <c r="DJY1236" s="35"/>
      <c r="DJZ1236" s="35"/>
      <c r="DKA1236" s="35"/>
      <c r="DKB1236" s="35"/>
      <c r="DKC1236" s="35"/>
      <c r="DKD1236" s="35"/>
      <c r="DKE1236" s="35"/>
      <c r="DKF1236" s="35"/>
      <c r="DKG1236" s="35"/>
      <c r="DKH1236" s="35"/>
      <c r="DKI1236" s="35"/>
      <c r="DKJ1236" s="35"/>
      <c r="DKK1236" s="35"/>
      <c r="DKL1236" s="35"/>
      <c r="DKM1236" s="35"/>
      <c r="DKN1236" s="35"/>
      <c r="DKO1236" s="35"/>
      <c r="DKP1236" s="35"/>
      <c r="DKQ1236" s="35"/>
      <c r="DKR1236" s="35"/>
      <c r="DKS1236" s="35"/>
      <c r="DKT1236" s="35"/>
      <c r="DKU1236" s="35"/>
      <c r="DKV1236" s="35"/>
      <c r="DKW1236" s="35"/>
      <c r="DKX1236" s="35"/>
      <c r="DKY1236" s="35"/>
      <c r="DKZ1236" s="35"/>
      <c r="DLA1236" s="35"/>
      <c r="DLB1236" s="35"/>
      <c r="DLC1236" s="35"/>
      <c r="DLD1236" s="35"/>
      <c r="DLE1236" s="35"/>
      <c r="DLF1236" s="35"/>
      <c r="DLG1236" s="35"/>
      <c r="DLH1236" s="35"/>
      <c r="DLI1236" s="35"/>
      <c r="DLJ1236" s="35"/>
      <c r="DLK1236" s="35"/>
      <c r="DLL1236" s="35"/>
      <c r="DLM1236" s="35"/>
      <c r="DLN1236" s="35"/>
      <c r="DLO1236" s="35"/>
      <c r="DLP1236" s="35"/>
      <c r="DLQ1236" s="35"/>
      <c r="DLR1236" s="35"/>
      <c r="DLS1236" s="35"/>
      <c r="DLT1236" s="35"/>
      <c r="DLU1236" s="35"/>
      <c r="DLV1236" s="35"/>
      <c r="DLW1236" s="35"/>
      <c r="DLX1236" s="35"/>
      <c r="DLY1236" s="35"/>
      <c r="DLZ1236" s="35"/>
      <c r="DMA1236" s="35"/>
      <c r="DMB1236" s="35"/>
      <c r="DMC1236" s="35"/>
      <c r="DMD1236" s="35"/>
      <c r="DME1236" s="35"/>
      <c r="DMF1236" s="35"/>
      <c r="DMG1236" s="35"/>
      <c r="DMH1236" s="35"/>
      <c r="DMI1236" s="35"/>
      <c r="DMJ1236" s="35"/>
      <c r="DMK1236" s="35"/>
      <c r="DML1236" s="35"/>
      <c r="DMM1236" s="35"/>
      <c r="DMN1236" s="35"/>
      <c r="DMO1236" s="35"/>
      <c r="DMP1236" s="35"/>
      <c r="DMQ1236" s="35"/>
      <c r="DMR1236" s="35"/>
      <c r="DMS1236" s="35"/>
      <c r="DMT1236" s="35"/>
      <c r="DMU1236" s="35"/>
      <c r="DMV1236" s="35"/>
      <c r="DMW1236" s="35"/>
      <c r="DMX1236" s="35"/>
      <c r="DMY1236" s="35"/>
      <c r="DMZ1236" s="35"/>
      <c r="DNA1236" s="35"/>
      <c r="DNB1236" s="35"/>
      <c r="DNC1236" s="35"/>
      <c r="DND1236" s="35"/>
      <c r="DNE1236" s="35"/>
      <c r="DNF1236" s="35"/>
      <c r="DNG1236" s="35"/>
      <c r="DNH1236" s="35"/>
      <c r="DNI1236" s="35"/>
      <c r="DNJ1236" s="35"/>
      <c r="DNK1236" s="35"/>
      <c r="DNL1236" s="35"/>
      <c r="DNM1236" s="35"/>
      <c r="DNN1236" s="35"/>
      <c r="DNO1236" s="35"/>
      <c r="DNP1236" s="35"/>
      <c r="DNQ1236" s="35"/>
      <c r="DNR1236" s="35"/>
      <c r="DNS1236" s="35"/>
      <c r="DNT1236" s="35"/>
      <c r="DNU1236" s="35"/>
      <c r="DNV1236" s="35"/>
      <c r="DNW1236" s="35"/>
      <c r="DNX1236" s="35"/>
      <c r="DNY1236" s="35"/>
      <c r="DNZ1236" s="35"/>
      <c r="DOA1236" s="35"/>
      <c r="DOB1236" s="35"/>
      <c r="DOC1236" s="35"/>
      <c r="DOD1236" s="35"/>
      <c r="DOE1236" s="35"/>
      <c r="DOF1236" s="35"/>
      <c r="DOG1236" s="35"/>
      <c r="DOH1236" s="35"/>
      <c r="DOI1236" s="35"/>
      <c r="DOJ1236" s="35"/>
      <c r="DOK1236" s="35"/>
      <c r="DOL1236" s="35"/>
      <c r="DOM1236" s="35"/>
      <c r="DON1236" s="35"/>
      <c r="DOO1236" s="35"/>
      <c r="DOP1236" s="35"/>
      <c r="DOQ1236" s="35"/>
      <c r="DOR1236" s="35"/>
      <c r="DOS1236" s="35"/>
      <c r="DOT1236" s="35"/>
      <c r="DOU1236" s="35"/>
      <c r="DOV1236" s="35"/>
      <c r="DOW1236" s="35"/>
      <c r="DOX1236" s="35"/>
      <c r="DOY1236" s="35"/>
      <c r="DOZ1236" s="35"/>
      <c r="DPA1236" s="35"/>
      <c r="DPB1236" s="35"/>
      <c r="DPC1236" s="35"/>
      <c r="DPD1236" s="35"/>
      <c r="DPE1236" s="35"/>
      <c r="DPF1236" s="35"/>
      <c r="DPG1236" s="35"/>
      <c r="DPH1236" s="35"/>
      <c r="DPI1236" s="35"/>
      <c r="DPJ1236" s="35"/>
      <c r="DPK1236" s="35"/>
      <c r="DPL1236" s="35"/>
      <c r="DPM1236" s="35"/>
      <c r="DPN1236" s="35"/>
      <c r="DPO1236" s="35"/>
      <c r="DPP1236" s="35"/>
      <c r="DPQ1236" s="35"/>
      <c r="DPR1236" s="35"/>
      <c r="DPS1236" s="35"/>
      <c r="DPT1236" s="35"/>
      <c r="DPU1236" s="35"/>
      <c r="DPV1236" s="35"/>
      <c r="DPW1236" s="35"/>
      <c r="DPX1236" s="35"/>
      <c r="DPY1236" s="35"/>
      <c r="DPZ1236" s="35"/>
      <c r="DQA1236" s="35"/>
      <c r="DQB1236" s="35"/>
      <c r="DQC1236" s="35"/>
      <c r="DQD1236" s="35"/>
      <c r="DQE1236" s="35"/>
      <c r="DQF1236" s="35"/>
      <c r="DQG1236" s="35"/>
      <c r="DQH1236" s="35"/>
      <c r="DQI1236" s="35"/>
      <c r="DQJ1236" s="35"/>
      <c r="DQK1236" s="35"/>
      <c r="DQL1236" s="35"/>
      <c r="DQM1236" s="35"/>
      <c r="DQN1236" s="35"/>
      <c r="DQO1236" s="35"/>
      <c r="DQP1236" s="35"/>
      <c r="DQQ1236" s="35"/>
      <c r="DQR1236" s="35"/>
      <c r="DQS1236" s="35"/>
      <c r="DQT1236" s="35"/>
      <c r="DQU1236" s="35"/>
      <c r="DQV1236" s="35"/>
      <c r="DQW1236" s="35"/>
      <c r="DQX1236" s="35"/>
      <c r="DQY1236" s="35"/>
      <c r="DQZ1236" s="35"/>
      <c r="DRA1236" s="35"/>
      <c r="DRB1236" s="35"/>
      <c r="DRC1236" s="35"/>
      <c r="DRD1236" s="35"/>
      <c r="DRE1236" s="35"/>
      <c r="DRF1236" s="35"/>
      <c r="DRG1236" s="35"/>
      <c r="DRH1236" s="35"/>
      <c r="DRI1236" s="35"/>
      <c r="DRJ1236" s="35"/>
      <c r="DRK1236" s="35"/>
      <c r="DRL1236" s="35"/>
      <c r="DRM1236" s="35"/>
      <c r="DRN1236" s="35"/>
      <c r="DRO1236" s="35"/>
      <c r="DRP1236" s="35"/>
      <c r="DRQ1236" s="35"/>
      <c r="DRR1236" s="35"/>
      <c r="DRS1236" s="35"/>
      <c r="DRT1236" s="35"/>
      <c r="DRU1236" s="35"/>
      <c r="DRV1236" s="35"/>
      <c r="DRW1236" s="35"/>
      <c r="DRX1236" s="35"/>
      <c r="DRY1236" s="35"/>
      <c r="DRZ1236" s="35"/>
      <c r="DSA1236" s="35"/>
      <c r="DSB1236" s="35"/>
      <c r="DSC1236" s="35"/>
      <c r="DSD1236" s="35"/>
      <c r="DSE1236" s="35"/>
      <c r="DSF1236" s="35"/>
      <c r="DSG1236" s="35"/>
      <c r="DSH1236" s="35"/>
      <c r="DSI1236" s="35"/>
      <c r="DSJ1236" s="35"/>
      <c r="DSK1236" s="35"/>
      <c r="DSL1236" s="35"/>
      <c r="DSM1236" s="35"/>
      <c r="DSN1236" s="35"/>
      <c r="DSO1236" s="35"/>
      <c r="DSP1236" s="35"/>
      <c r="DSQ1236" s="35"/>
      <c r="DSR1236" s="35"/>
      <c r="DSS1236" s="35"/>
      <c r="DST1236" s="35"/>
      <c r="DSU1236" s="35"/>
      <c r="DSV1236" s="35"/>
      <c r="DSW1236" s="35"/>
      <c r="DSX1236" s="35"/>
      <c r="DSY1236" s="35"/>
      <c r="DSZ1236" s="35"/>
      <c r="DTA1236" s="35"/>
      <c r="DTB1236" s="35"/>
      <c r="DTC1236" s="35"/>
      <c r="DTD1236" s="35"/>
      <c r="DTE1236" s="35"/>
      <c r="DTF1236" s="35"/>
      <c r="DTG1236" s="35"/>
      <c r="DTH1236" s="35"/>
      <c r="DTI1236" s="35"/>
      <c r="DTJ1236" s="35"/>
      <c r="DTK1236" s="35"/>
      <c r="DTL1236" s="35"/>
      <c r="DTM1236" s="35"/>
      <c r="DTN1236" s="35"/>
      <c r="DTO1236" s="35"/>
      <c r="DTP1236" s="35"/>
      <c r="DTQ1236" s="35"/>
      <c r="DTR1236" s="35"/>
      <c r="DTS1236" s="35"/>
      <c r="DTT1236" s="35"/>
      <c r="DTU1236" s="35"/>
      <c r="DTV1236" s="35"/>
      <c r="DTW1236" s="35"/>
      <c r="DTX1236" s="35"/>
      <c r="DTY1236" s="35"/>
      <c r="DTZ1236" s="35"/>
      <c r="DUA1236" s="35"/>
      <c r="DUB1236" s="35"/>
      <c r="DUC1236" s="35"/>
      <c r="DUD1236" s="35"/>
      <c r="DUE1236" s="35"/>
      <c r="DUF1236" s="35"/>
      <c r="DUG1236" s="35"/>
      <c r="DUH1236" s="35"/>
      <c r="DUI1236" s="35"/>
      <c r="DUJ1236" s="35"/>
      <c r="DUK1236" s="35"/>
      <c r="DUL1236" s="35"/>
      <c r="DUM1236" s="35"/>
      <c r="DUN1236" s="35"/>
      <c r="DUO1236" s="35"/>
      <c r="DUP1236" s="35"/>
      <c r="DUQ1236" s="35"/>
      <c r="DUR1236" s="35"/>
      <c r="DUS1236" s="35"/>
      <c r="DUT1236" s="35"/>
      <c r="DUU1236" s="35"/>
      <c r="DUV1236" s="35"/>
      <c r="DUW1236" s="35"/>
      <c r="DUX1236" s="35"/>
      <c r="DUY1236" s="35"/>
      <c r="DUZ1236" s="35"/>
      <c r="DVA1236" s="35"/>
      <c r="DVB1236" s="35"/>
      <c r="DVC1236" s="35"/>
      <c r="DVD1236" s="35"/>
      <c r="DVE1236" s="35"/>
      <c r="DVF1236" s="35"/>
      <c r="DVG1236" s="35"/>
      <c r="DVH1236" s="35"/>
      <c r="DVI1236" s="35"/>
      <c r="DVJ1236" s="35"/>
      <c r="DVK1236" s="35"/>
      <c r="DVL1236" s="35"/>
      <c r="DVM1236" s="35"/>
      <c r="DVN1236" s="35"/>
      <c r="DVO1236" s="35"/>
      <c r="DVP1236" s="35"/>
      <c r="DVQ1236" s="35"/>
      <c r="DVR1236" s="35"/>
      <c r="DVS1236" s="35"/>
      <c r="DVT1236" s="35"/>
      <c r="DVU1236" s="35"/>
      <c r="DVV1236" s="35"/>
      <c r="DVW1236" s="35"/>
      <c r="DVX1236" s="35"/>
      <c r="DVY1236" s="35"/>
      <c r="DVZ1236" s="35"/>
      <c r="DWA1236" s="35"/>
      <c r="DWB1236" s="35"/>
      <c r="DWC1236" s="35"/>
      <c r="DWD1236" s="35"/>
      <c r="DWE1236" s="35"/>
      <c r="DWF1236" s="35"/>
      <c r="DWG1236" s="35"/>
      <c r="DWH1236" s="35"/>
      <c r="DWI1236" s="35"/>
      <c r="DWJ1236" s="35"/>
      <c r="DWK1236" s="35"/>
      <c r="DWL1236" s="35"/>
      <c r="DWM1236" s="35"/>
      <c r="DWN1236" s="35"/>
      <c r="DWO1236" s="35"/>
      <c r="DWP1236" s="35"/>
      <c r="DWQ1236" s="35"/>
      <c r="DWR1236" s="35"/>
      <c r="DWS1236" s="35"/>
      <c r="DWT1236" s="35"/>
      <c r="DWU1236" s="35"/>
      <c r="DWV1236" s="35"/>
      <c r="DWW1236" s="35"/>
      <c r="DWX1236" s="35"/>
      <c r="DWY1236" s="35"/>
      <c r="DWZ1236" s="35"/>
      <c r="DXA1236" s="35"/>
      <c r="DXB1236" s="35"/>
      <c r="DXC1236" s="35"/>
      <c r="DXD1236" s="35"/>
      <c r="DXE1236" s="35"/>
      <c r="DXF1236" s="35"/>
      <c r="DXG1236" s="35"/>
      <c r="DXH1236" s="35"/>
      <c r="DXI1236" s="35"/>
      <c r="DXJ1236" s="35"/>
      <c r="DXK1236" s="35"/>
      <c r="DXL1236" s="35"/>
      <c r="DXM1236" s="35"/>
      <c r="DXN1236" s="35"/>
      <c r="DXO1236" s="35"/>
      <c r="DXP1236" s="35"/>
      <c r="DXQ1236" s="35"/>
      <c r="DXR1236" s="35"/>
      <c r="DXS1236" s="35"/>
      <c r="DXT1236" s="35"/>
      <c r="DXU1236" s="35"/>
      <c r="DXV1236" s="35"/>
      <c r="DXW1236" s="35"/>
      <c r="DXX1236" s="35"/>
      <c r="DXY1236" s="35"/>
      <c r="DXZ1236" s="35"/>
      <c r="DYA1236" s="35"/>
      <c r="DYB1236" s="35"/>
      <c r="DYC1236" s="35"/>
      <c r="DYD1236" s="35"/>
      <c r="DYE1236" s="35"/>
      <c r="DYF1236" s="35"/>
      <c r="DYG1236" s="35"/>
      <c r="DYH1236" s="35"/>
      <c r="DYI1236" s="35"/>
      <c r="DYJ1236" s="35"/>
      <c r="DYK1236" s="35"/>
      <c r="DYL1236" s="35"/>
      <c r="DYM1236" s="35"/>
      <c r="DYN1236" s="35"/>
      <c r="DYO1236" s="35"/>
      <c r="DYP1236" s="35"/>
      <c r="DYQ1236" s="35"/>
      <c r="DYR1236" s="35"/>
      <c r="DYS1236" s="35"/>
      <c r="DYT1236" s="35"/>
      <c r="DYU1236" s="35"/>
      <c r="DYV1236" s="35"/>
      <c r="DYW1236" s="35"/>
      <c r="DYX1236" s="35"/>
      <c r="DYY1236" s="35"/>
      <c r="DYZ1236" s="35"/>
      <c r="DZA1236" s="35"/>
      <c r="DZB1236" s="35"/>
      <c r="DZC1236" s="35"/>
      <c r="DZD1236" s="35"/>
      <c r="DZE1236" s="35"/>
      <c r="DZF1236" s="35"/>
      <c r="DZG1236" s="35"/>
      <c r="DZH1236" s="35"/>
      <c r="DZI1236" s="35"/>
      <c r="DZJ1236" s="35"/>
      <c r="DZK1236" s="35"/>
      <c r="DZL1236" s="35"/>
      <c r="DZM1236" s="35"/>
      <c r="DZN1236" s="35"/>
      <c r="DZO1236" s="35"/>
      <c r="DZP1236" s="35"/>
      <c r="DZQ1236" s="35"/>
      <c r="DZR1236" s="35"/>
      <c r="DZS1236" s="35"/>
      <c r="DZT1236" s="35"/>
      <c r="DZU1236" s="35"/>
      <c r="DZV1236" s="35"/>
      <c r="DZW1236" s="35"/>
      <c r="DZX1236" s="35"/>
      <c r="DZY1236" s="35"/>
      <c r="DZZ1236" s="35"/>
      <c r="EAA1236" s="35"/>
      <c r="EAB1236" s="35"/>
      <c r="EAC1236" s="35"/>
      <c r="EAD1236" s="35"/>
      <c r="EAE1236" s="35"/>
      <c r="EAF1236" s="35"/>
      <c r="EAG1236" s="35"/>
      <c r="EAH1236" s="35"/>
      <c r="EAI1236" s="35"/>
      <c r="EAJ1236" s="35"/>
      <c r="EAK1236" s="35"/>
      <c r="EAL1236" s="35"/>
      <c r="EAM1236" s="35"/>
      <c r="EAN1236" s="35"/>
      <c r="EAO1236" s="35"/>
      <c r="EAP1236" s="35"/>
      <c r="EAQ1236" s="35"/>
      <c r="EAR1236" s="35"/>
      <c r="EAS1236" s="35"/>
      <c r="EAT1236" s="35"/>
      <c r="EAU1236" s="35"/>
      <c r="EAV1236" s="35"/>
      <c r="EAW1236" s="35"/>
      <c r="EAX1236" s="35"/>
      <c r="EAY1236" s="35"/>
      <c r="EAZ1236" s="35"/>
      <c r="EBA1236" s="35"/>
      <c r="EBB1236" s="35"/>
      <c r="EBC1236" s="35"/>
      <c r="EBD1236" s="35"/>
      <c r="EBE1236" s="35"/>
      <c r="EBF1236" s="35"/>
      <c r="EBG1236" s="35"/>
      <c r="EBH1236" s="35"/>
      <c r="EBI1236" s="35"/>
      <c r="EBJ1236" s="35"/>
      <c r="EBK1236" s="35"/>
      <c r="EBL1236" s="35"/>
      <c r="EBM1236" s="35"/>
      <c r="EBN1236" s="35"/>
      <c r="EBO1236" s="35"/>
      <c r="EBP1236" s="35"/>
      <c r="EBQ1236" s="35"/>
      <c r="EBR1236" s="35"/>
      <c r="EBS1236" s="35"/>
      <c r="EBT1236" s="35"/>
      <c r="EBU1236" s="35"/>
      <c r="EBV1236" s="35"/>
      <c r="EBW1236" s="35"/>
      <c r="EBX1236" s="35"/>
      <c r="EBY1236" s="35"/>
      <c r="EBZ1236" s="35"/>
      <c r="ECA1236" s="35"/>
      <c r="ECB1236" s="35"/>
      <c r="ECC1236" s="35"/>
      <c r="ECD1236" s="35"/>
      <c r="ECE1236" s="35"/>
      <c r="ECF1236" s="35"/>
      <c r="ECG1236" s="35"/>
      <c r="ECH1236" s="35"/>
      <c r="ECI1236" s="35"/>
      <c r="ECJ1236" s="35"/>
      <c r="ECK1236" s="35"/>
      <c r="ECL1236" s="35"/>
      <c r="ECM1236" s="35"/>
      <c r="ECN1236" s="35"/>
      <c r="ECO1236" s="35"/>
      <c r="ECP1236" s="35"/>
      <c r="ECQ1236" s="35"/>
      <c r="ECR1236" s="35"/>
      <c r="ECS1236" s="35"/>
      <c r="ECT1236" s="35"/>
      <c r="ECU1236" s="35"/>
      <c r="ECV1236" s="35"/>
      <c r="ECW1236" s="35"/>
      <c r="ECX1236" s="35"/>
      <c r="ECY1236" s="35"/>
      <c r="ECZ1236" s="35"/>
      <c r="EDA1236" s="35"/>
      <c r="EDB1236" s="35"/>
      <c r="EDC1236" s="35"/>
      <c r="EDD1236" s="35"/>
      <c r="EDE1236" s="35"/>
      <c r="EDF1236" s="35"/>
      <c r="EDG1236" s="35"/>
      <c r="EDH1236" s="35"/>
      <c r="EDI1236" s="35"/>
      <c r="EDJ1236" s="35"/>
      <c r="EDK1236" s="35"/>
      <c r="EDL1236" s="35"/>
      <c r="EDM1236" s="35"/>
      <c r="EDN1236" s="35"/>
      <c r="EDO1236" s="35"/>
      <c r="EDP1236" s="35"/>
      <c r="EDQ1236" s="35"/>
      <c r="EDR1236" s="35"/>
      <c r="EDS1236" s="35"/>
      <c r="EDT1236" s="35"/>
      <c r="EDU1236" s="35"/>
      <c r="EDV1236" s="35"/>
      <c r="EDW1236" s="35"/>
      <c r="EDX1236" s="35"/>
      <c r="EDY1236" s="35"/>
      <c r="EDZ1236" s="35"/>
      <c r="EEA1236" s="35"/>
      <c r="EEB1236" s="35"/>
      <c r="EEC1236" s="35"/>
      <c r="EED1236" s="35"/>
      <c r="EEE1236" s="35"/>
      <c r="EEF1236" s="35"/>
      <c r="EEG1236" s="35"/>
      <c r="EEH1236" s="35"/>
      <c r="EEI1236" s="35"/>
      <c r="EEJ1236" s="35"/>
      <c r="EEK1236" s="35"/>
      <c r="EEL1236" s="35"/>
      <c r="EEM1236" s="35"/>
      <c r="EEN1236" s="35"/>
      <c r="EEO1236" s="35"/>
      <c r="EEP1236" s="35"/>
      <c r="EEQ1236" s="35"/>
      <c r="EER1236" s="35"/>
      <c r="EES1236" s="35"/>
      <c r="EET1236" s="35"/>
      <c r="EEU1236" s="35"/>
      <c r="EEV1236" s="35"/>
      <c r="EEW1236" s="35"/>
      <c r="EEX1236" s="35"/>
      <c r="EEY1236" s="35"/>
      <c r="EEZ1236" s="35"/>
      <c r="EFA1236" s="35"/>
      <c r="EFB1236" s="35"/>
      <c r="EFC1236" s="35"/>
      <c r="EFD1236" s="35"/>
      <c r="EFE1236" s="35"/>
      <c r="EFF1236" s="35"/>
      <c r="EFG1236" s="35"/>
      <c r="EFH1236" s="35"/>
      <c r="EFI1236" s="35"/>
      <c r="EFJ1236" s="35"/>
      <c r="EFK1236" s="35"/>
      <c r="EFL1236" s="35"/>
      <c r="EFM1236" s="35"/>
      <c r="EFN1236" s="35"/>
      <c r="EFO1236" s="35"/>
      <c r="EFP1236" s="35"/>
      <c r="EFQ1236" s="35"/>
      <c r="EFR1236" s="35"/>
      <c r="EFS1236" s="35"/>
      <c r="EFT1236" s="35"/>
      <c r="EFU1236" s="35"/>
      <c r="EFV1236" s="35"/>
      <c r="EFW1236" s="35"/>
      <c r="EFX1236" s="35"/>
      <c r="EFY1236" s="35"/>
      <c r="EFZ1236" s="35"/>
      <c r="EGA1236" s="35"/>
      <c r="EGB1236" s="35"/>
      <c r="EGC1236" s="35"/>
      <c r="EGD1236" s="35"/>
      <c r="EGE1236" s="35"/>
      <c r="EGF1236" s="35"/>
      <c r="EGG1236" s="35"/>
      <c r="EGH1236" s="35"/>
      <c r="EGI1236" s="35"/>
      <c r="EGJ1236" s="35"/>
      <c r="EGK1236" s="35"/>
      <c r="EGL1236" s="35"/>
      <c r="EGM1236" s="35"/>
      <c r="EGN1236" s="35"/>
      <c r="EGO1236" s="35"/>
      <c r="EGP1236" s="35"/>
      <c r="EGQ1236" s="35"/>
      <c r="EGR1236" s="35"/>
      <c r="EGS1236" s="35"/>
      <c r="EGT1236" s="35"/>
      <c r="EGU1236" s="35"/>
      <c r="EGV1236" s="35"/>
      <c r="EGW1236" s="35"/>
      <c r="EGX1236" s="35"/>
      <c r="EGY1236" s="35"/>
      <c r="EGZ1236" s="35"/>
      <c r="EHA1236" s="35"/>
      <c r="EHB1236" s="35"/>
      <c r="EHC1236" s="35"/>
      <c r="EHD1236" s="35"/>
      <c r="EHE1236" s="35"/>
      <c r="EHF1236" s="35"/>
      <c r="EHG1236" s="35"/>
      <c r="EHH1236" s="35"/>
      <c r="EHI1236" s="35"/>
      <c r="EHJ1236" s="35"/>
      <c r="EHK1236" s="35"/>
      <c r="EHL1236" s="35"/>
      <c r="EHM1236" s="35"/>
      <c r="EHN1236" s="35"/>
      <c r="EHO1236" s="35"/>
      <c r="EHP1236" s="35"/>
      <c r="EHQ1236" s="35"/>
      <c r="EHR1236" s="35"/>
      <c r="EHS1236" s="35"/>
      <c r="EHT1236" s="35"/>
      <c r="EHU1236" s="35"/>
      <c r="EHV1236" s="35"/>
      <c r="EHW1236" s="35"/>
      <c r="EHX1236" s="35"/>
      <c r="EHY1236" s="35"/>
      <c r="EHZ1236" s="35"/>
      <c r="EIA1236" s="35"/>
      <c r="EIB1236" s="35"/>
      <c r="EIC1236" s="35"/>
      <c r="EID1236" s="35"/>
      <c r="EIE1236" s="35"/>
      <c r="EIF1236" s="35"/>
      <c r="EIG1236" s="35"/>
      <c r="EIH1236" s="35"/>
      <c r="EII1236" s="35"/>
      <c r="EIJ1236" s="35"/>
      <c r="EIK1236" s="35"/>
      <c r="EIL1236" s="35"/>
      <c r="EIM1236" s="35"/>
      <c r="EIN1236" s="35"/>
      <c r="EIO1236" s="35"/>
      <c r="EIP1236" s="35"/>
      <c r="EIQ1236" s="35"/>
      <c r="EIR1236" s="35"/>
      <c r="EIS1236" s="35"/>
      <c r="EIT1236" s="35"/>
      <c r="EIU1236" s="35"/>
      <c r="EIV1236" s="35"/>
      <c r="EIW1236" s="35"/>
      <c r="EIX1236" s="35"/>
      <c r="EIY1236" s="35"/>
      <c r="EIZ1236" s="35"/>
      <c r="EJA1236" s="35"/>
      <c r="EJB1236" s="35"/>
      <c r="EJC1236" s="35"/>
      <c r="EJD1236" s="35"/>
      <c r="EJE1236" s="35"/>
      <c r="EJF1236" s="35"/>
      <c r="EJG1236" s="35"/>
      <c r="EJH1236" s="35"/>
      <c r="EJI1236" s="35"/>
      <c r="EJJ1236" s="35"/>
      <c r="EJK1236" s="35"/>
      <c r="EJL1236" s="35"/>
      <c r="EJM1236" s="35"/>
      <c r="EJN1236" s="35"/>
      <c r="EJO1236" s="35"/>
      <c r="EJP1236" s="35"/>
      <c r="EJQ1236" s="35"/>
      <c r="EJR1236" s="35"/>
      <c r="EJS1236" s="35"/>
      <c r="EJT1236" s="35"/>
      <c r="EJU1236" s="35"/>
      <c r="EJV1236" s="35"/>
      <c r="EJW1236" s="35"/>
      <c r="EJX1236" s="35"/>
      <c r="EJY1236" s="35"/>
      <c r="EJZ1236" s="35"/>
      <c r="EKA1236" s="35"/>
      <c r="EKB1236" s="35"/>
      <c r="EKC1236" s="35"/>
      <c r="EKD1236" s="35"/>
      <c r="EKE1236" s="35"/>
      <c r="EKF1236" s="35"/>
      <c r="EKG1236" s="35"/>
      <c r="EKH1236" s="35"/>
      <c r="EKI1236" s="35"/>
      <c r="EKJ1236" s="35"/>
      <c r="EKK1236" s="35"/>
      <c r="EKL1236" s="35"/>
      <c r="EKM1236" s="35"/>
      <c r="EKN1236" s="35"/>
      <c r="EKO1236" s="35"/>
      <c r="EKP1236" s="35"/>
      <c r="EKQ1236" s="35"/>
      <c r="EKR1236" s="35"/>
      <c r="EKS1236" s="35"/>
      <c r="EKT1236" s="35"/>
      <c r="EKU1236" s="35"/>
      <c r="EKV1236" s="35"/>
      <c r="EKW1236" s="35"/>
      <c r="EKX1236" s="35"/>
      <c r="EKY1236" s="35"/>
      <c r="EKZ1236" s="35"/>
      <c r="ELA1236" s="35"/>
      <c r="ELB1236" s="35"/>
      <c r="ELC1236" s="35"/>
      <c r="ELD1236" s="35"/>
      <c r="ELE1236" s="35"/>
      <c r="ELF1236" s="35"/>
      <c r="ELG1236" s="35"/>
      <c r="ELH1236" s="35"/>
      <c r="ELI1236" s="35"/>
      <c r="ELJ1236" s="35"/>
      <c r="ELK1236" s="35"/>
      <c r="ELL1236" s="35"/>
      <c r="ELM1236" s="35"/>
      <c r="ELN1236" s="35"/>
      <c r="ELO1236" s="35"/>
      <c r="ELP1236" s="35"/>
      <c r="ELQ1236" s="35"/>
      <c r="ELR1236" s="35"/>
      <c r="ELS1236" s="35"/>
      <c r="ELT1236" s="35"/>
      <c r="ELU1236" s="35"/>
      <c r="ELV1236" s="35"/>
      <c r="ELW1236" s="35"/>
      <c r="ELX1236" s="35"/>
      <c r="ELY1236" s="35"/>
      <c r="ELZ1236" s="35"/>
      <c r="EMA1236" s="35"/>
      <c r="EMB1236" s="35"/>
      <c r="EMC1236" s="35"/>
      <c r="EMD1236" s="35"/>
      <c r="EME1236" s="35"/>
      <c r="EMF1236" s="35"/>
      <c r="EMG1236" s="35"/>
      <c r="EMH1236" s="35"/>
      <c r="EMI1236" s="35"/>
      <c r="EMJ1236" s="35"/>
      <c r="EMK1236" s="35"/>
      <c r="EML1236" s="35"/>
      <c r="EMM1236" s="35"/>
      <c r="EMN1236" s="35"/>
      <c r="EMO1236" s="35"/>
      <c r="EMP1236" s="35"/>
      <c r="EMQ1236" s="35"/>
      <c r="EMR1236" s="35"/>
      <c r="EMS1236" s="35"/>
      <c r="EMT1236" s="35"/>
      <c r="EMU1236" s="35"/>
      <c r="EMV1236" s="35"/>
      <c r="EMW1236" s="35"/>
      <c r="EMX1236" s="35"/>
      <c r="EMY1236" s="35"/>
      <c r="EMZ1236" s="35"/>
      <c r="ENA1236" s="35"/>
      <c r="ENB1236" s="35"/>
      <c r="ENC1236" s="35"/>
      <c r="END1236" s="35"/>
      <c r="ENE1236" s="35"/>
      <c r="ENF1236" s="35"/>
      <c r="ENG1236" s="35"/>
      <c r="ENH1236" s="35"/>
      <c r="ENI1236" s="35"/>
      <c r="ENJ1236" s="35"/>
      <c r="ENK1236" s="35"/>
      <c r="ENL1236" s="35"/>
      <c r="ENM1236" s="35"/>
      <c r="ENN1236" s="35"/>
      <c r="ENO1236" s="35"/>
      <c r="ENP1236" s="35"/>
      <c r="ENQ1236" s="35"/>
      <c r="ENR1236" s="35"/>
      <c r="ENS1236" s="35"/>
      <c r="ENT1236" s="35"/>
      <c r="ENU1236" s="35"/>
      <c r="ENV1236" s="35"/>
      <c r="ENW1236" s="35"/>
      <c r="ENX1236" s="35"/>
      <c r="ENY1236" s="35"/>
      <c r="ENZ1236" s="35"/>
      <c r="EOA1236" s="35"/>
      <c r="EOB1236" s="35"/>
      <c r="EOC1236" s="35"/>
      <c r="EOD1236" s="35"/>
      <c r="EOE1236" s="35"/>
      <c r="EOF1236" s="35"/>
      <c r="EOG1236" s="35"/>
      <c r="EOH1236" s="35"/>
      <c r="EOI1236" s="35"/>
      <c r="EOJ1236" s="35"/>
      <c r="EOK1236" s="35"/>
      <c r="EOL1236" s="35"/>
      <c r="EOM1236" s="35"/>
      <c r="EON1236" s="35"/>
      <c r="EOO1236" s="35"/>
      <c r="EOP1236" s="35"/>
      <c r="EOQ1236" s="35"/>
      <c r="EOR1236" s="35"/>
      <c r="EOS1236" s="35"/>
      <c r="EOT1236" s="35"/>
      <c r="EOU1236" s="35"/>
      <c r="EOV1236" s="35"/>
      <c r="EOW1236" s="35"/>
      <c r="EOX1236" s="35"/>
      <c r="EOY1236" s="35"/>
      <c r="EOZ1236" s="35"/>
      <c r="EPA1236" s="35"/>
      <c r="EPB1236" s="35"/>
      <c r="EPC1236" s="35"/>
      <c r="EPD1236" s="35"/>
      <c r="EPE1236" s="35"/>
      <c r="EPF1236" s="35"/>
      <c r="EPG1236" s="35"/>
      <c r="EPH1236" s="35"/>
      <c r="EPI1236" s="35"/>
      <c r="EPJ1236" s="35"/>
      <c r="EPK1236" s="35"/>
      <c r="EPL1236" s="35"/>
      <c r="EPM1236" s="35"/>
      <c r="EPN1236" s="35"/>
      <c r="EPO1236" s="35"/>
      <c r="EPP1236" s="35"/>
      <c r="EPQ1236" s="35"/>
      <c r="EPR1236" s="35"/>
      <c r="EPS1236" s="35"/>
      <c r="EPT1236" s="35"/>
      <c r="EPU1236" s="35"/>
      <c r="EPV1236" s="35"/>
      <c r="EPW1236" s="35"/>
      <c r="EPX1236" s="35"/>
      <c r="EPY1236" s="35"/>
      <c r="EPZ1236" s="35"/>
      <c r="EQA1236" s="35"/>
      <c r="EQB1236" s="35"/>
      <c r="EQC1236" s="35"/>
      <c r="EQD1236" s="35"/>
      <c r="EQE1236" s="35"/>
      <c r="EQF1236" s="35"/>
      <c r="EQG1236" s="35"/>
      <c r="EQH1236" s="35"/>
      <c r="EQI1236" s="35"/>
      <c r="EQJ1236" s="35"/>
      <c r="EQK1236" s="35"/>
      <c r="EQL1236" s="35"/>
      <c r="EQM1236" s="35"/>
      <c r="EQN1236" s="35"/>
      <c r="EQO1236" s="35"/>
      <c r="EQP1236" s="35"/>
      <c r="EQQ1236" s="35"/>
      <c r="EQR1236" s="35"/>
      <c r="EQS1236" s="35"/>
      <c r="EQT1236" s="35"/>
      <c r="EQU1236" s="35"/>
      <c r="EQV1236" s="35"/>
      <c r="EQW1236" s="35"/>
      <c r="EQX1236" s="35"/>
      <c r="EQY1236" s="35"/>
      <c r="EQZ1236" s="35"/>
      <c r="ERA1236" s="35"/>
      <c r="ERB1236" s="35"/>
      <c r="ERC1236" s="35"/>
      <c r="ERD1236" s="35"/>
      <c r="ERE1236" s="35"/>
      <c r="ERF1236" s="35"/>
      <c r="ERG1236" s="35"/>
      <c r="ERH1236" s="35"/>
      <c r="ERI1236" s="35"/>
      <c r="ERJ1236" s="35"/>
      <c r="ERK1236" s="35"/>
      <c r="ERL1236" s="35"/>
      <c r="ERM1236" s="35"/>
      <c r="ERN1236" s="35"/>
      <c r="ERO1236" s="35"/>
      <c r="ERP1236" s="35"/>
      <c r="ERQ1236" s="35"/>
      <c r="ERR1236" s="35"/>
      <c r="ERS1236" s="35"/>
      <c r="ERT1236" s="35"/>
      <c r="ERU1236" s="35"/>
      <c r="ERV1236" s="35"/>
      <c r="ERW1236" s="35"/>
      <c r="ERX1236" s="35"/>
      <c r="ERY1236" s="35"/>
      <c r="ERZ1236" s="35"/>
      <c r="ESA1236" s="35"/>
      <c r="ESB1236" s="35"/>
      <c r="ESC1236" s="35"/>
      <c r="ESD1236" s="35"/>
      <c r="ESE1236" s="35"/>
      <c r="ESF1236" s="35"/>
      <c r="ESG1236" s="35"/>
      <c r="ESH1236" s="35"/>
      <c r="ESI1236" s="35"/>
      <c r="ESJ1236" s="35"/>
      <c r="ESK1236" s="35"/>
      <c r="ESL1236" s="35"/>
      <c r="ESM1236" s="35"/>
      <c r="ESN1236" s="35"/>
      <c r="ESO1236" s="35"/>
      <c r="ESP1236" s="35"/>
      <c r="ESQ1236" s="35"/>
      <c r="ESR1236" s="35"/>
      <c r="ESS1236" s="35"/>
      <c r="EST1236" s="35"/>
      <c r="ESU1236" s="35"/>
      <c r="ESV1236" s="35"/>
      <c r="ESW1236" s="35"/>
      <c r="ESX1236" s="35"/>
      <c r="ESY1236" s="35"/>
      <c r="ESZ1236" s="35"/>
      <c r="ETA1236" s="35"/>
      <c r="ETB1236" s="35"/>
      <c r="ETC1236" s="35"/>
      <c r="ETD1236" s="35"/>
      <c r="ETE1236" s="35"/>
      <c r="ETF1236" s="35"/>
      <c r="ETG1236" s="35"/>
      <c r="ETH1236" s="35"/>
      <c r="ETI1236" s="35"/>
      <c r="ETJ1236" s="35"/>
      <c r="ETK1236" s="35"/>
      <c r="ETL1236" s="35"/>
      <c r="ETM1236" s="35"/>
      <c r="ETN1236" s="35"/>
      <c r="ETO1236" s="35"/>
      <c r="ETP1236" s="35"/>
      <c r="ETQ1236" s="35"/>
      <c r="ETR1236" s="35"/>
      <c r="ETS1236" s="35"/>
      <c r="ETT1236" s="35"/>
      <c r="ETU1236" s="35"/>
      <c r="ETV1236" s="35"/>
      <c r="ETW1236" s="35"/>
      <c r="ETX1236" s="35"/>
      <c r="ETY1236" s="35"/>
      <c r="ETZ1236" s="35"/>
      <c r="EUA1236" s="35"/>
      <c r="EUB1236" s="35"/>
      <c r="EUC1236" s="35"/>
      <c r="EUD1236" s="35"/>
      <c r="EUE1236" s="35"/>
      <c r="EUF1236" s="35"/>
      <c r="EUG1236" s="35"/>
      <c r="EUH1236" s="35"/>
      <c r="EUI1236" s="35"/>
      <c r="EUJ1236" s="35"/>
      <c r="EUK1236" s="35"/>
      <c r="EUL1236" s="35"/>
      <c r="EUM1236" s="35"/>
      <c r="EUN1236" s="35"/>
      <c r="EUO1236" s="35"/>
      <c r="EUP1236" s="35"/>
      <c r="EUQ1236" s="35"/>
      <c r="EUR1236" s="35"/>
      <c r="EUS1236" s="35"/>
      <c r="EUT1236" s="35"/>
      <c r="EUU1236" s="35"/>
      <c r="EUV1236" s="35"/>
      <c r="EUW1236" s="35"/>
      <c r="EUX1236" s="35"/>
      <c r="EUY1236" s="35"/>
      <c r="EUZ1236" s="35"/>
      <c r="EVA1236" s="35"/>
      <c r="EVB1236" s="35"/>
      <c r="EVC1236" s="35"/>
      <c r="EVD1236" s="35"/>
      <c r="EVE1236" s="35"/>
      <c r="EVF1236" s="35"/>
      <c r="EVG1236" s="35"/>
      <c r="EVH1236" s="35"/>
      <c r="EVI1236" s="35"/>
      <c r="EVJ1236" s="35"/>
      <c r="EVK1236" s="35"/>
      <c r="EVL1236" s="35"/>
      <c r="EVM1236" s="35"/>
      <c r="EVN1236" s="35"/>
      <c r="EVO1236" s="35"/>
      <c r="EVP1236" s="35"/>
      <c r="EVQ1236" s="35"/>
      <c r="EVR1236" s="35"/>
      <c r="EVS1236" s="35"/>
      <c r="EVT1236" s="35"/>
      <c r="EVU1236" s="35"/>
      <c r="EVV1236" s="35"/>
      <c r="EVW1236" s="35"/>
      <c r="EVX1236" s="35"/>
      <c r="EVY1236" s="35"/>
      <c r="EVZ1236" s="35"/>
      <c r="EWA1236" s="35"/>
      <c r="EWB1236" s="35"/>
      <c r="EWC1236" s="35"/>
      <c r="EWD1236" s="35"/>
      <c r="EWE1236" s="35"/>
      <c r="EWF1236" s="35"/>
      <c r="EWG1236" s="35"/>
      <c r="EWH1236" s="35"/>
      <c r="EWI1236" s="35"/>
      <c r="EWJ1236" s="35"/>
      <c r="EWK1236" s="35"/>
      <c r="EWL1236" s="35"/>
      <c r="EWM1236" s="35"/>
      <c r="EWN1236" s="35"/>
      <c r="EWO1236" s="35"/>
      <c r="EWP1236" s="35"/>
      <c r="EWQ1236" s="35"/>
      <c r="EWR1236" s="35"/>
      <c r="EWS1236" s="35"/>
      <c r="EWT1236" s="35"/>
      <c r="EWU1236" s="35"/>
      <c r="EWV1236" s="35"/>
      <c r="EWW1236" s="35"/>
      <c r="EWX1236" s="35"/>
      <c r="EWY1236" s="35"/>
      <c r="EWZ1236" s="35"/>
      <c r="EXA1236" s="35"/>
      <c r="EXB1236" s="35"/>
      <c r="EXC1236" s="35"/>
      <c r="EXD1236" s="35"/>
      <c r="EXE1236" s="35"/>
      <c r="EXF1236" s="35"/>
      <c r="EXG1236" s="35"/>
      <c r="EXH1236" s="35"/>
      <c r="EXI1236" s="35"/>
      <c r="EXJ1236" s="35"/>
      <c r="EXK1236" s="35"/>
      <c r="EXL1236" s="35"/>
      <c r="EXM1236" s="35"/>
      <c r="EXN1236" s="35"/>
      <c r="EXO1236" s="35"/>
      <c r="EXP1236" s="35"/>
      <c r="EXQ1236" s="35"/>
      <c r="EXR1236" s="35"/>
      <c r="EXS1236" s="35"/>
      <c r="EXT1236" s="35"/>
      <c r="EXU1236" s="35"/>
      <c r="EXV1236" s="35"/>
      <c r="EXW1236" s="35"/>
      <c r="EXX1236" s="35"/>
      <c r="EXY1236" s="35"/>
      <c r="EXZ1236" s="35"/>
      <c r="EYA1236" s="35"/>
      <c r="EYB1236" s="35"/>
      <c r="EYC1236" s="35"/>
      <c r="EYD1236" s="35"/>
      <c r="EYE1236" s="35"/>
      <c r="EYF1236" s="35"/>
      <c r="EYG1236" s="35"/>
      <c r="EYH1236" s="35"/>
      <c r="EYI1236" s="35"/>
      <c r="EYJ1236" s="35"/>
      <c r="EYK1236" s="35"/>
      <c r="EYL1236" s="35"/>
      <c r="EYM1236" s="35"/>
      <c r="EYN1236" s="35"/>
      <c r="EYO1236" s="35"/>
      <c r="EYP1236" s="35"/>
      <c r="EYQ1236" s="35"/>
      <c r="EYR1236" s="35"/>
      <c r="EYS1236" s="35"/>
      <c r="EYT1236" s="35"/>
      <c r="EYU1236" s="35"/>
      <c r="EYV1236" s="35"/>
      <c r="EYW1236" s="35"/>
      <c r="EYX1236" s="35"/>
      <c r="EYY1236" s="35"/>
      <c r="EYZ1236" s="35"/>
      <c r="EZA1236" s="35"/>
      <c r="EZB1236" s="35"/>
      <c r="EZC1236" s="35"/>
      <c r="EZD1236" s="35"/>
      <c r="EZE1236" s="35"/>
      <c r="EZF1236" s="35"/>
      <c r="EZG1236" s="35"/>
      <c r="EZH1236" s="35"/>
      <c r="EZI1236" s="35"/>
      <c r="EZJ1236" s="35"/>
      <c r="EZK1236" s="35"/>
      <c r="EZL1236" s="35"/>
      <c r="EZM1236" s="35"/>
      <c r="EZN1236" s="35"/>
      <c r="EZO1236" s="35"/>
      <c r="EZP1236" s="35"/>
      <c r="EZQ1236" s="35"/>
      <c r="EZR1236" s="35"/>
      <c r="EZS1236" s="35"/>
      <c r="EZT1236" s="35"/>
      <c r="EZU1236" s="35"/>
      <c r="EZV1236" s="35"/>
      <c r="EZW1236" s="35"/>
      <c r="EZX1236" s="35"/>
      <c r="EZY1236" s="35"/>
      <c r="EZZ1236" s="35"/>
      <c r="FAA1236" s="35"/>
      <c r="FAB1236" s="35"/>
      <c r="FAC1236" s="35"/>
      <c r="FAD1236" s="35"/>
      <c r="FAE1236" s="35"/>
      <c r="FAF1236" s="35"/>
      <c r="FAG1236" s="35"/>
      <c r="FAH1236" s="35"/>
      <c r="FAI1236" s="35"/>
      <c r="FAJ1236" s="35"/>
      <c r="FAK1236" s="35"/>
      <c r="FAL1236" s="35"/>
      <c r="FAM1236" s="35"/>
      <c r="FAN1236" s="35"/>
      <c r="FAO1236" s="35"/>
      <c r="FAP1236" s="35"/>
      <c r="FAQ1236" s="35"/>
      <c r="FAR1236" s="35"/>
      <c r="FAS1236" s="35"/>
      <c r="FAT1236" s="35"/>
      <c r="FAU1236" s="35"/>
      <c r="FAV1236" s="35"/>
      <c r="FAW1236" s="35"/>
      <c r="FAX1236" s="35"/>
      <c r="FAY1236" s="35"/>
      <c r="FAZ1236" s="35"/>
      <c r="FBA1236" s="35"/>
      <c r="FBB1236" s="35"/>
      <c r="FBC1236" s="35"/>
      <c r="FBD1236" s="35"/>
      <c r="FBE1236" s="35"/>
      <c r="FBF1236" s="35"/>
      <c r="FBG1236" s="35"/>
      <c r="FBH1236" s="35"/>
      <c r="FBI1236" s="35"/>
      <c r="FBJ1236" s="35"/>
      <c r="FBK1236" s="35"/>
      <c r="FBL1236" s="35"/>
      <c r="FBM1236" s="35"/>
      <c r="FBN1236" s="35"/>
      <c r="FBO1236" s="35"/>
      <c r="FBP1236" s="35"/>
      <c r="FBQ1236" s="35"/>
      <c r="FBR1236" s="35"/>
      <c r="FBS1236" s="35"/>
      <c r="FBT1236" s="35"/>
      <c r="FBU1236" s="35"/>
      <c r="FBV1236" s="35"/>
      <c r="FBW1236" s="35"/>
      <c r="FBX1236" s="35"/>
      <c r="FBY1236" s="35"/>
      <c r="FBZ1236" s="35"/>
      <c r="FCA1236" s="35"/>
      <c r="FCB1236" s="35"/>
      <c r="FCC1236" s="35"/>
      <c r="FCD1236" s="35"/>
      <c r="FCE1236" s="35"/>
      <c r="FCF1236" s="35"/>
      <c r="FCG1236" s="35"/>
      <c r="FCH1236" s="35"/>
      <c r="FCI1236" s="35"/>
      <c r="FCJ1236" s="35"/>
      <c r="FCK1236" s="35"/>
      <c r="FCL1236" s="35"/>
      <c r="FCM1236" s="35"/>
      <c r="FCN1236" s="35"/>
      <c r="FCO1236" s="35"/>
      <c r="FCP1236" s="35"/>
      <c r="FCQ1236" s="35"/>
      <c r="FCR1236" s="35"/>
      <c r="FCS1236" s="35"/>
      <c r="FCT1236" s="35"/>
      <c r="FCU1236" s="35"/>
      <c r="FCV1236" s="35"/>
      <c r="FCW1236" s="35"/>
      <c r="FCX1236" s="35"/>
      <c r="FCY1236" s="35"/>
      <c r="FCZ1236" s="35"/>
      <c r="FDA1236" s="35"/>
      <c r="FDB1236" s="35"/>
      <c r="FDC1236" s="35"/>
      <c r="FDD1236" s="35"/>
      <c r="FDE1236" s="35"/>
      <c r="FDF1236" s="35"/>
      <c r="FDG1236" s="35"/>
      <c r="FDH1236" s="35"/>
      <c r="FDI1236" s="35"/>
      <c r="FDJ1236" s="35"/>
      <c r="FDK1236" s="35"/>
      <c r="FDL1236" s="35"/>
      <c r="FDM1236" s="35"/>
      <c r="FDN1236" s="35"/>
      <c r="FDO1236" s="35"/>
      <c r="FDP1236" s="35"/>
      <c r="FDQ1236" s="35"/>
      <c r="FDR1236" s="35"/>
      <c r="FDS1236" s="35"/>
      <c r="FDT1236" s="35"/>
      <c r="FDU1236" s="35"/>
      <c r="FDV1236" s="35"/>
      <c r="FDW1236" s="35"/>
      <c r="FDX1236" s="35"/>
      <c r="FDY1236" s="35"/>
      <c r="FDZ1236" s="35"/>
      <c r="FEA1236" s="35"/>
      <c r="FEB1236" s="35"/>
      <c r="FEC1236" s="35"/>
      <c r="FED1236" s="35"/>
      <c r="FEE1236" s="35"/>
      <c r="FEF1236" s="35"/>
      <c r="FEG1236" s="35"/>
      <c r="FEH1236" s="35"/>
      <c r="FEI1236" s="35"/>
      <c r="FEJ1236" s="35"/>
      <c r="FEK1236" s="35"/>
      <c r="FEL1236" s="35"/>
      <c r="FEM1236" s="35"/>
      <c r="FEN1236" s="35"/>
      <c r="FEO1236" s="35"/>
      <c r="FEP1236" s="35"/>
      <c r="FEQ1236" s="35"/>
      <c r="FER1236" s="35"/>
      <c r="FES1236" s="35"/>
      <c r="FET1236" s="35"/>
      <c r="FEU1236" s="35"/>
      <c r="FEV1236" s="35"/>
      <c r="FEW1236" s="35"/>
      <c r="FEX1236" s="35"/>
      <c r="FEY1236" s="35"/>
      <c r="FEZ1236" s="35"/>
      <c r="FFA1236" s="35"/>
      <c r="FFB1236" s="35"/>
      <c r="FFC1236" s="35"/>
      <c r="FFD1236" s="35"/>
      <c r="FFE1236" s="35"/>
      <c r="FFF1236" s="35"/>
      <c r="FFG1236" s="35"/>
      <c r="FFH1236" s="35"/>
      <c r="FFI1236" s="35"/>
      <c r="FFJ1236" s="35"/>
      <c r="FFK1236" s="35"/>
      <c r="FFL1236" s="35"/>
      <c r="FFM1236" s="35"/>
      <c r="FFN1236" s="35"/>
      <c r="FFO1236" s="35"/>
      <c r="FFP1236" s="35"/>
      <c r="FFQ1236" s="35"/>
      <c r="FFR1236" s="35"/>
      <c r="FFS1236" s="35"/>
      <c r="FFT1236" s="35"/>
      <c r="FFU1236" s="35"/>
      <c r="FFV1236" s="35"/>
      <c r="FFW1236" s="35"/>
      <c r="FFX1236" s="35"/>
      <c r="FFY1236" s="35"/>
      <c r="FFZ1236" s="35"/>
      <c r="FGA1236" s="35"/>
      <c r="FGB1236" s="35"/>
      <c r="FGC1236" s="35"/>
      <c r="FGD1236" s="35"/>
      <c r="FGE1236" s="35"/>
      <c r="FGF1236" s="35"/>
      <c r="FGG1236" s="35"/>
      <c r="FGH1236" s="35"/>
      <c r="FGI1236" s="35"/>
      <c r="FGJ1236" s="35"/>
      <c r="FGK1236" s="35"/>
      <c r="FGL1236" s="35"/>
      <c r="FGM1236" s="35"/>
      <c r="FGN1236" s="35"/>
      <c r="FGO1236" s="35"/>
      <c r="FGP1236" s="35"/>
      <c r="FGQ1236" s="35"/>
      <c r="FGR1236" s="35"/>
      <c r="FGS1236" s="35"/>
      <c r="FGT1236" s="35"/>
      <c r="FGU1236" s="35"/>
      <c r="FGV1236" s="35"/>
      <c r="FGW1236" s="35"/>
      <c r="FGX1236" s="35"/>
      <c r="FGY1236" s="35"/>
      <c r="FGZ1236" s="35"/>
      <c r="FHA1236" s="35"/>
      <c r="FHB1236" s="35"/>
      <c r="FHC1236" s="35"/>
      <c r="FHD1236" s="35"/>
      <c r="FHE1236" s="35"/>
      <c r="FHF1236" s="35"/>
      <c r="FHG1236" s="35"/>
      <c r="FHH1236" s="35"/>
      <c r="FHI1236" s="35"/>
      <c r="FHJ1236" s="35"/>
      <c r="FHK1236" s="35"/>
      <c r="FHL1236" s="35"/>
      <c r="FHM1236" s="35"/>
      <c r="FHN1236" s="35"/>
      <c r="FHO1236" s="35"/>
      <c r="FHP1236" s="35"/>
      <c r="FHQ1236" s="35"/>
      <c r="FHR1236" s="35"/>
      <c r="FHS1236" s="35"/>
      <c r="FHT1236" s="35"/>
      <c r="FHU1236" s="35"/>
      <c r="FHV1236" s="35"/>
      <c r="FHW1236" s="35"/>
      <c r="FHX1236" s="35"/>
      <c r="FHY1236" s="35"/>
      <c r="FHZ1236" s="35"/>
      <c r="FIA1236" s="35"/>
      <c r="FIB1236" s="35"/>
      <c r="FIC1236" s="35"/>
      <c r="FID1236" s="35"/>
      <c r="FIE1236" s="35"/>
      <c r="FIF1236" s="35"/>
      <c r="FIG1236" s="35"/>
      <c r="FIH1236" s="35"/>
      <c r="FII1236" s="35"/>
      <c r="FIJ1236" s="35"/>
      <c r="FIK1236" s="35"/>
      <c r="FIL1236" s="35"/>
      <c r="FIM1236" s="35"/>
      <c r="FIN1236" s="35"/>
      <c r="FIO1236" s="35"/>
      <c r="FIP1236" s="35"/>
      <c r="FIQ1236" s="35"/>
      <c r="FIR1236" s="35"/>
      <c r="FIS1236" s="35"/>
      <c r="FIT1236" s="35"/>
      <c r="FIU1236" s="35"/>
      <c r="FIV1236" s="35"/>
      <c r="FIW1236" s="35"/>
      <c r="FIX1236" s="35"/>
      <c r="FIY1236" s="35"/>
      <c r="FIZ1236" s="35"/>
      <c r="FJA1236" s="35"/>
      <c r="FJB1236" s="35"/>
      <c r="FJC1236" s="35"/>
      <c r="FJD1236" s="35"/>
      <c r="FJE1236" s="35"/>
      <c r="FJF1236" s="35"/>
      <c r="FJG1236" s="35"/>
      <c r="FJH1236" s="35"/>
      <c r="FJI1236" s="35"/>
      <c r="FJJ1236" s="35"/>
      <c r="FJK1236" s="35"/>
      <c r="FJL1236" s="35"/>
      <c r="FJM1236" s="35"/>
      <c r="FJN1236" s="35"/>
      <c r="FJO1236" s="35"/>
      <c r="FJP1236" s="35"/>
      <c r="FJQ1236" s="35"/>
      <c r="FJR1236" s="35"/>
      <c r="FJS1236" s="35"/>
      <c r="FJT1236" s="35"/>
      <c r="FJU1236" s="35"/>
      <c r="FJV1236" s="35"/>
      <c r="FJW1236" s="35"/>
      <c r="FJX1236" s="35"/>
      <c r="FJY1236" s="35"/>
      <c r="FJZ1236" s="35"/>
      <c r="FKA1236" s="35"/>
      <c r="FKB1236" s="35"/>
      <c r="FKC1236" s="35"/>
      <c r="FKD1236" s="35"/>
      <c r="FKE1236" s="35"/>
      <c r="FKF1236" s="35"/>
      <c r="FKG1236" s="35"/>
      <c r="FKH1236" s="35"/>
      <c r="FKI1236" s="35"/>
      <c r="FKJ1236" s="35"/>
      <c r="FKK1236" s="35"/>
      <c r="FKL1236" s="35"/>
      <c r="FKM1236" s="35"/>
      <c r="FKN1236" s="35"/>
      <c r="FKO1236" s="35"/>
      <c r="FKP1236" s="35"/>
      <c r="FKQ1236" s="35"/>
      <c r="FKR1236" s="35"/>
      <c r="FKS1236" s="35"/>
      <c r="FKT1236" s="35"/>
      <c r="FKU1236" s="35"/>
      <c r="FKV1236" s="35"/>
      <c r="FKW1236" s="35"/>
      <c r="FKX1236" s="35"/>
      <c r="FKY1236" s="35"/>
      <c r="FKZ1236" s="35"/>
      <c r="FLA1236" s="35"/>
      <c r="FLB1236" s="35"/>
      <c r="FLC1236" s="35"/>
      <c r="FLD1236" s="35"/>
      <c r="FLE1236" s="35"/>
      <c r="FLF1236" s="35"/>
      <c r="FLG1236" s="35"/>
      <c r="FLH1236" s="35"/>
      <c r="FLI1236" s="35"/>
      <c r="FLJ1236" s="35"/>
      <c r="FLK1236" s="35"/>
      <c r="FLL1236" s="35"/>
      <c r="FLM1236" s="35"/>
      <c r="FLN1236" s="35"/>
      <c r="FLO1236" s="35"/>
      <c r="FLP1236" s="35"/>
      <c r="FLQ1236" s="35"/>
      <c r="FLR1236" s="35"/>
      <c r="FLS1236" s="35"/>
      <c r="FLT1236" s="35"/>
      <c r="FLU1236" s="35"/>
      <c r="FLV1236" s="35"/>
      <c r="FLW1236" s="35"/>
      <c r="FLX1236" s="35"/>
      <c r="FLY1236" s="35"/>
      <c r="FLZ1236" s="35"/>
      <c r="FMA1236" s="35"/>
      <c r="FMB1236" s="35"/>
      <c r="FMC1236" s="35"/>
      <c r="FMD1236" s="35"/>
      <c r="FME1236" s="35"/>
      <c r="FMF1236" s="35"/>
      <c r="FMG1236" s="35"/>
      <c r="FMH1236" s="35"/>
      <c r="FMI1236" s="35"/>
      <c r="FMJ1236" s="35"/>
      <c r="FMK1236" s="35"/>
      <c r="FML1236" s="35"/>
      <c r="FMM1236" s="35"/>
      <c r="FMN1236" s="35"/>
      <c r="FMO1236" s="35"/>
      <c r="FMP1236" s="35"/>
      <c r="FMQ1236" s="35"/>
      <c r="FMR1236" s="35"/>
      <c r="FMS1236" s="35"/>
      <c r="FMT1236" s="35"/>
      <c r="FMU1236" s="35"/>
      <c r="FMV1236" s="35"/>
      <c r="FMW1236" s="35"/>
      <c r="FMX1236" s="35"/>
      <c r="FMY1236" s="35"/>
      <c r="FMZ1236" s="35"/>
      <c r="FNA1236" s="35"/>
      <c r="FNB1236" s="35"/>
      <c r="FNC1236" s="35"/>
      <c r="FND1236" s="35"/>
      <c r="FNE1236" s="35"/>
      <c r="FNF1236" s="35"/>
      <c r="FNG1236" s="35"/>
      <c r="FNH1236" s="35"/>
      <c r="FNI1236" s="35"/>
      <c r="FNJ1236" s="35"/>
      <c r="FNK1236" s="35"/>
      <c r="FNL1236" s="35"/>
      <c r="FNM1236" s="35"/>
      <c r="FNN1236" s="35"/>
      <c r="FNO1236" s="35"/>
      <c r="FNP1236" s="35"/>
      <c r="FNQ1236" s="35"/>
      <c r="FNR1236" s="35"/>
      <c r="FNS1236" s="35"/>
      <c r="FNT1236" s="35"/>
      <c r="FNU1236" s="35"/>
      <c r="FNV1236" s="35"/>
      <c r="FNW1236" s="35"/>
      <c r="FNX1236" s="35"/>
      <c r="FNY1236" s="35"/>
      <c r="FNZ1236" s="35"/>
      <c r="FOA1236" s="35"/>
      <c r="FOB1236" s="35"/>
      <c r="FOC1236" s="35"/>
      <c r="FOD1236" s="35"/>
      <c r="FOE1236" s="35"/>
      <c r="FOF1236" s="35"/>
      <c r="FOG1236" s="35"/>
      <c r="FOH1236" s="35"/>
      <c r="FOI1236" s="35"/>
      <c r="FOJ1236" s="35"/>
      <c r="FOK1236" s="35"/>
      <c r="FOL1236" s="35"/>
      <c r="FOM1236" s="35"/>
      <c r="FON1236" s="35"/>
      <c r="FOO1236" s="35"/>
      <c r="FOP1236" s="35"/>
      <c r="FOQ1236" s="35"/>
      <c r="FOR1236" s="35"/>
      <c r="FOS1236" s="35"/>
      <c r="FOT1236" s="35"/>
      <c r="FOU1236" s="35"/>
      <c r="FOV1236" s="35"/>
      <c r="FOW1236" s="35"/>
      <c r="FOX1236" s="35"/>
      <c r="FOY1236" s="35"/>
      <c r="FOZ1236" s="35"/>
      <c r="FPA1236" s="35"/>
      <c r="FPB1236" s="35"/>
      <c r="FPC1236" s="35"/>
      <c r="FPD1236" s="35"/>
      <c r="FPE1236" s="35"/>
      <c r="FPF1236" s="35"/>
      <c r="FPG1236" s="35"/>
      <c r="FPH1236" s="35"/>
      <c r="FPI1236" s="35"/>
      <c r="FPJ1236" s="35"/>
      <c r="FPK1236" s="35"/>
      <c r="FPL1236" s="35"/>
      <c r="FPM1236" s="35"/>
      <c r="FPN1236" s="35"/>
      <c r="FPO1236" s="35"/>
      <c r="FPP1236" s="35"/>
      <c r="FPQ1236" s="35"/>
      <c r="FPR1236" s="35"/>
      <c r="FPS1236" s="35"/>
      <c r="FPT1236" s="35"/>
      <c r="FPU1236" s="35"/>
      <c r="FPV1236" s="35"/>
      <c r="FPW1236" s="35"/>
      <c r="FPX1236" s="35"/>
      <c r="FPY1236" s="35"/>
      <c r="FPZ1236" s="35"/>
      <c r="FQA1236" s="35"/>
      <c r="FQB1236" s="35"/>
      <c r="FQC1236" s="35"/>
      <c r="FQD1236" s="35"/>
      <c r="FQE1236" s="35"/>
      <c r="FQF1236" s="35"/>
      <c r="FQG1236" s="35"/>
      <c r="FQH1236" s="35"/>
      <c r="FQI1236" s="35"/>
      <c r="FQJ1236" s="35"/>
      <c r="FQK1236" s="35"/>
      <c r="FQL1236" s="35"/>
      <c r="FQM1236" s="35"/>
      <c r="FQN1236" s="35"/>
      <c r="FQO1236" s="35"/>
      <c r="FQP1236" s="35"/>
      <c r="FQQ1236" s="35"/>
      <c r="FQR1236" s="35"/>
      <c r="FQS1236" s="35"/>
      <c r="FQT1236" s="35"/>
      <c r="FQU1236" s="35"/>
      <c r="FQV1236" s="35"/>
      <c r="FQW1236" s="35"/>
      <c r="FQX1236" s="35"/>
      <c r="FQY1236" s="35"/>
      <c r="FQZ1236" s="35"/>
      <c r="FRA1236" s="35"/>
      <c r="FRB1236" s="35"/>
      <c r="FRC1236" s="35"/>
      <c r="FRD1236" s="35"/>
      <c r="FRE1236" s="35"/>
      <c r="FRF1236" s="35"/>
      <c r="FRG1236" s="35"/>
      <c r="FRH1236" s="35"/>
      <c r="FRI1236" s="35"/>
      <c r="FRJ1236" s="35"/>
      <c r="FRK1236" s="35"/>
      <c r="FRL1236" s="35"/>
      <c r="FRM1236" s="35"/>
      <c r="FRN1236" s="35"/>
      <c r="FRO1236" s="35"/>
      <c r="FRP1236" s="35"/>
      <c r="FRQ1236" s="35"/>
      <c r="FRR1236" s="35"/>
      <c r="FRS1236" s="35"/>
      <c r="FRT1236" s="35"/>
      <c r="FRU1236" s="35"/>
      <c r="FRV1236" s="35"/>
      <c r="FRW1236" s="35"/>
      <c r="FRX1236" s="35"/>
      <c r="FRY1236" s="35"/>
      <c r="FRZ1236" s="35"/>
      <c r="FSA1236" s="35"/>
      <c r="FSB1236" s="35"/>
      <c r="FSC1236" s="35"/>
      <c r="FSD1236" s="35"/>
      <c r="FSE1236" s="35"/>
      <c r="FSF1236" s="35"/>
      <c r="FSG1236" s="35"/>
      <c r="FSH1236" s="35"/>
      <c r="FSI1236" s="35"/>
      <c r="FSJ1236" s="35"/>
      <c r="FSK1236" s="35"/>
      <c r="FSL1236" s="35"/>
      <c r="FSM1236" s="35"/>
      <c r="FSN1236" s="35"/>
      <c r="FSO1236" s="35"/>
      <c r="FSP1236" s="35"/>
      <c r="FSQ1236" s="35"/>
      <c r="FSR1236" s="35"/>
      <c r="FSS1236" s="35"/>
      <c r="FST1236" s="35"/>
      <c r="FSU1236" s="35"/>
      <c r="FSV1236" s="35"/>
      <c r="FSW1236" s="35"/>
      <c r="FSX1236" s="35"/>
      <c r="FSY1236" s="35"/>
      <c r="FSZ1236" s="35"/>
      <c r="FTA1236" s="35"/>
      <c r="FTB1236" s="35"/>
      <c r="FTC1236" s="35"/>
      <c r="FTD1236" s="35"/>
      <c r="FTE1236" s="35"/>
      <c r="FTF1236" s="35"/>
      <c r="FTG1236" s="35"/>
      <c r="FTH1236" s="35"/>
      <c r="FTI1236" s="35"/>
      <c r="FTJ1236" s="35"/>
      <c r="FTK1236" s="35"/>
      <c r="FTL1236" s="35"/>
      <c r="FTM1236" s="35"/>
      <c r="FTN1236" s="35"/>
      <c r="FTO1236" s="35"/>
      <c r="FTP1236" s="35"/>
      <c r="FTQ1236" s="35"/>
      <c r="FTR1236" s="35"/>
      <c r="FTS1236" s="35"/>
      <c r="FTT1236" s="35"/>
      <c r="FTU1236" s="35"/>
      <c r="FTV1236" s="35"/>
      <c r="FTW1236" s="35"/>
      <c r="FTX1236" s="35"/>
      <c r="FTY1236" s="35"/>
      <c r="FTZ1236" s="35"/>
      <c r="FUA1236" s="35"/>
      <c r="FUB1236" s="35"/>
      <c r="FUC1236" s="35"/>
      <c r="FUD1236" s="35"/>
      <c r="FUE1236" s="35"/>
      <c r="FUF1236" s="35"/>
      <c r="FUG1236" s="35"/>
      <c r="FUH1236" s="35"/>
      <c r="FUI1236" s="35"/>
      <c r="FUJ1236" s="35"/>
      <c r="FUK1236" s="35"/>
      <c r="FUL1236" s="35"/>
      <c r="FUM1236" s="35"/>
      <c r="FUN1236" s="35"/>
      <c r="FUO1236" s="35"/>
      <c r="FUP1236" s="35"/>
      <c r="FUQ1236" s="35"/>
      <c r="FUR1236" s="35"/>
      <c r="FUS1236" s="35"/>
      <c r="FUT1236" s="35"/>
      <c r="FUU1236" s="35"/>
      <c r="FUV1236" s="35"/>
      <c r="FUW1236" s="35"/>
      <c r="FUX1236" s="35"/>
      <c r="FUY1236" s="35"/>
      <c r="FUZ1236" s="35"/>
      <c r="FVA1236" s="35"/>
      <c r="FVB1236" s="35"/>
      <c r="FVC1236" s="35"/>
      <c r="FVD1236" s="35"/>
      <c r="FVE1236" s="35"/>
      <c r="FVF1236" s="35"/>
      <c r="FVG1236" s="35"/>
      <c r="FVH1236" s="35"/>
      <c r="FVI1236" s="35"/>
      <c r="FVJ1236" s="35"/>
      <c r="FVK1236" s="35"/>
      <c r="FVL1236" s="35"/>
      <c r="FVM1236" s="35"/>
      <c r="FVN1236" s="35"/>
      <c r="FVO1236" s="35"/>
      <c r="FVP1236" s="35"/>
      <c r="FVQ1236" s="35"/>
      <c r="FVR1236" s="35"/>
      <c r="FVS1236" s="35"/>
      <c r="FVT1236" s="35"/>
      <c r="FVU1236" s="35"/>
      <c r="FVV1236" s="35"/>
      <c r="FVW1236" s="35"/>
      <c r="FVX1236" s="35"/>
      <c r="FVY1236" s="35"/>
      <c r="FVZ1236" s="35"/>
      <c r="FWA1236" s="35"/>
      <c r="FWB1236" s="35"/>
      <c r="FWC1236" s="35"/>
      <c r="FWD1236" s="35"/>
      <c r="FWE1236" s="35"/>
      <c r="FWF1236" s="35"/>
      <c r="FWG1236" s="35"/>
      <c r="FWH1236" s="35"/>
      <c r="FWI1236" s="35"/>
      <c r="FWJ1236" s="35"/>
      <c r="FWK1236" s="35"/>
      <c r="FWL1236" s="35"/>
      <c r="FWM1236" s="35"/>
      <c r="FWN1236" s="35"/>
      <c r="FWO1236" s="35"/>
      <c r="FWP1236" s="35"/>
      <c r="FWQ1236" s="35"/>
      <c r="FWR1236" s="35"/>
      <c r="FWS1236" s="35"/>
      <c r="FWT1236" s="35"/>
      <c r="FWU1236" s="35"/>
      <c r="FWV1236" s="35"/>
      <c r="FWW1236" s="35"/>
      <c r="FWX1236" s="35"/>
      <c r="FWY1236" s="35"/>
      <c r="FWZ1236" s="35"/>
      <c r="FXA1236" s="35"/>
      <c r="FXB1236" s="35"/>
      <c r="FXC1236" s="35"/>
      <c r="FXD1236" s="35"/>
      <c r="FXE1236" s="35"/>
      <c r="FXF1236" s="35"/>
      <c r="FXG1236" s="35"/>
      <c r="FXH1236" s="35"/>
      <c r="FXI1236" s="35"/>
      <c r="FXJ1236" s="35"/>
      <c r="FXK1236" s="35"/>
      <c r="FXL1236" s="35"/>
      <c r="FXM1236" s="35"/>
      <c r="FXN1236" s="35"/>
      <c r="FXO1236" s="35"/>
      <c r="FXP1236" s="35"/>
      <c r="FXQ1236" s="35"/>
      <c r="FXR1236" s="35"/>
      <c r="FXS1236" s="35"/>
      <c r="FXT1236" s="35"/>
      <c r="FXU1236" s="35"/>
      <c r="FXV1236" s="35"/>
      <c r="FXW1236" s="35"/>
      <c r="FXX1236" s="35"/>
      <c r="FXY1236" s="35"/>
      <c r="FXZ1236" s="35"/>
      <c r="FYA1236" s="35"/>
      <c r="FYB1236" s="35"/>
      <c r="FYC1236" s="35"/>
      <c r="FYD1236" s="35"/>
      <c r="FYE1236" s="35"/>
      <c r="FYF1236" s="35"/>
      <c r="FYG1236" s="35"/>
      <c r="FYH1236" s="35"/>
      <c r="FYI1236" s="35"/>
      <c r="FYJ1236" s="35"/>
      <c r="FYK1236" s="35"/>
      <c r="FYL1236" s="35"/>
      <c r="FYM1236" s="35"/>
      <c r="FYN1236" s="35"/>
      <c r="FYO1236" s="35"/>
      <c r="FYP1236" s="35"/>
      <c r="FYQ1236" s="35"/>
      <c r="FYR1236" s="35"/>
      <c r="FYS1236" s="35"/>
      <c r="FYT1236" s="35"/>
      <c r="FYU1236" s="35"/>
      <c r="FYV1236" s="35"/>
      <c r="FYW1236" s="35"/>
      <c r="FYX1236" s="35"/>
      <c r="FYY1236" s="35"/>
      <c r="FYZ1236" s="35"/>
      <c r="FZA1236" s="35"/>
      <c r="FZB1236" s="35"/>
      <c r="FZC1236" s="35"/>
      <c r="FZD1236" s="35"/>
      <c r="FZE1236" s="35"/>
      <c r="FZF1236" s="35"/>
      <c r="FZG1236" s="35"/>
      <c r="FZH1236" s="35"/>
      <c r="FZI1236" s="35"/>
      <c r="FZJ1236" s="35"/>
      <c r="FZK1236" s="35"/>
      <c r="FZL1236" s="35"/>
      <c r="FZM1236" s="35"/>
      <c r="FZN1236" s="35"/>
      <c r="FZO1236" s="35"/>
      <c r="FZP1236" s="35"/>
      <c r="FZQ1236" s="35"/>
      <c r="FZR1236" s="35"/>
      <c r="FZS1236" s="35"/>
      <c r="FZT1236" s="35"/>
      <c r="FZU1236" s="35"/>
      <c r="FZV1236" s="35"/>
      <c r="FZW1236" s="35"/>
      <c r="FZX1236" s="35"/>
      <c r="FZY1236" s="35"/>
      <c r="FZZ1236" s="35"/>
      <c r="GAA1236" s="35"/>
      <c r="GAB1236" s="35"/>
      <c r="GAC1236" s="35"/>
      <c r="GAD1236" s="35"/>
      <c r="GAE1236" s="35"/>
      <c r="GAF1236" s="35"/>
      <c r="GAG1236" s="35"/>
      <c r="GAH1236" s="35"/>
      <c r="GAI1236" s="35"/>
      <c r="GAJ1236" s="35"/>
      <c r="GAK1236" s="35"/>
      <c r="GAL1236" s="35"/>
      <c r="GAM1236" s="35"/>
      <c r="GAN1236" s="35"/>
      <c r="GAO1236" s="35"/>
      <c r="GAP1236" s="35"/>
      <c r="GAQ1236" s="35"/>
      <c r="GAR1236" s="35"/>
      <c r="GAS1236" s="35"/>
      <c r="GAT1236" s="35"/>
      <c r="GAU1236" s="35"/>
      <c r="GAV1236" s="35"/>
      <c r="GAW1236" s="35"/>
      <c r="GAX1236" s="35"/>
      <c r="GAY1236" s="35"/>
      <c r="GAZ1236" s="35"/>
      <c r="GBA1236" s="35"/>
      <c r="GBB1236" s="35"/>
      <c r="GBC1236" s="35"/>
      <c r="GBD1236" s="35"/>
      <c r="GBE1236" s="35"/>
      <c r="GBF1236" s="35"/>
      <c r="GBG1236" s="35"/>
      <c r="GBH1236" s="35"/>
      <c r="GBI1236" s="35"/>
      <c r="GBJ1236" s="35"/>
      <c r="GBK1236" s="35"/>
      <c r="GBL1236" s="35"/>
      <c r="GBM1236" s="35"/>
      <c r="GBN1236" s="35"/>
      <c r="GBO1236" s="35"/>
      <c r="GBP1236" s="35"/>
      <c r="GBQ1236" s="35"/>
      <c r="GBR1236" s="35"/>
      <c r="GBS1236" s="35"/>
      <c r="GBT1236" s="35"/>
      <c r="GBU1236" s="35"/>
      <c r="GBV1236" s="35"/>
      <c r="GBW1236" s="35"/>
      <c r="GBX1236" s="35"/>
      <c r="GBY1236" s="35"/>
      <c r="GBZ1236" s="35"/>
      <c r="GCA1236" s="35"/>
      <c r="GCB1236" s="35"/>
      <c r="GCC1236" s="35"/>
      <c r="GCD1236" s="35"/>
      <c r="GCE1236" s="35"/>
      <c r="GCF1236" s="35"/>
      <c r="GCG1236" s="35"/>
      <c r="GCH1236" s="35"/>
      <c r="GCI1236" s="35"/>
      <c r="GCJ1236" s="35"/>
      <c r="GCK1236" s="35"/>
      <c r="GCL1236" s="35"/>
      <c r="GCM1236" s="35"/>
      <c r="GCN1236" s="35"/>
      <c r="GCO1236" s="35"/>
      <c r="GCP1236" s="35"/>
      <c r="GCQ1236" s="35"/>
      <c r="GCR1236" s="35"/>
      <c r="GCS1236" s="35"/>
      <c r="GCT1236" s="35"/>
      <c r="GCU1236" s="35"/>
      <c r="GCV1236" s="35"/>
      <c r="GCW1236" s="35"/>
      <c r="GCX1236" s="35"/>
      <c r="GCY1236" s="35"/>
      <c r="GCZ1236" s="35"/>
      <c r="GDA1236" s="35"/>
      <c r="GDB1236" s="35"/>
      <c r="GDC1236" s="35"/>
      <c r="GDD1236" s="35"/>
      <c r="GDE1236" s="35"/>
      <c r="GDF1236" s="35"/>
      <c r="GDG1236" s="35"/>
      <c r="GDH1236" s="35"/>
      <c r="GDI1236" s="35"/>
      <c r="GDJ1236" s="35"/>
      <c r="GDK1236" s="35"/>
      <c r="GDL1236" s="35"/>
      <c r="GDM1236" s="35"/>
      <c r="GDN1236" s="35"/>
      <c r="GDO1236" s="35"/>
      <c r="GDP1236" s="35"/>
      <c r="GDQ1236" s="35"/>
      <c r="GDR1236" s="35"/>
      <c r="GDS1236" s="35"/>
      <c r="GDT1236" s="35"/>
      <c r="GDU1236" s="35"/>
      <c r="GDV1236" s="35"/>
      <c r="GDW1236" s="35"/>
      <c r="GDX1236" s="35"/>
      <c r="GDY1236" s="35"/>
      <c r="GDZ1236" s="35"/>
      <c r="GEA1236" s="35"/>
      <c r="GEB1236" s="35"/>
      <c r="GEC1236" s="35"/>
      <c r="GED1236" s="35"/>
      <c r="GEE1236" s="35"/>
      <c r="GEF1236" s="35"/>
      <c r="GEG1236" s="35"/>
      <c r="GEH1236" s="35"/>
      <c r="GEI1236" s="35"/>
      <c r="GEJ1236" s="35"/>
      <c r="GEK1236" s="35"/>
      <c r="GEL1236" s="35"/>
      <c r="GEM1236" s="35"/>
      <c r="GEN1236" s="35"/>
      <c r="GEO1236" s="35"/>
      <c r="GEP1236" s="35"/>
      <c r="GEQ1236" s="35"/>
      <c r="GER1236" s="35"/>
      <c r="GES1236" s="35"/>
      <c r="GET1236" s="35"/>
      <c r="GEU1236" s="35"/>
      <c r="GEV1236" s="35"/>
      <c r="GEW1236" s="35"/>
      <c r="GEX1236" s="35"/>
      <c r="GEY1236" s="35"/>
      <c r="GEZ1236" s="35"/>
      <c r="GFA1236" s="35"/>
      <c r="GFB1236" s="35"/>
      <c r="GFC1236" s="35"/>
      <c r="GFD1236" s="35"/>
      <c r="GFE1236" s="35"/>
      <c r="GFF1236" s="35"/>
      <c r="GFG1236" s="35"/>
      <c r="GFH1236" s="35"/>
      <c r="GFI1236" s="35"/>
      <c r="GFJ1236" s="35"/>
      <c r="GFK1236" s="35"/>
      <c r="GFL1236" s="35"/>
      <c r="GFM1236" s="35"/>
      <c r="GFN1236" s="35"/>
      <c r="GFO1236" s="35"/>
      <c r="GFP1236" s="35"/>
      <c r="GFQ1236" s="35"/>
      <c r="GFR1236" s="35"/>
      <c r="GFS1236" s="35"/>
      <c r="GFT1236" s="35"/>
      <c r="GFU1236" s="35"/>
      <c r="GFV1236" s="35"/>
      <c r="GFW1236" s="35"/>
      <c r="GFX1236" s="35"/>
      <c r="GFY1236" s="35"/>
      <c r="GFZ1236" s="35"/>
      <c r="GGA1236" s="35"/>
      <c r="GGB1236" s="35"/>
      <c r="GGC1236" s="35"/>
      <c r="GGD1236" s="35"/>
      <c r="GGE1236" s="35"/>
      <c r="GGF1236" s="35"/>
      <c r="GGG1236" s="35"/>
      <c r="GGH1236" s="35"/>
      <c r="GGI1236" s="35"/>
      <c r="GGJ1236" s="35"/>
      <c r="GGK1236" s="35"/>
      <c r="GGL1236" s="35"/>
      <c r="GGM1236" s="35"/>
      <c r="GGN1236" s="35"/>
      <c r="GGO1236" s="35"/>
      <c r="GGP1236" s="35"/>
      <c r="GGQ1236" s="35"/>
      <c r="GGR1236" s="35"/>
      <c r="GGS1236" s="35"/>
      <c r="GGT1236" s="35"/>
      <c r="GGU1236" s="35"/>
      <c r="GGV1236" s="35"/>
      <c r="GGW1236" s="35"/>
      <c r="GGX1236" s="35"/>
      <c r="GGY1236" s="35"/>
      <c r="GGZ1236" s="35"/>
      <c r="GHA1236" s="35"/>
      <c r="GHB1236" s="35"/>
      <c r="GHC1236" s="35"/>
      <c r="GHD1236" s="35"/>
      <c r="GHE1236" s="35"/>
      <c r="GHF1236" s="35"/>
      <c r="GHG1236" s="35"/>
      <c r="GHH1236" s="35"/>
      <c r="GHI1236" s="35"/>
      <c r="GHJ1236" s="35"/>
      <c r="GHK1236" s="35"/>
      <c r="GHL1236" s="35"/>
      <c r="GHM1236" s="35"/>
      <c r="GHN1236" s="35"/>
      <c r="GHO1236" s="35"/>
      <c r="GHP1236" s="35"/>
      <c r="GHQ1236" s="35"/>
      <c r="GHR1236" s="35"/>
      <c r="GHS1236" s="35"/>
      <c r="GHT1236" s="35"/>
      <c r="GHU1236" s="35"/>
      <c r="GHV1236" s="35"/>
      <c r="GHW1236" s="35"/>
      <c r="GHX1236" s="35"/>
      <c r="GHY1236" s="35"/>
      <c r="GHZ1236" s="35"/>
      <c r="GIA1236" s="35"/>
      <c r="GIB1236" s="35"/>
      <c r="GIC1236" s="35"/>
      <c r="GID1236" s="35"/>
      <c r="GIE1236" s="35"/>
      <c r="GIF1236" s="35"/>
      <c r="GIG1236" s="35"/>
      <c r="GIH1236" s="35"/>
      <c r="GII1236" s="35"/>
      <c r="GIJ1236" s="35"/>
      <c r="GIK1236" s="35"/>
      <c r="GIL1236" s="35"/>
      <c r="GIM1236" s="35"/>
      <c r="GIN1236" s="35"/>
      <c r="GIO1236" s="35"/>
      <c r="GIP1236" s="35"/>
      <c r="GIQ1236" s="35"/>
      <c r="GIR1236" s="35"/>
      <c r="GIS1236" s="35"/>
      <c r="GIT1236" s="35"/>
      <c r="GIU1236" s="35"/>
      <c r="GIV1236" s="35"/>
      <c r="GIW1236" s="35"/>
      <c r="GIX1236" s="35"/>
      <c r="GIY1236" s="35"/>
      <c r="GIZ1236" s="35"/>
      <c r="GJA1236" s="35"/>
      <c r="GJB1236" s="35"/>
      <c r="GJC1236" s="35"/>
      <c r="GJD1236" s="35"/>
      <c r="GJE1236" s="35"/>
      <c r="GJF1236" s="35"/>
      <c r="GJG1236" s="35"/>
      <c r="GJH1236" s="35"/>
      <c r="GJI1236" s="35"/>
      <c r="GJJ1236" s="35"/>
      <c r="GJK1236" s="35"/>
      <c r="GJL1236" s="35"/>
      <c r="GJM1236" s="35"/>
      <c r="GJN1236" s="35"/>
      <c r="GJO1236" s="35"/>
      <c r="GJP1236" s="35"/>
      <c r="GJQ1236" s="35"/>
      <c r="GJR1236" s="35"/>
      <c r="GJS1236" s="35"/>
      <c r="GJT1236" s="35"/>
      <c r="GJU1236" s="35"/>
      <c r="GJV1236" s="35"/>
      <c r="GJW1236" s="35"/>
      <c r="GJX1236" s="35"/>
      <c r="GJY1236" s="35"/>
      <c r="GJZ1236" s="35"/>
      <c r="GKA1236" s="35"/>
      <c r="GKB1236" s="35"/>
      <c r="GKC1236" s="35"/>
      <c r="GKD1236" s="35"/>
      <c r="GKE1236" s="35"/>
      <c r="GKF1236" s="35"/>
      <c r="GKG1236" s="35"/>
      <c r="GKH1236" s="35"/>
      <c r="GKI1236" s="35"/>
      <c r="GKJ1236" s="35"/>
      <c r="GKK1236" s="35"/>
      <c r="GKL1236" s="35"/>
      <c r="GKM1236" s="35"/>
      <c r="GKN1236" s="35"/>
      <c r="GKO1236" s="35"/>
      <c r="GKP1236" s="35"/>
      <c r="GKQ1236" s="35"/>
      <c r="GKR1236" s="35"/>
      <c r="GKS1236" s="35"/>
      <c r="GKT1236" s="35"/>
      <c r="GKU1236" s="35"/>
      <c r="GKV1236" s="35"/>
      <c r="GKW1236" s="35"/>
      <c r="GKX1236" s="35"/>
      <c r="GKY1236" s="35"/>
      <c r="GKZ1236" s="35"/>
      <c r="GLA1236" s="35"/>
      <c r="GLB1236" s="35"/>
      <c r="GLC1236" s="35"/>
      <c r="GLD1236" s="35"/>
      <c r="GLE1236" s="35"/>
      <c r="GLF1236" s="35"/>
      <c r="GLG1236" s="35"/>
      <c r="GLH1236" s="35"/>
      <c r="GLI1236" s="35"/>
      <c r="GLJ1236" s="35"/>
      <c r="GLK1236" s="35"/>
      <c r="GLL1236" s="35"/>
      <c r="GLM1236" s="35"/>
      <c r="GLN1236" s="35"/>
      <c r="GLO1236" s="35"/>
      <c r="GLP1236" s="35"/>
      <c r="GLQ1236" s="35"/>
      <c r="GLR1236" s="35"/>
      <c r="GLS1236" s="35"/>
      <c r="GLT1236" s="35"/>
      <c r="GLU1236" s="35"/>
      <c r="GLV1236" s="35"/>
      <c r="GLW1236" s="35"/>
      <c r="GLX1236" s="35"/>
      <c r="GLY1236" s="35"/>
      <c r="GLZ1236" s="35"/>
      <c r="GMA1236" s="35"/>
      <c r="GMB1236" s="35"/>
      <c r="GMC1236" s="35"/>
      <c r="GMD1236" s="35"/>
      <c r="GME1236" s="35"/>
      <c r="GMF1236" s="35"/>
      <c r="GMG1236" s="35"/>
      <c r="GMH1236" s="35"/>
      <c r="GMI1236" s="35"/>
      <c r="GMJ1236" s="35"/>
      <c r="GMK1236" s="35"/>
      <c r="GML1236" s="35"/>
      <c r="GMM1236" s="35"/>
      <c r="GMN1236" s="35"/>
      <c r="GMO1236" s="35"/>
      <c r="GMP1236" s="35"/>
      <c r="GMQ1236" s="35"/>
      <c r="GMR1236" s="35"/>
      <c r="GMS1236" s="35"/>
      <c r="GMT1236" s="35"/>
      <c r="GMU1236" s="35"/>
      <c r="GMV1236" s="35"/>
      <c r="GMW1236" s="35"/>
      <c r="GMX1236" s="35"/>
      <c r="GMY1236" s="35"/>
      <c r="GMZ1236" s="35"/>
      <c r="GNA1236" s="35"/>
      <c r="GNB1236" s="35"/>
      <c r="GNC1236" s="35"/>
      <c r="GND1236" s="35"/>
      <c r="GNE1236" s="35"/>
      <c r="GNF1236" s="35"/>
      <c r="GNG1236" s="35"/>
      <c r="GNH1236" s="35"/>
      <c r="GNI1236" s="35"/>
      <c r="GNJ1236" s="35"/>
      <c r="GNK1236" s="35"/>
      <c r="GNL1236" s="35"/>
      <c r="GNM1236" s="35"/>
      <c r="GNN1236" s="35"/>
      <c r="GNO1236" s="35"/>
      <c r="GNP1236" s="35"/>
      <c r="GNQ1236" s="35"/>
      <c r="GNR1236" s="35"/>
      <c r="GNS1236" s="35"/>
      <c r="GNT1236" s="35"/>
      <c r="GNU1236" s="35"/>
      <c r="GNV1236" s="35"/>
      <c r="GNW1236" s="35"/>
      <c r="GNX1236" s="35"/>
      <c r="GNY1236" s="35"/>
      <c r="GNZ1236" s="35"/>
      <c r="GOA1236" s="35"/>
      <c r="GOB1236" s="35"/>
      <c r="GOC1236" s="35"/>
      <c r="GOD1236" s="35"/>
      <c r="GOE1236" s="35"/>
      <c r="GOF1236" s="35"/>
      <c r="GOG1236" s="35"/>
      <c r="GOH1236" s="35"/>
      <c r="GOI1236" s="35"/>
      <c r="GOJ1236" s="35"/>
      <c r="GOK1236" s="35"/>
      <c r="GOL1236" s="35"/>
      <c r="GOM1236" s="35"/>
      <c r="GON1236" s="35"/>
      <c r="GOO1236" s="35"/>
      <c r="GOP1236" s="35"/>
      <c r="GOQ1236" s="35"/>
      <c r="GOR1236" s="35"/>
      <c r="GOS1236" s="35"/>
      <c r="GOT1236" s="35"/>
      <c r="GOU1236" s="35"/>
      <c r="GOV1236" s="35"/>
      <c r="GOW1236" s="35"/>
      <c r="GOX1236" s="35"/>
      <c r="GOY1236" s="35"/>
      <c r="GOZ1236" s="35"/>
      <c r="GPA1236" s="35"/>
      <c r="GPB1236" s="35"/>
      <c r="GPC1236" s="35"/>
      <c r="GPD1236" s="35"/>
      <c r="GPE1236" s="35"/>
      <c r="GPF1236" s="35"/>
      <c r="GPG1236" s="35"/>
      <c r="GPH1236" s="35"/>
      <c r="GPI1236" s="35"/>
      <c r="GPJ1236" s="35"/>
      <c r="GPK1236" s="35"/>
      <c r="GPL1236" s="35"/>
      <c r="GPM1236" s="35"/>
      <c r="GPN1236" s="35"/>
      <c r="GPO1236" s="35"/>
      <c r="GPP1236" s="35"/>
      <c r="GPQ1236" s="35"/>
      <c r="GPR1236" s="35"/>
      <c r="GPS1236" s="35"/>
      <c r="GPT1236" s="35"/>
      <c r="GPU1236" s="35"/>
      <c r="GPV1236" s="35"/>
      <c r="GPW1236" s="35"/>
      <c r="GPX1236" s="35"/>
      <c r="GPY1236" s="35"/>
      <c r="GPZ1236" s="35"/>
      <c r="GQA1236" s="35"/>
      <c r="GQB1236" s="35"/>
      <c r="GQC1236" s="35"/>
      <c r="GQD1236" s="35"/>
      <c r="GQE1236" s="35"/>
      <c r="GQF1236" s="35"/>
      <c r="GQG1236" s="35"/>
      <c r="GQH1236" s="35"/>
      <c r="GQI1236" s="35"/>
      <c r="GQJ1236" s="35"/>
      <c r="GQK1236" s="35"/>
      <c r="GQL1236" s="35"/>
      <c r="GQM1236" s="35"/>
      <c r="GQN1236" s="35"/>
      <c r="GQO1236" s="35"/>
      <c r="GQP1236" s="35"/>
      <c r="GQQ1236" s="35"/>
      <c r="GQR1236" s="35"/>
      <c r="GQS1236" s="35"/>
      <c r="GQT1236" s="35"/>
      <c r="GQU1236" s="35"/>
      <c r="GQV1236" s="35"/>
      <c r="GQW1236" s="35"/>
      <c r="GQX1236" s="35"/>
      <c r="GQY1236" s="35"/>
      <c r="GQZ1236" s="35"/>
      <c r="GRA1236" s="35"/>
      <c r="GRB1236" s="35"/>
      <c r="GRC1236" s="35"/>
      <c r="GRD1236" s="35"/>
      <c r="GRE1236" s="35"/>
      <c r="GRF1236" s="35"/>
      <c r="GRG1236" s="35"/>
      <c r="GRH1236" s="35"/>
      <c r="GRI1236" s="35"/>
      <c r="GRJ1236" s="35"/>
      <c r="GRK1236" s="35"/>
      <c r="GRL1236" s="35"/>
      <c r="GRM1236" s="35"/>
      <c r="GRN1236" s="35"/>
      <c r="GRO1236" s="35"/>
      <c r="GRP1236" s="35"/>
      <c r="GRQ1236" s="35"/>
      <c r="GRR1236" s="35"/>
      <c r="GRS1236" s="35"/>
      <c r="GRT1236" s="35"/>
      <c r="GRU1236" s="35"/>
      <c r="GRV1236" s="35"/>
      <c r="GRW1236" s="35"/>
      <c r="GRX1236" s="35"/>
      <c r="GRY1236" s="35"/>
      <c r="GRZ1236" s="35"/>
      <c r="GSA1236" s="35"/>
      <c r="GSB1236" s="35"/>
      <c r="GSC1236" s="35"/>
      <c r="GSD1236" s="35"/>
      <c r="GSE1236" s="35"/>
      <c r="GSF1236" s="35"/>
      <c r="GSG1236" s="35"/>
      <c r="GSH1236" s="35"/>
      <c r="GSI1236" s="35"/>
      <c r="GSJ1236" s="35"/>
      <c r="GSK1236" s="35"/>
      <c r="GSL1236" s="35"/>
      <c r="GSM1236" s="35"/>
      <c r="GSN1236" s="35"/>
      <c r="GSO1236" s="35"/>
      <c r="GSP1236" s="35"/>
      <c r="GSQ1236" s="35"/>
      <c r="GSR1236" s="35"/>
      <c r="GSS1236" s="35"/>
      <c r="GST1236" s="35"/>
      <c r="GSU1236" s="35"/>
      <c r="GSV1236" s="35"/>
      <c r="GSW1236" s="35"/>
      <c r="GSX1236" s="35"/>
      <c r="GSY1236" s="35"/>
      <c r="GSZ1236" s="35"/>
      <c r="GTA1236" s="35"/>
      <c r="GTB1236" s="35"/>
      <c r="GTC1236" s="35"/>
      <c r="GTD1236" s="35"/>
      <c r="GTE1236" s="35"/>
      <c r="GTF1236" s="35"/>
      <c r="GTG1236" s="35"/>
      <c r="GTH1236" s="35"/>
      <c r="GTI1236" s="35"/>
      <c r="GTJ1236" s="35"/>
      <c r="GTK1236" s="35"/>
      <c r="GTL1236" s="35"/>
      <c r="GTM1236" s="35"/>
      <c r="GTN1236" s="35"/>
      <c r="GTO1236" s="35"/>
      <c r="GTP1236" s="35"/>
      <c r="GTQ1236" s="35"/>
      <c r="GTR1236" s="35"/>
      <c r="GTS1236" s="35"/>
      <c r="GTT1236" s="35"/>
      <c r="GTU1236" s="35"/>
      <c r="GTV1236" s="35"/>
      <c r="GTW1236" s="35"/>
      <c r="GTX1236" s="35"/>
      <c r="GTY1236" s="35"/>
      <c r="GTZ1236" s="35"/>
      <c r="GUA1236" s="35"/>
      <c r="GUB1236" s="35"/>
      <c r="GUC1236" s="35"/>
      <c r="GUD1236" s="35"/>
      <c r="GUE1236" s="35"/>
      <c r="GUF1236" s="35"/>
      <c r="GUG1236" s="35"/>
      <c r="GUH1236" s="35"/>
      <c r="GUI1236" s="35"/>
      <c r="GUJ1236" s="35"/>
      <c r="GUK1236" s="35"/>
      <c r="GUL1236" s="35"/>
      <c r="GUM1236" s="35"/>
      <c r="GUN1236" s="35"/>
      <c r="GUO1236" s="35"/>
      <c r="GUP1236" s="35"/>
      <c r="GUQ1236" s="35"/>
      <c r="GUR1236" s="35"/>
      <c r="GUS1236" s="35"/>
      <c r="GUT1236" s="35"/>
      <c r="GUU1236" s="35"/>
      <c r="GUV1236" s="35"/>
      <c r="GUW1236" s="35"/>
      <c r="GUX1236" s="35"/>
      <c r="GUY1236" s="35"/>
      <c r="GUZ1236" s="35"/>
      <c r="GVA1236" s="35"/>
      <c r="GVB1236" s="35"/>
      <c r="GVC1236" s="35"/>
      <c r="GVD1236" s="35"/>
      <c r="GVE1236" s="35"/>
      <c r="GVF1236" s="35"/>
      <c r="GVG1236" s="35"/>
      <c r="GVH1236" s="35"/>
      <c r="GVI1236" s="35"/>
      <c r="GVJ1236" s="35"/>
      <c r="GVK1236" s="35"/>
      <c r="GVL1236" s="35"/>
      <c r="GVM1236" s="35"/>
      <c r="GVN1236" s="35"/>
      <c r="GVO1236" s="35"/>
      <c r="GVP1236" s="35"/>
      <c r="GVQ1236" s="35"/>
      <c r="GVR1236" s="35"/>
      <c r="GVS1236" s="35"/>
      <c r="GVT1236" s="35"/>
      <c r="GVU1236" s="35"/>
      <c r="GVV1236" s="35"/>
      <c r="GVW1236" s="35"/>
      <c r="GVX1236" s="35"/>
      <c r="GVY1236" s="35"/>
      <c r="GVZ1236" s="35"/>
      <c r="GWA1236" s="35"/>
      <c r="GWB1236" s="35"/>
      <c r="GWC1236" s="35"/>
      <c r="GWD1236" s="35"/>
      <c r="GWE1236" s="35"/>
      <c r="GWF1236" s="35"/>
      <c r="GWG1236" s="35"/>
      <c r="GWH1236" s="35"/>
      <c r="GWI1236" s="35"/>
      <c r="GWJ1236" s="35"/>
      <c r="GWK1236" s="35"/>
      <c r="GWL1236" s="35"/>
      <c r="GWM1236" s="35"/>
      <c r="GWN1236" s="35"/>
      <c r="GWO1236" s="35"/>
      <c r="GWP1236" s="35"/>
      <c r="GWQ1236" s="35"/>
      <c r="GWR1236" s="35"/>
      <c r="GWS1236" s="35"/>
      <c r="GWT1236" s="35"/>
      <c r="GWU1236" s="35"/>
      <c r="GWV1236" s="35"/>
      <c r="GWW1236" s="35"/>
      <c r="GWX1236" s="35"/>
      <c r="GWY1236" s="35"/>
      <c r="GWZ1236" s="35"/>
      <c r="GXA1236" s="35"/>
      <c r="GXB1236" s="35"/>
      <c r="GXC1236" s="35"/>
      <c r="GXD1236" s="35"/>
      <c r="GXE1236" s="35"/>
      <c r="GXF1236" s="35"/>
      <c r="GXG1236" s="35"/>
      <c r="GXH1236" s="35"/>
      <c r="GXI1236" s="35"/>
      <c r="GXJ1236" s="35"/>
      <c r="GXK1236" s="35"/>
      <c r="GXL1236" s="35"/>
      <c r="GXM1236" s="35"/>
      <c r="GXN1236" s="35"/>
      <c r="GXO1236" s="35"/>
      <c r="GXP1236" s="35"/>
      <c r="GXQ1236" s="35"/>
      <c r="GXR1236" s="35"/>
      <c r="GXS1236" s="35"/>
      <c r="GXT1236" s="35"/>
      <c r="GXU1236" s="35"/>
      <c r="GXV1236" s="35"/>
      <c r="GXW1236" s="35"/>
      <c r="GXX1236" s="35"/>
      <c r="GXY1236" s="35"/>
      <c r="GXZ1236" s="35"/>
      <c r="GYA1236" s="35"/>
      <c r="GYB1236" s="35"/>
      <c r="GYC1236" s="35"/>
      <c r="GYD1236" s="35"/>
      <c r="GYE1236" s="35"/>
      <c r="GYF1236" s="35"/>
      <c r="GYG1236" s="35"/>
      <c r="GYH1236" s="35"/>
      <c r="GYI1236" s="35"/>
      <c r="GYJ1236" s="35"/>
      <c r="GYK1236" s="35"/>
      <c r="GYL1236" s="35"/>
      <c r="GYM1236" s="35"/>
      <c r="GYN1236" s="35"/>
      <c r="GYO1236" s="35"/>
      <c r="GYP1236" s="35"/>
      <c r="GYQ1236" s="35"/>
      <c r="GYR1236" s="35"/>
      <c r="GYS1236" s="35"/>
      <c r="GYT1236" s="35"/>
      <c r="GYU1236" s="35"/>
      <c r="GYV1236" s="35"/>
      <c r="GYW1236" s="35"/>
      <c r="GYX1236" s="35"/>
      <c r="GYY1236" s="35"/>
      <c r="GYZ1236" s="35"/>
      <c r="GZA1236" s="35"/>
      <c r="GZB1236" s="35"/>
      <c r="GZC1236" s="35"/>
      <c r="GZD1236" s="35"/>
      <c r="GZE1236" s="35"/>
      <c r="GZF1236" s="35"/>
      <c r="GZG1236" s="35"/>
      <c r="GZH1236" s="35"/>
      <c r="GZI1236" s="35"/>
      <c r="GZJ1236" s="35"/>
      <c r="GZK1236" s="35"/>
      <c r="GZL1236" s="35"/>
      <c r="GZM1236" s="35"/>
      <c r="GZN1236" s="35"/>
      <c r="GZO1236" s="35"/>
      <c r="GZP1236" s="35"/>
      <c r="GZQ1236" s="35"/>
      <c r="GZR1236" s="35"/>
      <c r="GZS1236" s="35"/>
      <c r="GZT1236" s="35"/>
      <c r="GZU1236" s="35"/>
      <c r="GZV1236" s="35"/>
      <c r="GZW1236" s="35"/>
      <c r="GZX1236" s="35"/>
      <c r="GZY1236" s="35"/>
      <c r="GZZ1236" s="35"/>
      <c r="HAA1236" s="35"/>
      <c r="HAB1236" s="35"/>
      <c r="HAC1236" s="35"/>
      <c r="HAD1236" s="35"/>
      <c r="HAE1236" s="35"/>
      <c r="HAF1236" s="35"/>
      <c r="HAG1236" s="35"/>
      <c r="HAH1236" s="35"/>
      <c r="HAI1236" s="35"/>
      <c r="HAJ1236" s="35"/>
      <c r="HAK1236" s="35"/>
      <c r="HAL1236" s="35"/>
      <c r="HAM1236" s="35"/>
      <c r="HAN1236" s="35"/>
      <c r="HAO1236" s="35"/>
      <c r="HAP1236" s="35"/>
      <c r="HAQ1236" s="35"/>
      <c r="HAR1236" s="35"/>
      <c r="HAS1236" s="35"/>
      <c r="HAT1236" s="35"/>
      <c r="HAU1236" s="35"/>
      <c r="HAV1236" s="35"/>
      <c r="HAW1236" s="35"/>
      <c r="HAX1236" s="35"/>
      <c r="HAY1236" s="35"/>
      <c r="HAZ1236" s="35"/>
      <c r="HBA1236" s="35"/>
      <c r="HBB1236" s="35"/>
      <c r="HBC1236" s="35"/>
      <c r="HBD1236" s="35"/>
      <c r="HBE1236" s="35"/>
      <c r="HBF1236" s="35"/>
      <c r="HBG1236" s="35"/>
      <c r="HBH1236" s="35"/>
      <c r="HBI1236" s="35"/>
      <c r="HBJ1236" s="35"/>
      <c r="HBK1236" s="35"/>
      <c r="HBL1236" s="35"/>
      <c r="HBM1236" s="35"/>
      <c r="HBN1236" s="35"/>
      <c r="HBO1236" s="35"/>
      <c r="HBP1236" s="35"/>
      <c r="HBQ1236" s="35"/>
      <c r="HBR1236" s="35"/>
      <c r="HBS1236" s="35"/>
      <c r="HBT1236" s="35"/>
      <c r="HBU1236" s="35"/>
      <c r="HBV1236" s="35"/>
      <c r="HBW1236" s="35"/>
      <c r="HBX1236" s="35"/>
      <c r="HBY1236" s="35"/>
      <c r="HBZ1236" s="35"/>
      <c r="HCA1236" s="35"/>
      <c r="HCB1236" s="35"/>
      <c r="HCC1236" s="35"/>
      <c r="HCD1236" s="35"/>
      <c r="HCE1236" s="35"/>
      <c r="HCF1236" s="35"/>
      <c r="HCG1236" s="35"/>
      <c r="HCH1236" s="35"/>
      <c r="HCI1236" s="35"/>
      <c r="HCJ1236" s="35"/>
      <c r="HCK1236" s="35"/>
      <c r="HCL1236" s="35"/>
      <c r="HCM1236" s="35"/>
      <c r="HCN1236" s="35"/>
      <c r="HCO1236" s="35"/>
      <c r="HCP1236" s="35"/>
      <c r="HCQ1236" s="35"/>
      <c r="HCR1236" s="35"/>
      <c r="HCS1236" s="35"/>
      <c r="HCT1236" s="35"/>
      <c r="HCU1236" s="35"/>
      <c r="HCV1236" s="35"/>
      <c r="HCW1236" s="35"/>
      <c r="HCX1236" s="35"/>
      <c r="HCY1236" s="35"/>
      <c r="HCZ1236" s="35"/>
      <c r="HDA1236" s="35"/>
      <c r="HDB1236" s="35"/>
      <c r="HDC1236" s="35"/>
      <c r="HDD1236" s="35"/>
      <c r="HDE1236" s="35"/>
      <c r="HDF1236" s="35"/>
      <c r="HDG1236" s="35"/>
      <c r="HDH1236" s="35"/>
      <c r="HDI1236" s="35"/>
      <c r="HDJ1236" s="35"/>
      <c r="HDK1236" s="35"/>
      <c r="HDL1236" s="35"/>
      <c r="HDM1236" s="35"/>
      <c r="HDN1236" s="35"/>
      <c r="HDO1236" s="35"/>
      <c r="HDP1236" s="35"/>
      <c r="HDQ1236" s="35"/>
      <c r="HDR1236" s="35"/>
      <c r="HDS1236" s="35"/>
      <c r="HDT1236" s="35"/>
      <c r="HDU1236" s="35"/>
      <c r="HDV1236" s="35"/>
      <c r="HDW1236" s="35"/>
      <c r="HDX1236" s="35"/>
      <c r="HDY1236" s="35"/>
      <c r="HDZ1236" s="35"/>
      <c r="HEA1236" s="35"/>
      <c r="HEB1236" s="35"/>
      <c r="HEC1236" s="35"/>
      <c r="HED1236" s="35"/>
      <c r="HEE1236" s="35"/>
      <c r="HEF1236" s="35"/>
      <c r="HEG1236" s="35"/>
      <c r="HEH1236" s="35"/>
      <c r="HEI1236" s="35"/>
      <c r="HEJ1236" s="35"/>
      <c r="HEK1236" s="35"/>
      <c r="HEL1236" s="35"/>
      <c r="HEM1236" s="35"/>
      <c r="HEN1236" s="35"/>
      <c r="HEO1236" s="35"/>
      <c r="HEP1236" s="35"/>
      <c r="HEQ1236" s="35"/>
      <c r="HER1236" s="35"/>
      <c r="HES1236" s="35"/>
      <c r="HET1236" s="35"/>
      <c r="HEU1236" s="35"/>
      <c r="HEV1236" s="35"/>
      <c r="HEW1236" s="35"/>
      <c r="HEX1236" s="35"/>
      <c r="HEY1236" s="35"/>
      <c r="HEZ1236" s="35"/>
      <c r="HFA1236" s="35"/>
      <c r="HFB1236" s="35"/>
      <c r="HFC1236" s="35"/>
      <c r="HFD1236" s="35"/>
      <c r="HFE1236" s="35"/>
      <c r="HFF1236" s="35"/>
      <c r="HFG1236" s="35"/>
      <c r="HFH1236" s="35"/>
      <c r="HFI1236" s="35"/>
      <c r="HFJ1236" s="35"/>
      <c r="HFK1236" s="35"/>
      <c r="HFL1236" s="35"/>
      <c r="HFM1236" s="35"/>
      <c r="HFN1236" s="35"/>
      <c r="HFO1236" s="35"/>
      <c r="HFP1236" s="35"/>
      <c r="HFQ1236" s="35"/>
      <c r="HFR1236" s="35"/>
      <c r="HFS1236" s="35"/>
      <c r="HFT1236" s="35"/>
      <c r="HFU1236" s="35"/>
      <c r="HFV1236" s="35"/>
      <c r="HFW1236" s="35"/>
      <c r="HFX1236" s="35"/>
      <c r="HFY1236" s="35"/>
      <c r="HFZ1236" s="35"/>
      <c r="HGA1236" s="35"/>
      <c r="HGB1236" s="35"/>
      <c r="HGC1236" s="35"/>
      <c r="HGD1236" s="35"/>
      <c r="HGE1236" s="35"/>
      <c r="HGF1236" s="35"/>
      <c r="HGG1236" s="35"/>
      <c r="HGH1236" s="35"/>
      <c r="HGI1236" s="35"/>
      <c r="HGJ1236" s="35"/>
      <c r="HGK1236" s="35"/>
      <c r="HGL1236" s="35"/>
      <c r="HGM1236" s="35"/>
      <c r="HGN1236" s="35"/>
      <c r="HGO1236" s="35"/>
      <c r="HGP1236" s="35"/>
      <c r="HGQ1236" s="35"/>
      <c r="HGR1236" s="35"/>
      <c r="HGS1236" s="35"/>
      <c r="HGT1236" s="35"/>
      <c r="HGU1236" s="35"/>
      <c r="HGV1236" s="35"/>
      <c r="HGW1236" s="35"/>
      <c r="HGX1236" s="35"/>
      <c r="HGY1236" s="35"/>
      <c r="HGZ1236" s="35"/>
      <c r="HHA1236" s="35"/>
      <c r="HHB1236" s="35"/>
      <c r="HHC1236" s="35"/>
      <c r="HHD1236" s="35"/>
      <c r="HHE1236" s="35"/>
      <c r="HHF1236" s="35"/>
      <c r="HHG1236" s="35"/>
      <c r="HHH1236" s="35"/>
      <c r="HHI1236" s="35"/>
      <c r="HHJ1236" s="35"/>
      <c r="HHK1236" s="35"/>
      <c r="HHL1236" s="35"/>
      <c r="HHM1236" s="35"/>
      <c r="HHN1236" s="35"/>
      <c r="HHO1236" s="35"/>
      <c r="HHP1236" s="35"/>
      <c r="HHQ1236" s="35"/>
      <c r="HHR1236" s="35"/>
      <c r="HHS1236" s="35"/>
      <c r="HHT1236" s="35"/>
      <c r="HHU1236" s="35"/>
      <c r="HHV1236" s="35"/>
      <c r="HHW1236" s="35"/>
      <c r="HHX1236" s="35"/>
      <c r="HHY1236" s="35"/>
      <c r="HHZ1236" s="35"/>
      <c r="HIA1236" s="35"/>
      <c r="HIB1236" s="35"/>
      <c r="HIC1236" s="35"/>
      <c r="HID1236" s="35"/>
      <c r="HIE1236" s="35"/>
      <c r="HIF1236" s="35"/>
      <c r="HIG1236" s="35"/>
      <c r="HIH1236" s="35"/>
      <c r="HII1236" s="35"/>
      <c r="HIJ1236" s="35"/>
      <c r="HIK1236" s="35"/>
      <c r="HIL1236" s="35"/>
      <c r="HIM1236" s="35"/>
      <c r="HIN1236" s="35"/>
      <c r="HIO1236" s="35"/>
      <c r="HIP1236" s="35"/>
      <c r="HIQ1236" s="35"/>
      <c r="HIR1236" s="35"/>
      <c r="HIS1236" s="35"/>
      <c r="HIT1236" s="35"/>
      <c r="HIU1236" s="35"/>
      <c r="HIV1236" s="35"/>
      <c r="HIW1236" s="35"/>
      <c r="HIX1236" s="35"/>
      <c r="HIY1236" s="35"/>
      <c r="HIZ1236" s="35"/>
      <c r="HJA1236" s="35"/>
      <c r="HJB1236" s="35"/>
      <c r="HJC1236" s="35"/>
      <c r="HJD1236" s="35"/>
      <c r="HJE1236" s="35"/>
      <c r="HJF1236" s="35"/>
      <c r="HJG1236" s="35"/>
      <c r="HJH1236" s="35"/>
      <c r="HJI1236" s="35"/>
      <c r="HJJ1236" s="35"/>
      <c r="HJK1236" s="35"/>
      <c r="HJL1236" s="35"/>
      <c r="HJM1236" s="35"/>
      <c r="HJN1236" s="35"/>
      <c r="HJO1236" s="35"/>
      <c r="HJP1236" s="35"/>
      <c r="HJQ1236" s="35"/>
      <c r="HJR1236" s="35"/>
      <c r="HJS1236" s="35"/>
      <c r="HJT1236" s="35"/>
      <c r="HJU1236" s="35"/>
      <c r="HJV1236" s="35"/>
      <c r="HJW1236" s="35"/>
      <c r="HJX1236" s="35"/>
      <c r="HJY1236" s="35"/>
      <c r="HJZ1236" s="35"/>
      <c r="HKA1236" s="35"/>
      <c r="HKB1236" s="35"/>
      <c r="HKC1236" s="35"/>
      <c r="HKD1236" s="35"/>
      <c r="HKE1236" s="35"/>
      <c r="HKF1236" s="35"/>
      <c r="HKG1236" s="35"/>
      <c r="HKH1236" s="35"/>
      <c r="HKI1236" s="35"/>
      <c r="HKJ1236" s="35"/>
      <c r="HKK1236" s="35"/>
      <c r="HKL1236" s="35"/>
      <c r="HKM1236" s="35"/>
      <c r="HKN1236" s="35"/>
      <c r="HKO1236" s="35"/>
      <c r="HKP1236" s="35"/>
      <c r="HKQ1236" s="35"/>
      <c r="HKR1236" s="35"/>
      <c r="HKS1236" s="35"/>
      <c r="HKT1236" s="35"/>
      <c r="HKU1236" s="35"/>
      <c r="HKV1236" s="35"/>
      <c r="HKW1236" s="35"/>
      <c r="HKX1236" s="35"/>
      <c r="HKY1236" s="35"/>
      <c r="HKZ1236" s="35"/>
      <c r="HLA1236" s="35"/>
      <c r="HLB1236" s="35"/>
      <c r="HLC1236" s="35"/>
      <c r="HLD1236" s="35"/>
      <c r="HLE1236" s="35"/>
      <c r="HLF1236" s="35"/>
      <c r="HLG1236" s="35"/>
      <c r="HLH1236" s="35"/>
      <c r="HLI1236" s="35"/>
      <c r="HLJ1236" s="35"/>
      <c r="HLK1236" s="35"/>
      <c r="HLL1236" s="35"/>
      <c r="HLM1236" s="35"/>
      <c r="HLN1236" s="35"/>
      <c r="HLO1236" s="35"/>
      <c r="HLP1236" s="35"/>
      <c r="HLQ1236" s="35"/>
      <c r="HLR1236" s="35"/>
      <c r="HLS1236" s="35"/>
      <c r="HLT1236" s="35"/>
      <c r="HLU1236" s="35"/>
      <c r="HLV1236" s="35"/>
      <c r="HLW1236" s="35"/>
      <c r="HLX1236" s="35"/>
      <c r="HLY1236" s="35"/>
      <c r="HLZ1236" s="35"/>
      <c r="HMA1236" s="35"/>
      <c r="HMB1236" s="35"/>
      <c r="HMC1236" s="35"/>
      <c r="HMD1236" s="35"/>
      <c r="HME1236" s="35"/>
      <c r="HMF1236" s="35"/>
      <c r="HMG1236" s="35"/>
      <c r="HMH1236" s="35"/>
      <c r="HMI1236" s="35"/>
      <c r="HMJ1236" s="35"/>
      <c r="HMK1236" s="35"/>
      <c r="HML1236" s="35"/>
      <c r="HMM1236" s="35"/>
      <c r="HMN1236" s="35"/>
      <c r="HMO1236" s="35"/>
      <c r="HMP1236" s="35"/>
      <c r="HMQ1236" s="35"/>
      <c r="HMR1236" s="35"/>
      <c r="HMS1236" s="35"/>
      <c r="HMT1236" s="35"/>
      <c r="HMU1236" s="35"/>
      <c r="HMV1236" s="35"/>
      <c r="HMW1236" s="35"/>
      <c r="HMX1236" s="35"/>
      <c r="HMY1236" s="35"/>
      <c r="HMZ1236" s="35"/>
      <c r="HNA1236" s="35"/>
      <c r="HNB1236" s="35"/>
      <c r="HNC1236" s="35"/>
      <c r="HND1236" s="35"/>
      <c r="HNE1236" s="35"/>
      <c r="HNF1236" s="35"/>
      <c r="HNG1236" s="35"/>
      <c r="HNH1236" s="35"/>
      <c r="HNI1236" s="35"/>
      <c r="HNJ1236" s="35"/>
      <c r="HNK1236" s="35"/>
      <c r="HNL1236" s="35"/>
      <c r="HNM1236" s="35"/>
      <c r="HNN1236" s="35"/>
      <c r="HNO1236" s="35"/>
      <c r="HNP1236" s="35"/>
      <c r="HNQ1236" s="35"/>
      <c r="HNR1236" s="35"/>
      <c r="HNS1236" s="35"/>
      <c r="HNT1236" s="35"/>
      <c r="HNU1236" s="35"/>
      <c r="HNV1236" s="35"/>
      <c r="HNW1236" s="35"/>
      <c r="HNX1236" s="35"/>
      <c r="HNY1236" s="35"/>
      <c r="HNZ1236" s="35"/>
      <c r="HOA1236" s="35"/>
      <c r="HOB1236" s="35"/>
      <c r="HOC1236" s="35"/>
      <c r="HOD1236" s="35"/>
      <c r="HOE1236" s="35"/>
      <c r="HOF1236" s="35"/>
      <c r="HOG1236" s="35"/>
      <c r="HOH1236" s="35"/>
      <c r="HOI1236" s="35"/>
      <c r="HOJ1236" s="35"/>
      <c r="HOK1236" s="35"/>
      <c r="HOL1236" s="35"/>
      <c r="HOM1236" s="35"/>
      <c r="HON1236" s="35"/>
      <c r="HOO1236" s="35"/>
      <c r="HOP1236" s="35"/>
      <c r="HOQ1236" s="35"/>
      <c r="HOR1236" s="35"/>
      <c r="HOS1236" s="35"/>
      <c r="HOT1236" s="35"/>
      <c r="HOU1236" s="35"/>
      <c r="HOV1236" s="35"/>
      <c r="HOW1236" s="35"/>
      <c r="HOX1236" s="35"/>
      <c r="HOY1236" s="35"/>
      <c r="HOZ1236" s="35"/>
      <c r="HPA1236" s="35"/>
      <c r="HPB1236" s="35"/>
      <c r="HPC1236" s="35"/>
      <c r="HPD1236" s="35"/>
      <c r="HPE1236" s="35"/>
      <c r="HPF1236" s="35"/>
      <c r="HPG1236" s="35"/>
      <c r="HPH1236" s="35"/>
      <c r="HPI1236" s="35"/>
      <c r="HPJ1236" s="35"/>
      <c r="HPK1236" s="35"/>
      <c r="HPL1236" s="35"/>
      <c r="HPM1236" s="35"/>
      <c r="HPN1236" s="35"/>
      <c r="HPO1236" s="35"/>
      <c r="HPP1236" s="35"/>
      <c r="HPQ1236" s="35"/>
      <c r="HPR1236" s="35"/>
      <c r="HPS1236" s="35"/>
      <c r="HPT1236" s="35"/>
      <c r="HPU1236" s="35"/>
      <c r="HPV1236" s="35"/>
      <c r="HPW1236" s="35"/>
      <c r="HPX1236" s="35"/>
      <c r="HPY1236" s="35"/>
      <c r="HPZ1236" s="35"/>
      <c r="HQA1236" s="35"/>
      <c r="HQB1236" s="35"/>
      <c r="HQC1236" s="35"/>
      <c r="HQD1236" s="35"/>
      <c r="HQE1236" s="35"/>
      <c r="HQF1236" s="35"/>
      <c r="HQG1236" s="35"/>
      <c r="HQH1236" s="35"/>
      <c r="HQI1236" s="35"/>
      <c r="HQJ1236" s="35"/>
      <c r="HQK1236" s="35"/>
      <c r="HQL1236" s="35"/>
      <c r="HQM1236" s="35"/>
      <c r="HQN1236" s="35"/>
      <c r="HQO1236" s="35"/>
      <c r="HQP1236" s="35"/>
      <c r="HQQ1236" s="35"/>
      <c r="HQR1236" s="35"/>
      <c r="HQS1236" s="35"/>
      <c r="HQT1236" s="35"/>
      <c r="HQU1236" s="35"/>
      <c r="HQV1236" s="35"/>
      <c r="HQW1236" s="35"/>
      <c r="HQX1236" s="35"/>
      <c r="HQY1236" s="35"/>
      <c r="HQZ1236" s="35"/>
      <c r="HRA1236" s="35"/>
      <c r="HRB1236" s="35"/>
      <c r="HRC1236" s="35"/>
      <c r="HRD1236" s="35"/>
      <c r="HRE1236" s="35"/>
      <c r="HRF1236" s="35"/>
      <c r="HRG1236" s="35"/>
      <c r="HRH1236" s="35"/>
      <c r="HRI1236" s="35"/>
      <c r="HRJ1236" s="35"/>
      <c r="HRK1236" s="35"/>
      <c r="HRL1236" s="35"/>
      <c r="HRM1236" s="35"/>
      <c r="HRN1236" s="35"/>
      <c r="HRO1236" s="35"/>
      <c r="HRP1236" s="35"/>
      <c r="HRQ1236" s="35"/>
      <c r="HRR1236" s="35"/>
      <c r="HRS1236" s="35"/>
      <c r="HRT1236" s="35"/>
      <c r="HRU1236" s="35"/>
      <c r="HRV1236" s="35"/>
      <c r="HRW1236" s="35"/>
      <c r="HRX1236" s="35"/>
      <c r="HRY1236" s="35"/>
      <c r="HRZ1236" s="35"/>
      <c r="HSA1236" s="35"/>
      <c r="HSB1236" s="35"/>
      <c r="HSC1236" s="35"/>
      <c r="HSD1236" s="35"/>
      <c r="HSE1236" s="35"/>
      <c r="HSF1236" s="35"/>
      <c r="HSG1236" s="35"/>
      <c r="HSH1236" s="35"/>
      <c r="HSI1236" s="35"/>
      <c r="HSJ1236" s="35"/>
      <c r="HSK1236" s="35"/>
      <c r="HSL1236" s="35"/>
      <c r="HSM1236" s="35"/>
      <c r="HSN1236" s="35"/>
      <c r="HSO1236" s="35"/>
      <c r="HSP1236" s="35"/>
      <c r="HSQ1236" s="35"/>
      <c r="HSR1236" s="35"/>
      <c r="HSS1236" s="35"/>
      <c r="HST1236" s="35"/>
      <c r="HSU1236" s="35"/>
      <c r="HSV1236" s="35"/>
      <c r="HSW1236" s="35"/>
      <c r="HSX1236" s="35"/>
      <c r="HSY1236" s="35"/>
      <c r="HSZ1236" s="35"/>
      <c r="HTA1236" s="35"/>
      <c r="HTB1236" s="35"/>
      <c r="HTC1236" s="35"/>
      <c r="HTD1236" s="35"/>
      <c r="HTE1236" s="35"/>
      <c r="HTF1236" s="35"/>
      <c r="HTG1236" s="35"/>
      <c r="HTH1236" s="35"/>
      <c r="HTI1236" s="35"/>
      <c r="HTJ1236" s="35"/>
      <c r="HTK1236" s="35"/>
      <c r="HTL1236" s="35"/>
      <c r="HTM1236" s="35"/>
      <c r="HTN1236" s="35"/>
      <c r="HTO1236" s="35"/>
      <c r="HTP1236" s="35"/>
      <c r="HTQ1236" s="35"/>
      <c r="HTR1236" s="35"/>
      <c r="HTS1236" s="35"/>
      <c r="HTT1236" s="35"/>
      <c r="HTU1236" s="35"/>
      <c r="HTV1236" s="35"/>
      <c r="HTW1236" s="35"/>
      <c r="HTX1236" s="35"/>
      <c r="HTY1236" s="35"/>
      <c r="HTZ1236" s="35"/>
      <c r="HUA1236" s="35"/>
      <c r="HUB1236" s="35"/>
      <c r="HUC1236" s="35"/>
      <c r="HUD1236" s="35"/>
      <c r="HUE1236" s="35"/>
      <c r="HUF1236" s="35"/>
      <c r="HUG1236" s="35"/>
      <c r="HUH1236" s="35"/>
      <c r="HUI1236" s="35"/>
      <c r="HUJ1236" s="35"/>
      <c r="HUK1236" s="35"/>
      <c r="HUL1236" s="35"/>
      <c r="HUM1236" s="35"/>
      <c r="HUN1236" s="35"/>
      <c r="HUO1236" s="35"/>
      <c r="HUP1236" s="35"/>
      <c r="HUQ1236" s="35"/>
      <c r="HUR1236" s="35"/>
      <c r="HUS1236" s="35"/>
      <c r="HUT1236" s="35"/>
      <c r="HUU1236" s="35"/>
      <c r="HUV1236" s="35"/>
      <c r="HUW1236" s="35"/>
      <c r="HUX1236" s="35"/>
      <c r="HUY1236" s="35"/>
      <c r="HUZ1236" s="35"/>
      <c r="HVA1236" s="35"/>
      <c r="HVB1236" s="35"/>
      <c r="HVC1236" s="35"/>
      <c r="HVD1236" s="35"/>
      <c r="HVE1236" s="35"/>
      <c r="HVF1236" s="35"/>
      <c r="HVG1236" s="35"/>
      <c r="HVH1236" s="35"/>
      <c r="HVI1236" s="35"/>
      <c r="HVJ1236" s="35"/>
      <c r="HVK1236" s="35"/>
      <c r="HVL1236" s="35"/>
      <c r="HVM1236" s="35"/>
      <c r="HVN1236" s="35"/>
      <c r="HVO1236" s="35"/>
      <c r="HVP1236" s="35"/>
      <c r="HVQ1236" s="35"/>
      <c r="HVR1236" s="35"/>
      <c r="HVS1236" s="35"/>
      <c r="HVT1236" s="35"/>
      <c r="HVU1236" s="35"/>
      <c r="HVV1236" s="35"/>
      <c r="HVW1236" s="35"/>
      <c r="HVX1236" s="35"/>
      <c r="HVY1236" s="35"/>
      <c r="HVZ1236" s="35"/>
      <c r="HWA1236" s="35"/>
      <c r="HWB1236" s="35"/>
      <c r="HWC1236" s="35"/>
      <c r="HWD1236" s="35"/>
      <c r="HWE1236" s="35"/>
      <c r="HWF1236" s="35"/>
      <c r="HWG1236" s="35"/>
      <c r="HWH1236" s="35"/>
      <c r="HWI1236" s="35"/>
      <c r="HWJ1236" s="35"/>
      <c r="HWK1236" s="35"/>
      <c r="HWL1236" s="35"/>
      <c r="HWM1236" s="35"/>
      <c r="HWN1236" s="35"/>
      <c r="HWO1236" s="35"/>
      <c r="HWP1236" s="35"/>
      <c r="HWQ1236" s="35"/>
      <c r="HWR1236" s="35"/>
      <c r="HWS1236" s="35"/>
      <c r="HWT1236" s="35"/>
      <c r="HWU1236" s="35"/>
      <c r="HWV1236" s="35"/>
      <c r="HWW1236" s="35"/>
      <c r="HWX1236" s="35"/>
      <c r="HWY1236" s="35"/>
      <c r="HWZ1236" s="35"/>
      <c r="HXA1236" s="35"/>
      <c r="HXB1236" s="35"/>
      <c r="HXC1236" s="35"/>
      <c r="HXD1236" s="35"/>
      <c r="HXE1236" s="35"/>
      <c r="HXF1236" s="35"/>
      <c r="HXG1236" s="35"/>
      <c r="HXH1236" s="35"/>
      <c r="HXI1236" s="35"/>
      <c r="HXJ1236" s="35"/>
      <c r="HXK1236" s="35"/>
      <c r="HXL1236" s="35"/>
      <c r="HXM1236" s="35"/>
      <c r="HXN1236" s="35"/>
      <c r="HXO1236" s="35"/>
      <c r="HXP1236" s="35"/>
      <c r="HXQ1236" s="35"/>
      <c r="HXR1236" s="35"/>
      <c r="HXS1236" s="35"/>
      <c r="HXT1236" s="35"/>
      <c r="HXU1236" s="35"/>
      <c r="HXV1236" s="35"/>
      <c r="HXW1236" s="35"/>
      <c r="HXX1236" s="35"/>
      <c r="HXY1236" s="35"/>
      <c r="HXZ1236" s="35"/>
      <c r="HYA1236" s="35"/>
      <c r="HYB1236" s="35"/>
      <c r="HYC1236" s="35"/>
      <c r="HYD1236" s="35"/>
      <c r="HYE1236" s="35"/>
      <c r="HYF1236" s="35"/>
      <c r="HYG1236" s="35"/>
      <c r="HYH1236" s="35"/>
      <c r="HYI1236" s="35"/>
      <c r="HYJ1236" s="35"/>
      <c r="HYK1236" s="35"/>
      <c r="HYL1236" s="35"/>
      <c r="HYM1236" s="35"/>
      <c r="HYN1236" s="35"/>
      <c r="HYO1236" s="35"/>
      <c r="HYP1236" s="35"/>
      <c r="HYQ1236" s="35"/>
      <c r="HYR1236" s="35"/>
      <c r="HYS1236" s="35"/>
      <c r="HYT1236" s="35"/>
      <c r="HYU1236" s="35"/>
      <c r="HYV1236" s="35"/>
      <c r="HYW1236" s="35"/>
      <c r="HYX1236" s="35"/>
      <c r="HYY1236" s="35"/>
      <c r="HYZ1236" s="35"/>
      <c r="HZA1236" s="35"/>
      <c r="HZB1236" s="35"/>
      <c r="HZC1236" s="35"/>
      <c r="HZD1236" s="35"/>
      <c r="HZE1236" s="35"/>
      <c r="HZF1236" s="35"/>
      <c r="HZG1236" s="35"/>
      <c r="HZH1236" s="35"/>
      <c r="HZI1236" s="35"/>
      <c r="HZJ1236" s="35"/>
      <c r="HZK1236" s="35"/>
      <c r="HZL1236" s="35"/>
      <c r="HZM1236" s="35"/>
      <c r="HZN1236" s="35"/>
      <c r="HZO1236" s="35"/>
      <c r="HZP1236" s="35"/>
      <c r="HZQ1236" s="35"/>
      <c r="HZR1236" s="35"/>
      <c r="HZS1236" s="35"/>
      <c r="HZT1236" s="35"/>
      <c r="HZU1236" s="35"/>
      <c r="HZV1236" s="35"/>
      <c r="HZW1236" s="35"/>
      <c r="HZX1236" s="35"/>
      <c r="HZY1236" s="35"/>
      <c r="HZZ1236" s="35"/>
      <c r="IAA1236" s="35"/>
      <c r="IAB1236" s="35"/>
      <c r="IAC1236" s="35"/>
      <c r="IAD1236" s="35"/>
      <c r="IAE1236" s="35"/>
      <c r="IAF1236" s="35"/>
      <c r="IAG1236" s="35"/>
      <c r="IAH1236" s="35"/>
      <c r="IAI1236" s="35"/>
      <c r="IAJ1236" s="35"/>
      <c r="IAK1236" s="35"/>
      <c r="IAL1236" s="35"/>
      <c r="IAM1236" s="35"/>
      <c r="IAN1236" s="35"/>
      <c r="IAO1236" s="35"/>
      <c r="IAP1236" s="35"/>
      <c r="IAQ1236" s="35"/>
      <c r="IAR1236" s="35"/>
      <c r="IAS1236" s="35"/>
      <c r="IAT1236" s="35"/>
      <c r="IAU1236" s="35"/>
      <c r="IAV1236" s="35"/>
      <c r="IAW1236" s="35"/>
      <c r="IAX1236" s="35"/>
      <c r="IAY1236" s="35"/>
      <c r="IAZ1236" s="35"/>
      <c r="IBA1236" s="35"/>
      <c r="IBB1236" s="35"/>
      <c r="IBC1236" s="35"/>
      <c r="IBD1236" s="35"/>
      <c r="IBE1236" s="35"/>
      <c r="IBF1236" s="35"/>
      <c r="IBG1236" s="35"/>
      <c r="IBH1236" s="35"/>
      <c r="IBI1236" s="35"/>
      <c r="IBJ1236" s="35"/>
      <c r="IBK1236" s="35"/>
      <c r="IBL1236" s="35"/>
      <c r="IBM1236" s="35"/>
      <c r="IBN1236" s="35"/>
      <c r="IBO1236" s="35"/>
      <c r="IBP1236" s="35"/>
      <c r="IBQ1236" s="35"/>
      <c r="IBR1236" s="35"/>
      <c r="IBS1236" s="35"/>
      <c r="IBT1236" s="35"/>
      <c r="IBU1236" s="35"/>
      <c r="IBV1236" s="35"/>
      <c r="IBW1236" s="35"/>
      <c r="IBX1236" s="35"/>
      <c r="IBY1236" s="35"/>
      <c r="IBZ1236" s="35"/>
      <c r="ICA1236" s="35"/>
      <c r="ICB1236" s="35"/>
      <c r="ICC1236" s="35"/>
      <c r="ICD1236" s="35"/>
      <c r="ICE1236" s="35"/>
      <c r="ICF1236" s="35"/>
      <c r="ICG1236" s="35"/>
      <c r="ICH1236" s="35"/>
      <c r="ICI1236" s="35"/>
      <c r="ICJ1236" s="35"/>
      <c r="ICK1236" s="35"/>
      <c r="ICL1236" s="35"/>
      <c r="ICM1236" s="35"/>
      <c r="ICN1236" s="35"/>
      <c r="ICO1236" s="35"/>
      <c r="ICP1236" s="35"/>
      <c r="ICQ1236" s="35"/>
      <c r="ICR1236" s="35"/>
      <c r="ICS1236" s="35"/>
      <c r="ICT1236" s="35"/>
      <c r="ICU1236" s="35"/>
      <c r="ICV1236" s="35"/>
      <c r="ICW1236" s="35"/>
      <c r="ICX1236" s="35"/>
      <c r="ICY1236" s="35"/>
      <c r="ICZ1236" s="35"/>
      <c r="IDA1236" s="35"/>
      <c r="IDB1236" s="35"/>
      <c r="IDC1236" s="35"/>
      <c r="IDD1236" s="35"/>
      <c r="IDE1236" s="35"/>
      <c r="IDF1236" s="35"/>
      <c r="IDG1236" s="35"/>
      <c r="IDH1236" s="35"/>
      <c r="IDI1236" s="35"/>
      <c r="IDJ1236" s="35"/>
      <c r="IDK1236" s="35"/>
      <c r="IDL1236" s="35"/>
      <c r="IDM1236" s="35"/>
      <c r="IDN1236" s="35"/>
      <c r="IDO1236" s="35"/>
      <c r="IDP1236" s="35"/>
      <c r="IDQ1236" s="35"/>
      <c r="IDR1236" s="35"/>
      <c r="IDS1236" s="35"/>
      <c r="IDT1236" s="35"/>
      <c r="IDU1236" s="35"/>
      <c r="IDV1236" s="35"/>
      <c r="IDW1236" s="35"/>
      <c r="IDX1236" s="35"/>
      <c r="IDY1236" s="35"/>
      <c r="IDZ1236" s="35"/>
      <c r="IEA1236" s="35"/>
      <c r="IEB1236" s="35"/>
      <c r="IEC1236" s="35"/>
      <c r="IED1236" s="35"/>
      <c r="IEE1236" s="35"/>
      <c r="IEF1236" s="35"/>
      <c r="IEG1236" s="35"/>
      <c r="IEH1236" s="35"/>
      <c r="IEI1236" s="35"/>
      <c r="IEJ1236" s="35"/>
      <c r="IEK1236" s="35"/>
      <c r="IEL1236" s="35"/>
      <c r="IEM1236" s="35"/>
      <c r="IEN1236" s="35"/>
      <c r="IEO1236" s="35"/>
      <c r="IEP1236" s="35"/>
      <c r="IEQ1236" s="35"/>
      <c r="IER1236" s="35"/>
      <c r="IES1236" s="35"/>
      <c r="IET1236" s="35"/>
      <c r="IEU1236" s="35"/>
      <c r="IEV1236" s="35"/>
      <c r="IEW1236" s="35"/>
      <c r="IEX1236" s="35"/>
      <c r="IEY1236" s="35"/>
      <c r="IEZ1236" s="35"/>
      <c r="IFA1236" s="35"/>
      <c r="IFB1236" s="35"/>
      <c r="IFC1236" s="35"/>
      <c r="IFD1236" s="35"/>
      <c r="IFE1236" s="35"/>
      <c r="IFF1236" s="35"/>
      <c r="IFG1236" s="35"/>
      <c r="IFH1236" s="35"/>
      <c r="IFI1236" s="35"/>
      <c r="IFJ1236" s="35"/>
      <c r="IFK1236" s="35"/>
      <c r="IFL1236" s="35"/>
      <c r="IFM1236" s="35"/>
      <c r="IFN1236" s="35"/>
      <c r="IFO1236" s="35"/>
      <c r="IFP1236" s="35"/>
      <c r="IFQ1236" s="35"/>
      <c r="IFR1236" s="35"/>
      <c r="IFS1236" s="35"/>
      <c r="IFT1236" s="35"/>
      <c r="IFU1236" s="35"/>
      <c r="IFV1236" s="35"/>
      <c r="IFW1236" s="35"/>
      <c r="IFX1236" s="35"/>
      <c r="IFY1236" s="35"/>
      <c r="IFZ1236" s="35"/>
      <c r="IGA1236" s="35"/>
      <c r="IGB1236" s="35"/>
      <c r="IGC1236" s="35"/>
      <c r="IGD1236" s="35"/>
      <c r="IGE1236" s="35"/>
      <c r="IGF1236" s="35"/>
      <c r="IGG1236" s="35"/>
      <c r="IGH1236" s="35"/>
      <c r="IGI1236" s="35"/>
      <c r="IGJ1236" s="35"/>
      <c r="IGK1236" s="35"/>
      <c r="IGL1236" s="35"/>
      <c r="IGM1236" s="35"/>
      <c r="IGN1236" s="35"/>
      <c r="IGO1236" s="35"/>
      <c r="IGP1236" s="35"/>
      <c r="IGQ1236" s="35"/>
      <c r="IGR1236" s="35"/>
      <c r="IGS1236" s="35"/>
      <c r="IGT1236" s="35"/>
      <c r="IGU1236" s="35"/>
      <c r="IGV1236" s="35"/>
      <c r="IGW1236" s="35"/>
      <c r="IGX1236" s="35"/>
      <c r="IGY1236" s="35"/>
      <c r="IGZ1236" s="35"/>
      <c r="IHA1236" s="35"/>
      <c r="IHB1236" s="35"/>
      <c r="IHC1236" s="35"/>
      <c r="IHD1236" s="35"/>
      <c r="IHE1236" s="35"/>
      <c r="IHF1236" s="35"/>
      <c r="IHG1236" s="35"/>
      <c r="IHH1236" s="35"/>
      <c r="IHI1236" s="35"/>
      <c r="IHJ1236" s="35"/>
      <c r="IHK1236" s="35"/>
      <c r="IHL1236" s="35"/>
      <c r="IHM1236" s="35"/>
      <c r="IHN1236" s="35"/>
      <c r="IHO1236" s="35"/>
      <c r="IHP1236" s="35"/>
      <c r="IHQ1236" s="35"/>
      <c r="IHR1236" s="35"/>
      <c r="IHS1236" s="35"/>
      <c r="IHT1236" s="35"/>
      <c r="IHU1236" s="35"/>
      <c r="IHV1236" s="35"/>
      <c r="IHW1236" s="35"/>
      <c r="IHX1236" s="35"/>
      <c r="IHY1236" s="35"/>
      <c r="IHZ1236" s="35"/>
      <c r="IIA1236" s="35"/>
      <c r="IIB1236" s="35"/>
      <c r="IIC1236" s="35"/>
      <c r="IID1236" s="35"/>
      <c r="IIE1236" s="35"/>
      <c r="IIF1236" s="35"/>
      <c r="IIG1236" s="35"/>
      <c r="IIH1236" s="35"/>
      <c r="III1236" s="35"/>
      <c r="IIJ1236" s="35"/>
      <c r="IIK1236" s="35"/>
      <c r="IIL1236" s="35"/>
      <c r="IIM1236" s="35"/>
      <c r="IIN1236" s="35"/>
      <c r="IIO1236" s="35"/>
      <c r="IIP1236" s="35"/>
      <c r="IIQ1236" s="35"/>
      <c r="IIR1236" s="35"/>
      <c r="IIS1236" s="35"/>
      <c r="IIT1236" s="35"/>
      <c r="IIU1236" s="35"/>
      <c r="IIV1236" s="35"/>
      <c r="IIW1236" s="35"/>
      <c r="IIX1236" s="35"/>
      <c r="IIY1236" s="35"/>
      <c r="IIZ1236" s="35"/>
      <c r="IJA1236" s="35"/>
      <c r="IJB1236" s="35"/>
      <c r="IJC1236" s="35"/>
      <c r="IJD1236" s="35"/>
      <c r="IJE1236" s="35"/>
      <c r="IJF1236" s="35"/>
      <c r="IJG1236" s="35"/>
      <c r="IJH1236" s="35"/>
      <c r="IJI1236" s="35"/>
      <c r="IJJ1236" s="35"/>
      <c r="IJK1236" s="35"/>
      <c r="IJL1236" s="35"/>
      <c r="IJM1236" s="35"/>
      <c r="IJN1236" s="35"/>
      <c r="IJO1236" s="35"/>
      <c r="IJP1236" s="35"/>
      <c r="IJQ1236" s="35"/>
      <c r="IJR1236" s="35"/>
      <c r="IJS1236" s="35"/>
      <c r="IJT1236" s="35"/>
      <c r="IJU1236" s="35"/>
      <c r="IJV1236" s="35"/>
      <c r="IJW1236" s="35"/>
      <c r="IJX1236" s="35"/>
      <c r="IJY1236" s="35"/>
      <c r="IJZ1236" s="35"/>
      <c r="IKA1236" s="35"/>
      <c r="IKB1236" s="35"/>
      <c r="IKC1236" s="35"/>
      <c r="IKD1236" s="35"/>
      <c r="IKE1236" s="35"/>
      <c r="IKF1236" s="35"/>
      <c r="IKG1236" s="35"/>
      <c r="IKH1236" s="35"/>
      <c r="IKI1236" s="35"/>
      <c r="IKJ1236" s="35"/>
      <c r="IKK1236" s="35"/>
      <c r="IKL1236" s="35"/>
      <c r="IKM1236" s="35"/>
      <c r="IKN1236" s="35"/>
      <c r="IKO1236" s="35"/>
      <c r="IKP1236" s="35"/>
      <c r="IKQ1236" s="35"/>
      <c r="IKR1236" s="35"/>
      <c r="IKS1236" s="35"/>
      <c r="IKT1236" s="35"/>
      <c r="IKU1236" s="35"/>
      <c r="IKV1236" s="35"/>
      <c r="IKW1236" s="35"/>
      <c r="IKX1236" s="35"/>
      <c r="IKY1236" s="35"/>
      <c r="IKZ1236" s="35"/>
      <c r="ILA1236" s="35"/>
      <c r="ILB1236" s="35"/>
      <c r="ILC1236" s="35"/>
      <c r="ILD1236" s="35"/>
      <c r="ILE1236" s="35"/>
      <c r="ILF1236" s="35"/>
      <c r="ILG1236" s="35"/>
      <c r="ILH1236" s="35"/>
      <c r="ILI1236" s="35"/>
      <c r="ILJ1236" s="35"/>
      <c r="ILK1236" s="35"/>
      <c r="ILL1236" s="35"/>
      <c r="ILM1236" s="35"/>
      <c r="ILN1236" s="35"/>
      <c r="ILO1236" s="35"/>
      <c r="ILP1236" s="35"/>
      <c r="ILQ1236" s="35"/>
      <c r="ILR1236" s="35"/>
      <c r="ILS1236" s="35"/>
      <c r="ILT1236" s="35"/>
      <c r="ILU1236" s="35"/>
      <c r="ILV1236" s="35"/>
      <c r="ILW1236" s="35"/>
      <c r="ILX1236" s="35"/>
      <c r="ILY1236" s="35"/>
      <c r="ILZ1236" s="35"/>
      <c r="IMA1236" s="35"/>
      <c r="IMB1236" s="35"/>
      <c r="IMC1236" s="35"/>
      <c r="IMD1236" s="35"/>
      <c r="IME1236" s="35"/>
      <c r="IMF1236" s="35"/>
      <c r="IMG1236" s="35"/>
      <c r="IMH1236" s="35"/>
      <c r="IMI1236" s="35"/>
      <c r="IMJ1236" s="35"/>
      <c r="IMK1236" s="35"/>
      <c r="IML1236" s="35"/>
      <c r="IMM1236" s="35"/>
      <c r="IMN1236" s="35"/>
      <c r="IMO1236" s="35"/>
      <c r="IMP1236" s="35"/>
      <c r="IMQ1236" s="35"/>
      <c r="IMR1236" s="35"/>
      <c r="IMS1236" s="35"/>
      <c r="IMT1236" s="35"/>
      <c r="IMU1236" s="35"/>
      <c r="IMV1236" s="35"/>
      <c r="IMW1236" s="35"/>
      <c r="IMX1236" s="35"/>
      <c r="IMY1236" s="35"/>
      <c r="IMZ1236" s="35"/>
      <c r="INA1236" s="35"/>
      <c r="INB1236" s="35"/>
      <c r="INC1236" s="35"/>
      <c r="IND1236" s="35"/>
      <c r="INE1236" s="35"/>
      <c r="INF1236" s="35"/>
      <c r="ING1236" s="35"/>
      <c r="INH1236" s="35"/>
      <c r="INI1236" s="35"/>
      <c r="INJ1236" s="35"/>
      <c r="INK1236" s="35"/>
      <c r="INL1236" s="35"/>
      <c r="INM1236" s="35"/>
      <c r="INN1236" s="35"/>
      <c r="INO1236" s="35"/>
      <c r="INP1236" s="35"/>
      <c r="INQ1236" s="35"/>
      <c r="INR1236" s="35"/>
      <c r="INS1236" s="35"/>
      <c r="INT1236" s="35"/>
      <c r="INU1236" s="35"/>
      <c r="INV1236" s="35"/>
      <c r="INW1236" s="35"/>
      <c r="INX1236" s="35"/>
      <c r="INY1236" s="35"/>
      <c r="INZ1236" s="35"/>
      <c r="IOA1236" s="35"/>
      <c r="IOB1236" s="35"/>
      <c r="IOC1236" s="35"/>
      <c r="IOD1236" s="35"/>
      <c r="IOE1236" s="35"/>
      <c r="IOF1236" s="35"/>
      <c r="IOG1236" s="35"/>
      <c r="IOH1236" s="35"/>
      <c r="IOI1236" s="35"/>
      <c r="IOJ1236" s="35"/>
      <c r="IOK1236" s="35"/>
      <c r="IOL1236" s="35"/>
      <c r="IOM1236" s="35"/>
      <c r="ION1236" s="35"/>
      <c r="IOO1236" s="35"/>
      <c r="IOP1236" s="35"/>
      <c r="IOQ1236" s="35"/>
      <c r="IOR1236" s="35"/>
      <c r="IOS1236" s="35"/>
      <c r="IOT1236" s="35"/>
      <c r="IOU1236" s="35"/>
      <c r="IOV1236" s="35"/>
      <c r="IOW1236" s="35"/>
      <c r="IOX1236" s="35"/>
      <c r="IOY1236" s="35"/>
      <c r="IOZ1236" s="35"/>
      <c r="IPA1236" s="35"/>
      <c r="IPB1236" s="35"/>
      <c r="IPC1236" s="35"/>
      <c r="IPD1236" s="35"/>
      <c r="IPE1236" s="35"/>
      <c r="IPF1236" s="35"/>
      <c r="IPG1236" s="35"/>
      <c r="IPH1236" s="35"/>
      <c r="IPI1236" s="35"/>
      <c r="IPJ1236" s="35"/>
      <c r="IPK1236" s="35"/>
      <c r="IPL1236" s="35"/>
      <c r="IPM1236" s="35"/>
      <c r="IPN1236" s="35"/>
      <c r="IPO1236" s="35"/>
      <c r="IPP1236" s="35"/>
      <c r="IPQ1236" s="35"/>
      <c r="IPR1236" s="35"/>
      <c r="IPS1236" s="35"/>
      <c r="IPT1236" s="35"/>
      <c r="IPU1236" s="35"/>
      <c r="IPV1236" s="35"/>
      <c r="IPW1236" s="35"/>
      <c r="IPX1236" s="35"/>
      <c r="IPY1236" s="35"/>
      <c r="IPZ1236" s="35"/>
      <c r="IQA1236" s="35"/>
      <c r="IQB1236" s="35"/>
      <c r="IQC1236" s="35"/>
      <c r="IQD1236" s="35"/>
      <c r="IQE1236" s="35"/>
      <c r="IQF1236" s="35"/>
      <c r="IQG1236" s="35"/>
      <c r="IQH1236" s="35"/>
      <c r="IQI1236" s="35"/>
      <c r="IQJ1236" s="35"/>
      <c r="IQK1236" s="35"/>
      <c r="IQL1236" s="35"/>
      <c r="IQM1236" s="35"/>
      <c r="IQN1236" s="35"/>
      <c r="IQO1236" s="35"/>
      <c r="IQP1236" s="35"/>
      <c r="IQQ1236" s="35"/>
      <c r="IQR1236" s="35"/>
      <c r="IQS1236" s="35"/>
      <c r="IQT1236" s="35"/>
      <c r="IQU1236" s="35"/>
      <c r="IQV1236" s="35"/>
      <c r="IQW1236" s="35"/>
      <c r="IQX1236" s="35"/>
      <c r="IQY1236" s="35"/>
      <c r="IQZ1236" s="35"/>
      <c r="IRA1236" s="35"/>
      <c r="IRB1236" s="35"/>
      <c r="IRC1236" s="35"/>
      <c r="IRD1236" s="35"/>
      <c r="IRE1236" s="35"/>
      <c r="IRF1236" s="35"/>
      <c r="IRG1236" s="35"/>
      <c r="IRH1236" s="35"/>
      <c r="IRI1236" s="35"/>
      <c r="IRJ1236" s="35"/>
      <c r="IRK1236" s="35"/>
      <c r="IRL1236" s="35"/>
      <c r="IRM1236" s="35"/>
      <c r="IRN1236" s="35"/>
      <c r="IRO1236" s="35"/>
      <c r="IRP1236" s="35"/>
      <c r="IRQ1236" s="35"/>
      <c r="IRR1236" s="35"/>
      <c r="IRS1236" s="35"/>
      <c r="IRT1236" s="35"/>
      <c r="IRU1236" s="35"/>
      <c r="IRV1236" s="35"/>
      <c r="IRW1236" s="35"/>
      <c r="IRX1236" s="35"/>
      <c r="IRY1236" s="35"/>
      <c r="IRZ1236" s="35"/>
      <c r="ISA1236" s="35"/>
      <c r="ISB1236" s="35"/>
      <c r="ISC1236" s="35"/>
      <c r="ISD1236" s="35"/>
      <c r="ISE1236" s="35"/>
      <c r="ISF1236" s="35"/>
      <c r="ISG1236" s="35"/>
      <c r="ISH1236" s="35"/>
      <c r="ISI1236" s="35"/>
      <c r="ISJ1236" s="35"/>
      <c r="ISK1236" s="35"/>
      <c r="ISL1236" s="35"/>
      <c r="ISM1236" s="35"/>
      <c r="ISN1236" s="35"/>
      <c r="ISO1236" s="35"/>
      <c r="ISP1236" s="35"/>
      <c r="ISQ1236" s="35"/>
      <c r="ISR1236" s="35"/>
      <c r="ISS1236" s="35"/>
      <c r="IST1236" s="35"/>
      <c r="ISU1236" s="35"/>
      <c r="ISV1236" s="35"/>
      <c r="ISW1236" s="35"/>
      <c r="ISX1236" s="35"/>
      <c r="ISY1236" s="35"/>
      <c r="ISZ1236" s="35"/>
      <c r="ITA1236" s="35"/>
      <c r="ITB1236" s="35"/>
      <c r="ITC1236" s="35"/>
      <c r="ITD1236" s="35"/>
      <c r="ITE1236" s="35"/>
      <c r="ITF1236" s="35"/>
      <c r="ITG1236" s="35"/>
      <c r="ITH1236" s="35"/>
      <c r="ITI1236" s="35"/>
      <c r="ITJ1236" s="35"/>
      <c r="ITK1236" s="35"/>
      <c r="ITL1236" s="35"/>
      <c r="ITM1236" s="35"/>
      <c r="ITN1236" s="35"/>
      <c r="ITO1236" s="35"/>
      <c r="ITP1236" s="35"/>
      <c r="ITQ1236" s="35"/>
      <c r="ITR1236" s="35"/>
      <c r="ITS1236" s="35"/>
      <c r="ITT1236" s="35"/>
      <c r="ITU1236" s="35"/>
      <c r="ITV1236" s="35"/>
      <c r="ITW1236" s="35"/>
      <c r="ITX1236" s="35"/>
      <c r="ITY1236" s="35"/>
      <c r="ITZ1236" s="35"/>
      <c r="IUA1236" s="35"/>
      <c r="IUB1236" s="35"/>
      <c r="IUC1236" s="35"/>
      <c r="IUD1236" s="35"/>
      <c r="IUE1236" s="35"/>
      <c r="IUF1236" s="35"/>
      <c r="IUG1236" s="35"/>
      <c r="IUH1236" s="35"/>
      <c r="IUI1236" s="35"/>
      <c r="IUJ1236" s="35"/>
      <c r="IUK1236" s="35"/>
      <c r="IUL1236" s="35"/>
      <c r="IUM1236" s="35"/>
      <c r="IUN1236" s="35"/>
      <c r="IUO1236" s="35"/>
      <c r="IUP1236" s="35"/>
      <c r="IUQ1236" s="35"/>
      <c r="IUR1236" s="35"/>
      <c r="IUS1236" s="35"/>
      <c r="IUT1236" s="35"/>
      <c r="IUU1236" s="35"/>
      <c r="IUV1236" s="35"/>
      <c r="IUW1236" s="35"/>
      <c r="IUX1236" s="35"/>
      <c r="IUY1236" s="35"/>
      <c r="IUZ1236" s="35"/>
      <c r="IVA1236" s="35"/>
      <c r="IVB1236" s="35"/>
      <c r="IVC1236" s="35"/>
      <c r="IVD1236" s="35"/>
      <c r="IVE1236" s="35"/>
      <c r="IVF1236" s="35"/>
      <c r="IVG1236" s="35"/>
      <c r="IVH1236" s="35"/>
      <c r="IVI1236" s="35"/>
      <c r="IVJ1236" s="35"/>
      <c r="IVK1236" s="35"/>
      <c r="IVL1236" s="35"/>
      <c r="IVM1236" s="35"/>
      <c r="IVN1236" s="35"/>
      <c r="IVO1236" s="35"/>
      <c r="IVP1236" s="35"/>
      <c r="IVQ1236" s="35"/>
      <c r="IVR1236" s="35"/>
      <c r="IVS1236" s="35"/>
      <c r="IVT1236" s="35"/>
      <c r="IVU1236" s="35"/>
      <c r="IVV1236" s="35"/>
      <c r="IVW1236" s="35"/>
      <c r="IVX1236" s="35"/>
      <c r="IVY1236" s="35"/>
      <c r="IVZ1236" s="35"/>
      <c r="IWA1236" s="35"/>
      <c r="IWB1236" s="35"/>
      <c r="IWC1236" s="35"/>
      <c r="IWD1236" s="35"/>
      <c r="IWE1236" s="35"/>
      <c r="IWF1236" s="35"/>
      <c r="IWG1236" s="35"/>
      <c r="IWH1236" s="35"/>
      <c r="IWI1236" s="35"/>
      <c r="IWJ1236" s="35"/>
      <c r="IWK1236" s="35"/>
      <c r="IWL1236" s="35"/>
      <c r="IWM1236" s="35"/>
      <c r="IWN1236" s="35"/>
      <c r="IWO1236" s="35"/>
      <c r="IWP1236" s="35"/>
      <c r="IWQ1236" s="35"/>
      <c r="IWR1236" s="35"/>
      <c r="IWS1236" s="35"/>
      <c r="IWT1236" s="35"/>
      <c r="IWU1236" s="35"/>
      <c r="IWV1236" s="35"/>
      <c r="IWW1236" s="35"/>
      <c r="IWX1236" s="35"/>
      <c r="IWY1236" s="35"/>
      <c r="IWZ1236" s="35"/>
      <c r="IXA1236" s="35"/>
      <c r="IXB1236" s="35"/>
      <c r="IXC1236" s="35"/>
      <c r="IXD1236" s="35"/>
      <c r="IXE1236" s="35"/>
      <c r="IXF1236" s="35"/>
      <c r="IXG1236" s="35"/>
      <c r="IXH1236" s="35"/>
      <c r="IXI1236" s="35"/>
      <c r="IXJ1236" s="35"/>
      <c r="IXK1236" s="35"/>
      <c r="IXL1236" s="35"/>
      <c r="IXM1236" s="35"/>
      <c r="IXN1236" s="35"/>
      <c r="IXO1236" s="35"/>
      <c r="IXP1236" s="35"/>
      <c r="IXQ1236" s="35"/>
      <c r="IXR1236" s="35"/>
      <c r="IXS1236" s="35"/>
      <c r="IXT1236" s="35"/>
      <c r="IXU1236" s="35"/>
      <c r="IXV1236" s="35"/>
      <c r="IXW1236" s="35"/>
      <c r="IXX1236" s="35"/>
      <c r="IXY1236" s="35"/>
      <c r="IXZ1236" s="35"/>
      <c r="IYA1236" s="35"/>
      <c r="IYB1236" s="35"/>
      <c r="IYC1236" s="35"/>
      <c r="IYD1236" s="35"/>
      <c r="IYE1236" s="35"/>
      <c r="IYF1236" s="35"/>
      <c r="IYG1236" s="35"/>
      <c r="IYH1236" s="35"/>
      <c r="IYI1236" s="35"/>
      <c r="IYJ1236" s="35"/>
      <c r="IYK1236" s="35"/>
      <c r="IYL1236" s="35"/>
      <c r="IYM1236" s="35"/>
      <c r="IYN1236" s="35"/>
      <c r="IYO1236" s="35"/>
      <c r="IYP1236" s="35"/>
      <c r="IYQ1236" s="35"/>
      <c r="IYR1236" s="35"/>
      <c r="IYS1236" s="35"/>
      <c r="IYT1236" s="35"/>
      <c r="IYU1236" s="35"/>
      <c r="IYV1236" s="35"/>
      <c r="IYW1236" s="35"/>
      <c r="IYX1236" s="35"/>
      <c r="IYY1236" s="35"/>
      <c r="IYZ1236" s="35"/>
      <c r="IZA1236" s="35"/>
      <c r="IZB1236" s="35"/>
      <c r="IZC1236" s="35"/>
      <c r="IZD1236" s="35"/>
      <c r="IZE1236" s="35"/>
      <c r="IZF1236" s="35"/>
      <c r="IZG1236" s="35"/>
      <c r="IZH1236" s="35"/>
      <c r="IZI1236" s="35"/>
      <c r="IZJ1236" s="35"/>
      <c r="IZK1236" s="35"/>
      <c r="IZL1236" s="35"/>
      <c r="IZM1236" s="35"/>
      <c r="IZN1236" s="35"/>
      <c r="IZO1236" s="35"/>
      <c r="IZP1236" s="35"/>
      <c r="IZQ1236" s="35"/>
      <c r="IZR1236" s="35"/>
      <c r="IZS1236" s="35"/>
      <c r="IZT1236" s="35"/>
      <c r="IZU1236" s="35"/>
      <c r="IZV1236" s="35"/>
      <c r="IZW1236" s="35"/>
      <c r="IZX1236" s="35"/>
      <c r="IZY1236" s="35"/>
      <c r="IZZ1236" s="35"/>
      <c r="JAA1236" s="35"/>
      <c r="JAB1236" s="35"/>
      <c r="JAC1236" s="35"/>
      <c r="JAD1236" s="35"/>
      <c r="JAE1236" s="35"/>
      <c r="JAF1236" s="35"/>
      <c r="JAG1236" s="35"/>
      <c r="JAH1236" s="35"/>
      <c r="JAI1236" s="35"/>
      <c r="JAJ1236" s="35"/>
      <c r="JAK1236" s="35"/>
      <c r="JAL1236" s="35"/>
      <c r="JAM1236" s="35"/>
      <c r="JAN1236" s="35"/>
      <c r="JAO1236" s="35"/>
      <c r="JAP1236" s="35"/>
      <c r="JAQ1236" s="35"/>
      <c r="JAR1236" s="35"/>
      <c r="JAS1236" s="35"/>
      <c r="JAT1236" s="35"/>
      <c r="JAU1236" s="35"/>
      <c r="JAV1236" s="35"/>
      <c r="JAW1236" s="35"/>
      <c r="JAX1236" s="35"/>
      <c r="JAY1236" s="35"/>
      <c r="JAZ1236" s="35"/>
      <c r="JBA1236" s="35"/>
      <c r="JBB1236" s="35"/>
      <c r="JBC1236" s="35"/>
      <c r="JBD1236" s="35"/>
      <c r="JBE1236" s="35"/>
      <c r="JBF1236" s="35"/>
      <c r="JBG1236" s="35"/>
      <c r="JBH1236" s="35"/>
      <c r="JBI1236" s="35"/>
      <c r="JBJ1236" s="35"/>
      <c r="JBK1236" s="35"/>
      <c r="JBL1236" s="35"/>
      <c r="JBM1236" s="35"/>
      <c r="JBN1236" s="35"/>
      <c r="JBO1236" s="35"/>
      <c r="JBP1236" s="35"/>
      <c r="JBQ1236" s="35"/>
      <c r="JBR1236" s="35"/>
      <c r="JBS1236" s="35"/>
      <c r="JBT1236" s="35"/>
      <c r="JBU1236" s="35"/>
      <c r="JBV1236" s="35"/>
      <c r="JBW1236" s="35"/>
      <c r="JBX1236" s="35"/>
      <c r="JBY1236" s="35"/>
      <c r="JBZ1236" s="35"/>
      <c r="JCA1236" s="35"/>
      <c r="JCB1236" s="35"/>
      <c r="JCC1236" s="35"/>
      <c r="JCD1236" s="35"/>
      <c r="JCE1236" s="35"/>
      <c r="JCF1236" s="35"/>
      <c r="JCG1236" s="35"/>
      <c r="JCH1236" s="35"/>
      <c r="JCI1236" s="35"/>
      <c r="JCJ1236" s="35"/>
      <c r="JCK1236" s="35"/>
      <c r="JCL1236" s="35"/>
      <c r="JCM1236" s="35"/>
      <c r="JCN1236" s="35"/>
      <c r="JCO1236" s="35"/>
      <c r="JCP1236" s="35"/>
      <c r="JCQ1236" s="35"/>
      <c r="JCR1236" s="35"/>
      <c r="JCS1236" s="35"/>
      <c r="JCT1236" s="35"/>
      <c r="JCU1236" s="35"/>
      <c r="JCV1236" s="35"/>
      <c r="JCW1236" s="35"/>
      <c r="JCX1236" s="35"/>
      <c r="JCY1236" s="35"/>
      <c r="JCZ1236" s="35"/>
      <c r="JDA1236" s="35"/>
      <c r="JDB1236" s="35"/>
      <c r="JDC1236" s="35"/>
      <c r="JDD1236" s="35"/>
      <c r="JDE1236" s="35"/>
      <c r="JDF1236" s="35"/>
      <c r="JDG1236" s="35"/>
      <c r="JDH1236" s="35"/>
      <c r="JDI1236" s="35"/>
      <c r="JDJ1236" s="35"/>
      <c r="JDK1236" s="35"/>
      <c r="JDL1236" s="35"/>
      <c r="JDM1236" s="35"/>
      <c r="JDN1236" s="35"/>
      <c r="JDO1236" s="35"/>
      <c r="JDP1236" s="35"/>
      <c r="JDQ1236" s="35"/>
      <c r="JDR1236" s="35"/>
      <c r="JDS1236" s="35"/>
      <c r="JDT1236" s="35"/>
      <c r="JDU1236" s="35"/>
      <c r="JDV1236" s="35"/>
      <c r="JDW1236" s="35"/>
      <c r="JDX1236" s="35"/>
      <c r="JDY1236" s="35"/>
      <c r="JDZ1236" s="35"/>
      <c r="JEA1236" s="35"/>
      <c r="JEB1236" s="35"/>
      <c r="JEC1236" s="35"/>
      <c r="JED1236" s="35"/>
      <c r="JEE1236" s="35"/>
      <c r="JEF1236" s="35"/>
      <c r="JEG1236" s="35"/>
      <c r="JEH1236" s="35"/>
      <c r="JEI1236" s="35"/>
      <c r="JEJ1236" s="35"/>
      <c r="JEK1236" s="35"/>
      <c r="JEL1236" s="35"/>
      <c r="JEM1236" s="35"/>
      <c r="JEN1236" s="35"/>
      <c r="JEO1236" s="35"/>
      <c r="JEP1236" s="35"/>
      <c r="JEQ1236" s="35"/>
      <c r="JER1236" s="35"/>
      <c r="JES1236" s="35"/>
      <c r="JET1236" s="35"/>
      <c r="JEU1236" s="35"/>
      <c r="JEV1236" s="35"/>
      <c r="JEW1236" s="35"/>
      <c r="JEX1236" s="35"/>
      <c r="JEY1236" s="35"/>
      <c r="JEZ1236" s="35"/>
      <c r="JFA1236" s="35"/>
      <c r="JFB1236" s="35"/>
      <c r="JFC1236" s="35"/>
      <c r="JFD1236" s="35"/>
      <c r="JFE1236" s="35"/>
      <c r="JFF1236" s="35"/>
      <c r="JFG1236" s="35"/>
      <c r="JFH1236" s="35"/>
      <c r="JFI1236" s="35"/>
      <c r="JFJ1236" s="35"/>
      <c r="JFK1236" s="35"/>
      <c r="JFL1236" s="35"/>
      <c r="JFM1236" s="35"/>
      <c r="JFN1236" s="35"/>
      <c r="JFO1236" s="35"/>
      <c r="JFP1236" s="35"/>
      <c r="JFQ1236" s="35"/>
      <c r="JFR1236" s="35"/>
      <c r="JFS1236" s="35"/>
      <c r="JFT1236" s="35"/>
      <c r="JFU1236" s="35"/>
      <c r="JFV1236" s="35"/>
      <c r="JFW1236" s="35"/>
      <c r="JFX1236" s="35"/>
      <c r="JFY1236" s="35"/>
      <c r="JFZ1236" s="35"/>
      <c r="JGA1236" s="35"/>
      <c r="JGB1236" s="35"/>
      <c r="JGC1236" s="35"/>
      <c r="JGD1236" s="35"/>
      <c r="JGE1236" s="35"/>
      <c r="JGF1236" s="35"/>
      <c r="JGG1236" s="35"/>
      <c r="JGH1236" s="35"/>
      <c r="JGI1236" s="35"/>
      <c r="JGJ1236" s="35"/>
      <c r="JGK1236" s="35"/>
      <c r="JGL1236" s="35"/>
      <c r="JGM1236" s="35"/>
      <c r="JGN1236" s="35"/>
      <c r="JGO1236" s="35"/>
      <c r="JGP1236" s="35"/>
      <c r="JGQ1236" s="35"/>
      <c r="JGR1236" s="35"/>
      <c r="JGS1236" s="35"/>
      <c r="JGT1236" s="35"/>
      <c r="JGU1236" s="35"/>
      <c r="JGV1236" s="35"/>
      <c r="JGW1236" s="35"/>
      <c r="JGX1236" s="35"/>
      <c r="JGY1236" s="35"/>
      <c r="JGZ1236" s="35"/>
      <c r="JHA1236" s="35"/>
      <c r="JHB1236" s="35"/>
      <c r="JHC1236" s="35"/>
      <c r="JHD1236" s="35"/>
      <c r="JHE1236" s="35"/>
      <c r="JHF1236" s="35"/>
      <c r="JHG1236" s="35"/>
      <c r="JHH1236" s="35"/>
      <c r="JHI1236" s="35"/>
      <c r="JHJ1236" s="35"/>
      <c r="JHK1236" s="35"/>
      <c r="JHL1236" s="35"/>
      <c r="JHM1236" s="35"/>
      <c r="JHN1236" s="35"/>
      <c r="JHO1236" s="35"/>
      <c r="JHP1236" s="35"/>
      <c r="JHQ1236" s="35"/>
      <c r="JHR1236" s="35"/>
      <c r="JHS1236" s="35"/>
      <c r="JHT1236" s="35"/>
      <c r="JHU1236" s="35"/>
      <c r="JHV1236" s="35"/>
      <c r="JHW1236" s="35"/>
      <c r="JHX1236" s="35"/>
      <c r="JHY1236" s="35"/>
      <c r="JHZ1236" s="35"/>
      <c r="JIA1236" s="35"/>
      <c r="JIB1236" s="35"/>
      <c r="JIC1236" s="35"/>
      <c r="JID1236" s="35"/>
      <c r="JIE1236" s="35"/>
      <c r="JIF1236" s="35"/>
      <c r="JIG1236" s="35"/>
      <c r="JIH1236" s="35"/>
      <c r="JII1236" s="35"/>
      <c r="JIJ1236" s="35"/>
      <c r="JIK1236" s="35"/>
      <c r="JIL1236" s="35"/>
      <c r="JIM1236" s="35"/>
      <c r="JIN1236" s="35"/>
      <c r="JIO1236" s="35"/>
      <c r="JIP1236" s="35"/>
      <c r="JIQ1236" s="35"/>
      <c r="JIR1236" s="35"/>
      <c r="JIS1236" s="35"/>
      <c r="JIT1236" s="35"/>
      <c r="JIU1236" s="35"/>
      <c r="JIV1236" s="35"/>
      <c r="JIW1236" s="35"/>
      <c r="JIX1236" s="35"/>
      <c r="JIY1236" s="35"/>
      <c r="JIZ1236" s="35"/>
      <c r="JJA1236" s="35"/>
      <c r="JJB1236" s="35"/>
      <c r="JJC1236" s="35"/>
      <c r="JJD1236" s="35"/>
      <c r="JJE1236" s="35"/>
      <c r="JJF1236" s="35"/>
      <c r="JJG1236" s="35"/>
      <c r="JJH1236" s="35"/>
      <c r="JJI1236" s="35"/>
      <c r="JJJ1236" s="35"/>
      <c r="JJK1236" s="35"/>
      <c r="JJL1236" s="35"/>
      <c r="JJM1236" s="35"/>
      <c r="JJN1236" s="35"/>
      <c r="JJO1236" s="35"/>
      <c r="JJP1236" s="35"/>
      <c r="JJQ1236" s="35"/>
      <c r="JJR1236" s="35"/>
      <c r="JJS1236" s="35"/>
      <c r="JJT1236" s="35"/>
      <c r="JJU1236" s="35"/>
      <c r="JJV1236" s="35"/>
      <c r="JJW1236" s="35"/>
      <c r="JJX1236" s="35"/>
      <c r="JJY1236" s="35"/>
      <c r="JJZ1236" s="35"/>
      <c r="JKA1236" s="35"/>
      <c r="JKB1236" s="35"/>
      <c r="JKC1236" s="35"/>
      <c r="JKD1236" s="35"/>
      <c r="JKE1236" s="35"/>
      <c r="JKF1236" s="35"/>
      <c r="JKG1236" s="35"/>
      <c r="JKH1236" s="35"/>
      <c r="JKI1236" s="35"/>
      <c r="JKJ1236" s="35"/>
      <c r="JKK1236" s="35"/>
      <c r="JKL1236" s="35"/>
      <c r="JKM1236" s="35"/>
      <c r="JKN1236" s="35"/>
      <c r="JKO1236" s="35"/>
      <c r="JKP1236" s="35"/>
      <c r="JKQ1236" s="35"/>
      <c r="JKR1236" s="35"/>
      <c r="JKS1236" s="35"/>
      <c r="JKT1236" s="35"/>
      <c r="JKU1236" s="35"/>
      <c r="JKV1236" s="35"/>
      <c r="JKW1236" s="35"/>
      <c r="JKX1236" s="35"/>
      <c r="JKY1236" s="35"/>
      <c r="JKZ1236" s="35"/>
      <c r="JLA1236" s="35"/>
      <c r="JLB1236" s="35"/>
      <c r="JLC1236" s="35"/>
      <c r="JLD1236" s="35"/>
      <c r="JLE1236" s="35"/>
      <c r="JLF1236" s="35"/>
      <c r="JLG1236" s="35"/>
      <c r="JLH1236" s="35"/>
      <c r="JLI1236" s="35"/>
      <c r="JLJ1236" s="35"/>
      <c r="JLK1236" s="35"/>
      <c r="JLL1236" s="35"/>
      <c r="JLM1236" s="35"/>
      <c r="JLN1236" s="35"/>
      <c r="JLO1236" s="35"/>
      <c r="JLP1236" s="35"/>
      <c r="JLQ1236" s="35"/>
      <c r="JLR1236" s="35"/>
      <c r="JLS1236" s="35"/>
      <c r="JLT1236" s="35"/>
      <c r="JLU1236" s="35"/>
      <c r="JLV1236" s="35"/>
      <c r="JLW1236" s="35"/>
      <c r="JLX1236" s="35"/>
      <c r="JLY1236" s="35"/>
      <c r="JLZ1236" s="35"/>
      <c r="JMA1236" s="35"/>
      <c r="JMB1236" s="35"/>
      <c r="JMC1236" s="35"/>
      <c r="JMD1236" s="35"/>
      <c r="JME1236" s="35"/>
      <c r="JMF1236" s="35"/>
      <c r="JMG1236" s="35"/>
      <c r="JMH1236" s="35"/>
      <c r="JMI1236" s="35"/>
      <c r="JMJ1236" s="35"/>
      <c r="JMK1236" s="35"/>
      <c r="JML1236" s="35"/>
      <c r="JMM1236" s="35"/>
      <c r="JMN1236" s="35"/>
      <c r="JMO1236" s="35"/>
      <c r="JMP1236" s="35"/>
      <c r="JMQ1236" s="35"/>
      <c r="JMR1236" s="35"/>
      <c r="JMS1236" s="35"/>
      <c r="JMT1236" s="35"/>
      <c r="JMU1236" s="35"/>
      <c r="JMV1236" s="35"/>
      <c r="JMW1236" s="35"/>
      <c r="JMX1236" s="35"/>
      <c r="JMY1236" s="35"/>
      <c r="JMZ1236" s="35"/>
      <c r="JNA1236" s="35"/>
      <c r="JNB1236" s="35"/>
      <c r="JNC1236" s="35"/>
      <c r="JND1236" s="35"/>
      <c r="JNE1236" s="35"/>
      <c r="JNF1236" s="35"/>
      <c r="JNG1236" s="35"/>
      <c r="JNH1236" s="35"/>
      <c r="JNI1236" s="35"/>
      <c r="JNJ1236" s="35"/>
      <c r="JNK1236" s="35"/>
      <c r="JNL1236" s="35"/>
      <c r="JNM1236" s="35"/>
      <c r="JNN1236" s="35"/>
      <c r="JNO1236" s="35"/>
      <c r="JNP1236" s="35"/>
      <c r="JNQ1236" s="35"/>
      <c r="JNR1236" s="35"/>
      <c r="JNS1236" s="35"/>
      <c r="JNT1236" s="35"/>
      <c r="JNU1236" s="35"/>
      <c r="JNV1236" s="35"/>
      <c r="JNW1236" s="35"/>
      <c r="JNX1236" s="35"/>
      <c r="JNY1236" s="35"/>
      <c r="JNZ1236" s="35"/>
      <c r="JOA1236" s="35"/>
      <c r="JOB1236" s="35"/>
      <c r="JOC1236" s="35"/>
      <c r="JOD1236" s="35"/>
      <c r="JOE1236" s="35"/>
      <c r="JOF1236" s="35"/>
      <c r="JOG1236" s="35"/>
      <c r="JOH1236" s="35"/>
      <c r="JOI1236" s="35"/>
      <c r="JOJ1236" s="35"/>
      <c r="JOK1236" s="35"/>
      <c r="JOL1236" s="35"/>
      <c r="JOM1236" s="35"/>
      <c r="JON1236" s="35"/>
      <c r="JOO1236" s="35"/>
      <c r="JOP1236" s="35"/>
      <c r="JOQ1236" s="35"/>
      <c r="JOR1236" s="35"/>
      <c r="JOS1236" s="35"/>
      <c r="JOT1236" s="35"/>
      <c r="JOU1236" s="35"/>
      <c r="JOV1236" s="35"/>
      <c r="JOW1236" s="35"/>
      <c r="JOX1236" s="35"/>
      <c r="JOY1236" s="35"/>
      <c r="JOZ1236" s="35"/>
      <c r="JPA1236" s="35"/>
      <c r="JPB1236" s="35"/>
      <c r="JPC1236" s="35"/>
      <c r="JPD1236" s="35"/>
      <c r="JPE1236" s="35"/>
      <c r="JPF1236" s="35"/>
      <c r="JPG1236" s="35"/>
      <c r="JPH1236" s="35"/>
      <c r="JPI1236" s="35"/>
      <c r="JPJ1236" s="35"/>
      <c r="JPK1236" s="35"/>
      <c r="JPL1236" s="35"/>
      <c r="JPM1236" s="35"/>
      <c r="JPN1236" s="35"/>
      <c r="JPO1236" s="35"/>
      <c r="JPP1236" s="35"/>
      <c r="JPQ1236" s="35"/>
      <c r="JPR1236" s="35"/>
      <c r="JPS1236" s="35"/>
      <c r="JPT1236" s="35"/>
      <c r="JPU1236" s="35"/>
      <c r="JPV1236" s="35"/>
      <c r="JPW1236" s="35"/>
      <c r="JPX1236" s="35"/>
      <c r="JPY1236" s="35"/>
      <c r="JPZ1236" s="35"/>
      <c r="JQA1236" s="35"/>
      <c r="JQB1236" s="35"/>
      <c r="JQC1236" s="35"/>
      <c r="JQD1236" s="35"/>
      <c r="JQE1236" s="35"/>
      <c r="JQF1236" s="35"/>
      <c r="JQG1236" s="35"/>
      <c r="JQH1236" s="35"/>
      <c r="JQI1236" s="35"/>
      <c r="JQJ1236" s="35"/>
      <c r="JQK1236" s="35"/>
      <c r="JQL1236" s="35"/>
      <c r="JQM1236" s="35"/>
      <c r="JQN1236" s="35"/>
      <c r="JQO1236" s="35"/>
      <c r="JQP1236" s="35"/>
      <c r="JQQ1236" s="35"/>
      <c r="JQR1236" s="35"/>
      <c r="JQS1236" s="35"/>
      <c r="JQT1236" s="35"/>
      <c r="JQU1236" s="35"/>
      <c r="JQV1236" s="35"/>
      <c r="JQW1236" s="35"/>
      <c r="JQX1236" s="35"/>
      <c r="JQY1236" s="35"/>
      <c r="JQZ1236" s="35"/>
      <c r="JRA1236" s="35"/>
      <c r="JRB1236" s="35"/>
      <c r="JRC1236" s="35"/>
      <c r="JRD1236" s="35"/>
      <c r="JRE1236" s="35"/>
      <c r="JRF1236" s="35"/>
      <c r="JRG1236" s="35"/>
      <c r="JRH1236" s="35"/>
      <c r="JRI1236" s="35"/>
      <c r="JRJ1236" s="35"/>
      <c r="JRK1236" s="35"/>
      <c r="JRL1236" s="35"/>
      <c r="JRM1236" s="35"/>
      <c r="JRN1236" s="35"/>
      <c r="JRO1236" s="35"/>
      <c r="JRP1236" s="35"/>
      <c r="JRQ1236" s="35"/>
      <c r="JRR1236" s="35"/>
      <c r="JRS1236" s="35"/>
      <c r="JRT1236" s="35"/>
      <c r="JRU1236" s="35"/>
      <c r="JRV1236" s="35"/>
      <c r="JRW1236" s="35"/>
      <c r="JRX1236" s="35"/>
      <c r="JRY1236" s="35"/>
      <c r="JRZ1236" s="35"/>
      <c r="JSA1236" s="35"/>
      <c r="JSB1236" s="35"/>
      <c r="JSC1236" s="35"/>
      <c r="JSD1236" s="35"/>
      <c r="JSE1236" s="35"/>
      <c r="JSF1236" s="35"/>
      <c r="JSG1236" s="35"/>
      <c r="JSH1236" s="35"/>
      <c r="JSI1236" s="35"/>
      <c r="JSJ1236" s="35"/>
      <c r="JSK1236" s="35"/>
      <c r="JSL1236" s="35"/>
      <c r="JSM1236" s="35"/>
      <c r="JSN1236" s="35"/>
      <c r="JSO1236" s="35"/>
      <c r="JSP1236" s="35"/>
      <c r="JSQ1236" s="35"/>
      <c r="JSR1236" s="35"/>
      <c r="JSS1236" s="35"/>
      <c r="JST1236" s="35"/>
      <c r="JSU1236" s="35"/>
      <c r="JSV1236" s="35"/>
      <c r="JSW1236" s="35"/>
      <c r="JSX1236" s="35"/>
      <c r="JSY1236" s="35"/>
      <c r="JSZ1236" s="35"/>
      <c r="JTA1236" s="35"/>
      <c r="JTB1236" s="35"/>
      <c r="JTC1236" s="35"/>
      <c r="JTD1236" s="35"/>
      <c r="JTE1236" s="35"/>
      <c r="JTF1236" s="35"/>
      <c r="JTG1236" s="35"/>
      <c r="JTH1236" s="35"/>
      <c r="JTI1236" s="35"/>
      <c r="JTJ1236" s="35"/>
      <c r="JTK1236" s="35"/>
      <c r="JTL1236" s="35"/>
      <c r="JTM1236" s="35"/>
      <c r="JTN1236" s="35"/>
      <c r="JTO1236" s="35"/>
      <c r="JTP1236" s="35"/>
      <c r="JTQ1236" s="35"/>
      <c r="JTR1236" s="35"/>
      <c r="JTS1236" s="35"/>
      <c r="JTT1236" s="35"/>
      <c r="JTU1236" s="35"/>
      <c r="JTV1236" s="35"/>
      <c r="JTW1236" s="35"/>
      <c r="JTX1236" s="35"/>
      <c r="JTY1236" s="35"/>
      <c r="JTZ1236" s="35"/>
      <c r="JUA1236" s="35"/>
      <c r="JUB1236" s="35"/>
      <c r="JUC1236" s="35"/>
      <c r="JUD1236" s="35"/>
      <c r="JUE1236" s="35"/>
      <c r="JUF1236" s="35"/>
      <c r="JUG1236" s="35"/>
      <c r="JUH1236" s="35"/>
      <c r="JUI1236" s="35"/>
      <c r="JUJ1236" s="35"/>
      <c r="JUK1236" s="35"/>
      <c r="JUL1236" s="35"/>
      <c r="JUM1236" s="35"/>
      <c r="JUN1236" s="35"/>
      <c r="JUO1236" s="35"/>
      <c r="JUP1236" s="35"/>
      <c r="JUQ1236" s="35"/>
      <c r="JUR1236" s="35"/>
      <c r="JUS1236" s="35"/>
      <c r="JUT1236" s="35"/>
      <c r="JUU1236" s="35"/>
      <c r="JUV1236" s="35"/>
      <c r="JUW1236" s="35"/>
      <c r="JUX1236" s="35"/>
      <c r="JUY1236" s="35"/>
      <c r="JUZ1236" s="35"/>
      <c r="JVA1236" s="35"/>
      <c r="JVB1236" s="35"/>
      <c r="JVC1236" s="35"/>
      <c r="JVD1236" s="35"/>
      <c r="JVE1236" s="35"/>
      <c r="JVF1236" s="35"/>
      <c r="JVG1236" s="35"/>
      <c r="JVH1236" s="35"/>
      <c r="JVI1236" s="35"/>
      <c r="JVJ1236" s="35"/>
      <c r="JVK1236" s="35"/>
      <c r="JVL1236" s="35"/>
      <c r="JVM1236" s="35"/>
      <c r="JVN1236" s="35"/>
      <c r="JVO1236" s="35"/>
      <c r="JVP1236" s="35"/>
      <c r="JVQ1236" s="35"/>
      <c r="JVR1236" s="35"/>
      <c r="JVS1236" s="35"/>
      <c r="JVT1236" s="35"/>
      <c r="JVU1236" s="35"/>
      <c r="JVV1236" s="35"/>
      <c r="JVW1236" s="35"/>
      <c r="JVX1236" s="35"/>
      <c r="JVY1236" s="35"/>
      <c r="JVZ1236" s="35"/>
      <c r="JWA1236" s="35"/>
      <c r="JWB1236" s="35"/>
      <c r="JWC1236" s="35"/>
      <c r="JWD1236" s="35"/>
      <c r="JWE1236" s="35"/>
      <c r="JWF1236" s="35"/>
      <c r="JWG1236" s="35"/>
      <c r="JWH1236" s="35"/>
      <c r="JWI1236" s="35"/>
      <c r="JWJ1236" s="35"/>
      <c r="JWK1236" s="35"/>
      <c r="JWL1236" s="35"/>
      <c r="JWM1236" s="35"/>
      <c r="JWN1236" s="35"/>
      <c r="JWO1236" s="35"/>
      <c r="JWP1236" s="35"/>
      <c r="JWQ1236" s="35"/>
      <c r="JWR1236" s="35"/>
      <c r="JWS1236" s="35"/>
      <c r="JWT1236" s="35"/>
      <c r="JWU1236" s="35"/>
      <c r="JWV1236" s="35"/>
      <c r="JWW1236" s="35"/>
      <c r="JWX1236" s="35"/>
      <c r="JWY1236" s="35"/>
      <c r="JWZ1236" s="35"/>
      <c r="JXA1236" s="35"/>
      <c r="JXB1236" s="35"/>
      <c r="JXC1236" s="35"/>
      <c r="JXD1236" s="35"/>
      <c r="JXE1236" s="35"/>
      <c r="JXF1236" s="35"/>
      <c r="JXG1236" s="35"/>
      <c r="JXH1236" s="35"/>
      <c r="JXI1236" s="35"/>
      <c r="JXJ1236" s="35"/>
      <c r="JXK1236" s="35"/>
      <c r="JXL1236" s="35"/>
      <c r="JXM1236" s="35"/>
      <c r="JXN1236" s="35"/>
      <c r="JXO1236" s="35"/>
      <c r="JXP1236" s="35"/>
      <c r="JXQ1236" s="35"/>
      <c r="JXR1236" s="35"/>
      <c r="JXS1236" s="35"/>
      <c r="JXT1236" s="35"/>
      <c r="JXU1236" s="35"/>
      <c r="JXV1236" s="35"/>
      <c r="JXW1236" s="35"/>
      <c r="JXX1236" s="35"/>
      <c r="JXY1236" s="35"/>
      <c r="JXZ1236" s="35"/>
      <c r="JYA1236" s="35"/>
      <c r="JYB1236" s="35"/>
      <c r="JYC1236" s="35"/>
      <c r="JYD1236" s="35"/>
      <c r="JYE1236" s="35"/>
      <c r="JYF1236" s="35"/>
      <c r="JYG1236" s="35"/>
      <c r="JYH1236" s="35"/>
      <c r="JYI1236" s="35"/>
      <c r="JYJ1236" s="35"/>
      <c r="JYK1236" s="35"/>
      <c r="JYL1236" s="35"/>
      <c r="JYM1236" s="35"/>
      <c r="JYN1236" s="35"/>
      <c r="JYO1236" s="35"/>
      <c r="JYP1236" s="35"/>
      <c r="JYQ1236" s="35"/>
      <c r="JYR1236" s="35"/>
      <c r="JYS1236" s="35"/>
      <c r="JYT1236" s="35"/>
      <c r="JYU1236" s="35"/>
      <c r="JYV1236" s="35"/>
      <c r="JYW1236" s="35"/>
      <c r="JYX1236" s="35"/>
      <c r="JYY1236" s="35"/>
      <c r="JYZ1236" s="35"/>
      <c r="JZA1236" s="35"/>
      <c r="JZB1236" s="35"/>
      <c r="JZC1236" s="35"/>
      <c r="JZD1236" s="35"/>
      <c r="JZE1236" s="35"/>
      <c r="JZF1236" s="35"/>
      <c r="JZG1236" s="35"/>
      <c r="JZH1236" s="35"/>
      <c r="JZI1236" s="35"/>
      <c r="JZJ1236" s="35"/>
      <c r="JZK1236" s="35"/>
      <c r="JZL1236" s="35"/>
      <c r="JZM1236" s="35"/>
      <c r="JZN1236" s="35"/>
      <c r="JZO1236" s="35"/>
      <c r="JZP1236" s="35"/>
      <c r="JZQ1236" s="35"/>
      <c r="JZR1236" s="35"/>
      <c r="JZS1236" s="35"/>
      <c r="JZT1236" s="35"/>
      <c r="JZU1236" s="35"/>
      <c r="JZV1236" s="35"/>
      <c r="JZW1236" s="35"/>
      <c r="JZX1236" s="35"/>
      <c r="JZY1236" s="35"/>
      <c r="JZZ1236" s="35"/>
      <c r="KAA1236" s="35"/>
      <c r="KAB1236" s="35"/>
      <c r="KAC1236" s="35"/>
      <c r="KAD1236" s="35"/>
      <c r="KAE1236" s="35"/>
      <c r="KAF1236" s="35"/>
      <c r="KAG1236" s="35"/>
      <c r="KAH1236" s="35"/>
      <c r="KAI1236" s="35"/>
      <c r="KAJ1236" s="35"/>
      <c r="KAK1236" s="35"/>
      <c r="KAL1236" s="35"/>
      <c r="KAM1236" s="35"/>
      <c r="KAN1236" s="35"/>
      <c r="KAO1236" s="35"/>
      <c r="KAP1236" s="35"/>
      <c r="KAQ1236" s="35"/>
      <c r="KAR1236" s="35"/>
      <c r="KAS1236" s="35"/>
      <c r="KAT1236" s="35"/>
      <c r="KAU1236" s="35"/>
      <c r="KAV1236" s="35"/>
      <c r="KAW1236" s="35"/>
      <c r="KAX1236" s="35"/>
      <c r="KAY1236" s="35"/>
      <c r="KAZ1236" s="35"/>
      <c r="KBA1236" s="35"/>
      <c r="KBB1236" s="35"/>
      <c r="KBC1236" s="35"/>
      <c r="KBD1236" s="35"/>
      <c r="KBE1236" s="35"/>
      <c r="KBF1236" s="35"/>
      <c r="KBG1236" s="35"/>
      <c r="KBH1236" s="35"/>
      <c r="KBI1236" s="35"/>
      <c r="KBJ1236" s="35"/>
      <c r="KBK1236" s="35"/>
      <c r="KBL1236" s="35"/>
      <c r="KBM1236" s="35"/>
      <c r="KBN1236" s="35"/>
      <c r="KBO1236" s="35"/>
      <c r="KBP1236" s="35"/>
      <c r="KBQ1236" s="35"/>
      <c r="KBR1236" s="35"/>
      <c r="KBS1236" s="35"/>
      <c r="KBT1236" s="35"/>
      <c r="KBU1236" s="35"/>
      <c r="KBV1236" s="35"/>
      <c r="KBW1236" s="35"/>
      <c r="KBX1236" s="35"/>
      <c r="KBY1236" s="35"/>
      <c r="KBZ1236" s="35"/>
      <c r="KCA1236" s="35"/>
      <c r="KCB1236" s="35"/>
      <c r="KCC1236" s="35"/>
      <c r="KCD1236" s="35"/>
      <c r="KCE1236" s="35"/>
      <c r="KCF1236" s="35"/>
      <c r="KCG1236" s="35"/>
      <c r="KCH1236" s="35"/>
      <c r="KCI1236" s="35"/>
      <c r="KCJ1236" s="35"/>
      <c r="KCK1236" s="35"/>
      <c r="KCL1236" s="35"/>
      <c r="KCM1236" s="35"/>
      <c r="KCN1236" s="35"/>
      <c r="KCO1236" s="35"/>
      <c r="KCP1236" s="35"/>
      <c r="KCQ1236" s="35"/>
      <c r="KCR1236" s="35"/>
      <c r="KCS1236" s="35"/>
      <c r="KCT1236" s="35"/>
      <c r="KCU1236" s="35"/>
      <c r="KCV1236" s="35"/>
      <c r="KCW1236" s="35"/>
      <c r="KCX1236" s="35"/>
      <c r="KCY1236" s="35"/>
      <c r="KCZ1236" s="35"/>
      <c r="KDA1236" s="35"/>
      <c r="KDB1236" s="35"/>
      <c r="KDC1236" s="35"/>
      <c r="KDD1236" s="35"/>
      <c r="KDE1236" s="35"/>
      <c r="KDF1236" s="35"/>
      <c r="KDG1236" s="35"/>
      <c r="KDH1236" s="35"/>
      <c r="KDI1236" s="35"/>
      <c r="KDJ1236" s="35"/>
      <c r="KDK1236" s="35"/>
      <c r="KDL1236" s="35"/>
      <c r="KDM1236" s="35"/>
      <c r="KDN1236" s="35"/>
      <c r="KDO1236" s="35"/>
      <c r="KDP1236" s="35"/>
      <c r="KDQ1236" s="35"/>
      <c r="KDR1236" s="35"/>
      <c r="KDS1236" s="35"/>
      <c r="KDT1236" s="35"/>
      <c r="KDU1236" s="35"/>
      <c r="KDV1236" s="35"/>
      <c r="KDW1236" s="35"/>
      <c r="KDX1236" s="35"/>
      <c r="KDY1236" s="35"/>
      <c r="KDZ1236" s="35"/>
      <c r="KEA1236" s="35"/>
      <c r="KEB1236" s="35"/>
      <c r="KEC1236" s="35"/>
      <c r="KED1236" s="35"/>
      <c r="KEE1236" s="35"/>
      <c r="KEF1236" s="35"/>
      <c r="KEG1236" s="35"/>
      <c r="KEH1236" s="35"/>
      <c r="KEI1236" s="35"/>
      <c r="KEJ1236" s="35"/>
      <c r="KEK1236" s="35"/>
      <c r="KEL1236" s="35"/>
      <c r="KEM1236" s="35"/>
      <c r="KEN1236" s="35"/>
      <c r="KEO1236" s="35"/>
      <c r="KEP1236" s="35"/>
      <c r="KEQ1236" s="35"/>
      <c r="KER1236" s="35"/>
      <c r="KES1236" s="35"/>
      <c r="KET1236" s="35"/>
      <c r="KEU1236" s="35"/>
      <c r="KEV1236" s="35"/>
      <c r="KEW1236" s="35"/>
      <c r="KEX1236" s="35"/>
      <c r="KEY1236" s="35"/>
      <c r="KEZ1236" s="35"/>
      <c r="KFA1236" s="35"/>
      <c r="KFB1236" s="35"/>
      <c r="KFC1236" s="35"/>
      <c r="KFD1236" s="35"/>
      <c r="KFE1236" s="35"/>
      <c r="KFF1236" s="35"/>
      <c r="KFG1236" s="35"/>
      <c r="KFH1236" s="35"/>
      <c r="KFI1236" s="35"/>
      <c r="KFJ1236" s="35"/>
      <c r="KFK1236" s="35"/>
      <c r="KFL1236" s="35"/>
      <c r="KFM1236" s="35"/>
      <c r="KFN1236" s="35"/>
      <c r="KFO1236" s="35"/>
      <c r="KFP1236" s="35"/>
      <c r="KFQ1236" s="35"/>
      <c r="KFR1236" s="35"/>
      <c r="KFS1236" s="35"/>
      <c r="KFT1236" s="35"/>
      <c r="KFU1236" s="35"/>
      <c r="KFV1236" s="35"/>
      <c r="KFW1236" s="35"/>
      <c r="KFX1236" s="35"/>
      <c r="KFY1236" s="35"/>
      <c r="KFZ1236" s="35"/>
      <c r="KGA1236" s="35"/>
      <c r="KGB1236" s="35"/>
      <c r="KGC1236" s="35"/>
      <c r="KGD1236" s="35"/>
      <c r="KGE1236" s="35"/>
      <c r="KGF1236" s="35"/>
      <c r="KGG1236" s="35"/>
      <c r="KGH1236" s="35"/>
      <c r="KGI1236" s="35"/>
      <c r="KGJ1236" s="35"/>
      <c r="KGK1236" s="35"/>
      <c r="KGL1236" s="35"/>
      <c r="KGM1236" s="35"/>
      <c r="KGN1236" s="35"/>
      <c r="KGO1236" s="35"/>
      <c r="KGP1236" s="35"/>
      <c r="KGQ1236" s="35"/>
      <c r="KGR1236" s="35"/>
      <c r="KGS1236" s="35"/>
      <c r="KGT1236" s="35"/>
      <c r="KGU1236" s="35"/>
      <c r="KGV1236" s="35"/>
      <c r="KGW1236" s="35"/>
      <c r="KGX1236" s="35"/>
      <c r="KGY1236" s="35"/>
      <c r="KGZ1236" s="35"/>
      <c r="KHA1236" s="35"/>
      <c r="KHB1236" s="35"/>
      <c r="KHC1236" s="35"/>
      <c r="KHD1236" s="35"/>
      <c r="KHE1236" s="35"/>
      <c r="KHF1236" s="35"/>
      <c r="KHG1236" s="35"/>
      <c r="KHH1236" s="35"/>
      <c r="KHI1236" s="35"/>
      <c r="KHJ1236" s="35"/>
      <c r="KHK1236" s="35"/>
      <c r="KHL1236" s="35"/>
      <c r="KHM1236" s="35"/>
      <c r="KHN1236" s="35"/>
      <c r="KHO1236" s="35"/>
      <c r="KHP1236" s="35"/>
      <c r="KHQ1236" s="35"/>
      <c r="KHR1236" s="35"/>
      <c r="KHS1236" s="35"/>
      <c r="KHT1236" s="35"/>
      <c r="KHU1236" s="35"/>
      <c r="KHV1236" s="35"/>
      <c r="KHW1236" s="35"/>
      <c r="KHX1236" s="35"/>
      <c r="KHY1236" s="35"/>
      <c r="KHZ1236" s="35"/>
      <c r="KIA1236" s="35"/>
      <c r="KIB1236" s="35"/>
      <c r="KIC1236" s="35"/>
      <c r="KID1236" s="35"/>
      <c r="KIE1236" s="35"/>
      <c r="KIF1236" s="35"/>
      <c r="KIG1236" s="35"/>
      <c r="KIH1236" s="35"/>
      <c r="KII1236" s="35"/>
      <c r="KIJ1236" s="35"/>
      <c r="KIK1236" s="35"/>
      <c r="KIL1236" s="35"/>
      <c r="KIM1236" s="35"/>
      <c r="KIN1236" s="35"/>
      <c r="KIO1236" s="35"/>
      <c r="KIP1236" s="35"/>
      <c r="KIQ1236" s="35"/>
      <c r="KIR1236" s="35"/>
      <c r="KIS1236" s="35"/>
      <c r="KIT1236" s="35"/>
      <c r="KIU1236" s="35"/>
      <c r="KIV1236" s="35"/>
      <c r="KIW1236" s="35"/>
      <c r="KIX1236" s="35"/>
      <c r="KIY1236" s="35"/>
      <c r="KIZ1236" s="35"/>
      <c r="KJA1236" s="35"/>
      <c r="KJB1236" s="35"/>
      <c r="KJC1236" s="35"/>
      <c r="KJD1236" s="35"/>
      <c r="KJE1236" s="35"/>
      <c r="KJF1236" s="35"/>
      <c r="KJG1236" s="35"/>
      <c r="KJH1236" s="35"/>
      <c r="KJI1236" s="35"/>
      <c r="KJJ1236" s="35"/>
      <c r="KJK1236" s="35"/>
      <c r="KJL1236" s="35"/>
      <c r="KJM1236" s="35"/>
      <c r="KJN1236" s="35"/>
      <c r="KJO1236" s="35"/>
      <c r="KJP1236" s="35"/>
      <c r="KJQ1236" s="35"/>
      <c r="KJR1236" s="35"/>
      <c r="KJS1236" s="35"/>
      <c r="KJT1236" s="35"/>
      <c r="KJU1236" s="35"/>
      <c r="KJV1236" s="35"/>
      <c r="KJW1236" s="35"/>
      <c r="KJX1236" s="35"/>
      <c r="KJY1236" s="35"/>
      <c r="KJZ1236" s="35"/>
      <c r="KKA1236" s="35"/>
      <c r="KKB1236" s="35"/>
      <c r="KKC1236" s="35"/>
      <c r="KKD1236" s="35"/>
      <c r="KKE1236" s="35"/>
      <c r="KKF1236" s="35"/>
      <c r="KKG1236" s="35"/>
      <c r="KKH1236" s="35"/>
      <c r="KKI1236" s="35"/>
      <c r="KKJ1236" s="35"/>
      <c r="KKK1236" s="35"/>
      <c r="KKL1236" s="35"/>
      <c r="KKM1236" s="35"/>
      <c r="KKN1236" s="35"/>
      <c r="KKO1236" s="35"/>
      <c r="KKP1236" s="35"/>
      <c r="KKQ1236" s="35"/>
      <c r="KKR1236" s="35"/>
      <c r="KKS1236" s="35"/>
      <c r="KKT1236" s="35"/>
      <c r="KKU1236" s="35"/>
      <c r="KKV1236" s="35"/>
      <c r="KKW1236" s="35"/>
      <c r="KKX1236" s="35"/>
      <c r="KKY1236" s="35"/>
      <c r="KKZ1236" s="35"/>
      <c r="KLA1236" s="35"/>
      <c r="KLB1236" s="35"/>
      <c r="KLC1236" s="35"/>
      <c r="KLD1236" s="35"/>
      <c r="KLE1236" s="35"/>
      <c r="KLF1236" s="35"/>
      <c r="KLG1236" s="35"/>
      <c r="KLH1236" s="35"/>
      <c r="KLI1236" s="35"/>
      <c r="KLJ1236" s="35"/>
      <c r="KLK1236" s="35"/>
      <c r="KLL1236" s="35"/>
      <c r="KLM1236" s="35"/>
      <c r="KLN1236" s="35"/>
      <c r="KLO1236" s="35"/>
      <c r="KLP1236" s="35"/>
      <c r="KLQ1236" s="35"/>
      <c r="KLR1236" s="35"/>
      <c r="KLS1236" s="35"/>
      <c r="KLT1236" s="35"/>
      <c r="KLU1236" s="35"/>
      <c r="KLV1236" s="35"/>
      <c r="KLW1236" s="35"/>
      <c r="KLX1236" s="35"/>
      <c r="KLY1236" s="35"/>
      <c r="KLZ1236" s="35"/>
      <c r="KMA1236" s="35"/>
      <c r="KMB1236" s="35"/>
      <c r="KMC1236" s="35"/>
      <c r="KMD1236" s="35"/>
      <c r="KME1236" s="35"/>
      <c r="KMF1236" s="35"/>
      <c r="KMG1236" s="35"/>
      <c r="KMH1236" s="35"/>
      <c r="KMI1236" s="35"/>
      <c r="KMJ1236" s="35"/>
      <c r="KMK1236" s="35"/>
      <c r="KML1236" s="35"/>
      <c r="KMM1236" s="35"/>
      <c r="KMN1236" s="35"/>
      <c r="KMO1236" s="35"/>
      <c r="KMP1236" s="35"/>
      <c r="KMQ1236" s="35"/>
      <c r="KMR1236" s="35"/>
      <c r="KMS1236" s="35"/>
      <c r="KMT1236" s="35"/>
      <c r="KMU1236" s="35"/>
      <c r="KMV1236" s="35"/>
      <c r="KMW1236" s="35"/>
      <c r="KMX1236" s="35"/>
      <c r="KMY1236" s="35"/>
      <c r="KMZ1236" s="35"/>
      <c r="KNA1236" s="35"/>
      <c r="KNB1236" s="35"/>
      <c r="KNC1236" s="35"/>
      <c r="KND1236" s="35"/>
      <c r="KNE1236" s="35"/>
      <c r="KNF1236" s="35"/>
      <c r="KNG1236" s="35"/>
      <c r="KNH1236" s="35"/>
      <c r="KNI1236" s="35"/>
      <c r="KNJ1236" s="35"/>
      <c r="KNK1236" s="35"/>
      <c r="KNL1236" s="35"/>
      <c r="KNM1236" s="35"/>
      <c r="KNN1236" s="35"/>
      <c r="KNO1236" s="35"/>
      <c r="KNP1236" s="35"/>
      <c r="KNQ1236" s="35"/>
      <c r="KNR1236" s="35"/>
      <c r="KNS1236" s="35"/>
      <c r="KNT1236" s="35"/>
      <c r="KNU1236" s="35"/>
      <c r="KNV1236" s="35"/>
      <c r="KNW1236" s="35"/>
      <c r="KNX1236" s="35"/>
      <c r="KNY1236" s="35"/>
      <c r="KNZ1236" s="35"/>
      <c r="KOA1236" s="35"/>
      <c r="KOB1236" s="35"/>
      <c r="KOC1236" s="35"/>
      <c r="KOD1236" s="35"/>
      <c r="KOE1236" s="35"/>
      <c r="KOF1236" s="35"/>
      <c r="KOG1236" s="35"/>
      <c r="KOH1236" s="35"/>
      <c r="KOI1236" s="35"/>
      <c r="KOJ1236" s="35"/>
      <c r="KOK1236" s="35"/>
      <c r="KOL1236" s="35"/>
      <c r="KOM1236" s="35"/>
      <c r="KON1236" s="35"/>
      <c r="KOO1236" s="35"/>
      <c r="KOP1236" s="35"/>
      <c r="KOQ1236" s="35"/>
      <c r="KOR1236" s="35"/>
      <c r="KOS1236" s="35"/>
      <c r="KOT1236" s="35"/>
      <c r="KOU1236" s="35"/>
      <c r="KOV1236" s="35"/>
      <c r="KOW1236" s="35"/>
      <c r="KOX1236" s="35"/>
      <c r="KOY1236" s="35"/>
      <c r="KOZ1236" s="35"/>
      <c r="KPA1236" s="35"/>
      <c r="KPB1236" s="35"/>
      <c r="KPC1236" s="35"/>
      <c r="KPD1236" s="35"/>
      <c r="KPE1236" s="35"/>
      <c r="KPF1236" s="35"/>
      <c r="KPG1236" s="35"/>
      <c r="KPH1236" s="35"/>
      <c r="KPI1236" s="35"/>
      <c r="KPJ1236" s="35"/>
      <c r="KPK1236" s="35"/>
      <c r="KPL1236" s="35"/>
      <c r="KPM1236" s="35"/>
      <c r="KPN1236" s="35"/>
      <c r="KPO1236" s="35"/>
      <c r="KPP1236" s="35"/>
      <c r="KPQ1236" s="35"/>
      <c r="KPR1236" s="35"/>
      <c r="KPS1236" s="35"/>
      <c r="KPT1236" s="35"/>
      <c r="KPU1236" s="35"/>
      <c r="KPV1236" s="35"/>
      <c r="KPW1236" s="35"/>
      <c r="KPX1236" s="35"/>
      <c r="KPY1236" s="35"/>
      <c r="KPZ1236" s="35"/>
      <c r="KQA1236" s="35"/>
      <c r="KQB1236" s="35"/>
      <c r="KQC1236" s="35"/>
      <c r="KQD1236" s="35"/>
      <c r="KQE1236" s="35"/>
      <c r="KQF1236" s="35"/>
      <c r="KQG1236" s="35"/>
      <c r="KQH1236" s="35"/>
      <c r="KQI1236" s="35"/>
      <c r="KQJ1236" s="35"/>
      <c r="KQK1236" s="35"/>
      <c r="KQL1236" s="35"/>
      <c r="KQM1236" s="35"/>
      <c r="KQN1236" s="35"/>
      <c r="KQO1236" s="35"/>
      <c r="KQP1236" s="35"/>
      <c r="KQQ1236" s="35"/>
      <c r="KQR1236" s="35"/>
      <c r="KQS1236" s="35"/>
      <c r="KQT1236" s="35"/>
      <c r="KQU1236" s="35"/>
      <c r="KQV1236" s="35"/>
      <c r="KQW1236" s="35"/>
      <c r="KQX1236" s="35"/>
      <c r="KQY1236" s="35"/>
      <c r="KQZ1236" s="35"/>
      <c r="KRA1236" s="35"/>
      <c r="KRB1236" s="35"/>
      <c r="KRC1236" s="35"/>
      <c r="KRD1236" s="35"/>
      <c r="KRE1236" s="35"/>
      <c r="KRF1236" s="35"/>
      <c r="KRG1236" s="35"/>
      <c r="KRH1236" s="35"/>
      <c r="KRI1236" s="35"/>
      <c r="KRJ1236" s="35"/>
      <c r="KRK1236" s="35"/>
      <c r="KRL1236" s="35"/>
      <c r="KRM1236" s="35"/>
      <c r="KRN1236" s="35"/>
      <c r="KRO1236" s="35"/>
      <c r="KRP1236" s="35"/>
      <c r="KRQ1236" s="35"/>
      <c r="KRR1236" s="35"/>
      <c r="KRS1236" s="35"/>
      <c r="KRT1236" s="35"/>
      <c r="KRU1236" s="35"/>
      <c r="KRV1236" s="35"/>
      <c r="KRW1236" s="35"/>
      <c r="KRX1236" s="35"/>
      <c r="KRY1236" s="35"/>
      <c r="KRZ1236" s="35"/>
      <c r="KSA1236" s="35"/>
      <c r="KSB1236" s="35"/>
      <c r="KSC1236" s="35"/>
      <c r="KSD1236" s="35"/>
      <c r="KSE1236" s="35"/>
      <c r="KSF1236" s="35"/>
      <c r="KSG1236" s="35"/>
      <c r="KSH1236" s="35"/>
      <c r="KSI1236" s="35"/>
      <c r="KSJ1236" s="35"/>
      <c r="KSK1236" s="35"/>
      <c r="KSL1236" s="35"/>
      <c r="KSM1236" s="35"/>
      <c r="KSN1236" s="35"/>
      <c r="KSO1236" s="35"/>
      <c r="KSP1236" s="35"/>
      <c r="KSQ1236" s="35"/>
      <c r="KSR1236" s="35"/>
      <c r="KSS1236" s="35"/>
      <c r="KST1236" s="35"/>
      <c r="KSU1236" s="35"/>
      <c r="KSV1236" s="35"/>
      <c r="KSW1236" s="35"/>
      <c r="KSX1236" s="35"/>
      <c r="KSY1236" s="35"/>
      <c r="KSZ1236" s="35"/>
      <c r="KTA1236" s="35"/>
      <c r="KTB1236" s="35"/>
      <c r="KTC1236" s="35"/>
      <c r="KTD1236" s="35"/>
      <c r="KTE1236" s="35"/>
      <c r="KTF1236" s="35"/>
      <c r="KTG1236" s="35"/>
      <c r="KTH1236" s="35"/>
      <c r="KTI1236" s="35"/>
      <c r="KTJ1236" s="35"/>
      <c r="KTK1236" s="35"/>
      <c r="KTL1236" s="35"/>
      <c r="KTM1236" s="35"/>
      <c r="KTN1236" s="35"/>
      <c r="KTO1236" s="35"/>
      <c r="KTP1236" s="35"/>
      <c r="KTQ1236" s="35"/>
      <c r="KTR1236" s="35"/>
      <c r="KTS1236" s="35"/>
      <c r="KTT1236" s="35"/>
      <c r="KTU1236" s="35"/>
      <c r="KTV1236" s="35"/>
      <c r="KTW1236" s="35"/>
      <c r="KTX1236" s="35"/>
      <c r="KTY1236" s="35"/>
      <c r="KTZ1236" s="35"/>
      <c r="KUA1236" s="35"/>
      <c r="KUB1236" s="35"/>
      <c r="KUC1236" s="35"/>
      <c r="KUD1236" s="35"/>
      <c r="KUE1236" s="35"/>
      <c r="KUF1236" s="35"/>
      <c r="KUG1236" s="35"/>
      <c r="KUH1236" s="35"/>
      <c r="KUI1236" s="35"/>
      <c r="KUJ1236" s="35"/>
      <c r="KUK1236" s="35"/>
      <c r="KUL1236" s="35"/>
      <c r="KUM1236" s="35"/>
      <c r="KUN1236" s="35"/>
      <c r="KUO1236" s="35"/>
      <c r="KUP1236" s="35"/>
      <c r="KUQ1236" s="35"/>
      <c r="KUR1236" s="35"/>
      <c r="KUS1236" s="35"/>
      <c r="KUT1236" s="35"/>
      <c r="KUU1236" s="35"/>
      <c r="KUV1236" s="35"/>
      <c r="KUW1236" s="35"/>
      <c r="KUX1236" s="35"/>
      <c r="KUY1236" s="35"/>
      <c r="KUZ1236" s="35"/>
      <c r="KVA1236" s="35"/>
      <c r="KVB1236" s="35"/>
      <c r="KVC1236" s="35"/>
      <c r="KVD1236" s="35"/>
      <c r="KVE1236" s="35"/>
      <c r="KVF1236" s="35"/>
      <c r="KVG1236" s="35"/>
      <c r="KVH1236" s="35"/>
      <c r="KVI1236" s="35"/>
      <c r="KVJ1236" s="35"/>
      <c r="KVK1236" s="35"/>
      <c r="KVL1236" s="35"/>
      <c r="KVM1236" s="35"/>
      <c r="KVN1236" s="35"/>
      <c r="KVO1236" s="35"/>
      <c r="KVP1236" s="35"/>
      <c r="KVQ1236" s="35"/>
      <c r="KVR1236" s="35"/>
      <c r="KVS1236" s="35"/>
      <c r="KVT1236" s="35"/>
      <c r="KVU1236" s="35"/>
      <c r="KVV1236" s="35"/>
      <c r="KVW1236" s="35"/>
      <c r="KVX1236" s="35"/>
      <c r="KVY1236" s="35"/>
      <c r="KVZ1236" s="35"/>
      <c r="KWA1236" s="35"/>
      <c r="KWB1236" s="35"/>
      <c r="KWC1236" s="35"/>
      <c r="KWD1236" s="35"/>
      <c r="KWE1236" s="35"/>
      <c r="KWF1236" s="35"/>
      <c r="KWG1236" s="35"/>
      <c r="KWH1236" s="35"/>
      <c r="KWI1236" s="35"/>
      <c r="KWJ1236" s="35"/>
      <c r="KWK1236" s="35"/>
      <c r="KWL1236" s="35"/>
      <c r="KWM1236" s="35"/>
      <c r="KWN1236" s="35"/>
      <c r="KWO1236" s="35"/>
      <c r="KWP1236" s="35"/>
      <c r="KWQ1236" s="35"/>
      <c r="KWR1236" s="35"/>
      <c r="KWS1236" s="35"/>
      <c r="KWT1236" s="35"/>
      <c r="KWU1236" s="35"/>
      <c r="KWV1236" s="35"/>
      <c r="KWW1236" s="35"/>
      <c r="KWX1236" s="35"/>
      <c r="KWY1236" s="35"/>
      <c r="KWZ1236" s="35"/>
      <c r="KXA1236" s="35"/>
      <c r="KXB1236" s="35"/>
      <c r="KXC1236" s="35"/>
      <c r="KXD1236" s="35"/>
      <c r="KXE1236" s="35"/>
      <c r="KXF1236" s="35"/>
      <c r="KXG1236" s="35"/>
      <c r="KXH1236" s="35"/>
      <c r="KXI1236" s="35"/>
      <c r="KXJ1236" s="35"/>
      <c r="KXK1236" s="35"/>
      <c r="KXL1236" s="35"/>
      <c r="KXM1236" s="35"/>
      <c r="KXN1236" s="35"/>
      <c r="KXO1236" s="35"/>
      <c r="KXP1236" s="35"/>
      <c r="KXQ1236" s="35"/>
      <c r="KXR1236" s="35"/>
      <c r="KXS1236" s="35"/>
      <c r="KXT1236" s="35"/>
      <c r="KXU1236" s="35"/>
      <c r="KXV1236" s="35"/>
      <c r="KXW1236" s="35"/>
      <c r="KXX1236" s="35"/>
      <c r="KXY1236" s="35"/>
      <c r="KXZ1236" s="35"/>
      <c r="KYA1236" s="35"/>
      <c r="KYB1236" s="35"/>
      <c r="KYC1236" s="35"/>
      <c r="KYD1236" s="35"/>
      <c r="KYE1236" s="35"/>
      <c r="KYF1236" s="35"/>
      <c r="KYG1236" s="35"/>
      <c r="KYH1236" s="35"/>
      <c r="KYI1236" s="35"/>
      <c r="KYJ1236" s="35"/>
      <c r="KYK1236" s="35"/>
      <c r="KYL1236" s="35"/>
      <c r="KYM1236" s="35"/>
      <c r="KYN1236" s="35"/>
      <c r="KYO1236" s="35"/>
      <c r="KYP1236" s="35"/>
      <c r="KYQ1236" s="35"/>
      <c r="KYR1236" s="35"/>
      <c r="KYS1236" s="35"/>
      <c r="KYT1236" s="35"/>
      <c r="KYU1236" s="35"/>
      <c r="KYV1236" s="35"/>
      <c r="KYW1236" s="35"/>
      <c r="KYX1236" s="35"/>
      <c r="KYY1236" s="35"/>
      <c r="KYZ1236" s="35"/>
      <c r="KZA1236" s="35"/>
      <c r="KZB1236" s="35"/>
      <c r="KZC1236" s="35"/>
      <c r="KZD1236" s="35"/>
      <c r="KZE1236" s="35"/>
      <c r="KZF1236" s="35"/>
      <c r="KZG1236" s="35"/>
      <c r="KZH1236" s="35"/>
      <c r="KZI1236" s="35"/>
      <c r="KZJ1236" s="35"/>
      <c r="KZK1236" s="35"/>
      <c r="KZL1236" s="35"/>
      <c r="KZM1236" s="35"/>
      <c r="KZN1236" s="35"/>
      <c r="KZO1236" s="35"/>
      <c r="KZP1236" s="35"/>
      <c r="KZQ1236" s="35"/>
      <c r="KZR1236" s="35"/>
      <c r="KZS1236" s="35"/>
      <c r="KZT1236" s="35"/>
      <c r="KZU1236" s="35"/>
      <c r="KZV1236" s="35"/>
      <c r="KZW1236" s="35"/>
      <c r="KZX1236" s="35"/>
      <c r="KZY1236" s="35"/>
      <c r="KZZ1236" s="35"/>
      <c r="LAA1236" s="35"/>
      <c r="LAB1236" s="35"/>
      <c r="LAC1236" s="35"/>
      <c r="LAD1236" s="35"/>
      <c r="LAE1236" s="35"/>
      <c r="LAF1236" s="35"/>
      <c r="LAG1236" s="35"/>
      <c r="LAH1236" s="35"/>
      <c r="LAI1236" s="35"/>
      <c r="LAJ1236" s="35"/>
      <c r="LAK1236" s="35"/>
      <c r="LAL1236" s="35"/>
      <c r="LAM1236" s="35"/>
      <c r="LAN1236" s="35"/>
      <c r="LAO1236" s="35"/>
      <c r="LAP1236" s="35"/>
      <c r="LAQ1236" s="35"/>
      <c r="LAR1236" s="35"/>
      <c r="LAS1236" s="35"/>
      <c r="LAT1236" s="35"/>
      <c r="LAU1236" s="35"/>
      <c r="LAV1236" s="35"/>
      <c r="LAW1236" s="35"/>
      <c r="LAX1236" s="35"/>
      <c r="LAY1236" s="35"/>
      <c r="LAZ1236" s="35"/>
      <c r="LBA1236" s="35"/>
      <c r="LBB1236" s="35"/>
      <c r="LBC1236" s="35"/>
      <c r="LBD1236" s="35"/>
      <c r="LBE1236" s="35"/>
      <c r="LBF1236" s="35"/>
      <c r="LBG1236" s="35"/>
      <c r="LBH1236" s="35"/>
      <c r="LBI1236" s="35"/>
      <c r="LBJ1236" s="35"/>
      <c r="LBK1236" s="35"/>
      <c r="LBL1236" s="35"/>
      <c r="LBM1236" s="35"/>
      <c r="LBN1236" s="35"/>
      <c r="LBO1236" s="35"/>
      <c r="LBP1236" s="35"/>
      <c r="LBQ1236" s="35"/>
      <c r="LBR1236" s="35"/>
      <c r="LBS1236" s="35"/>
      <c r="LBT1236" s="35"/>
      <c r="LBU1236" s="35"/>
      <c r="LBV1236" s="35"/>
      <c r="LBW1236" s="35"/>
      <c r="LBX1236" s="35"/>
      <c r="LBY1236" s="35"/>
      <c r="LBZ1236" s="35"/>
      <c r="LCA1236" s="35"/>
      <c r="LCB1236" s="35"/>
      <c r="LCC1236" s="35"/>
      <c r="LCD1236" s="35"/>
      <c r="LCE1236" s="35"/>
      <c r="LCF1236" s="35"/>
      <c r="LCG1236" s="35"/>
      <c r="LCH1236" s="35"/>
      <c r="LCI1236" s="35"/>
      <c r="LCJ1236" s="35"/>
      <c r="LCK1236" s="35"/>
      <c r="LCL1236" s="35"/>
      <c r="LCM1236" s="35"/>
      <c r="LCN1236" s="35"/>
      <c r="LCO1236" s="35"/>
      <c r="LCP1236" s="35"/>
      <c r="LCQ1236" s="35"/>
      <c r="LCR1236" s="35"/>
      <c r="LCS1236" s="35"/>
      <c r="LCT1236" s="35"/>
      <c r="LCU1236" s="35"/>
      <c r="LCV1236" s="35"/>
      <c r="LCW1236" s="35"/>
      <c r="LCX1236" s="35"/>
      <c r="LCY1236" s="35"/>
      <c r="LCZ1236" s="35"/>
      <c r="LDA1236" s="35"/>
      <c r="LDB1236" s="35"/>
      <c r="LDC1236" s="35"/>
      <c r="LDD1236" s="35"/>
      <c r="LDE1236" s="35"/>
      <c r="LDF1236" s="35"/>
      <c r="LDG1236" s="35"/>
      <c r="LDH1236" s="35"/>
      <c r="LDI1236" s="35"/>
      <c r="LDJ1236" s="35"/>
      <c r="LDK1236" s="35"/>
      <c r="LDL1236" s="35"/>
      <c r="LDM1236" s="35"/>
      <c r="LDN1236" s="35"/>
      <c r="LDO1236" s="35"/>
      <c r="LDP1236" s="35"/>
      <c r="LDQ1236" s="35"/>
      <c r="LDR1236" s="35"/>
      <c r="LDS1236" s="35"/>
      <c r="LDT1236" s="35"/>
      <c r="LDU1236" s="35"/>
      <c r="LDV1236" s="35"/>
      <c r="LDW1236" s="35"/>
      <c r="LDX1236" s="35"/>
      <c r="LDY1236" s="35"/>
      <c r="LDZ1236" s="35"/>
      <c r="LEA1236" s="35"/>
      <c r="LEB1236" s="35"/>
      <c r="LEC1236" s="35"/>
      <c r="LED1236" s="35"/>
      <c r="LEE1236" s="35"/>
      <c r="LEF1236" s="35"/>
      <c r="LEG1236" s="35"/>
      <c r="LEH1236" s="35"/>
      <c r="LEI1236" s="35"/>
      <c r="LEJ1236" s="35"/>
      <c r="LEK1236" s="35"/>
      <c r="LEL1236" s="35"/>
      <c r="LEM1236" s="35"/>
      <c r="LEN1236" s="35"/>
      <c r="LEO1236" s="35"/>
      <c r="LEP1236" s="35"/>
      <c r="LEQ1236" s="35"/>
      <c r="LER1236" s="35"/>
      <c r="LES1236" s="35"/>
      <c r="LET1236" s="35"/>
      <c r="LEU1236" s="35"/>
      <c r="LEV1236" s="35"/>
      <c r="LEW1236" s="35"/>
      <c r="LEX1236" s="35"/>
      <c r="LEY1236" s="35"/>
      <c r="LEZ1236" s="35"/>
      <c r="LFA1236" s="35"/>
      <c r="LFB1236" s="35"/>
      <c r="LFC1236" s="35"/>
      <c r="LFD1236" s="35"/>
      <c r="LFE1236" s="35"/>
      <c r="LFF1236" s="35"/>
      <c r="LFG1236" s="35"/>
      <c r="LFH1236" s="35"/>
      <c r="LFI1236" s="35"/>
      <c r="LFJ1236" s="35"/>
      <c r="LFK1236" s="35"/>
      <c r="LFL1236" s="35"/>
      <c r="LFM1236" s="35"/>
      <c r="LFN1236" s="35"/>
      <c r="LFO1236" s="35"/>
      <c r="LFP1236" s="35"/>
      <c r="LFQ1236" s="35"/>
      <c r="LFR1236" s="35"/>
      <c r="LFS1236" s="35"/>
      <c r="LFT1236" s="35"/>
      <c r="LFU1236" s="35"/>
      <c r="LFV1236" s="35"/>
      <c r="LFW1236" s="35"/>
      <c r="LFX1236" s="35"/>
      <c r="LFY1236" s="35"/>
      <c r="LFZ1236" s="35"/>
      <c r="LGA1236" s="35"/>
      <c r="LGB1236" s="35"/>
      <c r="LGC1236" s="35"/>
      <c r="LGD1236" s="35"/>
      <c r="LGE1236" s="35"/>
      <c r="LGF1236" s="35"/>
      <c r="LGG1236" s="35"/>
      <c r="LGH1236" s="35"/>
      <c r="LGI1236" s="35"/>
      <c r="LGJ1236" s="35"/>
      <c r="LGK1236" s="35"/>
      <c r="LGL1236" s="35"/>
      <c r="LGM1236" s="35"/>
      <c r="LGN1236" s="35"/>
      <c r="LGO1236" s="35"/>
      <c r="LGP1236" s="35"/>
      <c r="LGQ1236" s="35"/>
      <c r="LGR1236" s="35"/>
      <c r="LGS1236" s="35"/>
      <c r="LGT1236" s="35"/>
      <c r="LGU1236" s="35"/>
      <c r="LGV1236" s="35"/>
      <c r="LGW1236" s="35"/>
      <c r="LGX1236" s="35"/>
      <c r="LGY1236" s="35"/>
      <c r="LGZ1236" s="35"/>
      <c r="LHA1236" s="35"/>
      <c r="LHB1236" s="35"/>
      <c r="LHC1236" s="35"/>
      <c r="LHD1236" s="35"/>
      <c r="LHE1236" s="35"/>
      <c r="LHF1236" s="35"/>
      <c r="LHG1236" s="35"/>
      <c r="LHH1236" s="35"/>
      <c r="LHI1236" s="35"/>
      <c r="LHJ1236" s="35"/>
      <c r="LHK1236" s="35"/>
      <c r="LHL1236" s="35"/>
      <c r="LHM1236" s="35"/>
      <c r="LHN1236" s="35"/>
      <c r="LHO1236" s="35"/>
      <c r="LHP1236" s="35"/>
      <c r="LHQ1236" s="35"/>
      <c r="LHR1236" s="35"/>
      <c r="LHS1236" s="35"/>
      <c r="LHT1236" s="35"/>
      <c r="LHU1236" s="35"/>
      <c r="LHV1236" s="35"/>
      <c r="LHW1236" s="35"/>
      <c r="LHX1236" s="35"/>
      <c r="LHY1236" s="35"/>
      <c r="LHZ1236" s="35"/>
      <c r="LIA1236" s="35"/>
      <c r="LIB1236" s="35"/>
      <c r="LIC1236" s="35"/>
      <c r="LID1236" s="35"/>
      <c r="LIE1236" s="35"/>
      <c r="LIF1236" s="35"/>
      <c r="LIG1236" s="35"/>
      <c r="LIH1236" s="35"/>
      <c r="LII1236" s="35"/>
      <c r="LIJ1236" s="35"/>
      <c r="LIK1236" s="35"/>
      <c r="LIL1236" s="35"/>
      <c r="LIM1236" s="35"/>
      <c r="LIN1236" s="35"/>
      <c r="LIO1236" s="35"/>
      <c r="LIP1236" s="35"/>
      <c r="LIQ1236" s="35"/>
      <c r="LIR1236" s="35"/>
      <c r="LIS1236" s="35"/>
      <c r="LIT1236" s="35"/>
      <c r="LIU1236" s="35"/>
      <c r="LIV1236" s="35"/>
      <c r="LIW1236" s="35"/>
      <c r="LIX1236" s="35"/>
      <c r="LIY1236" s="35"/>
      <c r="LIZ1236" s="35"/>
      <c r="LJA1236" s="35"/>
      <c r="LJB1236" s="35"/>
      <c r="LJC1236" s="35"/>
      <c r="LJD1236" s="35"/>
      <c r="LJE1236" s="35"/>
      <c r="LJF1236" s="35"/>
      <c r="LJG1236" s="35"/>
      <c r="LJH1236" s="35"/>
      <c r="LJI1236" s="35"/>
      <c r="LJJ1236" s="35"/>
      <c r="LJK1236" s="35"/>
      <c r="LJL1236" s="35"/>
      <c r="LJM1236" s="35"/>
      <c r="LJN1236" s="35"/>
      <c r="LJO1236" s="35"/>
      <c r="LJP1236" s="35"/>
      <c r="LJQ1236" s="35"/>
      <c r="LJR1236" s="35"/>
      <c r="LJS1236" s="35"/>
      <c r="LJT1236" s="35"/>
      <c r="LJU1236" s="35"/>
      <c r="LJV1236" s="35"/>
      <c r="LJW1236" s="35"/>
      <c r="LJX1236" s="35"/>
      <c r="LJY1236" s="35"/>
      <c r="LJZ1236" s="35"/>
      <c r="LKA1236" s="35"/>
      <c r="LKB1236" s="35"/>
      <c r="LKC1236" s="35"/>
      <c r="LKD1236" s="35"/>
      <c r="LKE1236" s="35"/>
      <c r="LKF1236" s="35"/>
      <c r="LKG1236" s="35"/>
      <c r="LKH1236" s="35"/>
      <c r="LKI1236" s="35"/>
      <c r="LKJ1236" s="35"/>
      <c r="LKK1236" s="35"/>
      <c r="LKL1236" s="35"/>
      <c r="LKM1236" s="35"/>
      <c r="LKN1236" s="35"/>
      <c r="LKO1236" s="35"/>
      <c r="LKP1236" s="35"/>
      <c r="LKQ1236" s="35"/>
      <c r="LKR1236" s="35"/>
      <c r="LKS1236" s="35"/>
      <c r="LKT1236" s="35"/>
      <c r="LKU1236" s="35"/>
      <c r="LKV1236" s="35"/>
      <c r="LKW1236" s="35"/>
      <c r="LKX1236" s="35"/>
      <c r="LKY1236" s="35"/>
      <c r="LKZ1236" s="35"/>
      <c r="LLA1236" s="35"/>
      <c r="LLB1236" s="35"/>
      <c r="LLC1236" s="35"/>
      <c r="LLD1236" s="35"/>
      <c r="LLE1236" s="35"/>
      <c r="LLF1236" s="35"/>
      <c r="LLG1236" s="35"/>
      <c r="LLH1236" s="35"/>
      <c r="LLI1236" s="35"/>
      <c r="LLJ1236" s="35"/>
      <c r="LLK1236" s="35"/>
      <c r="LLL1236" s="35"/>
      <c r="LLM1236" s="35"/>
      <c r="LLN1236" s="35"/>
      <c r="LLO1236" s="35"/>
      <c r="LLP1236" s="35"/>
      <c r="LLQ1236" s="35"/>
      <c r="LLR1236" s="35"/>
      <c r="LLS1236" s="35"/>
      <c r="LLT1236" s="35"/>
      <c r="LLU1236" s="35"/>
      <c r="LLV1236" s="35"/>
      <c r="LLW1236" s="35"/>
      <c r="LLX1236" s="35"/>
      <c r="LLY1236" s="35"/>
      <c r="LLZ1236" s="35"/>
      <c r="LMA1236" s="35"/>
      <c r="LMB1236" s="35"/>
      <c r="LMC1236" s="35"/>
      <c r="LMD1236" s="35"/>
      <c r="LME1236" s="35"/>
      <c r="LMF1236" s="35"/>
      <c r="LMG1236" s="35"/>
      <c r="LMH1236" s="35"/>
      <c r="LMI1236" s="35"/>
      <c r="LMJ1236" s="35"/>
      <c r="LMK1236" s="35"/>
      <c r="LML1236" s="35"/>
      <c r="LMM1236" s="35"/>
      <c r="LMN1236" s="35"/>
      <c r="LMO1236" s="35"/>
      <c r="LMP1236" s="35"/>
      <c r="LMQ1236" s="35"/>
      <c r="LMR1236" s="35"/>
      <c r="LMS1236" s="35"/>
      <c r="LMT1236" s="35"/>
      <c r="LMU1236" s="35"/>
      <c r="LMV1236" s="35"/>
      <c r="LMW1236" s="35"/>
      <c r="LMX1236" s="35"/>
      <c r="LMY1236" s="35"/>
      <c r="LMZ1236" s="35"/>
      <c r="LNA1236" s="35"/>
      <c r="LNB1236" s="35"/>
      <c r="LNC1236" s="35"/>
      <c r="LND1236" s="35"/>
      <c r="LNE1236" s="35"/>
      <c r="LNF1236" s="35"/>
      <c r="LNG1236" s="35"/>
      <c r="LNH1236" s="35"/>
      <c r="LNI1236" s="35"/>
      <c r="LNJ1236" s="35"/>
      <c r="LNK1236" s="35"/>
      <c r="LNL1236" s="35"/>
      <c r="LNM1236" s="35"/>
      <c r="LNN1236" s="35"/>
      <c r="LNO1236" s="35"/>
      <c r="LNP1236" s="35"/>
      <c r="LNQ1236" s="35"/>
      <c r="LNR1236" s="35"/>
      <c r="LNS1236" s="35"/>
      <c r="LNT1236" s="35"/>
      <c r="LNU1236" s="35"/>
      <c r="LNV1236" s="35"/>
      <c r="LNW1236" s="35"/>
      <c r="LNX1236" s="35"/>
      <c r="LNY1236" s="35"/>
      <c r="LNZ1236" s="35"/>
      <c r="LOA1236" s="35"/>
      <c r="LOB1236" s="35"/>
      <c r="LOC1236" s="35"/>
      <c r="LOD1236" s="35"/>
      <c r="LOE1236" s="35"/>
      <c r="LOF1236" s="35"/>
      <c r="LOG1236" s="35"/>
      <c r="LOH1236" s="35"/>
      <c r="LOI1236" s="35"/>
      <c r="LOJ1236" s="35"/>
      <c r="LOK1236" s="35"/>
      <c r="LOL1236" s="35"/>
      <c r="LOM1236" s="35"/>
      <c r="LON1236" s="35"/>
      <c r="LOO1236" s="35"/>
      <c r="LOP1236" s="35"/>
      <c r="LOQ1236" s="35"/>
      <c r="LOR1236" s="35"/>
      <c r="LOS1236" s="35"/>
      <c r="LOT1236" s="35"/>
      <c r="LOU1236" s="35"/>
      <c r="LOV1236" s="35"/>
      <c r="LOW1236" s="35"/>
      <c r="LOX1236" s="35"/>
      <c r="LOY1236" s="35"/>
      <c r="LOZ1236" s="35"/>
      <c r="LPA1236" s="35"/>
      <c r="LPB1236" s="35"/>
      <c r="LPC1236" s="35"/>
      <c r="LPD1236" s="35"/>
      <c r="LPE1236" s="35"/>
      <c r="LPF1236" s="35"/>
      <c r="LPG1236" s="35"/>
      <c r="LPH1236" s="35"/>
      <c r="LPI1236" s="35"/>
      <c r="LPJ1236" s="35"/>
      <c r="LPK1236" s="35"/>
      <c r="LPL1236" s="35"/>
      <c r="LPM1236" s="35"/>
      <c r="LPN1236" s="35"/>
      <c r="LPO1236" s="35"/>
      <c r="LPP1236" s="35"/>
      <c r="LPQ1236" s="35"/>
      <c r="LPR1236" s="35"/>
      <c r="LPS1236" s="35"/>
      <c r="LPT1236" s="35"/>
      <c r="LPU1236" s="35"/>
      <c r="LPV1236" s="35"/>
      <c r="LPW1236" s="35"/>
      <c r="LPX1236" s="35"/>
      <c r="LPY1236" s="35"/>
      <c r="LPZ1236" s="35"/>
      <c r="LQA1236" s="35"/>
      <c r="LQB1236" s="35"/>
      <c r="LQC1236" s="35"/>
      <c r="LQD1236" s="35"/>
      <c r="LQE1236" s="35"/>
      <c r="LQF1236" s="35"/>
      <c r="LQG1236" s="35"/>
      <c r="LQH1236" s="35"/>
      <c r="LQI1236" s="35"/>
      <c r="LQJ1236" s="35"/>
      <c r="LQK1236" s="35"/>
      <c r="LQL1236" s="35"/>
      <c r="LQM1236" s="35"/>
      <c r="LQN1236" s="35"/>
      <c r="LQO1236" s="35"/>
      <c r="LQP1236" s="35"/>
      <c r="LQQ1236" s="35"/>
      <c r="LQR1236" s="35"/>
      <c r="LQS1236" s="35"/>
      <c r="LQT1236" s="35"/>
      <c r="LQU1236" s="35"/>
      <c r="LQV1236" s="35"/>
      <c r="LQW1236" s="35"/>
      <c r="LQX1236" s="35"/>
      <c r="LQY1236" s="35"/>
      <c r="LQZ1236" s="35"/>
      <c r="LRA1236" s="35"/>
      <c r="LRB1236" s="35"/>
      <c r="LRC1236" s="35"/>
      <c r="LRD1236" s="35"/>
      <c r="LRE1236" s="35"/>
      <c r="LRF1236" s="35"/>
      <c r="LRG1236" s="35"/>
      <c r="LRH1236" s="35"/>
      <c r="LRI1236" s="35"/>
      <c r="LRJ1236" s="35"/>
      <c r="LRK1236" s="35"/>
      <c r="LRL1236" s="35"/>
      <c r="LRM1236" s="35"/>
      <c r="LRN1236" s="35"/>
      <c r="LRO1236" s="35"/>
      <c r="LRP1236" s="35"/>
      <c r="LRQ1236" s="35"/>
      <c r="LRR1236" s="35"/>
      <c r="LRS1236" s="35"/>
      <c r="LRT1236" s="35"/>
      <c r="LRU1236" s="35"/>
      <c r="LRV1236" s="35"/>
      <c r="LRW1236" s="35"/>
      <c r="LRX1236" s="35"/>
      <c r="LRY1236" s="35"/>
      <c r="LRZ1236" s="35"/>
      <c r="LSA1236" s="35"/>
      <c r="LSB1236" s="35"/>
      <c r="LSC1236" s="35"/>
      <c r="LSD1236" s="35"/>
      <c r="LSE1236" s="35"/>
      <c r="LSF1236" s="35"/>
      <c r="LSG1236" s="35"/>
      <c r="LSH1236" s="35"/>
      <c r="LSI1236" s="35"/>
      <c r="LSJ1236" s="35"/>
      <c r="LSK1236" s="35"/>
      <c r="LSL1236" s="35"/>
      <c r="LSM1236" s="35"/>
      <c r="LSN1236" s="35"/>
      <c r="LSO1236" s="35"/>
      <c r="LSP1236" s="35"/>
      <c r="LSQ1236" s="35"/>
      <c r="LSR1236" s="35"/>
      <c r="LSS1236" s="35"/>
      <c r="LST1236" s="35"/>
      <c r="LSU1236" s="35"/>
      <c r="LSV1236" s="35"/>
      <c r="LSW1236" s="35"/>
      <c r="LSX1236" s="35"/>
      <c r="LSY1236" s="35"/>
      <c r="LSZ1236" s="35"/>
      <c r="LTA1236" s="35"/>
      <c r="LTB1236" s="35"/>
      <c r="LTC1236" s="35"/>
      <c r="LTD1236" s="35"/>
      <c r="LTE1236" s="35"/>
      <c r="LTF1236" s="35"/>
      <c r="LTG1236" s="35"/>
      <c r="LTH1236" s="35"/>
      <c r="LTI1236" s="35"/>
      <c r="LTJ1236" s="35"/>
      <c r="LTK1236" s="35"/>
      <c r="LTL1236" s="35"/>
      <c r="LTM1236" s="35"/>
      <c r="LTN1236" s="35"/>
      <c r="LTO1236" s="35"/>
      <c r="LTP1236" s="35"/>
      <c r="LTQ1236" s="35"/>
      <c r="LTR1236" s="35"/>
      <c r="LTS1236" s="35"/>
      <c r="LTT1236" s="35"/>
      <c r="LTU1236" s="35"/>
      <c r="LTV1236" s="35"/>
      <c r="LTW1236" s="35"/>
      <c r="LTX1236" s="35"/>
      <c r="LTY1236" s="35"/>
      <c r="LTZ1236" s="35"/>
      <c r="LUA1236" s="35"/>
      <c r="LUB1236" s="35"/>
      <c r="LUC1236" s="35"/>
      <c r="LUD1236" s="35"/>
      <c r="LUE1236" s="35"/>
      <c r="LUF1236" s="35"/>
      <c r="LUG1236" s="35"/>
      <c r="LUH1236" s="35"/>
      <c r="LUI1236" s="35"/>
      <c r="LUJ1236" s="35"/>
      <c r="LUK1236" s="35"/>
      <c r="LUL1236" s="35"/>
      <c r="LUM1236" s="35"/>
      <c r="LUN1236" s="35"/>
      <c r="LUO1236" s="35"/>
      <c r="LUP1236" s="35"/>
      <c r="LUQ1236" s="35"/>
      <c r="LUR1236" s="35"/>
      <c r="LUS1236" s="35"/>
      <c r="LUT1236" s="35"/>
      <c r="LUU1236" s="35"/>
      <c r="LUV1236" s="35"/>
      <c r="LUW1236" s="35"/>
      <c r="LUX1236" s="35"/>
      <c r="LUY1236" s="35"/>
      <c r="LUZ1236" s="35"/>
      <c r="LVA1236" s="35"/>
      <c r="LVB1236" s="35"/>
      <c r="LVC1236" s="35"/>
      <c r="LVD1236" s="35"/>
      <c r="LVE1236" s="35"/>
      <c r="LVF1236" s="35"/>
      <c r="LVG1236" s="35"/>
      <c r="LVH1236" s="35"/>
      <c r="LVI1236" s="35"/>
      <c r="LVJ1236" s="35"/>
      <c r="LVK1236" s="35"/>
      <c r="LVL1236" s="35"/>
      <c r="LVM1236" s="35"/>
      <c r="LVN1236" s="35"/>
      <c r="LVO1236" s="35"/>
      <c r="LVP1236" s="35"/>
      <c r="LVQ1236" s="35"/>
      <c r="LVR1236" s="35"/>
      <c r="LVS1236" s="35"/>
      <c r="LVT1236" s="35"/>
      <c r="LVU1236" s="35"/>
      <c r="LVV1236" s="35"/>
      <c r="LVW1236" s="35"/>
      <c r="LVX1236" s="35"/>
      <c r="LVY1236" s="35"/>
      <c r="LVZ1236" s="35"/>
      <c r="LWA1236" s="35"/>
      <c r="LWB1236" s="35"/>
      <c r="LWC1236" s="35"/>
      <c r="LWD1236" s="35"/>
      <c r="LWE1236" s="35"/>
      <c r="LWF1236" s="35"/>
      <c r="LWG1236" s="35"/>
      <c r="LWH1236" s="35"/>
      <c r="LWI1236" s="35"/>
      <c r="LWJ1236" s="35"/>
      <c r="LWK1236" s="35"/>
      <c r="LWL1236" s="35"/>
      <c r="LWM1236" s="35"/>
      <c r="LWN1236" s="35"/>
      <c r="LWO1236" s="35"/>
      <c r="LWP1236" s="35"/>
      <c r="LWQ1236" s="35"/>
      <c r="LWR1236" s="35"/>
      <c r="LWS1236" s="35"/>
      <c r="LWT1236" s="35"/>
      <c r="LWU1236" s="35"/>
      <c r="LWV1236" s="35"/>
      <c r="LWW1236" s="35"/>
      <c r="LWX1236" s="35"/>
      <c r="LWY1236" s="35"/>
      <c r="LWZ1236" s="35"/>
      <c r="LXA1236" s="35"/>
      <c r="LXB1236" s="35"/>
      <c r="LXC1236" s="35"/>
      <c r="LXD1236" s="35"/>
      <c r="LXE1236" s="35"/>
      <c r="LXF1236" s="35"/>
      <c r="LXG1236" s="35"/>
      <c r="LXH1236" s="35"/>
      <c r="LXI1236" s="35"/>
      <c r="LXJ1236" s="35"/>
      <c r="LXK1236" s="35"/>
      <c r="LXL1236" s="35"/>
      <c r="LXM1236" s="35"/>
      <c r="LXN1236" s="35"/>
      <c r="LXO1236" s="35"/>
      <c r="LXP1236" s="35"/>
      <c r="LXQ1236" s="35"/>
      <c r="LXR1236" s="35"/>
      <c r="LXS1236" s="35"/>
      <c r="LXT1236" s="35"/>
      <c r="LXU1236" s="35"/>
      <c r="LXV1236" s="35"/>
      <c r="LXW1236" s="35"/>
      <c r="LXX1236" s="35"/>
      <c r="LXY1236" s="35"/>
      <c r="LXZ1236" s="35"/>
      <c r="LYA1236" s="35"/>
      <c r="LYB1236" s="35"/>
      <c r="LYC1236" s="35"/>
      <c r="LYD1236" s="35"/>
      <c r="LYE1236" s="35"/>
      <c r="LYF1236" s="35"/>
      <c r="LYG1236" s="35"/>
      <c r="LYH1236" s="35"/>
      <c r="LYI1236" s="35"/>
      <c r="LYJ1236" s="35"/>
      <c r="LYK1236" s="35"/>
      <c r="LYL1236" s="35"/>
      <c r="LYM1236" s="35"/>
      <c r="LYN1236" s="35"/>
      <c r="LYO1236" s="35"/>
      <c r="LYP1236" s="35"/>
      <c r="LYQ1236" s="35"/>
      <c r="LYR1236" s="35"/>
      <c r="LYS1236" s="35"/>
      <c r="LYT1236" s="35"/>
      <c r="LYU1236" s="35"/>
      <c r="LYV1236" s="35"/>
      <c r="LYW1236" s="35"/>
      <c r="LYX1236" s="35"/>
      <c r="LYY1236" s="35"/>
      <c r="LYZ1236" s="35"/>
      <c r="LZA1236" s="35"/>
      <c r="LZB1236" s="35"/>
      <c r="LZC1236" s="35"/>
      <c r="LZD1236" s="35"/>
      <c r="LZE1236" s="35"/>
      <c r="LZF1236" s="35"/>
      <c r="LZG1236" s="35"/>
      <c r="LZH1236" s="35"/>
      <c r="LZI1236" s="35"/>
      <c r="LZJ1236" s="35"/>
      <c r="LZK1236" s="35"/>
      <c r="LZL1236" s="35"/>
      <c r="LZM1236" s="35"/>
      <c r="LZN1236" s="35"/>
      <c r="LZO1236" s="35"/>
      <c r="LZP1236" s="35"/>
      <c r="LZQ1236" s="35"/>
      <c r="LZR1236" s="35"/>
      <c r="LZS1236" s="35"/>
      <c r="LZT1236" s="35"/>
      <c r="LZU1236" s="35"/>
      <c r="LZV1236" s="35"/>
      <c r="LZW1236" s="35"/>
      <c r="LZX1236" s="35"/>
      <c r="LZY1236" s="35"/>
      <c r="LZZ1236" s="35"/>
      <c r="MAA1236" s="35"/>
      <c r="MAB1236" s="35"/>
      <c r="MAC1236" s="35"/>
      <c r="MAD1236" s="35"/>
      <c r="MAE1236" s="35"/>
      <c r="MAF1236" s="35"/>
      <c r="MAG1236" s="35"/>
      <c r="MAH1236" s="35"/>
      <c r="MAI1236" s="35"/>
      <c r="MAJ1236" s="35"/>
      <c r="MAK1236" s="35"/>
      <c r="MAL1236" s="35"/>
      <c r="MAM1236" s="35"/>
      <c r="MAN1236" s="35"/>
      <c r="MAO1236" s="35"/>
      <c r="MAP1236" s="35"/>
      <c r="MAQ1236" s="35"/>
      <c r="MAR1236" s="35"/>
      <c r="MAS1236" s="35"/>
      <c r="MAT1236" s="35"/>
      <c r="MAU1236" s="35"/>
      <c r="MAV1236" s="35"/>
      <c r="MAW1236" s="35"/>
      <c r="MAX1236" s="35"/>
      <c r="MAY1236" s="35"/>
      <c r="MAZ1236" s="35"/>
      <c r="MBA1236" s="35"/>
      <c r="MBB1236" s="35"/>
      <c r="MBC1236" s="35"/>
      <c r="MBD1236" s="35"/>
      <c r="MBE1236" s="35"/>
      <c r="MBF1236" s="35"/>
      <c r="MBG1236" s="35"/>
      <c r="MBH1236" s="35"/>
      <c r="MBI1236" s="35"/>
      <c r="MBJ1236" s="35"/>
      <c r="MBK1236" s="35"/>
      <c r="MBL1236" s="35"/>
      <c r="MBM1236" s="35"/>
      <c r="MBN1236" s="35"/>
      <c r="MBO1236" s="35"/>
      <c r="MBP1236" s="35"/>
      <c r="MBQ1236" s="35"/>
      <c r="MBR1236" s="35"/>
      <c r="MBS1236" s="35"/>
      <c r="MBT1236" s="35"/>
      <c r="MBU1236" s="35"/>
      <c r="MBV1236" s="35"/>
      <c r="MBW1236" s="35"/>
      <c r="MBX1236" s="35"/>
      <c r="MBY1236" s="35"/>
      <c r="MBZ1236" s="35"/>
      <c r="MCA1236" s="35"/>
      <c r="MCB1236" s="35"/>
      <c r="MCC1236" s="35"/>
      <c r="MCD1236" s="35"/>
      <c r="MCE1236" s="35"/>
      <c r="MCF1236" s="35"/>
      <c r="MCG1236" s="35"/>
      <c r="MCH1236" s="35"/>
      <c r="MCI1236" s="35"/>
      <c r="MCJ1236" s="35"/>
      <c r="MCK1236" s="35"/>
      <c r="MCL1236" s="35"/>
      <c r="MCM1236" s="35"/>
      <c r="MCN1236" s="35"/>
      <c r="MCO1236" s="35"/>
      <c r="MCP1236" s="35"/>
      <c r="MCQ1236" s="35"/>
      <c r="MCR1236" s="35"/>
      <c r="MCS1236" s="35"/>
      <c r="MCT1236" s="35"/>
      <c r="MCU1236" s="35"/>
      <c r="MCV1236" s="35"/>
      <c r="MCW1236" s="35"/>
      <c r="MCX1236" s="35"/>
      <c r="MCY1236" s="35"/>
      <c r="MCZ1236" s="35"/>
      <c r="MDA1236" s="35"/>
      <c r="MDB1236" s="35"/>
      <c r="MDC1236" s="35"/>
      <c r="MDD1236" s="35"/>
      <c r="MDE1236" s="35"/>
      <c r="MDF1236" s="35"/>
      <c r="MDG1236" s="35"/>
      <c r="MDH1236" s="35"/>
      <c r="MDI1236" s="35"/>
      <c r="MDJ1236" s="35"/>
      <c r="MDK1236" s="35"/>
      <c r="MDL1236" s="35"/>
      <c r="MDM1236" s="35"/>
      <c r="MDN1236" s="35"/>
      <c r="MDO1236" s="35"/>
      <c r="MDP1236" s="35"/>
      <c r="MDQ1236" s="35"/>
      <c r="MDR1236" s="35"/>
      <c r="MDS1236" s="35"/>
      <c r="MDT1236" s="35"/>
      <c r="MDU1236" s="35"/>
      <c r="MDV1236" s="35"/>
      <c r="MDW1236" s="35"/>
      <c r="MDX1236" s="35"/>
      <c r="MDY1236" s="35"/>
      <c r="MDZ1236" s="35"/>
      <c r="MEA1236" s="35"/>
      <c r="MEB1236" s="35"/>
      <c r="MEC1236" s="35"/>
      <c r="MED1236" s="35"/>
      <c r="MEE1236" s="35"/>
      <c r="MEF1236" s="35"/>
      <c r="MEG1236" s="35"/>
      <c r="MEH1236" s="35"/>
      <c r="MEI1236" s="35"/>
      <c r="MEJ1236" s="35"/>
      <c r="MEK1236" s="35"/>
      <c r="MEL1236" s="35"/>
      <c r="MEM1236" s="35"/>
      <c r="MEN1236" s="35"/>
      <c r="MEO1236" s="35"/>
      <c r="MEP1236" s="35"/>
      <c r="MEQ1236" s="35"/>
      <c r="MER1236" s="35"/>
      <c r="MES1236" s="35"/>
      <c r="MET1236" s="35"/>
      <c r="MEU1236" s="35"/>
      <c r="MEV1236" s="35"/>
      <c r="MEW1236" s="35"/>
      <c r="MEX1236" s="35"/>
      <c r="MEY1236" s="35"/>
      <c r="MEZ1236" s="35"/>
      <c r="MFA1236" s="35"/>
      <c r="MFB1236" s="35"/>
      <c r="MFC1236" s="35"/>
      <c r="MFD1236" s="35"/>
      <c r="MFE1236" s="35"/>
      <c r="MFF1236" s="35"/>
      <c r="MFG1236" s="35"/>
      <c r="MFH1236" s="35"/>
      <c r="MFI1236" s="35"/>
      <c r="MFJ1236" s="35"/>
      <c r="MFK1236" s="35"/>
      <c r="MFL1236" s="35"/>
      <c r="MFM1236" s="35"/>
      <c r="MFN1236" s="35"/>
      <c r="MFO1236" s="35"/>
      <c r="MFP1236" s="35"/>
      <c r="MFQ1236" s="35"/>
      <c r="MFR1236" s="35"/>
      <c r="MFS1236" s="35"/>
      <c r="MFT1236" s="35"/>
      <c r="MFU1236" s="35"/>
      <c r="MFV1236" s="35"/>
      <c r="MFW1236" s="35"/>
      <c r="MFX1236" s="35"/>
      <c r="MFY1236" s="35"/>
      <c r="MFZ1236" s="35"/>
      <c r="MGA1236" s="35"/>
      <c r="MGB1236" s="35"/>
      <c r="MGC1236" s="35"/>
      <c r="MGD1236" s="35"/>
      <c r="MGE1236" s="35"/>
      <c r="MGF1236" s="35"/>
      <c r="MGG1236" s="35"/>
      <c r="MGH1236" s="35"/>
      <c r="MGI1236" s="35"/>
      <c r="MGJ1236" s="35"/>
      <c r="MGK1236" s="35"/>
      <c r="MGL1236" s="35"/>
      <c r="MGM1236" s="35"/>
      <c r="MGN1236" s="35"/>
      <c r="MGO1236" s="35"/>
      <c r="MGP1236" s="35"/>
      <c r="MGQ1236" s="35"/>
      <c r="MGR1236" s="35"/>
      <c r="MGS1236" s="35"/>
      <c r="MGT1236" s="35"/>
      <c r="MGU1236" s="35"/>
      <c r="MGV1236" s="35"/>
      <c r="MGW1236" s="35"/>
      <c r="MGX1236" s="35"/>
      <c r="MGY1236" s="35"/>
      <c r="MGZ1236" s="35"/>
      <c r="MHA1236" s="35"/>
      <c r="MHB1236" s="35"/>
      <c r="MHC1236" s="35"/>
      <c r="MHD1236" s="35"/>
      <c r="MHE1236" s="35"/>
      <c r="MHF1236" s="35"/>
      <c r="MHG1236" s="35"/>
      <c r="MHH1236" s="35"/>
      <c r="MHI1236" s="35"/>
      <c r="MHJ1236" s="35"/>
      <c r="MHK1236" s="35"/>
      <c r="MHL1236" s="35"/>
      <c r="MHM1236" s="35"/>
      <c r="MHN1236" s="35"/>
      <c r="MHO1236" s="35"/>
      <c r="MHP1236" s="35"/>
      <c r="MHQ1236" s="35"/>
      <c r="MHR1236" s="35"/>
      <c r="MHS1236" s="35"/>
      <c r="MHT1236" s="35"/>
      <c r="MHU1236" s="35"/>
      <c r="MHV1236" s="35"/>
      <c r="MHW1236" s="35"/>
      <c r="MHX1236" s="35"/>
      <c r="MHY1236" s="35"/>
      <c r="MHZ1236" s="35"/>
      <c r="MIA1236" s="35"/>
      <c r="MIB1236" s="35"/>
      <c r="MIC1236" s="35"/>
      <c r="MID1236" s="35"/>
      <c r="MIE1236" s="35"/>
      <c r="MIF1236" s="35"/>
      <c r="MIG1236" s="35"/>
      <c r="MIH1236" s="35"/>
      <c r="MII1236" s="35"/>
      <c r="MIJ1236" s="35"/>
      <c r="MIK1236" s="35"/>
      <c r="MIL1236" s="35"/>
      <c r="MIM1236" s="35"/>
      <c r="MIN1236" s="35"/>
      <c r="MIO1236" s="35"/>
      <c r="MIP1236" s="35"/>
      <c r="MIQ1236" s="35"/>
      <c r="MIR1236" s="35"/>
      <c r="MIS1236" s="35"/>
      <c r="MIT1236" s="35"/>
      <c r="MIU1236" s="35"/>
      <c r="MIV1236" s="35"/>
      <c r="MIW1236" s="35"/>
      <c r="MIX1236" s="35"/>
      <c r="MIY1236" s="35"/>
      <c r="MIZ1236" s="35"/>
      <c r="MJA1236" s="35"/>
      <c r="MJB1236" s="35"/>
      <c r="MJC1236" s="35"/>
      <c r="MJD1236" s="35"/>
      <c r="MJE1236" s="35"/>
      <c r="MJF1236" s="35"/>
      <c r="MJG1236" s="35"/>
      <c r="MJH1236" s="35"/>
      <c r="MJI1236" s="35"/>
      <c r="MJJ1236" s="35"/>
      <c r="MJK1236" s="35"/>
      <c r="MJL1236" s="35"/>
      <c r="MJM1236" s="35"/>
      <c r="MJN1236" s="35"/>
      <c r="MJO1236" s="35"/>
      <c r="MJP1236" s="35"/>
      <c r="MJQ1236" s="35"/>
      <c r="MJR1236" s="35"/>
      <c r="MJS1236" s="35"/>
      <c r="MJT1236" s="35"/>
      <c r="MJU1236" s="35"/>
      <c r="MJV1236" s="35"/>
      <c r="MJW1236" s="35"/>
      <c r="MJX1236" s="35"/>
      <c r="MJY1236" s="35"/>
      <c r="MJZ1236" s="35"/>
      <c r="MKA1236" s="35"/>
      <c r="MKB1236" s="35"/>
      <c r="MKC1236" s="35"/>
      <c r="MKD1236" s="35"/>
      <c r="MKE1236" s="35"/>
      <c r="MKF1236" s="35"/>
      <c r="MKG1236" s="35"/>
      <c r="MKH1236" s="35"/>
      <c r="MKI1236" s="35"/>
      <c r="MKJ1236" s="35"/>
      <c r="MKK1236" s="35"/>
      <c r="MKL1236" s="35"/>
      <c r="MKM1236" s="35"/>
      <c r="MKN1236" s="35"/>
      <c r="MKO1236" s="35"/>
      <c r="MKP1236" s="35"/>
      <c r="MKQ1236" s="35"/>
      <c r="MKR1236" s="35"/>
      <c r="MKS1236" s="35"/>
      <c r="MKT1236" s="35"/>
      <c r="MKU1236" s="35"/>
      <c r="MKV1236" s="35"/>
      <c r="MKW1236" s="35"/>
      <c r="MKX1236" s="35"/>
      <c r="MKY1236" s="35"/>
      <c r="MKZ1236" s="35"/>
      <c r="MLA1236" s="35"/>
      <c r="MLB1236" s="35"/>
      <c r="MLC1236" s="35"/>
      <c r="MLD1236" s="35"/>
      <c r="MLE1236" s="35"/>
      <c r="MLF1236" s="35"/>
      <c r="MLG1236" s="35"/>
      <c r="MLH1236" s="35"/>
      <c r="MLI1236" s="35"/>
      <c r="MLJ1236" s="35"/>
      <c r="MLK1236" s="35"/>
      <c r="MLL1236" s="35"/>
      <c r="MLM1236" s="35"/>
      <c r="MLN1236" s="35"/>
      <c r="MLO1236" s="35"/>
      <c r="MLP1236" s="35"/>
      <c r="MLQ1236" s="35"/>
      <c r="MLR1236" s="35"/>
      <c r="MLS1236" s="35"/>
      <c r="MLT1236" s="35"/>
      <c r="MLU1236" s="35"/>
      <c r="MLV1236" s="35"/>
      <c r="MLW1236" s="35"/>
      <c r="MLX1236" s="35"/>
      <c r="MLY1236" s="35"/>
      <c r="MLZ1236" s="35"/>
      <c r="MMA1236" s="35"/>
      <c r="MMB1236" s="35"/>
      <c r="MMC1236" s="35"/>
      <c r="MMD1236" s="35"/>
      <c r="MME1236" s="35"/>
      <c r="MMF1236" s="35"/>
      <c r="MMG1236" s="35"/>
      <c r="MMH1236" s="35"/>
      <c r="MMI1236" s="35"/>
      <c r="MMJ1236" s="35"/>
      <c r="MMK1236" s="35"/>
      <c r="MML1236" s="35"/>
      <c r="MMM1236" s="35"/>
      <c r="MMN1236" s="35"/>
      <c r="MMO1236" s="35"/>
      <c r="MMP1236" s="35"/>
      <c r="MMQ1236" s="35"/>
      <c r="MMR1236" s="35"/>
      <c r="MMS1236" s="35"/>
      <c r="MMT1236" s="35"/>
      <c r="MMU1236" s="35"/>
      <c r="MMV1236" s="35"/>
      <c r="MMW1236" s="35"/>
      <c r="MMX1236" s="35"/>
      <c r="MMY1236" s="35"/>
      <c r="MMZ1236" s="35"/>
      <c r="MNA1236" s="35"/>
      <c r="MNB1236" s="35"/>
      <c r="MNC1236" s="35"/>
      <c r="MND1236" s="35"/>
      <c r="MNE1236" s="35"/>
      <c r="MNF1236" s="35"/>
      <c r="MNG1236" s="35"/>
      <c r="MNH1236" s="35"/>
      <c r="MNI1236" s="35"/>
      <c r="MNJ1236" s="35"/>
      <c r="MNK1236" s="35"/>
      <c r="MNL1236" s="35"/>
      <c r="MNM1236" s="35"/>
      <c r="MNN1236" s="35"/>
      <c r="MNO1236" s="35"/>
      <c r="MNP1236" s="35"/>
      <c r="MNQ1236" s="35"/>
      <c r="MNR1236" s="35"/>
      <c r="MNS1236" s="35"/>
      <c r="MNT1236" s="35"/>
      <c r="MNU1236" s="35"/>
      <c r="MNV1236" s="35"/>
      <c r="MNW1236" s="35"/>
      <c r="MNX1236" s="35"/>
      <c r="MNY1236" s="35"/>
      <c r="MNZ1236" s="35"/>
      <c r="MOA1236" s="35"/>
      <c r="MOB1236" s="35"/>
      <c r="MOC1236" s="35"/>
      <c r="MOD1236" s="35"/>
      <c r="MOE1236" s="35"/>
      <c r="MOF1236" s="35"/>
      <c r="MOG1236" s="35"/>
      <c r="MOH1236" s="35"/>
      <c r="MOI1236" s="35"/>
      <c r="MOJ1236" s="35"/>
      <c r="MOK1236" s="35"/>
      <c r="MOL1236" s="35"/>
      <c r="MOM1236" s="35"/>
      <c r="MON1236" s="35"/>
      <c r="MOO1236" s="35"/>
      <c r="MOP1236" s="35"/>
      <c r="MOQ1236" s="35"/>
      <c r="MOR1236" s="35"/>
      <c r="MOS1236" s="35"/>
      <c r="MOT1236" s="35"/>
      <c r="MOU1236" s="35"/>
      <c r="MOV1236" s="35"/>
      <c r="MOW1236" s="35"/>
      <c r="MOX1236" s="35"/>
      <c r="MOY1236" s="35"/>
      <c r="MOZ1236" s="35"/>
      <c r="MPA1236" s="35"/>
      <c r="MPB1236" s="35"/>
      <c r="MPC1236" s="35"/>
      <c r="MPD1236" s="35"/>
      <c r="MPE1236" s="35"/>
      <c r="MPF1236" s="35"/>
      <c r="MPG1236" s="35"/>
      <c r="MPH1236" s="35"/>
      <c r="MPI1236" s="35"/>
      <c r="MPJ1236" s="35"/>
      <c r="MPK1236" s="35"/>
      <c r="MPL1236" s="35"/>
      <c r="MPM1236" s="35"/>
      <c r="MPN1236" s="35"/>
      <c r="MPO1236" s="35"/>
      <c r="MPP1236" s="35"/>
      <c r="MPQ1236" s="35"/>
      <c r="MPR1236" s="35"/>
      <c r="MPS1236" s="35"/>
      <c r="MPT1236" s="35"/>
      <c r="MPU1236" s="35"/>
      <c r="MPV1236" s="35"/>
      <c r="MPW1236" s="35"/>
      <c r="MPX1236" s="35"/>
      <c r="MPY1236" s="35"/>
      <c r="MPZ1236" s="35"/>
      <c r="MQA1236" s="35"/>
      <c r="MQB1236" s="35"/>
      <c r="MQC1236" s="35"/>
      <c r="MQD1236" s="35"/>
      <c r="MQE1236" s="35"/>
      <c r="MQF1236" s="35"/>
      <c r="MQG1236" s="35"/>
      <c r="MQH1236" s="35"/>
      <c r="MQI1236" s="35"/>
      <c r="MQJ1236" s="35"/>
      <c r="MQK1236" s="35"/>
      <c r="MQL1236" s="35"/>
      <c r="MQM1236" s="35"/>
      <c r="MQN1236" s="35"/>
      <c r="MQO1236" s="35"/>
      <c r="MQP1236" s="35"/>
      <c r="MQQ1236" s="35"/>
      <c r="MQR1236" s="35"/>
      <c r="MQS1236" s="35"/>
      <c r="MQT1236" s="35"/>
      <c r="MQU1236" s="35"/>
      <c r="MQV1236" s="35"/>
      <c r="MQW1236" s="35"/>
      <c r="MQX1236" s="35"/>
      <c r="MQY1236" s="35"/>
      <c r="MQZ1236" s="35"/>
      <c r="MRA1236" s="35"/>
      <c r="MRB1236" s="35"/>
      <c r="MRC1236" s="35"/>
      <c r="MRD1236" s="35"/>
      <c r="MRE1236" s="35"/>
      <c r="MRF1236" s="35"/>
      <c r="MRG1236" s="35"/>
      <c r="MRH1236" s="35"/>
      <c r="MRI1236" s="35"/>
      <c r="MRJ1236" s="35"/>
      <c r="MRK1236" s="35"/>
      <c r="MRL1236" s="35"/>
      <c r="MRM1236" s="35"/>
      <c r="MRN1236" s="35"/>
      <c r="MRO1236" s="35"/>
      <c r="MRP1236" s="35"/>
      <c r="MRQ1236" s="35"/>
      <c r="MRR1236" s="35"/>
      <c r="MRS1236" s="35"/>
      <c r="MRT1236" s="35"/>
      <c r="MRU1236" s="35"/>
      <c r="MRV1236" s="35"/>
      <c r="MRW1236" s="35"/>
      <c r="MRX1236" s="35"/>
      <c r="MRY1236" s="35"/>
      <c r="MRZ1236" s="35"/>
      <c r="MSA1236" s="35"/>
      <c r="MSB1236" s="35"/>
      <c r="MSC1236" s="35"/>
      <c r="MSD1236" s="35"/>
      <c r="MSE1236" s="35"/>
      <c r="MSF1236" s="35"/>
      <c r="MSG1236" s="35"/>
      <c r="MSH1236" s="35"/>
      <c r="MSI1236" s="35"/>
      <c r="MSJ1236" s="35"/>
      <c r="MSK1236" s="35"/>
      <c r="MSL1236" s="35"/>
      <c r="MSM1236" s="35"/>
      <c r="MSN1236" s="35"/>
      <c r="MSO1236" s="35"/>
      <c r="MSP1236" s="35"/>
      <c r="MSQ1236" s="35"/>
      <c r="MSR1236" s="35"/>
      <c r="MSS1236" s="35"/>
      <c r="MST1236" s="35"/>
      <c r="MSU1236" s="35"/>
      <c r="MSV1236" s="35"/>
      <c r="MSW1236" s="35"/>
      <c r="MSX1236" s="35"/>
      <c r="MSY1236" s="35"/>
      <c r="MSZ1236" s="35"/>
      <c r="MTA1236" s="35"/>
      <c r="MTB1236" s="35"/>
      <c r="MTC1236" s="35"/>
      <c r="MTD1236" s="35"/>
      <c r="MTE1236" s="35"/>
      <c r="MTF1236" s="35"/>
      <c r="MTG1236" s="35"/>
      <c r="MTH1236" s="35"/>
      <c r="MTI1236" s="35"/>
      <c r="MTJ1236" s="35"/>
      <c r="MTK1236" s="35"/>
      <c r="MTL1236" s="35"/>
      <c r="MTM1236" s="35"/>
      <c r="MTN1236" s="35"/>
      <c r="MTO1236" s="35"/>
      <c r="MTP1236" s="35"/>
      <c r="MTQ1236" s="35"/>
      <c r="MTR1236" s="35"/>
      <c r="MTS1236" s="35"/>
      <c r="MTT1236" s="35"/>
      <c r="MTU1236" s="35"/>
      <c r="MTV1236" s="35"/>
      <c r="MTW1236" s="35"/>
      <c r="MTX1236" s="35"/>
      <c r="MTY1236" s="35"/>
      <c r="MTZ1236" s="35"/>
      <c r="MUA1236" s="35"/>
      <c r="MUB1236" s="35"/>
      <c r="MUC1236" s="35"/>
      <c r="MUD1236" s="35"/>
      <c r="MUE1236" s="35"/>
      <c r="MUF1236" s="35"/>
      <c r="MUG1236" s="35"/>
      <c r="MUH1236" s="35"/>
      <c r="MUI1236" s="35"/>
      <c r="MUJ1236" s="35"/>
      <c r="MUK1236" s="35"/>
      <c r="MUL1236" s="35"/>
      <c r="MUM1236" s="35"/>
      <c r="MUN1236" s="35"/>
      <c r="MUO1236" s="35"/>
      <c r="MUP1236" s="35"/>
      <c r="MUQ1236" s="35"/>
      <c r="MUR1236" s="35"/>
      <c r="MUS1236" s="35"/>
      <c r="MUT1236" s="35"/>
      <c r="MUU1236" s="35"/>
      <c r="MUV1236" s="35"/>
      <c r="MUW1236" s="35"/>
      <c r="MUX1236" s="35"/>
      <c r="MUY1236" s="35"/>
      <c r="MUZ1236" s="35"/>
      <c r="MVA1236" s="35"/>
      <c r="MVB1236" s="35"/>
      <c r="MVC1236" s="35"/>
      <c r="MVD1236" s="35"/>
      <c r="MVE1236" s="35"/>
      <c r="MVF1236" s="35"/>
      <c r="MVG1236" s="35"/>
      <c r="MVH1236" s="35"/>
      <c r="MVI1236" s="35"/>
      <c r="MVJ1236" s="35"/>
      <c r="MVK1236" s="35"/>
      <c r="MVL1236" s="35"/>
      <c r="MVM1236" s="35"/>
      <c r="MVN1236" s="35"/>
      <c r="MVO1236" s="35"/>
      <c r="MVP1236" s="35"/>
      <c r="MVQ1236" s="35"/>
      <c r="MVR1236" s="35"/>
      <c r="MVS1236" s="35"/>
      <c r="MVT1236" s="35"/>
      <c r="MVU1236" s="35"/>
      <c r="MVV1236" s="35"/>
      <c r="MVW1236" s="35"/>
      <c r="MVX1236" s="35"/>
      <c r="MVY1236" s="35"/>
      <c r="MVZ1236" s="35"/>
      <c r="MWA1236" s="35"/>
      <c r="MWB1236" s="35"/>
      <c r="MWC1236" s="35"/>
      <c r="MWD1236" s="35"/>
      <c r="MWE1236" s="35"/>
      <c r="MWF1236" s="35"/>
      <c r="MWG1236" s="35"/>
      <c r="MWH1236" s="35"/>
      <c r="MWI1236" s="35"/>
      <c r="MWJ1236" s="35"/>
      <c r="MWK1236" s="35"/>
      <c r="MWL1236" s="35"/>
      <c r="MWM1236" s="35"/>
      <c r="MWN1236" s="35"/>
      <c r="MWO1236" s="35"/>
      <c r="MWP1236" s="35"/>
      <c r="MWQ1236" s="35"/>
      <c r="MWR1236" s="35"/>
      <c r="MWS1236" s="35"/>
      <c r="MWT1236" s="35"/>
      <c r="MWU1236" s="35"/>
      <c r="MWV1236" s="35"/>
      <c r="MWW1236" s="35"/>
      <c r="MWX1236" s="35"/>
      <c r="MWY1236" s="35"/>
      <c r="MWZ1236" s="35"/>
      <c r="MXA1236" s="35"/>
      <c r="MXB1236" s="35"/>
      <c r="MXC1236" s="35"/>
      <c r="MXD1236" s="35"/>
      <c r="MXE1236" s="35"/>
      <c r="MXF1236" s="35"/>
      <c r="MXG1236" s="35"/>
      <c r="MXH1236" s="35"/>
      <c r="MXI1236" s="35"/>
      <c r="MXJ1236" s="35"/>
      <c r="MXK1236" s="35"/>
      <c r="MXL1236" s="35"/>
      <c r="MXM1236" s="35"/>
      <c r="MXN1236" s="35"/>
      <c r="MXO1236" s="35"/>
      <c r="MXP1236" s="35"/>
      <c r="MXQ1236" s="35"/>
      <c r="MXR1236" s="35"/>
      <c r="MXS1236" s="35"/>
      <c r="MXT1236" s="35"/>
      <c r="MXU1236" s="35"/>
      <c r="MXV1236" s="35"/>
      <c r="MXW1236" s="35"/>
      <c r="MXX1236" s="35"/>
      <c r="MXY1236" s="35"/>
      <c r="MXZ1236" s="35"/>
      <c r="MYA1236" s="35"/>
      <c r="MYB1236" s="35"/>
      <c r="MYC1236" s="35"/>
      <c r="MYD1236" s="35"/>
      <c r="MYE1236" s="35"/>
      <c r="MYF1236" s="35"/>
      <c r="MYG1236" s="35"/>
      <c r="MYH1236" s="35"/>
      <c r="MYI1236" s="35"/>
      <c r="MYJ1236" s="35"/>
      <c r="MYK1236" s="35"/>
      <c r="MYL1236" s="35"/>
      <c r="MYM1236" s="35"/>
      <c r="MYN1236" s="35"/>
      <c r="MYO1236" s="35"/>
      <c r="MYP1236" s="35"/>
      <c r="MYQ1236" s="35"/>
      <c r="MYR1236" s="35"/>
      <c r="MYS1236" s="35"/>
      <c r="MYT1236" s="35"/>
      <c r="MYU1236" s="35"/>
      <c r="MYV1236" s="35"/>
      <c r="MYW1236" s="35"/>
      <c r="MYX1236" s="35"/>
      <c r="MYY1236" s="35"/>
      <c r="MYZ1236" s="35"/>
      <c r="MZA1236" s="35"/>
      <c r="MZB1236" s="35"/>
      <c r="MZC1236" s="35"/>
      <c r="MZD1236" s="35"/>
      <c r="MZE1236" s="35"/>
      <c r="MZF1236" s="35"/>
      <c r="MZG1236" s="35"/>
      <c r="MZH1236" s="35"/>
      <c r="MZI1236" s="35"/>
      <c r="MZJ1236" s="35"/>
      <c r="MZK1236" s="35"/>
      <c r="MZL1236" s="35"/>
      <c r="MZM1236" s="35"/>
      <c r="MZN1236" s="35"/>
      <c r="MZO1236" s="35"/>
      <c r="MZP1236" s="35"/>
      <c r="MZQ1236" s="35"/>
      <c r="MZR1236" s="35"/>
      <c r="MZS1236" s="35"/>
      <c r="MZT1236" s="35"/>
      <c r="MZU1236" s="35"/>
      <c r="MZV1236" s="35"/>
      <c r="MZW1236" s="35"/>
      <c r="MZX1236" s="35"/>
      <c r="MZY1236" s="35"/>
      <c r="MZZ1236" s="35"/>
      <c r="NAA1236" s="35"/>
      <c r="NAB1236" s="35"/>
      <c r="NAC1236" s="35"/>
      <c r="NAD1236" s="35"/>
      <c r="NAE1236" s="35"/>
      <c r="NAF1236" s="35"/>
      <c r="NAG1236" s="35"/>
      <c r="NAH1236" s="35"/>
      <c r="NAI1236" s="35"/>
      <c r="NAJ1236" s="35"/>
      <c r="NAK1236" s="35"/>
      <c r="NAL1236" s="35"/>
      <c r="NAM1236" s="35"/>
      <c r="NAN1236" s="35"/>
      <c r="NAO1236" s="35"/>
      <c r="NAP1236" s="35"/>
      <c r="NAQ1236" s="35"/>
      <c r="NAR1236" s="35"/>
      <c r="NAS1236" s="35"/>
      <c r="NAT1236" s="35"/>
      <c r="NAU1236" s="35"/>
      <c r="NAV1236" s="35"/>
      <c r="NAW1236" s="35"/>
      <c r="NAX1236" s="35"/>
      <c r="NAY1236" s="35"/>
      <c r="NAZ1236" s="35"/>
      <c r="NBA1236" s="35"/>
      <c r="NBB1236" s="35"/>
      <c r="NBC1236" s="35"/>
      <c r="NBD1236" s="35"/>
      <c r="NBE1236" s="35"/>
      <c r="NBF1236" s="35"/>
      <c r="NBG1236" s="35"/>
      <c r="NBH1236" s="35"/>
      <c r="NBI1236" s="35"/>
      <c r="NBJ1236" s="35"/>
      <c r="NBK1236" s="35"/>
      <c r="NBL1236" s="35"/>
      <c r="NBM1236" s="35"/>
      <c r="NBN1236" s="35"/>
      <c r="NBO1236" s="35"/>
      <c r="NBP1236" s="35"/>
      <c r="NBQ1236" s="35"/>
      <c r="NBR1236" s="35"/>
      <c r="NBS1236" s="35"/>
      <c r="NBT1236" s="35"/>
      <c r="NBU1236" s="35"/>
      <c r="NBV1236" s="35"/>
      <c r="NBW1236" s="35"/>
      <c r="NBX1236" s="35"/>
      <c r="NBY1236" s="35"/>
      <c r="NBZ1236" s="35"/>
      <c r="NCA1236" s="35"/>
      <c r="NCB1236" s="35"/>
      <c r="NCC1236" s="35"/>
      <c r="NCD1236" s="35"/>
      <c r="NCE1236" s="35"/>
      <c r="NCF1236" s="35"/>
      <c r="NCG1236" s="35"/>
      <c r="NCH1236" s="35"/>
      <c r="NCI1236" s="35"/>
      <c r="NCJ1236" s="35"/>
      <c r="NCK1236" s="35"/>
      <c r="NCL1236" s="35"/>
      <c r="NCM1236" s="35"/>
      <c r="NCN1236" s="35"/>
      <c r="NCO1236" s="35"/>
      <c r="NCP1236" s="35"/>
      <c r="NCQ1236" s="35"/>
      <c r="NCR1236" s="35"/>
      <c r="NCS1236" s="35"/>
      <c r="NCT1236" s="35"/>
      <c r="NCU1236" s="35"/>
      <c r="NCV1236" s="35"/>
      <c r="NCW1236" s="35"/>
      <c r="NCX1236" s="35"/>
      <c r="NCY1236" s="35"/>
      <c r="NCZ1236" s="35"/>
      <c r="NDA1236" s="35"/>
      <c r="NDB1236" s="35"/>
      <c r="NDC1236" s="35"/>
      <c r="NDD1236" s="35"/>
      <c r="NDE1236" s="35"/>
      <c r="NDF1236" s="35"/>
      <c r="NDG1236" s="35"/>
      <c r="NDH1236" s="35"/>
      <c r="NDI1236" s="35"/>
      <c r="NDJ1236" s="35"/>
      <c r="NDK1236" s="35"/>
      <c r="NDL1236" s="35"/>
      <c r="NDM1236" s="35"/>
      <c r="NDN1236" s="35"/>
      <c r="NDO1236" s="35"/>
      <c r="NDP1236" s="35"/>
      <c r="NDQ1236" s="35"/>
      <c r="NDR1236" s="35"/>
      <c r="NDS1236" s="35"/>
      <c r="NDT1236" s="35"/>
      <c r="NDU1236" s="35"/>
      <c r="NDV1236" s="35"/>
      <c r="NDW1236" s="35"/>
      <c r="NDX1236" s="35"/>
      <c r="NDY1236" s="35"/>
      <c r="NDZ1236" s="35"/>
      <c r="NEA1236" s="35"/>
      <c r="NEB1236" s="35"/>
      <c r="NEC1236" s="35"/>
      <c r="NED1236" s="35"/>
      <c r="NEE1236" s="35"/>
      <c r="NEF1236" s="35"/>
      <c r="NEG1236" s="35"/>
      <c r="NEH1236" s="35"/>
      <c r="NEI1236" s="35"/>
      <c r="NEJ1236" s="35"/>
      <c r="NEK1236" s="35"/>
      <c r="NEL1236" s="35"/>
      <c r="NEM1236" s="35"/>
      <c r="NEN1236" s="35"/>
      <c r="NEO1236" s="35"/>
      <c r="NEP1236" s="35"/>
      <c r="NEQ1236" s="35"/>
      <c r="NER1236" s="35"/>
      <c r="NES1236" s="35"/>
      <c r="NET1236" s="35"/>
      <c r="NEU1236" s="35"/>
      <c r="NEV1236" s="35"/>
      <c r="NEW1236" s="35"/>
      <c r="NEX1236" s="35"/>
      <c r="NEY1236" s="35"/>
      <c r="NEZ1236" s="35"/>
      <c r="NFA1236" s="35"/>
      <c r="NFB1236" s="35"/>
      <c r="NFC1236" s="35"/>
      <c r="NFD1236" s="35"/>
      <c r="NFE1236" s="35"/>
      <c r="NFF1236" s="35"/>
      <c r="NFG1236" s="35"/>
      <c r="NFH1236" s="35"/>
      <c r="NFI1236" s="35"/>
      <c r="NFJ1236" s="35"/>
      <c r="NFK1236" s="35"/>
      <c r="NFL1236" s="35"/>
      <c r="NFM1236" s="35"/>
      <c r="NFN1236" s="35"/>
      <c r="NFO1236" s="35"/>
      <c r="NFP1236" s="35"/>
      <c r="NFQ1236" s="35"/>
      <c r="NFR1236" s="35"/>
      <c r="NFS1236" s="35"/>
      <c r="NFT1236" s="35"/>
      <c r="NFU1236" s="35"/>
      <c r="NFV1236" s="35"/>
      <c r="NFW1236" s="35"/>
      <c r="NFX1236" s="35"/>
      <c r="NFY1236" s="35"/>
      <c r="NFZ1236" s="35"/>
      <c r="NGA1236" s="35"/>
      <c r="NGB1236" s="35"/>
      <c r="NGC1236" s="35"/>
      <c r="NGD1236" s="35"/>
      <c r="NGE1236" s="35"/>
      <c r="NGF1236" s="35"/>
      <c r="NGG1236" s="35"/>
      <c r="NGH1236" s="35"/>
      <c r="NGI1236" s="35"/>
      <c r="NGJ1236" s="35"/>
      <c r="NGK1236" s="35"/>
      <c r="NGL1236" s="35"/>
      <c r="NGM1236" s="35"/>
      <c r="NGN1236" s="35"/>
      <c r="NGO1236" s="35"/>
      <c r="NGP1236" s="35"/>
      <c r="NGQ1236" s="35"/>
      <c r="NGR1236" s="35"/>
      <c r="NGS1236" s="35"/>
      <c r="NGT1236" s="35"/>
      <c r="NGU1236" s="35"/>
      <c r="NGV1236" s="35"/>
      <c r="NGW1236" s="35"/>
      <c r="NGX1236" s="35"/>
      <c r="NGY1236" s="35"/>
      <c r="NGZ1236" s="35"/>
      <c r="NHA1236" s="35"/>
      <c r="NHB1236" s="35"/>
      <c r="NHC1236" s="35"/>
      <c r="NHD1236" s="35"/>
      <c r="NHE1236" s="35"/>
      <c r="NHF1236" s="35"/>
      <c r="NHG1236" s="35"/>
      <c r="NHH1236" s="35"/>
      <c r="NHI1236" s="35"/>
      <c r="NHJ1236" s="35"/>
      <c r="NHK1236" s="35"/>
      <c r="NHL1236" s="35"/>
      <c r="NHM1236" s="35"/>
      <c r="NHN1236" s="35"/>
      <c r="NHO1236" s="35"/>
      <c r="NHP1236" s="35"/>
      <c r="NHQ1236" s="35"/>
      <c r="NHR1236" s="35"/>
      <c r="NHS1236" s="35"/>
      <c r="NHT1236" s="35"/>
      <c r="NHU1236" s="35"/>
      <c r="NHV1236" s="35"/>
      <c r="NHW1236" s="35"/>
      <c r="NHX1236" s="35"/>
      <c r="NHY1236" s="35"/>
      <c r="NHZ1236" s="35"/>
      <c r="NIA1236" s="35"/>
      <c r="NIB1236" s="35"/>
      <c r="NIC1236" s="35"/>
      <c r="NID1236" s="35"/>
      <c r="NIE1236" s="35"/>
      <c r="NIF1236" s="35"/>
      <c r="NIG1236" s="35"/>
      <c r="NIH1236" s="35"/>
      <c r="NII1236" s="35"/>
      <c r="NIJ1236" s="35"/>
      <c r="NIK1236" s="35"/>
      <c r="NIL1236" s="35"/>
      <c r="NIM1236" s="35"/>
      <c r="NIN1236" s="35"/>
      <c r="NIO1236" s="35"/>
      <c r="NIP1236" s="35"/>
      <c r="NIQ1236" s="35"/>
      <c r="NIR1236" s="35"/>
      <c r="NIS1236" s="35"/>
      <c r="NIT1236" s="35"/>
      <c r="NIU1236" s="35"/>
      <c r="NIV1236" s="35"/>
      <c r="NIW1236" s="35"/>
      <c r="NIX1236" s="35"/>
      <c r="NIY1236" s="35"/>
      <c r="NIZ1236" s="35"/>
      <c r="NJA1236" s="35"/>
      <c r="NJB1236" s="35"/>
      <c r="NJC1236" s="35"/>
      <c r="NJD1236" s="35"/>
      <c r="NJE1236" s="35"/>
      <c r="NJF1236" s="35"/>
      <c r="NJG1236" s="35"/>
      <c r="NJH1236" s="35"/>
      <c r="NJI1236" s="35"/>
      <c r="NJJ1236" s="35"/>
      <c r="NJK1236" s="35"/>
      <c r="NJL1236" s="35"/>
      <c r="NJM1236" s="35"/>
      <c r="NJN1236" s="35"/>
      <c r="NJO1236" s="35"/>
      <c r="NJP1236" s="35"/>
      <c r="NJQ1236" s="35"/>
      <c r="NJR1236" s="35"/>
      <c r="NJS1236" s="35"/>
      <c r="NJT1236" s="35"/>
      <c r="NJU1236" s="35"/>
      <c r="NJV1236" s="35"/>
      <c r="NJW1236" s="35"/>
      <c r="NJX1236" s="35"/>
      <c r="NJY1236" s="35"/>
      <c r="NJZ1236" s="35"/>
      <c r="NKA1236" s="35"/>
      <c r="NKB1236" s="35"/>
      <c r="NKC1236" s="35"/>
      <c r="NKD1236" s="35"/>
      <c r="NKE1236" s="35"/>
      <c r="NKF1236" s="35"/>
      <c r="NKG1236" s="35"/>
      <c r="NKH1236" s="35"/>
      <c r="NKI1236" s="35"/>
      <c r="NKJ1236" s="35"/>
      <c r="NKK1236" s="35"/>
      <c r="NKL1236" s="35"/>
      <c r="NKM1236" s="35"/>
      <c r="NKN1236" s="35"/>
      <c r="NKO1236" s="35"/>
      <c r="NKP1236" s="35"/>
      <c r="NKQ1236" s="35"/>
      <c r="NKR1236" s="35"/>
      <c r="NKS1236" s="35"/>
      <c r="NKT1236" s="35"/>
      <c r="NKU1236" s="35"/>
      <c r="NKV1236" s="35"/>
      <c r="NKW1236" s="35"/>
      <c r="NKX1236" s="35"/>
      <c r="NKY1236" s="35"/>
      <c r="NKZ1236" s="35"/>
      <c r="NLA1236" s="35"/>
      <c r="NLB1236" s="35"/>
      <c r="NLC1236" s="35"/>
      <c r="NLD1236" s="35"/>
      <c r="NLE1236" s="35"/>
      <c r="NLF1236" s="35"/>
      <c r="NLG1236" s="35"/>
      <c r="NLH1236" s="35"/>
      <c r="NLI1236" s="35"/>
      <c r="NLJ1236" s="35"/>
      <c r="NLK1236" s="35"/>
      <c r="NLL1236" s="35"/>
      <c r="NLM1236" s="35"/>
      <c r="NLN1236" s="35"/>
      <c r="NLO1236" s="35"/>
      <c r="NLP1236" s="35"/>
      <c r="NLQ1236" s="35"/>
      <c r="NLR1236" s="35"/>
      <c r="NLS1236" s="35"/>
      <c r="NLT1236" s="35"/>
      <c r="NLU1236" s="35"/>
      <c r="NLV1236" s="35"/>
      <c r="NLW1236" s="35"/>
      <c r="NLX1236" s="35"/>
      <c r="NLY1236" s="35"/>
      <c r="NLZ1236" s="35"/>
      <c r="NMA1236" s="35"/>
      <c r="NMB1236" s="35"/>
      <c r="NMC1236" s="35"/>
      <c r="NMD1236" s="35"/>
      <c r="NME1236" s="35"/>
      <c r="NMF1236" s="35"/>
      <c r="NMG1236" s="35"/>
      <c r="NMH1236" s="35"/>
      <c r="NMI1236" s="35"/>
      <c r="NMJ1236" s="35"/>
      <c r="NMK1236" s="35"/>
      <c r="NML1236" s="35"/>
      <c r="NMM1236" s="35"/>
      <c r="NMN1236" s="35"/>
      <c r="NMO1236" s="35"/>
      <c r="NMP1236" s="35"/>
      <c r="NMQ1236" s="35"/>
      <c r="NMR1236" s="35"/>
      <c r="NMS1236" s="35"/>
      <c r="NMT1236" s="35"/>
      <c r="NMU1236" s="35"/>
      <c r="NMV1236" s="35"/>
      <c r="NMW1236" s="35"/>
      <c r="NMX1236" s="35"/>
      <c r="NMY1236" s="35"/>
      <c r="NMZ1236" s="35"/>
      <c r="NNA1236" s="35"/>
      <c r="NNB1236" s="35"/>
      <c r="NNC1236" s="35"/>
      <c r="NND1236" s="35"/>
      <c r="NNE1236" s="35"/>
      <c r="NNF1236" s="35"/>
      <c r="NNG1236" s="35"/>
      <c r="NNH1236" s="35"/>
      <c r="NNI1236" s="35"/>
      <c r="NNJ1236" s="35"/>
      <c r="NNK1236" s="35"/>
      <c r="NNL1236" s="35"/>
      <c r="NNM1236" s="35"/>
      <c r="NNN1236" s="35"/>
      <c r="NNO1236" s="35"/>
      <c r="NNP1236" s="35"/>
      <c r="NNQ1236" s="35"/>
      <c r="NNR1236" s="35"/>
      <c r="NNS1236" s="35"/>
      <c r="NNT1236" s="35"/>
      <c r="NNU1236" s="35"/>
      <c r="NNV1236" s="35"/>
      <c r="NNW1236" s="35"/>
      <c r="NNX1236" s="35"/>
      <c r="NNY1236" s="35"/>
      <c r="NNZ1236" s="35"/>
      <c r="NOA1236" s="35"/>
      <c r="NOB1236" s="35"/>
      <c r="NOC1236" s="35"/>
      <c r="NOD1236" s="35"/>
      <c r="NOE1236" s="35"/>
      <c r="NOF1236" s="35"/>
      <c r="NOG1236" s="35"/>
      <c r="NOH1236" s="35"/>
      <c r="NOI1236" s="35"/>
      <c r="NOJ1236" s="35"/>
      <c r="NOK1236" s="35"/>
      <c r="NOL1236" s="35"/>
      <c r="NOM1236" s="35"/>
      <c r="NON1236" s="35"/>
      <c r="NOO1236" s="35"/>
      <c r="NOP1236" s="35"/>
      <c r="NOQ1236" s="35"/>
      <c r="NOR1236" s="35"/>
      <c r="NOS1236" s="35"/>
      <c r="NOT1236" s="35"/>
      <c r="NOU1236" s="35"/>
      <c r="NOV1236" s="35"/>
      <c r="NOW1236" s="35"/>
      <c r="NOX1236" s="35"/>
      <c r="NOY1236" s="35"/>
      <c r="NOZ1236" s="35"/>
      <c r="NPA1236" s="35"/>
      <c r="NPB1236" s="35"/>
      <c r="NPC1236" s="35"/>
      <c r="NPD1236" s="35"/>
      <c r="NPE1236" s="35"/>
      <c r="NPF1236" s="35"/>
      <c r="NPG1236" s="35"/>
      <c r="NPH1236" s="35"/>
      <c r="NPI1236" s="35"/>
      <c r="NPJ1236" s="35"/>
      <c r="NPK1236" s="35"/>
      <c r="NPL1236" s="35"/>
      <c r="NPM1236" s="35"/>
      <c r="NPN1236" s="35"/>
      <c r="NPO1236" s="35"/>
      <c r="NPP1236" s="35"/>
      <c r="NPQ1236" s="35"/>
      <c r="NPR1236" s="35"/>
      <c r="NPS1236" s="35"/>
      <c r="NPT1236" s="35"/>
      <c r="NPU1236" s="35"/>
      <c r="NPV1236" s="35"/>
      <c r="NPW1236" s="35"/>
      <c r="NPX1236" s="35"/>
      <c r="NPY1236" s="35"/>
      <c r="NPZ1236" s="35"/>
      <c r="NQA1236" s="35"/>
      <c r="NQB1236" s="35"/>
      <c r="NQC1236" s="35"/>
      <c r="NQD1236" s="35"/>
      <c r="NQE1236" s="35"/>
      <c r="NQF1236" s="35"/>
      <c r="NQG1236" s="35"/>
      <c r="NQH1236" s="35"/>
      <c r="NQI1236" s="35"/>
      <c r="NQJ1236" s="35"/>
      <c r="NQK1236" s="35"/>
      <c r="NQL1236" s="35"/>
      <c r="NQM1236" s="35"/>
      <c r="NQN1236" s="35"/>
      <c r="NQO1236" s="35"/>
      <c r="NQP1236" s="35"/>
      <c r="NQQ1236" s="35"/>
      <c r="NQR1236" s="35"/>
      <c r="NQS1236" s="35"/>
      <c r="NQT1236" s="35"/>
      <c r="NQU1236" s="35"/>
      <c r="NQV1236" s="35"/>
      <c r="NQW1236" s="35"/>
      <c r="NQX1236" s="35"/>
      <c r="NQY1236" s="35"/>
      <c r="NQZ1236" s="35"/>
      <c r="NRA1236" s="35"/>
      <c r="NRB1236" s="35"/>
      <c r="NRC1236" s="35"/>
      <c r="NRD1236" s="35"/>
      <c r="NRE1236" s="35"/>
      <c r="NRF1236" s="35"/>
      <c r="NRG1236" s="35"/>
      <c r="NRH1236" s="35"/>
      <c r="NRI1236" s="35"/>
      <c r="NRJ1236" s="35"/>
      <c r="NRK1236" s="35"/>
      <c r="NRL1236" s="35"/>
      <c r="NRM1236" s="35"/>
      <c r="NRN1236" s="35"/>
      <c r="NRO1236" s="35"/>
      <c r="NRP1236" s="35"/>
      <c r="NRQ1236" s="35"/>
      <c r="NRR1236" s="35"/>
      <c r="NRS1236" s="35"/>
      <c r="NRT1236" s="35"/>
      <c r="NRU1236" s="35"/>
      <c r="NRV1236" s="35"/>
      <c r="NRW1236" s="35"/>
      <c r="NRX1236" s="35"/>
      <c r="NRY1236" s="35"/>
      <c r="NRZ1236" s="35"/>
      <c r="NSA1236" s="35"/>
      <c r="NSB1236" s="35"/>
      <c r="NSC1236" s="35"/>
      <c r="NSD1236" s="35"/>
      <c r="NSE1236" s="35"/>
      <c r="NSF1236" s="35"/>
      <c r="NSG1236" s="35"/>
      <c r="NSH1236" s="35"/>
      <c r="NSI1236" s="35"/>
      <c r="NSJ1236" s="35"/>
      <c r="NSK1236" s="35"/>
      <c r="NSL1236" s="35"/>
      <c r="NSM1236" s="35"/>
      <c r="NSN1236" s="35"/>
      <c r="NSO1236" s="35"/>
      <c r="NSP1236" s="35"/>
      <c r="NSQ1236" s="35"/>
      <c r="NSR1236" s="35"/>
      <c r="NSS1236" s="35"/>
      <c r="NST1236" s="35"/>
      <c r="NSU1236" s="35"/>
      <c r="NSV1236" s="35"/>
      <c r="NSW1236" s="35"/>
      <c r="NSX1236" s="35"/>
      <c r="NSY1236" s="35"/>
      <c r="NSZ1236" s="35"/>
      <c r="NTA1236" s="35"/>
      <c r="NTB1236" s="35"/>
      <c r="NTC1236" s="35"/>
      <c r="NTD1236" s="35"/>
      <c r="NTE1236" s="35"/>
      <c r="NTF1236" s="35"/>
      <c r="NTG1236" s="35"/>
      <c r="NTH1236" s="35"/>
      <c r="NTI1236" s="35"/>
      <c r="NTJ1236" s="35"/>
      <c r="NTK1236" s="35"/>
      <c r="NTL1236" s="35"/>
      <c r="NTM1236" s="35"/>
      <c r="NTN1236" s="35"/>
      <c r="NTO1236" s="35"/>
      <c r="NTP1236" s="35"/>
      <c r="NTQ1236" s="35"/>
      <c r="NTR1236" s="35"/>
      <c r="NTS1236" s="35"/>
      <c r="NTT1236" s="35"/>
      <c r="NTU1236" s="35"/>
      <c r="NTV1236" s="35"/>
      <c r="NTW1236" s="35"/>
      <c r="NTX1236" s="35"/>
      <c r="NTY1236" s="35"/>
      <c r="NTZ1236" s="35"/>
      <c r="NUA1236" s="35"/>
      <c r="NUB1236" s="35"/>
      <c r="NUC1236" s="35"/>
      <c r="NUD1236" s="35"/>
      <c r="NUE1236" s="35"/>
      <c r="NUF1236" s="35"/>
      <c r="NUG1236" s="35"/>
      <c r="NUH1236" s="35"/>
      <c r="NUI1236" s="35"/>
      <c r="NUJ1236" s="35"/>
      <c r="NUK1236" s="35"/>
      <c r="NUL1236" s="35"/>
      <c r="NUM1236" s="35"/>
      <c r="NUN1236" s="35"/>
      <c r="NUO1236" s="35"/>
      <c r="NUP1236" s="35"/>
      <c r="NUQ1236" s="35"/>
      <c r="NUR1236" s="35"/>
      <c r="NUS1236" s="35"/>
      <c r="NUT1236" s="35"/>
      <c r="NUU1236" s="35"/>
      <c r="NUV1236" s="35"/>
      <c r="NUW1236" s="35"/>
      <c r="NUX1236" s="35"/>
      <c r="NUY1236" s="35"/>
      <c r="NUZ1236" s="35"/>
      <c r="NVA1236" s="35"/>
      <c r="NVB1236" s="35"/>
      <c r="NVC1236" s="35"/>
      <c r="NVD1236" s="35"/>
      <c r="NVE1236" s="35"/>
      <c r="NVF1236" s="35"/>
      <c r="NVG1236" s="35"/>
      <c r="NVH1236" s="35"/>
      <c r="NVI1236" s="35"/>
      <c r="NVJ1236" s="35"/>
      <c r="NVK1236" s="35"/>
      <c r="NVL1236" s="35"/>
      <c r="NVM1236" s="35"/>
      <c r="NVN1236" s="35"/>
      <c r="NVO1236" s="35"/>
      <c r="NVP1236" s="35"/>
      <c r="NVQ1236" s="35"/>
      <c r="NVR1236" s="35"/>
      <c r="NVS1236" s="35"/>
      <c r="NVT1236" s="35"/>
      <c r="NVU1236" s="35"/>
      <c r="NVV1236" s="35"/>
      <c r="NVW1236" s="35"/>
      <c r="NVX1236" s="35"/>
      <c r="NVY1236" s="35"/>
      <c r="NVZ1236" s="35"/>
      <c r="NWA1236" s="35"/>
      <c r="NWB1236" s="35"/>
      <c r="NWC1236" s="35"/>
      <c r="NWD1236" s="35"/>
      <c r="NWE1236" s="35"/>
      <c r="NWF1236" s="35"/>
      <c r="NWG1236" s="35"/>
      <c r="NWH1236" s="35"/>
      <c r="NWI1236" s="35"/>
      <c r="NWJ1236" s="35"/>
      <c r="NWK1236" s="35"/>
      <c r="NWL1236" s="35"/>
      <c r="NWM1236" s="35"/>
      <c r="NWN1236" s="35"/>
      <c r="NWO1236" s="35"/>
      <c r="NWP1236" s="35"/>
      <c r="NWQ1236" s="35"/>
      <c r="NWR1236" s="35"/>
      <c r="NWS1236" s="35"/>
      <c r="NWT1236" s="35"/>
      <c r="NWU1236" s="35"/>
      <c r="NWV1236" s="35"/>
      <c r="NWW1236" s="35"/>
      <c r="NWX1236" s="35"/>
      <c r="NWY1236" s="35"/>
      <c r="NWZ1236" s="35"/>
      <c r="NXA1236" s="35"/>
      <c r="NXB1236" s="35"/>
      <c r="NXC1236" s="35"/>
      <c r="NXD1236" s="35"/>
      <c r="NXE1236" s="35"/>
      <c r="NXF1236" s="35"/>
      <c r="NXG1236" s="35"/>
      <c r="NXH1236" s="35"/>
      <c r="NXI1236" s="35"/>
      <c r="NXJ1236" s="35"/>
      <c r="NXK1236" s="35"/>
      <c r="NXL1236" s="35"/>
      <c r="NXM1236" s="35"/>
      <c r="NXN1236" s="35"/>
      <c r="NXO1236" s="35"/>
      <c r="NXP1236" s="35"/>
      <c r="NXQ1236" s="35"/>
      <c r="NXR1236" s="35"/>
      <c r="NXS1236" s="35"/>
      <c r="NXT1236" s="35"/>
      <c r="NXU1236" s="35"/>
      <c r="NXV1236" s="35"/>
      <c r="NXW1236" s="35"/>
      <c r="NXX1236" s="35"/>
      <c r="NXY1236" s="35"/>
      <c r="NXZ1236" s="35"/>
      <c r="NYA1236" s="35"/>
      <c r="NYB1236" s="35"/>
      <c r="NYC1236" s="35"/>
      <c r="NYD1236" s="35"/>
      <c r="NYE1236" s="35"/>
      <c r="NYF1236" s="35"/>
      <c r="NYG1236" s="35"/>
      <c r="NYH1236" s="35"/>
      <c r="NYI1236" s="35"/>
      <c r="NYJ1236" s="35"/>
      <c r="NYK1236" s="35"/>
      <c r="NYL1236" s="35"/>
      <c r="NYM1236" s="35"/>
      <c r="NYN1236" s="35"/>
      <c r="NYO1236" s="35"/>
      <c r="NYP1236" s="35"/>
      <c r="NYQ1236" s="35"/>
      <c r="NYR1236" s="35"/>
      <c r="NYS1236" s="35"/>
      <c r="NYT1236" s="35"/>
      <c r="NYU1236" s="35"/>
      <c r="NYV1236" s="35"/>
      <c r="NYW1236" s="35"/>
      <c r="NYX1236" s="35"/>
      <c r="NYY1236" s="35"/>
      <c r="NYZ1236" s="35"/>
      <c r="NZA1236" s="35"/>
      <c r="NZB1236" s="35"/>
      <c r="NZC1236" s="35"/>
      <c r="NZD1236" s="35"/>
      <c r="NZE1236" s="35"/>
      <c r="NZF1236" s="35"/>
      <c r="NZG1236" s="35"/>
      <c r="NZH1236" s="35"/>
      <c r="NZI1236" s="35"/>
      <c r="NZJ1236" s="35"/>
      <c r="NZK1236" s="35"/>
      <c r="NZL1236" s="35"/>
      <c r="NZM1236" s="35"/>
      <c r="NZN1236" s="35"/>
      <c r="NZO1236" s="35"/>
      <c r="NZP1236" s="35"/>
      <c r="NZQ1236" s="35"/>
      <c r="NZR1236" s="35"/>
      <c r="NZS1236" s="35"/>
      <c r="NZT1236" s="35"/>
      <c r="NZU1236" s="35"/>
      <c r="NZV1236" s="35"/>
      <c r="NZW1236" s="35"/>
      <c r="NZX1236" s="35"/>
      <c r="NZY1236" s="35"/>
      <c r="NZZ1236" s="35"/>
      <c r="OAA1236" s="35"/>
      <c r="OAB1236" s="35"/>
      <c r="OAC1236" s="35"/>
      <c r="OAD1236" s="35"/>
      <c r="OAE1236" s="35"/>
      <c r="OAF1236" s="35"/>
      <c r="OAG1236" s="35"/>
      <c r="OAH1236" s="35"/>
      <c r="OAI1236" s="35"/>
      <c r="OAJ1236" s="35"/>
      <c r="OAK1236" s="35"/>
      <c r="OAL1236" s="35"/>
      <c r="OAM1236" s="35"/>
      <c r="OAN1236" s="35"/>
      <c r="OAO1236" s="35"/>
      <c r="OAP1236" s="35"/>
      <c r="OAQ1236" s="35"/>
      <c r="OAR1236" s="35"/>
      <c r="OAS1236" s="35"/>
      <c r="OAT1236" s="35"/>
      <c r="OAU1236" s="35"/>
      <c r="OAV1236" s="35"/>
      <c r="OAW1236" s="35"/>
      <c r="OAX1236" s="35"/>
      <c r="OAY1236" s="35"/>
      <c r="OAZ1236" s="35"/>
      <c r="OBA1236" s="35"/>
      <c r="OBB1236" s="35"/>
      <c r="OBC1236" s="35"/>
      <c r="OBD1236" s="35"/>
      <c r="OBE1236" s="35"/>
      <c r="OBF1236" s="35"/>
      <c r="OBG1236" s="35"/>
      <c r="OBH1236" s="35"/>
      <c r="OBI1236" s="35"/>
      <c r="OBJ1236" s="35"/>
      <c r="OBK1236" s="35"/>
      <c r="OBL1236" s="35"/>
      <c r="OBM1236" s="35"/>
      <c r="OBN1236" s="35"/>
      <c r="OBO1236" s="35"/>
      <c r="OBP1236" s="35"/>
      <c r="OBQ1236" s="35"/>
      <c r="OBR1236" s="35"/>
      <c r="OBS1236" s="35"/>
      <c r="OBT1236" s="35"/>
      <c r="OBU1236" s="35"/>
      <c r="OBV1236" s="35"/>
      <c r="OBW1236" s="35"/>
      <c r="OBX1236" s="35"/>
      <c r="OBY1236" s="35"/>
      <c r="OBZ1236" s="35"/>
      <c r="OCA1236" s="35"/>
      <c r="OCB1236" s="35"/>
      <c r="OCC1236" s="35"/>
      <c r="OCD1236" s="35"/>
      <c r="OCE1236" s="35"/>
      <c r="OCF1236" s="35"/>
      <c r="OCG1236" s="35"/>
      <c r="OCH1236" s="35"/>
      <c r="OCI1236" s="35"/>
      <c r="OCJ1236" s="35"/>
      <c r="OCK1236" s="35"/>
      <c r="OCL1236" s="35"/>
      <c r="OCM1236" s="35"/>
      <c r="OCN1236" s="35"/>
      <c r="OCO1236" s="35"/>
      <c r="OCP1236" s="35"/>
      <c r="OCQ1236" s="35"/>
      <c r="OCR1236" s="35"/>
      <c r="OCS1236" s="35"/>
      <c r="OCT1236" s="35"/>
      <c r="OCU1236" s="35"/>
      <c r="OCV1236" s="35"/>
      <c r="OCW1236" s="35"/>
      <c r="OCX1236" s="35"/>
      <c r="OCY1236" s="35"/>
      <c r="OCZ1236" s="35"/>
      <c r="ODA1236" s="35"/>
      <c r="ODB1236" s="35"/>
      <c r="ODC1236" s="35"/>
      <c r="ODD1236" s="35"/>
      <c r="ODE1236" s="35"/>
      <c r="ODF1236" s="35"/>
      <c r="ODG1236" s="35"/>
      <c r="ODH1236" s="35"/>
      <c r="ODI1236" s="35"/>
      <c r="ODJ1236" s="35"/>
      <c r="ODK1236" s="35"/>
      <c r="ODL1236" s="35"/>
      <c r="ODM1236" s="35"/>
      <c r="ODN1236" s="35"/>
      <c r="ODO1236" s="35"/>
      <c r="ODP1236" s="35"/>
      <c r="ODQ1236" s="35"/>
      <c r="ODR1236" s="35"/>
      <c r="ODS1236" s="35"/>
      <c r="ODT1236" s="35"/>
      <c r="ODU1236" s="35"/>
      <c r="ODV1236" s="35"/>
      <c r="ODW1236" s="35"/>
      <c r="ODX1236" s="35"/>
      <c r="ODY1236" s="35"/>
      <c r="ODZ1236" s="35"/>
      <c r="OEA1236" s="35"/>
      <c r="OEB1236" s="35"/>
      <c r="OEC1236" s="35"/>
      <c r="OED1236" s="35"/>
      <c r="OEE1236" s="35"/>
      <c r="OEF1236" s="35"/>
      <c r="OEG1236" s="35"/>
      <c r="OEH1236" s="35"/>
      <c r="OEI1236" s="35"/>
      <c r="OEJ1236" s="35"/>
      <c r="OEK1236" s="35"/>
      <c r="OEL1236" s="35"/>
      <c r="OEM1236" s="35"/>
      <c r="OEN1236" s="35"/>
      <c r="OEO1236" s="35"/>
      <c r="OEP1236" s="35"/>
      <c r="OEQ1236" s="35"/>
      <c r="OER1236" s="35"/>
      <c r="OES1236" s="35"/>
      <c r="OET1236" s="35"/>
      <c r="OEU1236" s="35"/>
      <c r="OEV1236" s="35"/>
      <c r="OEW1236" s="35"/>
      <c r="OEX1236" s="35"/>
      <c r="OEY1236" s="35"/>
      <c r="OEZ1236" s="35"/>
      <c r="OFA1236" s="35"/>
      <c r="OFB1236" s="35"/>
      <c r="OFC1236" s="35"/>
      <c r="OFD1236" s="35"/>
      <c r="OFE1236" s="35"/>
      <c r="OFF1236" s="35"/>
      <c r="OFG1236" s="35"/>
      <c r="OFH1236" s="35"/>
      <c r="OFI1236" s="35"/>
      <c r="OFJ1236" s="35"/>
      <c r="OFK1236" s="35"/>
      <c r="OFL1236" s="35"/>
      <c r="OFM1236" s="35"/>
      <c r="OFN1236" s="35"/>
      <c r="OFO1236" s="35"/>
      <c r="OFP1236" s="35"/>
      <c r="OFQ1236" s="35"/>
      <c r="OFR1236" s="35"/>
      <c r="OFS1236" s="35"/>
      <c r="OFT1236" s="35"/>
      <c r="OFU1236" s="35"/>
      <c r="OFV1236" s="35"/>
      <c r="OFW1236" s="35"/>
      <c r="OFX1236" s="35"/>
      <c r="OFY1236" s="35"/>
      <c r="OFZ1236" s="35"/>
      <c r="OGA1236" s="35"/>
      <c r="OGB1236" s="35"/>
      <c r="OGC1236" s="35"/>
      <c r="OGD1236" s="35"/>
      <c r="OGE1236" s="35"/>
      <c r="OGF1236" s="35"/>
      <c r="OGG1236" s="35"/>
      <c r="OGH1236" s="35"/>
      <c r="OGI1236" s="35"/>
      <c r="OGJ1236" s="35"/>
      <c r="OGK1236" s="35"/>
      <c r="OGL1236" s="35"/>
      <c r="OGM1236" s="35"/>
      <c r="OGN1236" s="35"/>
      <c r="OGO1236" s="35"/>
      <c r="OGP1236" s="35"/>
      <c r="OGQ1236" s="35"/>
      <c r="OGR1236" s="35"/>
      <c r="OGS1236" s="35"/>
      <c r="OGT1236" s="35"/>
      <c r="OGU1236" s="35"/>
      <c r="OGV1236" s="35"/>
      <c r="OGW1236" s="35"/>
      <c r="OGX1236" s="35"/>
      <c r="OGY1236" s="35"/>
      <c r="OGZ1236" s="35"/>
      <c r="OHA1236" s="35"/>
      <c r="OHB1236" s="35"/>
      <c r="OHC1236" s="35"/>
      <c r="OHD1236" s="35"/>
      <c r="OHE1236" s="35"/>
      <c r="OHF1236" s="35"/>
      <c r="OHG1236" s="35"/>
      <c r="OHH1236" s="35"/>
      <c r="OHI1236" s="35"/>
      <c r="OHJ1236" s="35"/>
      <c r="OHK1236" s="35"/>
      <c r="OHL1236" s="35"/>
      <c r="OHM1236" s="35"/>
      <c r="OHN1236" s="35"/>
      <c r="OHO1236" s="35"/>
      <c r="OHP1236" s="35"/>
      <c r="OHQ1236" s="35"/>
      <c r="OHR1236" s="35"/>
      <c r="OHS1236" s="35"/>
      <c r="OHT1236" s="35"/>
      <c r="OHU1236" s="35"/>
      <c r="OHV1236" s="35"/>
      <c r="OHW1236" s="35"/>
      <c r="OHX1236" s="35"/>
      <c r="OHY1236" s="35"/>
      <c r="OHZ1236" s="35"/>
      <c r="OIA1236" s="35"/>
      <c r="OIB1236" s="35"/>
      <c r="OIC1236" s="35"/>
      <c r="OID1236" s="35"/>
      <c r="OIE1236" s="35"/>
      <c r="OIF1236" s="35"/>
      <c r="OIG1236" s="35"/>
      <c r="OIH1236" s="35"/>
      <c r="OII1236" s="35"/>
      <c r="OIJ1236" s="35"/>
      <c r="OIK1236" s="35"/>
      <c r="OIL1236" s="35"/>
      <c r="OIM1236" s="35"/>
      <c r="OIN1236" s="35"/>
      <c r="OIO1236" s="35"/>
      <c r="OIP1236" s="35"/>
      <c r="OIQ1236" s="35"/>
      <c r="OIR1236" s="35"/>
      <c r="OIS1236" s="35"/>
      <c r="OIT1236" s="35"/>
      <c r="OIU1236" s="35"/>
      <c r="OIV1236" s="35"/>
      <c r="OIW1236" s="35"/>
      <c r="OIX1236" s="35"/>
      <c r="OIY1236" s="35"/>
      <c r="OIZ1236" s="35"/>
      <c r="OJA1236" s="35"/>
      <c r="OJB1236" s="35"/>
      <c r="OJC1236" s="35"/>
      <c r="OJD1236" s="35"/>
      <c r="OJE1236" s="35"/>
      <c r="OJF1236" s="35"/>
      <c r="OJG1236" s="35"/>
      <c r="OJH1236" s="35"/>
      <c r="OJI1236" s="35"/>
      <c r="OJJ1236" s="35"/>
      <c r="OJK1236" s="35"/>
      <c r="OJL1236" s="35"/>
      <c r="OJM1236" s="35"/>
      <c r="OJN1236" s="35"/>
      <c r="OJO1236" s="35"/>
      <c r="OJP1236" s="35"/>
      <c r="OJQ1236" s="35"/>
      <c r="OJR1236" s="35"/>
      <c r="OJS1236" s="35"/>
      <c r="OJT1236" s="35"/>
      <c r="OJU1236" s="35"/>
      <c r="OJV1236" s="35"/>
      <c r="OJW1236" s="35"/>
      <c r="OJX1236" s="35"/>
      <c r="OJY1236" s="35"/>
      <c r="OJZ1236" s="35"/>
      <c r="OKA1236" s="35"/>
      <c r="OKB1236" s="35"/>
      <c r="OKC1236" s="35"/>
      <c r="OKD1236" s="35"/>
      <c r="OKE1236" s="35"/>
      <c r="OKF1236" s="35"/>
      <c r="OKG1236" s="35"/>
      <c r="OKH1236" s="35"/>
      <c r="OKI1236" s="35"/>
      <c r="OKJ1236" s="35"/>
      <c r="OKK1236" s="35"/>
      <c r="OKL1236" s="35"/>
      <c r="OKM1236" s="35"/>
      <c r="OKN1236" s="35"/>
      <c r="OKO1236" s="35"/>
      <c r="OKP1236" s="35"/>
      <c r="OKQ1236" s="35"/>
      <c r="OKR1236" s="35"/>
      <c r="OKS1236" s="35"/>
      <c r="OKT1236" s="35"/>
      <c r="OKU1236" s="35"/>
      <c r="OKV1236" s="35"/>
      <c r="OKW1236" s="35"/>
      <c r="OKX1236" s="35"/>
      <c r="OKY1236" s="35"/>
      <c r="OKZ1236" s="35"/>
      <c r="OLA1236" s="35"/>
      <c r="OLB1236" s="35"/>
      <c r="OLC1236" s="35"/>
      <c r="OLD1236" s="35"/>
      <c r="OLE1236" s="35"/>
      <c r="OLF1236" s="35"/>
      <c r="OLG1236" s="35"/>
      <c r="OLH1236" s="35"/>
      <c r="OLI1236" s="35"/>
      <c r="OLJ1236" s="35"/>
      <c r="OLK1236" s="35"/>
      <c r="OLL1236" s="35"/>
      <c r="OLM1236" s="35"/>
      <c r="OLN1236" s="35"/>
      <c r="OLO1236" s="35"/>
      <c r="OLP1236" s="35"/>
      <c r="OLQ1236" s="35"/>
      <c r="OLR1236" s="35"/>
      <c r="OLS1236" s="35"/>
      <c r="OLT1236" s="35"/>
      <c r="OLU1236" s="35"/>
      <c r="OLV1236" s="35"/>
      <c r="OLW1236" s="35"/>
      <c r="OLX1236" s="35"/>
      <c r="OLY1236" s="35"/>
      <c r="OLZ1236" s="35"/>
      <c r="OMA1236" s="35"/>
      <c r="OMB1236" s="35"/>
      <c r="OMC1236" s="35"/>
      <c r="OMD1236" s="35"/>
      <c r="OME1236" s="35"/>
      <c r="OMF1236" s="35"/>
      <c r="OMG1236" s="35"/>
      <c r="OMH1236" s="35"/>
      <c r="OMI1236" s="35"/>
      <c r="OMJ1236" s="35"/>
      <c r="OMK1236" s="35"/>
      <c r="OML1236" s="35"/>
      <c r="OMM1236" s="35"/>
      <c r="OMN1236" s="35"/>
      <c r="OMO1236" s="35"/>
      <c r="OMP1236" s="35"/>
      <c r="OMQ1236" s="35"/>
      <c r="OMR1236" s="35"/>
      <c r="OMS1236" s="35"/>
      <c r="OMT1236" s="35"/>
      <c r="OMU1236" s="35"/>
      <c r="OMV1236" s="35"/>
      <c r="OMW1236" s="35"/>
      <c r="OMX1236" s="35"/>
      <c r="OMY1236" s="35"/>
      <c r="OMZ1236" s="35"/>
      <c r="ONA1236" s="35"/>
      <c r="ONB1236" s="35"/>
      <c r="ONC1236" s="35"/>
      <c r="OND1236" s="35"/>
      <c r="ONE1236" s="35"/>
      <c r="ONF1236" s="35"/>
      <c r="ONG1236" s="35"/>
      <c r="ONH1236" s="35"/>
      <c r="ONI1236" s="35"/>
      <c r="ONJ1236" s="35"/>
      <c r="ONK1236" s="35"/>
      <c r="ONL1236" s="35"/>
      <c r="ONM1236" s="35"/>
      <c r="ONN1236" s="35"/>
      <c r="ONO1236" s="35"/>
      <c r="ONP1236" s="35"/>
      <c r="ONQ1236" s="35"/>
      <c r="ONR1236" s="35"/>
      <c r="ONS1236" s="35"/>
      <c r="ONT1236" s="35"/>
      <c r="ONU1236" s="35"/>
      <c r="ONV1236" s="35"/>
      <c r="ONW1236" s="35"/>
      <c r="ONX1236" s="35"/>
      <c r="ONY1236" s="35"/>
      <c r="ONZ1236" s="35"/>
      <c r="OOA1236" s="35"/>
      <c r="OOB1236" s="35"/>
      <c r="OOC1236" s="35"/>
      <c r="OOD1236" s="35"/>
      <c r="OOE1236" s="35"/>
      <c r="OOF1236" s="35"/>
      <c r="OOG1236" s="35"/>
      <c r="OOH1236" s="35"/>
      <c r="OOI1236" s="35"/>
      <c r="OOJ1236" s="35"/>
      <c r="OOK1236" s="35"/>
      <c r="OOL1236" s="35"/>
      <c r="OOM1236" s="35"/>
      <c r="OON1236" s="35"/>
      <c r="OOO1236" s="35"/>
      <c r="OOP1236" s="35"/>
      <c r="OOQ1236" s="35"/>
      <c r="OOR1236" s="35"/>
      <c r="OOS1236" s="35"/>
      <c r="OOT1236" s="35"/>
      <c r="OOU1236" s="35"/>
      <c r="OOV1236" s="35"/>
      <c r="OOW1236" s="35"/>
      <c r="OOX1236" s="35"/>
      <c r="OOY1236" s="35"/>
      <c r="OOZ1236" s="35"/>
      <c r="OPA1236" s="35"/>
      <c r="OPB1236" s="35"/>
      <c r="OPC1236" s="35"/>
      <c r="OPD1236" s="35"/>
      <c r="OPE1236" s="35"/>
      <c r="OPF1236" s="35"/>
      <c r="OPG1236" s="35"/>
      <c r="OPH1236" s="35"/>
      <c r="OPI1236" s="35"/>
      <c r="OPJ1236" s="35"/>
      <c r="OPK1236" s="35"/>
      <c r="OPL1236" s="35"/>
      <c r="OPM1236" s="35"/>
      <c r="OPN1236" s="35"/>
      <c r="OPO1236" s="35"/>
      <c r="OPP1236" s="35"/>
      <c r="OPQ1236" s="35"/>
      <c r="OPR1236" s="35"/>
      <c r="OPS1236" s="35"/>
      <c r="OPT1236" s="35"/>
      <c r="OPU1236" s="35"/>
      <c r="OPV1236" s="35"/>
      <c r="OPW1236" s="35"/>
      <c r="OPX1236" s="35"/>
      <c r="OPY1236" s="35"/>
      <c r="OPZ1236" s="35"/>
      <c r="OQA1236" s="35"/>
      <c r="OQB1236" s="35"/>
      <c r="OQC1236" s="35"/>
      <c r="OQD1236" s="35"/>
      <c r="OQE1236" s="35"/>
      <c r="OQF1236" s="35"/>
      <c r="OQG1236" s="35"/>
      <c r="OQH1236" s="35"/>
      <c r="OQI1236" s="35"/>
      <c r="OQJ1236" s="35"/>
      <c r="OQK1236" s="35"/>
      <c r="OQL1236" s="35"/>
      <c r="OQM1236" s="35"/>
      <c r="OQN1236" s="35"/>
      <c r="OQO1236" s="35"/>
      <c r="OQP1236" s="35"/>
      <c r="OQQ1236" s="35"/>
      <c r="OQR1236" s="35"/>
      <c r="OQS1236" s="35"/>
      <c r="OQT1236" s="35"/>
      <c r="OQU1236" s="35"/>
      <c r="OQV1236" s="35"/>
      <c r="OQW1236" s="35"/>
      <c r="OQX1236" s="35"/>
      <c r="OQY1236" s="35"/>
      <c r="OQZ1236" s="35"/>
      <c r="ORA1236" s="35"/>
      <c r="ORB1236" s="35"/>
      <c r="ORC1236" s="35"/>
      <c r="ORD1236" s="35"/>
      <c r="ORE1236" s="35"/>
      <c r="ORF1236" s="35"/>
      <c r="ORG1236" s="35"/>
      <c r="ORH1236" s="35"/>
      <c r="ORI1236" s="35"/>
      <c r="ORJ1236" s="35"/>
      <c r="ORK1236" s="35"/>
      <c r="ORL1236" s="35"/>
      <c r="ORM1236" s="35"/>
      <c r="ORN1236" s="35"/>
      <c r="ORO1236" s="35"/>
      <c r="ORP1236" s="35"/>
      <c r="ORQ1236" s="35"/>
      <c r="ORR1236" s="35"/>
      <c r="ORS1236" s="35"/>
      <c r="ORT1236" s="35"/>
      <c r="ORU1236" s="35"/>
      <c r="ORV1236" s="35"/>
      <c r="ORW1236" s="35"/>
      <c r="ORX1236" s="35"/>
      <c r="ORY1236" s="35"/>
      <c r="ORZ1236" s="35"/>
      <c r="OSA1236" s="35"/>
      <c r="OSB1236" s="35"/>
      <c r="OSC1236" s="35"/>
      <c r="OSD1236" s="35"/>
      <c r="OSE1236" s="35"/>
      <c r="OSF1236" s="35"/>
      <c r="OSG1236" s="35"/>
      <c r="OSH1236" s="35"/>
      <c r="OSI1236" s="35"/>
      <c r="OSJ1236" s="35"/>
      <c r="OSK1236" s="35"/>
      <c r="OSL1236" s="35"/>
      <c r="OSM1236" s="35"/>
      <c r="OSN1236" s="35"/>
      <c r="OSO1236" s="35"/>
      <c r="OSP1236" s="35"/>
      <c r="OSQ1236" s="35"/>
      <c r="OSR1236" s="35"/>
      <c r="OSS1236" s="35"/>
      <c r="OST1236" s="35"/>
      <c r="OSU1236" s="35"/>
      <c r="OSV1236" s="35"/>
      <c r="OSW1236" s="35"/>
      <c r="OSX1236" s="35"/>
      <c r="OSY1236" s="35"/>
      <c r="OSZ1236" s="35"/>
      <c r="OTA1236" s="35"/>
      <c r="OTB1236" s="35"/>
      <c r="OTC1236" s="35"/>
      <c r="OTD1236" s="35"/>
      <c r="OTE1236" s="35"/>
      <c r="OTF1236" s="35"/>
      <c r="OTG1236" s="35"/>
      <c r="OTH1236" s="35"/>
      <c r="OTI1236" s="35"/>
      <c r="OTJ1236" s="35"/>
      <c r="OTK1236" s="35"/>
      <c r="OTL1236" s="35"/>
      <c r="OTM1236" s="35"/>
      <c r="OTN1236" s="35"/>
      <c r="OTO1236" s="35"/>
      <c r="OTP1236" s="35"/>
      <c r="OTQ1236" s="35"/>
      <c r="OTR1236" s="35"/>
      <c r="OTS1236" s="35"/>
      <c r="OTT1236" s="35"/>
      <c r="OTU1236" s="35"/>
      <c r="OTV1236" s="35"/>
      <c r="OTW1236" s="35"/>
      <c r="OTX1236" s="35"/>
      <c r="OTY1236" s="35"/>
      <c r="OTZ1236" s="35"/>
      <c r="OUA1236" s="35"/>
      <c r="OUB1236" s="35"/>
      <c r="OUC1236" s="35"/>
      <c r="OUD1236" s="35"/>
      <c r="OUE1236" s="35"/>
      <c r="OUF1236" s="35"/>
      <c r="OUG1236" s="35"/>
      <c r="OUH1236" s="35"/>
      <c r="OUI1236" s="35"/>
      <c r="OUJ1236" s="35"/>
      <c r="OUK1236" s="35"/>
      <c r="OUL1236" s="35"/>
      <c r="OUM1236" s="35"/>
      <c r="OUN1236" s="35"/>
      <c r="OUO1236" s="35"/>
      <c r="OUP1236" s="35"/>
      <c r="OUQ1236" s="35"/>
      <c r="OUR1236" s="35"/>
      <c r="OUS1236" s="35"/>
      <c r="OUT1236" s="35"/>
      <c r="OUU1236" s="35"/>
      <c r="OUV1236" s="35"/>
      <c r="OUW1236" s="35"/>
      <c r="OUX1236" s="35"/>
      <c r="OUY1236" s="35"/>
      <c r="OUZ1236" s="35"/>
      <c r="OVA1236" s="35"/>
      <c r="OVB1236" s="35"/>
      <c r="OVC1236" s="35"/>
      <c r="OVD1236" s="35"/>
      <c r="OVE1236" s="35"/>
      <c r="OVF1236" s="35"/>
      <c r="OVG1236" s="35"/>
      <c r="OVH1236" s="35"/>
      <c r="OVI1236" s="35"/>
      <c r="OVJ1236" s="35"/>
      <c r="OVK1236" s="35"/>
      <c r="OVL1236" s="35"/>
      <c r="OVM1236" s="35"/>
      <c r="OVN1236" s="35"/>
      <c r="OVO1236" s="35"/>
      <c r="OVP1236" s="35"/>
      <c r="OVQ1236" s="35"/>
      <c r="OVR1236" s="35"/>
      <c r="OVS1236" s="35"/>
      <c r="OVT1236" s="35"/>
      <c r="OVU1236" s="35"/>
      <c r="OVV1236" s="35"/>
      <c r="OVW1236" s="35"/>
      <c r="OVX1236" s="35"/>
      <c r="OVY1236" s="35"/>
      <c r="OVZ1236" s="35"/>
      <c r="OWA1236" s="35"/>
      <c r="OWB1236" s="35"/>
      <c r="OWC1236" s="35"/>
      <c r="OWD1236" s="35"/>
      <c r="OWE1236" s="35"/>
      <c r="OWF1236" s="35"/>
      <c r="OWG1236" s="35"/>
      <c r="OWH1236" s="35"/>
      <c r="OWI1236" s="35"/>
      <c r="OWJ1236" s="35"/>
      <c r="OWK1236" s="35"/>
      <c r="OWL1236" s="35"/>
      <c r="OWM1236" s="35"/>
      <c r="OWN1236" s="35"/>
      <c r="OWO1236" s="35"/>
      <c r="OWP1236" s="35"/>
      <c r="OWQ1236" s="35"/>
      <c r="OWR1236" s="35"/>
      <c r="OWS1236" s="35"/>
      <c r="OWT1236" s="35"/>
      <c r="OWU1236" s="35"/>
      <c r="OWV1236" s="35"/>
      <c r="OWW1236" s="35"/>
      <c r="OWX1236" s="35"/>
      <c r="OWY1236" s="35"/>
      <c r="OWZ1236" s="35"/>
      <c r="OXA1236" s="35"/>
      <c r="OXB1236" s="35"/>
      <c r="OXC1236" s="35"/>
      <c r="OXD1236" s="35"/>
      <c r="OXE1236" s="35"/>
      <c r="OXF1236" s="35"/>
      <c r="OXG1236" s="35"/>
      <c r="OXH1236" s="35"/>
      <c r="OXI1236" s="35"/>
      <c r="OXJ1236" s="35"/>
      <c r="OXK1236" s="35"/>
      <c r="OXL1236" s="35"/>
      <c r="OXM1236" s="35"/>
      <c r="OXN1236" s="35"/>
      <c r="OXO1236" s="35"/>
      <c r="OXP1236" s="35"/>
      <c r="OXQ1236" s="35"/>
      <c r="OXR1236" s="35"/>
      <c r="OXS1236" s="35"/>
      <c r="OXT1236" s="35"/>
      <c r="OXU1236" s="35"/>
      <c r="OXV1236" s="35"/>
      <c r="OXW1236" s="35"/>
      <c r="OXX1236" s="35"/>
      <c r="OXY1236" s="35"/>
      <c r="OXZ1236" s="35"/>
      <c r="OYA1236" s="35"/>
      <c r="OYB1236" s="35"/>
      <c r="OYC1236" s="35"/>
      <c r="OYD1236" s="35"/>
      <c r="OYE1236" s="35"/>
      <c r="OYF1236" s="35"/>
      <c r="OYG1236" s="35"/>
      <c r="OYH1236" s="35"/>
      <c r="OYI1236" s="35"/>
      <c r="OYJ1236" s="35"/>
      <c r="OYK1236" s="35"/>
      <c r="OYL1236" s="35"/>
      <c r="OYM1236" s="35"/>
      <c r="OYN1236" s="35"/>
      <c r="OYO1236" s="35"/>
      <c r="OYP1236" s="35"/>
      <c r="OYQ1236" s="35"/>
      <c r="OYR1236" s="35"/>
      <c r="OYS1236" s="35"/>
      <c r="OYT1236" s="35"/>
      <c r="OYU1236" s="35"/>
      <c r="OYV1236" s="35"/>
      <c r="OYW1236" s="35"/>
      <c r="OYX1236" s="35"/>
      <c r="OYY1236" s="35"/>
      <c r="OYZ1236" s="35"/>
      <c r="OZA1236" s="35"/>
      <c r="OZB1236" s="35"/>
      <c r="OZC1236" s="35"/>
      <c r="OZD1236" s="35"/>
      <c r="OZE1236" s="35"/>
      <c r="OZF1236" s="35"/>
      <c r="OZG1236" s="35"/>
      <c r="OZH1236" s="35"/>
      <c r="OZI1236" s="35"/>
      <c r="OZJ1236" s="35"/>
      <c r="OZK1236" s="35"/>
      <c r="OZL1236" s="35"/>
      <c r="OZM1236" s="35"/>
      <c r="OZN1236" s="35"/>
      <c r="OZO1236" s="35"/>
      <c r="OZP1236" s="35"/>
      <c r="OZQ1236" s="35"/>
      <c r="OZR1236" s="35"/>
      <c r="OZS1236" s="35"/>
      <c r="OZT1236" s="35"/>
      <c r="OZU1236" s="35"/>
      <c r="OZV1236" s="35"/>
      <c r="OZW1236" s="35"/>
      <c r="OZX1236" s="35"/>
      <c r="OZY1236" s="35"/>
      <c r="OZZ1236" s="35"/>
      <c r="PAA1236" s="35"/>
      <c r="PAB1236" s="35"/>
      <c r="PAC1236" s="35"/>
      <c r="PAD1236" s="35"/>
      <c r="PAE1236" s="35"/>
      <c r="PAF1236" s="35"/>
      <c r="PAG1236" s="35"/>
      <c r="PAH1236" s="35"/>
      <c r="PAI1236" s="35"/>
      <c r="PAJ1236" s="35"/>
      <c r="PAK1236" s="35"/>
      <c r="PAL1236" s="35"/>
      <c r="PAM1236" s="35"/>
      <c r="PAN1236" s="35"/>
      <c r="PAO1236" s="35"/>
      <c r="PAP1236" s="35"/>
      <c r="PAQ1236" s="35"/>
      <c r="PAR1236" s="35"/>
      <c r="PAS1236" s="35"/>
      <c r="PAT1236" s="35"/>
      <c r="PAU1236" s="35"/>
      <c r="PAV1236" s="35"/>
      <c r="PAW1236" s="35"/>
      <c r="PAX1236" s="35"/>
      <c r="PAY1236" s="35"/>
      <c r="PAZ1236" s="35"/>
      <c r="PBA1236" s="35"/>
      <c r="PBB1236" s="35"/>
      <c r="PBC1236" s="35"/>
      <c r="PBD1236" s="35"/>
      <c r="PBE1236" s="35"/>
      <c r="PBF1236" s="35"/>
      <c r="PBG1236" s="35"/>
      <c r="PBH1236" s="35"/>
      <c r="PBI1236" s="35"/>
      <c r="PBJ1236" s="35"/>
      <c r="PBK1236" s="35"/>
      <c r="PBL1236" s="35"/>
      <c r="PBM1236" s="35"/>
      <c r="PBN1236" s="35"/>
      <c r="PBO1236" s="35"/>
      <c r="PBP1236" s="35"/>
      <c r="PBQ1236" s="35"/>
      <c r="PBR1236" s="35"/>
      <c r="PBS1236" s="35"/>
      <c r="PBT1236" s="35"/>
      <c r="PBU1236" s="35"/>
      <c r="PBV1236" s="35"/>
      <c r="PBW1236" s="35"/>
      <c r="PBX1236" s="35"/>
      <c r="PBY1236" s="35"/>
      <c r="PBZ1236" s="35"/>
      <c r="PCA1236" s="35"/>
      <c r="PCB1236" s="35"/>
      <c r="PCC1236" s="35"/>
      <c r="PCD1236" s="35"/>
      <c r="PCE1236" s="35"/>
      <c r="PCF1236" s="35"/>
      <c r="PCG1236" s="35"/>
      <c r="PCH1236" s="35"/>
      <c r="PCI1236" s="35"/>
      <c r="PCJ1236" s="35"/>
      <c r="PCK1236" s="35"/>
      <c r="PCL1236" s="35"/>
      <c r="PCM1236" s="35"/>
      <c r="PCN1236" s="35"/>
      <c r="PCO1236" s="35"/>
      <c r="PCP1236" s="35"/>
      <c r="PCQ1236" s="35"/>
      <c r="PCR1236" s="35"/>
      <c r="PCS1236" s="35"/>
      <c r="PCT1236" s="35"/>
      <c r="PCU1236" s="35"/>
      <c r="PCV1236" s="35"/>
      <c r="PCW1236" s="35"/>
      <c r="PCX1236" s="35"/>
      <c r="PCY1236" s="35"/>
      <c r="PCZ1236" s="35"/>
      <c r="PDA1236" s="35"/>
      <c r="PDB1236" s="35"/>
      <c r="PDC1236" s="35"/>
      <c r="PDD1236" s="35"/>
      <c r="PDE1236" s="35"/>
      <c r="PDF1236" s="35"/>
      <c r="PDG1236" s="35"/>
      <c r="PDH1236" s="35"/>
      <c r="PDI1236" s="35"/>
      <c r="PDJ1236" s="35"/>
      <c r="PDK1236" s="35"/>
      <c r="PDL1236" s="35"/>
      <c r="PDM1236" s="35"/>
      <c r="PDN1236" s="35"/>
      <c r="PDO1236" s="35"/>
      <c r="PDP1236" s="35"/>
      <c r="PDQ1236" s="35"/>
      <c r="PDR1236" s="35"/>
      <c r="PDS1236" s="35"/>
      <c r="PDT1236" s="35"/>
      <c r="PDU1236" s="35"/>
      <c r="PDV1236" s="35"/>
      <c r="PDW1236" s="35"/>
      <c r="PDX1236" s="35"/>
      <c r="PDY1236" s="35"/>
      <c r="PDZ1236" s="35"/>
      <c r="PEA1236" s="35"/>
      <c r="PEB1236" s="35"/>
      <c r="PEC1236" s="35"/>
      <c r="PED1236" s="35"/>
      <c r="PEE1236" s="35"/>
      <c r="PEF1236" s="35"/>
      <c r="PEG1236" s="35"/>
      <c r="PEH1236" s="35"/>
      <c r="PEI1236" s="35"/>
      <c r="PEJ1236" s="35"/>
      <c r="PEK1236" s="35"/>
      <c r="PEL1236" s="35"/>
      <c r="PEM1236" s="35"/>
      <c r="PEN1236" s="35"/>
      <c r="PEO1236" s="35"/>
      <c r="PEP1236" s="35"/>
      <c r="PEQ1236" s="35"/>
      <c r="PER1236" s="35"/>
      <c r="PES1236" s="35"/>
      <c r="PET1236" s="35"/>
      <c r="PEU1236" s="35"/>
      <c r="PEV1236" s="35"/>
      <c r="PEW1236" s="35"/>
      <c r="PEX1236" s="35"/>
      <c r="PEY1236" s="35"/>
      <c r="PEZ1236" s="35"/>
      <c r="PFA1236" s="35"/>
      <c r="PFB1236" s="35"/>
      <c r="PFC1236" s="35"/>
      <c r="PFD1236" s="35"/>
      <c r="PFE1236" s="35"/>
      <c r="PFF1236" s="35"/>
      <c r="PFG1236" s="35"/>
      <c r="PFH1236" s="35"/>
      <c r="PFI1236" s="35"/>
      <c r="PFJ1236" s="35"/>
      <c r="PFK1236" s="35"/>
      <c r="PFL1236" s="35"/>
      <c r="PFM1236" s="35"/>
      <c r="PFN1236" s="35"/>
      <c r="PFO1236" s="35"/>
      <c r="PFP1236" s="35"/>
      <c r="PFQ1236" s="35"/>
      <c r="PFR1236" s="35"/>
      <c r="PFS1236" s="35"/>
      <c r="PFT1236" s="35"/>
      <c r="PFU1236" s="35"/>
      <c r="PFV1236" s="35"/>
      <c r="PFW1236" s="35"/>
      <c r="PFX1236" s="35"/>
      <c r="PFY1236" s="35"/>
      <c r="PFZ1236" s="35"/>
      <c r="PGA1236" s="35"/>
      <c r="PGB1236" s="35"/>
      <c r="PGC1236" s="35"/>
      <c r="PGD1236" s="35"/>
      <c r="PGE1236" s="35"/>
      <c r="PGF1236" s="35"/>
      <c r="PGG1236" s="35"/>
      <c r="PGH1236" s="35"/>
      <c r="PGI1236" s="35"/>
      <c r="PGJ1236" s="35"/>
      <c r="PGK1236" s="35"/>
      <c r="PGL1236" s="35"/>
      <c r="PGM1236" s="35"/>
      <c r="PGN1236" s="35"/>
      <c r="PGO1236" s="35"/>
      <c r="PGP1236" s="35"/>
      <c r="PGQ1236" s="35"/>
      <c r="PGR1236" s="35"/>
      <c r="PGS1236" s="35"/>
      <c r="PGT1236" s="35"/>
      <c r="PGU1236" s="35"/>
      <c r="PGV1236" s="35"/>
      <c r="PGW1236" s="35"/>
      <c r="PGX1236" s="35"/>
      <c r="PGY1236" s="35"/>
      <c r="PGZ1236" s="35"/>
      <c r="PHA1236" s="35"/>
      <c r="PHB1236" s="35"/>
      <c r="PHC1236" s="35"/>
      <c r="PHD1236" s="35"/>
      <c r="PHE1236" s="35"/>
      <c r="PHF1236" s="35"/>
      <c r="PHG1236" s="35"/>
      <c r="PHH1236" s="35"/>
      <c r="PHI1236" s="35"/>
      <c r="PHJ1236" s="35"/>
      <c r="PHK1236" s="35"/>
      <c r="PHL1236" s="35"/>
      <c r="PHM1236" s="35"/>
      <c r="PHN1236" s="35"/>
      <c r="PHO1236" s="35"/>
      <c r="PHP1236" s="35"/>
      <c r="PHQ1236" s="35"/>
      <c r="PHR1236" s="35"/>
      <c r="PHS1236" s="35"/>
      <c r="PHT1236" s="35"/>
      <c r="PHU1236" s="35"/>
      <c r="PHV1236" s="35"/>
      <c r="PHW1236" s="35"/>
      <c r="PHX1236" s="35"/>
      <c r="PHY1236" s="35"/>
      <c r="PHZ1236" s="35"/>
      <c r="PIA1236" s="35"/>
      <c r="PIB1236" s="35"/>
      <c r="PIC1236" s="35"/>
      <c r="PID1236" s="35"/>
      <c r="PIE1236" s="35"/>
      <c r="PIF1236" s="35"/>
      <c r="PIG1236" s="35"/>
      <c r="PIH1236" s="35"/>
      <c r="PII1236" s="35"/>
      <c r="PIJ1236" s="35"/>
      <c r="PIK1236" s="35"/>
      <c r="PIL1236" s="35"/>
      <c r="PIM1236" s="35"/>
      <c r="PIN1236" s="35"/>
      <c r="PIO1236" s="35"/>
      <c r="PIP1236" s="35"/>
      <c r="PIQ1236" s="35"/>
      <c r="PIR1236" s="35"/>
      <c r="PIS1236" s="35"/>
      <c r="PIT1236" s="35"/>
      <c r="PIU1236" s="35"/>
      <c r="PIV1236" s="35"/>
      <c r="PIW1236" s="35"/>
      <c r="PIX1236" s="35"/>
      <c r="PIY1236" s="35"/>
      <c r="PIZ1236" s="35"/>
      <c r="PJA1236" s="35"/>
      <c r="PJB1236" s="35"/>
      <c r="PJC1236" s="35"/>
      <c r="PJD1236" s="35"/>
      <c r="PJE1236" s="35"/>
      <c r="PJF1236" s="35"/>
      <c r="PJG1236" s="35"/>
      <c r="PJH1236" s="35"/>
      <c r="PJI1236" s="35"/>
      <c r="PJJ1236" s="35"/>
      <c r="PJK1236" s="35"/>
      <c r="PJL1236" s="35"/>
      <c r="PJM1236" s="35"/>
      <c r="PJN1236" s="35"/>
      <c r="PJO1236" s="35"/>
      <c r="PJP1236" s="35"/>
      <c r="PJQ1236" s="35"/>
      <c r="PJR1236" s="35"/>
      <c r="PJS1236" s="35"/>
      <c r="PJT1236" s="35"/>
      <c r="PJU1236" s="35"/>
      <c r="PJV1236" s="35"/>
      <c r="PJW1236" s="35"/>
      <c r="PJX1236" s="35"/>
      <c r="PJY1236" s="35"/>
      <c r="PJZ1236" s="35"/>
      <c r="PKA1236" s="35"/>
      <c r="PKB1236" s="35"/>
      <c r="PKC1236" s="35"/>
      <c r="PKD1236" s="35"/>
      <c r="PKE1236" s="35"/>
      <c r="PKF1236" s="35"/>
      <c r="PKG1236" s="35"/>
      <c r="PKH1236" s="35"/>
      <c r="PKI1236" s="35"/>
      <c r="PKJ1236" s="35"/>
      <c r="PKK1236" s="35"/>
      <c r="PKL1236" s="35"/>
      <c r="PKM1236" s="35"/>
      <c r="PKN1236" s="35"/>
      <c r="PKO1236" s="35"/>
      <c r="PKP1236" s="35"/>
      <c r="PKQ1236" s="35"/>
      <c r="PKR1236" s="35"/>
      <c r="PKS1236" s="35"/>
      <c r="PKT1236" s="35"/>
      <c r="PKU1236" s="35"/>
      <c r="PKV1236" s="35"/>
      <c r="PKW1236" s="35"/>
      <c r="PKX1236" s="35"/>
      <c r="PKY1236" s="35"/>
      <c r="PKZ1236" s="35"/>
      <c r="PLA1236" s="35"/>
      <c r="PLB1236" s="35"/>
      <c r="PLC1236" s="35"/>
      <c r="PLD1236" s="35"/>
      <c r="PLE1236" s="35"/>
      <c r="PLF1236" s="35"/>
      <c r="PLG1236" s="35"/>
      <c r="PLH1236" s="35"/>
      <c r="PLI1236" s="35"/>
      <c r="PLJ1236" s="35"/>
      <c r="PLK1236" s="35"/>
      <c r="PLL1236" s="35"/>
      <c r="PLM1236" s="35"/>
      <c r="PLN1236" s="35"/>
      <c r="PLO1236" s="35"/>
      <c r="PLP1236" s="35"/>
      <c r="PLQ1236" s="35"/>
      <c r="PLR1236" s="35"/>
      <c r="PLS1236" s="35"/>
      <c r="PLT1236" s="35"/>
      <c r="PLU1236" s="35"/>
      <c r="PLV1236" s="35"/>
      <c r="PLW1236" s="35"/>
      <c r="PLX1236" s="35"/>
      <c r="PLY1236" s="35"/>
      <c r="PLZ1236" s="35"/>
      <c r="PMA1236" s="35"/>
      <c r="PMB1236" s="35"/>
      <c r="PMC1236" s="35"/>
      <c r="PMD1236" s="35"/>
      <c r="PME1236" s="35"/>
      <c r="PMF1236" s="35"/>
      <c r="PMG1236" s="35"/>
      <c r="PMH1236" s="35"/>
      <c r="PMI1236" s="35"/>
      <c r="PMJ1236" s="35"/>
      <c r="PMK1236" s="35"/>
      <c r="PML1236" s="35"/>
      <c r="PMM1236" s="35"/>
      <c r="PMN1236" s="35"/>
      <c r="PMO1236" s="35"/>
      <c r="PMP1236" s="35"/>
      <c r="PMQ1236" s="35"/>
      <c r="PMR1236" s="35"/>
      <c r="PMS1236" s="35"/>
      <c r="PMT1236" s="35"/>
      <c r="PMU1236" s="35"/>
      <c r="PMV1236" s="35"/>
      <c r="PMW1236" s="35"/>
      <c r="PMX1236" s="35"/>
      <c r="PMY1236" s="35"/>
      <c r="PMZ1236" s="35"/>
      <c r="PNA1236" s="35"/>
      <c r="PNB1236" s="35"/>
      <c r="PNC1236" s="35"/>
      <c r="PND1236" s="35"/>
      <c r="PNE1236" s="35"/>
      <c r="PNF1236" s="35"/>
      <c r="PNG1236" s="35"/>
      <c r="PNH1236" s="35"/>
      <c r="PNI1236" s="35"/>
      <c r="PNJ1236" s="35"/>
      <c r="PNK1236" s="35"/>
      <c r="PNL1236" s="35"/>
      <c r="PNM1236" s="35"/>
      <c r="PNN1236" s="35"/>
      <c r="PNO1236" s="35"/>
      <c r="PNP1236" s="35"/>
      <c r="PNQ1236" s="35"/>
      <c r="PNR1236" s="35"/>
      <c r="PNS1236" s="35"/>
      <c r="PNT1236" s="35"/>
      <c r="PNU1236" s="35"/>
      <c r="PNV1236" s="35"/>
      <c r="PNW1236" s="35"/>
      <c r="PNX1236" s="35"/>
      <c r="PNY1236" s="35"/>
      <c r="PNZ1236" s="35"/>
      <c r="POA1236" s="35"/>
      <c r="POB1236" s="35"/>
      <c r="POC1236" s="35"/>
      <c r="POD1236" s="35"/>
      <c r="POE1236" s="35"/>
      <c r="POF1236" s="35"/>
      <c r="POG1236" s="35"/>
      <c r="POH1236" s="35"/>
      <c r="POI1236" s="35"/>
      <c r="POJ1236" s="35"/>
      <c r="POK1236" s="35"/>
      <c r="POL1236" s="35"/>
      <c r="POM1236" s="35"/>
      <c r="PON1236" s="35"/>
      <c r="POO1236" s="35"/>
      <c r="POP1236" s="35"/>
      <c r="POQ1236" s="35"/>
      <c r="POR1236" s="35"/>
      <c r="POS1236" s="35"/>
      <c r="POT1236" s="35"/>
      <c r="POU1236" s="35"/>
      <c r="POV1236" s="35"/>
      <c r="POW1236" s="35"/>
      <c r="POX1236" s="35"/>
      <c r="POY1236" s="35"/>
      <c r="POZ1236" s="35"/>
      <c r="PPA1236" s="35"/>
      <c r="PPB1236" s="35"/>
      <c r="PPC1236" s="35"/>
      <c r="PPD1236" s="35"/>
      <c r="PPE1236" s="35"/>
      <c r="PPF1236" s="35"/>
      <c r="PPG1236" s="35"/>
      <c r="PPH1236" s="35"/>
      <c r="PPI1236" s="35"/>
      <c r="PPJ1236" s="35"/>
      <c r="PPK1236" s="35"/>
      <c r="PPL1236" s="35"/>
      <c r="PPM1236" s="35"/>
      <c r="PPN1236" s="35"/>
      <c r="PPO1236" s="35"/>
      <c r="PPP1236" s="35"/>
      <c r="PPQ1236" s="35"/>
      <c r="PPR1236" s="35"/>
      <c r="PPS1236" s="35"/>
      <c r="PPT1236" s="35"/>
      <c r="PPU1236" s="35"/>
      <c r="PPV1236" s="35"/>
      <c r="PPW1236" s="35"/>
      <c r="PPX1236" s="35"/>
      <c r="PPY1236" s="35"/>
      <c r="PPZ1236" s="35"/>
      <c r="PQA1236" s="35"/>
      <c r="PQB1236" s="35"/>
      <c r="PQC1236" s="35"/>
      <c r="PQD1236" s="35"/>
      <c r="PQE1236" s="35"/>
      <c r="PQF1236" s="35"/>
      <c r="PQG1236" s="35"/>
      <c r="PQH1236" s="35"/>
      <c r="PQI1236" s="35"/>
      <c r="PQJ1236" s="35"/>
      <c r="PQK1236" s="35"/>
      <c r="PQL1236" s="35"/>
      <c r="PQM1236" s="35"/>
      <c r="PQN1236" s="35"/>
      <c r="PQO1236" s="35"/>
      <c r="PQP1236" s="35"/>
      <c r="PQQ1236" s="35"/>
      <c r="PQR1236" s="35"/>
      <c r="PQS1236" s="35"/>
      <c r="PQT1236" s="35"/>
      <c r="PQU1236" s="35"/>
      <c r="PQV1236" s="35"/>
      <c r="PQW1236" s="35"/>
      <c r="PQX1236" s="35"/>
      <c r="PQY1236" s="35"/>
      <c r="PQZ1236" s="35"/>
      <c r="PRA1236" s="35"/>
      <c r="PRB1236" s="35"/>
      <c r="PRC1236" s="35"/>
      <c r="PRD1236" s="35"/>
      <c r="PRE1236" s="35"/>
      <c r="PRF1236" s="35"/>
      <c r="PRG1236" s="35"/>
      <c r="PRH1236" s="35"/>
      <c r="PRI1236" s="35"/>
      <c r="PRJ1236" s="35"/>
      <c r="PRK1236" s="35"/>
      <c r="PRL1236" s="35"/>
      <c r="PRM1236" s="35"/>
      <c r="PRN1236" s="35"/>
      <c r="PRO1236" s="35"/>
      <c r="PRP1236" s="35"/>
      <c r="PRQ1236" s="35"/>
      <c r="PRR1236" s="35"/>
      <c r="PRS1236" s="35"/>
      <c r="PRT1236" s="35"/>
      <c r="PRU1236" s="35"/>
      <c r="PRV1236" s="35"/>
      <c r="PRW1236" s="35"/>
      <c r="PRX1236" s="35"/>
      <c r="PRY1236" s="35"/>
      <c r="PRZ1236" s="35"/>
      <c r="PSA1236" s="35"/>
      <c r="PSB1236" s="35"/>
      <c r="PSC1236" s="35"/>
      <c r="PSD1236" s="35"/>
      <c r="PSE1236" s="35"/>
      <c r="PSF1236" s="35"/>
      <c r="PSG1236" s="35"/>
      <c r="PSH1236" s="35"/>
      <c r="PSI1236" s="35"/>
      <c r="PSJ1236" s="35"/>
      <c r="PSK1236" s="35"/>
      <c r="PSL1236" s="35"/>
      <c r="PSM1236" s="35"/>
      <c r="PSN1236" s="35"/>
      <c r="PSO1236" s="35"/>
      <c r="PSP1236" s="35"/>
      <c r="PSQ1236" s="35"/>
      <c r="PSR1236" s="35"/>
      <c r="PSS1236" s="35"/>
      <c r="PST1236" s="35"/>
      <c r="PSU1236" s="35"/>
      <c r="PSV1236" s="35"/>
      <c r="PSW1236" s="35"/>
      <c r="PSX1236" s="35"/>
      <c r="PSY1236" s="35"/>
      <c r="PSZ1236" s="35"/>
      <c r="PTA1236" s="35"/>
      <c r="PTB1236" s="35"/>
      <c r="PTC1236" s="35"/>
      <c r="PTD1236" s="35"/>
      <c r="PTE1236" s="35"/>
      <c r="PTF1236" s="35"/>
      <c r="PTG1236" s="35"/>
      <c r="PTH1236" s="35"/>
      <c r="PTI1236" s="35"/>
      <c r="PTJ1236" s="35"/>
      <c r="PTK1236" s="35"/>
      <c r="PTL1236" s="35"/>
      <c r="PTM1236" s="35"/>
      <c r="PTN1236" s="35"/>
      <c r="PTO1236" s="35"/>
      <c r="PTP1236" s="35"/>
      <c r="PTQ1236" s="35"/>
      <c r="PTR1236" s="35"/>
      <c r="PTS1236" s="35"/>
      <c r="PTT1236" s="35"/>
      <c r="PTU1236" s="35"/>
      <c r="PTV1236" s="35"/>
      <c r="PTW1236" s="35"/>
      <c r="PTX1236" s="35"/>
      <c r="PTY1236" s="35"/>
      <c r="PTZ1236" s="35"/>
      <c r="PUA1236" s="35"/>
      <c r="PUB1236" s="35"/>
      <c r="PUC1236" s="35"/>
      <c r="PUD1236" s="35"/>
      <c r="PUE1236" s="35"/>
      <c r="PUF1236" s="35"/>
      <c r="PUG1236" s="35"/>
      <c r="PUH1236" s="35"/>
      <c r="PUI1236" s="35"/>
      <c r="PUJ1236" s="35"/>
      <c r="PUK1236" s="35"/>
      <c r="PUL1236" s="35"/>
      <c r="PUM1236" s="35"/>
      <c r="PUN1236" s="35"/>
      <c r="PUO1236" s="35"/>
      <c r="PUP1236" s="35"/>
      <c r="PUQ1236" s="35"/>
      <c r="PUR1236" s="35"/>
      <c r="PUS1236" s="35"/>
      <c r="PUT1236" s="35"/>
      <c r="PUU1236" s="35"/>
      <c r="PUV1236" s="35"/>
      <c r="PUW1236" s="35"/>
      <c r="PUX1236" s="35"/>
      <c r="PUY1236" s="35"/>
      <c r="PUZ1236" s="35"/>
      <c r="PVA1236" s="35"/>
      <c r="PVB1236" s="35"/>
      <c r="PVC1236" s="35"/>
      <c r="PVD1236" s="35"/>
      <c r="PVE1236" s="35"/>
      <c r="PVF1236" s="35"/>
      <c r="PVG1236" s="35"/>
      <c r="PVH1236" s="35"/>
      <c r="PVI1236" s="35"/>
      <c r="PVJ1236" s="35"/>
      <c r="PVK1236" s="35"/>
      <c r="PVL1236" s="35"/>
      <c r="PVM1236" s="35"/>
      <c r="PVN1236" s="35"/>
      <c r="PVO1236" s="35"/>
      <c r="PVP1236" s="35"/>
      <c r="PVQ1236" s="35"/>
      <c r="PVR1236" s="35"/>
      <c r="PVS1236" s="35"/>
      <c r="PVT1236" s="35"/>
      <c r="PVU1236" s="35"/>
      <c r="PVV1236" s="35"/>
      <c r="PVW1236" s="35"/>
      <c r="PVX1236" s="35"/>
      <c r="PVY1236" s="35"/>
      <c r="PVZ1236" s="35"/>
      <c r="PWA1236" s="35"/>
      <c r="PWB1236" s="35"/>
      <c r="PWC1236" s="35"/>
      <c r="PWD1236" s="35"/>
      <c r="PWE1236" s="35"/>
      <c r="PWF1236" s="35"/>
      <c r="PWG1236" s="35"/>
      <c r="PWH1236" s="35"/>
      <c r="PWI1236" s="35"/>
      <c r="PWJ1236" s="35"/>
      <c r="PWK1236" s="35"/>
      <c r="PWL1236" s="35"/>
      <c r="PWM1236" s="35"/>
      <c r="PWN1236" s="35"/>
      <c r="PWO1236" s="35"/>
      <c r="PWP1236" s="35"/>
      <c r="PWQ1236" s="35"/>
      <c r="PWR1236" s="35"/>
      <c r="PWS1236" s="35"/>
      <c r="PWT1236" s="35"/>
      <c r="PWU1236" s="35"/>
      <c r="PWV1236" s="35"/>
      <c r="PWW1236" s="35"/>
      <c r="PWX1236" s="35"/>
      <c r="PWY1236" s="35"/>
      <c r="PWZ1236" s="35"/>
      <c r="PXA1236" s="35"/>
      <c r="PXB1236" s="35"/>
      <c r="PXC1236" s="35"/>
      <c r="PXD1236" s="35"/>
      <c r="PXE1236" s="35"/>
      <c r="PXF1236" s="35"/>
      <c r="PXG1236" s="35"/>
      <c r="PXH1236" s="35"/>
      <c r="PXI1236" s="35"/>
      <c r="PXJ1236" s="35"/>
      <c r="PXK1236" s="35"/>
      <c r="PXL1236" s="35"/>
      <c r="PXM1236" s="35"/>
      <c r="PXN1236" s="35"/>
      <c r="PXO1236" s="35"/>
      <c r="PXP1236" s="35"/>
      <c r="PXQ1236" s="35"/>
      <c r="PXR1236" s="35"/>
      <c r="PXS1236" s="35"/>
      <c r="PXT1236" s="35"/>
      <c r="PXU1236" s="35"/>
      <c r="PXV1236" s="35"/>
      <c r="PXW1236" s="35"/>
      <c r="PXX1236" s="35"/>
      <c r="PXY1236" s="35"/>
      <c r="PXZ1236" s="35"/>
      <c r="PYA1236" s="35"/>
      <c r="PYB1236" s="35"/>
      <c r="PYC1236" s="35"/>
      <c r="PYD1236" s="35"/>
      <c r="PYE1236" s="35"/>
      <c r="PYF1236" s="35"/>
      <c r="PYG1236" s="35"/>
      <c r="PYH1236" s="35"/>
      <c r="PYI1236" s="35"/>
      <c r="PYJ1236" s="35"/>
      <c r="PYK1236" s="35"/>
      <c r="PYL1236" s="35"/>
      <c r="PYM1236" s="35"/>
      <c r="PYN1236" s="35"/>
      <c r="PYO1236" s="35"/>
      <c r="PYP1236" s="35"/>
      <c r="PYQ1236" s="35"/>
      <c r="PYR1236" s="35"/>
      <c r="PYS1236" s="35"/>
      <c r="PYT1236" s="35"/>
      <c r="PYU1236" s="35"/>
      <c r="PYV1236" s="35"/>
      <c r="PYW1236" s="35"/>
      <c r="PYX1236" s="35"/>
      <c r="PYY1236" s="35"/>
      <c r="PYZ1236" s="35"/>
      <c r="PZA1236" s="35"/>
      <c r="PZB1236" s="35"/>
      <c r="PZC1236" s="35"/>
      <c r="PZD1236" s="35"/>
      <c r="PZE1236" s="35"/>
      <c r="PZF1236" s="35"/>
      <c r="PZG1236" s="35"/>
      <c r="PZH1236" s="35"/>
      <c r="PZI1236" s="35"/>
      <c r="PZJ1236" s="35"/>
      <c r="PZK1236" s="35"/>
      <c r="PZL1236" s="35"/>
      <c r="PZM1236" s="35"/>
      <c r="PZN1236" s="35"/>
      <c r="PZO1236" s="35"/>
      <c r="PZP1236" s="35"/>
      <c r="PZQ1236" s="35"/>
      <c r="PZR1236" s="35"/>
      <c r="PZS1236" s="35"/>
      <c r="PZT1236" s="35"/>
      <c r="PZU1236" s="35"/>
      <c r="PZV1236" s="35"/>
      <c r="PZW1236" s="35"/>
      <c r="PZX1236" s="35"/>
      <c r="PZY1236" s="35"/>
      <c r="PZZ1236" s="35"/>
      <c r="QAA1236" s="35"/>
      <c r="QAB1236" s="35"/>
      <c r="QAC1236" s="35"/>
      <c r="QAD1236" s="35"/>
      <c r="QAE1236" s="35"/>
      <c r="QAF1236" s="35"/>
      <c r="QAG1236" s="35"/>
      <c r="QAH1236" s="35"/>
      <c r="QAI1236" s="35"/>
      <c r="QAJ1236" s="35"/>
      <c r="QAK1236" s="35"/>
      <c r="QAL1236" s="35"/>
      <c r="QAM1236" s="35"/>
      <c r="QAN1236" s="35"/>
      <c r="QAO1236" s="35"/>
      <c r="QAP1236" s="35"/>
      <c r="QAQ1236" s="35"/>
      <c r="QAR1236" s="35"/>
      <c r="QAS1236" s="35"/>
      <c r="QAT1236" s="35"/>
      <c r="QAU1236" s="35"/>
      <c r="QAV1236" s="35"/>
      <c r="QAW1236" s="35"/>
      <c r="QAX1236" s="35"/>
      <c r="QAY1236" s="35"/>
      <c r="QAZ1236" s="35"/>
      <c r="QBA1236" s="35"/>
      <c r="QBB1236" s="35"/>
      <c r="QBC1236" s="35"/>
      <c r="QBD1236" s="35"/>
      <c r="QBE1236" s="35"/>
      <c r="QBF1236" s="35"/>
      <c r="QBG1236" s="35"/>
      <c r="QBH1236" s="35"/>
      <c r="QBI1236" s="35"/>
      <c r="QBJ1236" s="35"/>
      <c r="QBK1236" s="35"/>
      <c r="QBL1236" s="35"/>
      <c r="QBM1236" s="35"/>
      <c r="QBN1236" s="35"/>
      <c r="QBO1236" s="35"/>
      <c r="QBP1236" s="35"/>
      <c r="QBQ1236" s="35"/>
      <c r="QBR1236" s="35"/>
      <c r="QBS1236" s="35"/>
      <c r="QBT1236" s="35"/>
      <c r="QBU1236" s="35"/>
      <c r="QBV1236" s="35"/>
      <c r="QBW1236" s="35"/>
      <c r="QBX1236" s="35"/>
      <c r="QBY1236" s="35"/>
      <c r="QBZ1236" s="35"/>
      <c r="QCA1236" s="35"/>
      <c r="QCB1236" s="35"/>
      <c r="QCC1236" s="35"/>
      <c r="QCD1236" s="35"/>
      <c r="QCE1236" s="35"/>
      <c r="QCF1236" s="35"/>
      <c r="QCG1236" s="35"/>
      <c r="QCH1236" s="35"/>
      <c r="QCI1236" s="35"/>
      <c r="QCJ1236" s="35"/>
      <c r="QCK1236" s="35"/>
      <c r="QCL1236" s="35"/>
      <c r="QCM1236" s="35"/>
      <c r="QCN1236" s="35"/>
      <c r="QCO1236" s="35"/>
      <c r="QCP1236" s="35"/>
      <c r="QCQ1236" s="35"/>
      <c r="QCR1236" s="35"/>
      <c r="QCS1236" s="35"/>
      <c r="QCT1236" s="35"/>
      <c r="QCU1236" s="35"/>
      <c r="QCV1236" s="35"/>
      <c r="QCW1236" s="35"/>
      <c r="QCX1236" s="35"/>
      <c r="QCY1236" s="35"/>
      <c r="QCZ1236" s="35"/>
      <c r="QDA1236" s="35"/>
      <c r="QDB1236" s="35"/>
      <c r="QDC1236" s="35"/>
      <c r="QDD1236" s="35"/>
      <c r="QDE1236" s="35"/>
      <c r="QDF1236" s="35"/>
      <c r="QDG1236" s="35"/>
      <c r="QDH1236" s="35"/>
      <c r="QDI1236" s="35"/>
      <c r="QDJ1236" s="35"/>
      <c r="QDK1236" s="35"/>
      <c r="QDL1236" s="35"/>
      <c r="QDM1236" s="35"/>
      <c r="QDN1236" s="35"/>
      <c r="QDO1236" s="35"/>
      <c r="QDP1236" s="35"/>
      <c r="QDQ1236" s="35"/>
      <c r="QDR1236" s="35"/>
      <c r="QDS1236" s="35"/>
      <c r="QDT1236" s="35"/>
      <c r="QDU1236" s="35"/>
      <c r="QDV1236" s="35"/>
      <c r="QDW1236" s="35"/>
      <c r="QDX1236" s="35"/>
      <c r="QDY1236" s="35"/>
      <c r="QDZ1236" s="35"/>
      <c r="QEA1236" s="35"/>
      <c r="QEB1236" s="35"/>
      <c r="QEC1236" s="35"/>
      <c r="QED1236" s="35"/>
      <c r="QEE1236" s="35"/>
      <c r="QEF1236" s="35"/>
      <c r="QEG1236" s="35"/>
      <c r="QEH1236" s="35"/>
      <c r="QEI1236" s="35"/>
      <c r="QEJ1236" s="35"/>
      <c r="QEK1236" s="35"/>
      <c r="QEL1236" s="35"/>
      <c r="QEM1236" s="35"/>
      <c r="QEN1236" s="35"/>
      <c r="QEO1236" s="35"/>
      <c r="QEP1236" s="35"/>
      <c r="QEQ1236" s="35"/>
      <c r="QER1236" s="35"/>
      <c r="QES1236" s="35"/>
      <c r="QET1236" s="35"/>
      <c r="QEU1236" s="35"/>
      <c r="QEV1236" s="35"/>
      <c r="QEW1236" s="35"/>
      <c r="QEX1236" s="35"/>
      <c r="QEY1236" s="35"/>
      <c r="QEZ1236" s="35"/>
      <c r="QFA1236" s="35"/>
      <c r="QFB1236" s="35"/>
      <c r="QFC1236" s="35"/>
      <c r="QFD1236" s="35"/>
      <c r="QFE1236" s="35"/>
      <c r="QFF1236" s="35"/>
      <c r="QFG1236" s="35"/>
      <c r="QFH1236" s="35"/>
      <c r="QFI1236" s="35"/>
      <c r="QFJ1236" s="35"/>
      <c r="QFK1236" s="35"/>
      <c r="QFL1236" s="35"/>
      <c r="QFM1236" s="35"/>
      <c r="QFN1236" s="35"/>
      <c r="QFO1236" s="35"/>
      <c r="QFP1236" s="35"/>
      <c r="QFQ1236" s="35"/>
      <c r="QFR1236" s="35"/>
      <c r="QFS1236" s="35"/>
      <c r="QFT1236" s="35"/>
      <c r="QFU1236" s="35"/>
      <c r="QFV1236" s="35"/>
      <c r="QFW1236" s="35"/>
      <c r="QFX1236" s="35"/>
      <c r="QFY1236" s="35"/>
      <c r="QFZ1236" s="35"/>
      <c r="QGA1236" s="35"/>
      <c r="QGB1236" s="35"/>
      <c r="QGC1236" s="35"/>
      <c r="QGD1236" s="35"/>
      <c r="QGE1236" s="35"/>
      <c r="QGF1236" s="35"/>
      <c r="QGG1236" s="35"/>
      <c r="QGH1236" s="35"/>
      <c r="QGI1236" s="35"/>
      <c r="QGJ1236" s="35"/>
      <c r="QGK1236" s="35"/>
      <c r="QGL1236" s="35"/>
      <c r="QGM1236" s="35"/>
      <c r="QGN1236" s="35"/>
      <c r="QGO1236" s="35"/>
      <c r="QGP1236" s="35"/>
      <c r="QGQ1236" s="35"/>
      <c r="QGR1236" s="35"/>
      <c r="QGS1236" s="35"/>
      <c r="QGT1236" s="35"/>
      <c r="QGU1236" s="35"/>
      <c r="QGV1236" s="35"/>
      <c r="QGW1236" s="35"/>
      <c r="QGX1236" s="35"/>
      <c r="QGY1236" s="35"/>
      <c r="QGZ1236" s="35"/>
      <c r="QHA1236" s="35"/>
      <c r="QHB1236" s="35"/>
      <c r="QHC1236" s="35"/>
      <c r="QHD1236" s="35"/>
      <c r="QHE1236" s="35"/>
      <c r="QHF1236" s="35"/>
      <c r="QHG1236" s="35"/>
      <c r="QHH1236" s="35"/>
      <c r="QHI1236" s="35"/>
      <c r="QHJ1236" s="35"/>
      <c r="QHK1236" s="35"/>
      <c r="QHL1236" s="35"/>
      <c r="QHM1236" s="35"/>
      <c r="QHN1236" s="35"/>
      <c r="QHO1236" s="35"/>
      <c r="QHP1236" s="35"/>
      <c r="QHQ1236" s="35"/>
      <c r="QHR1236" s="35"/>
      <c r="QHS1236" s="35"/>
      <c r="QHT1236" s="35"/>
      <c r="QHU1236" s="35"/>
      <c r="QHV1236" s="35"/>
      <c r="QHW1236" s="35"/>
      <c r="QHX1236" s="35"/>
      <c r="QHY1236" s="35"/>
      <c r="QHZ1236" s="35"/>
      <c r="QIA1236" s="35"/>
      <c r="QIB1236" s="35"/>
      <c r="QIC1236" s="35"/>
      <c r="QID1236" s="35"/>
      <c r="QIE1236" s="35"/>
      <c r="QIF1236" s="35"/>
      <c r="QIG1236" s="35"/>
      <c r="QIH1236" s="35"/>
      <c r="QII1236" s="35"/>
      <c r="QIJ1236" s="35"/>
      <c r="QIK1236" s="35"/>
      <c r="QIL1236" s="35"/>
      <c r="QIM1236" s="35"/>
      <c r="QIN1236" s="35"/>
      <c r="QIO1236" s="35"/>
      <c r="QIP1236" s="35"/>
      <c r="QIQ1236" s="35"/>
      <c r="QIR1236" s="35"/>
      <c r="QIS1236" s="35"/>
      <c r="QIT1236" s="35"/>
      <c r="QIU1236" s="35"/>
      <c r="QIV1236" s="35"/>
      <c r="QIW1236" s="35"/>
      <c r="QIX1236" s="35"/>
      <c r="QIY1236" s="35"/>
      <c r="QIZ1236" s="35"/>
      <c r="QJA1236" s="35"/>
      <c r="QJB1236" s="35"/>
      <c r="QJC1236" s="35"/>
      <c r="QJD1236" s="35"/>
      <c r="QJE1236" s="35"/>
      <c r="QJF1236" s="35"/>
      <c r="QJG1236" s="35"/>
      <c r="QJH1236" s="35"/>
      <c r="QJI1236" s="35"/>
      <c r="QJJ1236" s="35"/>
      <c r="QJK1236" s="35"/>
      <c r="QJL1236" s="35"/>
      <c r="QJM1236" s="35"/>
      <c r="QJN1236" s="35"/>
      <c r="QJO1236" s="35"/>
      <c r="QJP1236" s="35"/>
      <c r="QJQ1236" s="35"/>
      <c r="QJR1236" s="35"/>
      <c r="QJS1236" s="35"/>
      <c r="QJT1236" s="35"/>
      <c r="QJU1236" s="35"/>
      <c r="QJV1236" s="35"/>
      <c r="QJW1236" s="35"/>
      <c r="QJX1236" s="35"/>
      <c r="QJY1236" s="35"/>
      <c r="QJZ1236" s="35"/>
      <c r="QKA1236" s="35"/>
      <c r="QKB1236" s="35"/>
      <c r="QKC1236" s="35"/>
      <c r="QKD1236" s="35"/>
      <c r="QKE1236" s="35"/>
      <c r="QKF1236" s="35"/>
      <c r="QKG1236" s="35"/>
      <c r="QKH1236" s="35"/>
      <c r="QKI1236" s="35"/>
      <c r="QKJ1236" s="35"/>
      <c r="QKK1236" s="35"/>
      <c r="QKL1236" s="35"/>
      <c r="QKM1236" s="35"/>
      <c r="QKN1236" s="35"/>
      <c r="QKO1236" s="35"/>
      <c r="QKP1236" s="35"/>
      <c r="QKQ1236" s="35"/>
      <c r="QKR1236" s="35"/>
      <c r="QKS1236" s="35"/>
      <c r="QKT1236" s="35"/>
      <c r="QKU1236" s="35"/>
      <c r="QKV1236" s="35"/>
      <c r="QKW1236" s="35"/>
      <c r="QKX1236" s="35"/>
      <c r="QKY1236" s="35"/>
      <c r="QKZ1236" s="35"/>
      <c r="QLA1236" s="35"/>
      <c r="QLB1236" s="35"/>
      <c r="QLC1236" s="35"/>
      <c r="QLD1236" s="35"/>
      <c r="QLE1236" s="35"/>
      <c r="QLF1236" s="35"/>
      <c r="QLG1236" s="35"/>
      <c r="QLH1236" s="35"/>
      <c r="QLI1236" s="35"/>
      <c r="QLJ1236" s="35"/>
      <c r="QLK1236" s="35"/>
      <c r="QLL1236" s="35"/>
      <c r="QLM1236" s="35"/>
      <c r="QLN1236" s="35"/>
      <c r="QLO1236" s="35"/>
      <c r="QLP1236" s="35"/>
      <c r="QLQ1236" s="35"/>
      <c r="QLR1236" s="35"/>
      <c r="QLS1236" s="35"/>
      <c r="QLT1236" s="35"/>
      <c r="QLU1236" s="35"/>
      <c r="QLV1236" s="35"/>
      <c r="QLW1236" s="35"/>
      <c r="QLX1236" s="35"/>
      <c r="QLY1236" s="35"/>
      <c r="QLZ1236" s="35"/>
      <c r="QMA1236" s="35"/>
      <c r="QMB1236" s="35"/>
      <c r="QMC1236" s="35"/>
      <c r="QMD1236" s="35"/>
      <c r="QME1236" s="35"/>
      <c r="QMF1236" s="35"/>
      <c r="QMG1236" s="35"/>
      <c r="QMH1236" s="35"/>
      <c r="QMI1236" s="35"/>
      <c r="QMJ1236" s="35"/>
      <c r="QMK1236" s="35"/>
      <c r="QML1236" s="35"/>
      <c r="QMM1236" s="35"/>
      <c r="QMN1236" s="35"/>
      <c r="QMO1236" s="35"/>
      <c r="QMP1236" s="35"/>
      <c r="QMQ1236" s="35"/>
      <c r="QMR1236" s="35"/>
      <c r="QMS1236" s="35"/>
      <c r="QMT1236" s="35"/>
      <c r="QMU1236" s="35"/>
      <c r="QMV1236" s="35"/>
      <c r="QMW1236" s="35"/>
      <c r="QMX1236" s="35"/>
      <c r="QMY1236" s="35"/>
      <c r="QMZ1236" s="35"/>
      <c r="QNA1236" s="35"/>
      <c r="QNB1236" s="35"/>
      <c r="QNC1236" s="35"/>
      <c r="QND1236" s="35"/>
      <c r="QNE1236" s="35"/>
      <c r="QNF1236" s="35"/>
      <c r="QNG1236" s="35"/>
      <c r="QNH1236" s="35"/>
      <c r="QNI1236" s="35"/>
      <c r="QNJ1236" s="35"/>
      <c r="QNK1236" s="35"/>
      <c r="QNL1236" s="35"/>
      <c r="QNM1236" s="35"/>
      <c r="QNN1236" s="35"/>
      <c r="QNO1236" s="35"/>
      <c r="QNP1236" s="35"/>
      <c r="QNQ1236" s="35"/>
      <c r="QNR1236" s="35"/>
      <c r="QNS1236" s="35"/>
      <c r="QNT1236" s="35"/>
      <c r="QNU1236" s="35"/>
      <c r="QNV1236" s="35"/>
      <c r="QNW1236" s="35"/>
      <c r="QNX1236" s="35"/>
      <c r="QNY1236" s="35"/>
      <c r="QNZ1236" s="35"/>
      <c r="QOA1236" s="35"/>
      <c r="QOB1236" s="35"/>
      <c r="QOC1236" s="35"/>
      <c r="QOD1236" s="35"/>
      <c r="QOE1236" s="35"/>
      <c r="QOF1236" s="35"/>
      <c r="QOG1236" s="35"/>
      <c r="QOH1236" s="35"/>
      <c r="QOI1236" s="35"/>
      <c r="QOJ1236" s="35"/>
      <c r="QOK1236" s="35"/>
      <c r="QOL1236" s="35"/>
      <c r="QOM1236" s="35"/>
      <c r="QON1236" s="35"/>
      <c r="QOO1236" s="35"/>
      <c r="QOP1236" s="35"/>
      <c r="QOQ1236" s="35"/>
      <c r="QOR1236" s="35"/>
      <c r="QOS1236" s="35"/>
      <c r="QOT1236" s="35"/>
      <c r="QOU1236" s="35"/>
      <c r="QOV1236" s="35"/>
      <c r="QOW1236" s="35"/>
      <c r="QOX1236" s="35"/>
      <c r="QOY1236" s="35"/>
      <c r="QOZ1236" s="35"/>
      <c r="QPA1236" s="35"/>
      <c r="QPB1236" s="35"/>
      <c r="QPC1236" s="35"/>
      <c r="QPD1236" s="35"/>
      <c r="QPE1236" s="35"/>
      <c r="QPF1236" s="35"/>
      <c r="QPG1236" s="35"/>
      <c r="QPH1236" s="35"/>
      <c r="QPI1236" s="35"/>
      <c r="QPJ1236" s="35"/>
      <c r="QPK1236" s="35"/>
      <c r="QPL1236" s="35"/>
      <c r="QPM1236" s="35"/>
      <c r="QPN1236" s="35"/>
      <c r="QPO1236" s="35"/>
      <c r="QPP1236" s="35"/>
      <c r="QPQ1236" s="35"/>
      <c r="QPR1236" s="35"/>
      <c r="QPS1236" s="35"/>
      <c r="QPT1236" s="35"/>
      <c r="QPU1236" s="35"/>
      <c r="QPV1236" s="35"/>
      <c r="QPW1236" s="35"/>
      <c r="QPX1236" s="35"/>
      <c r="QPY1236" s="35"/>
      <c r="QPZ1236" s="35"/>
      <c r="QQA1236" s="35"/>
      <c r="QQB1236" s="35"/>
      <c r="QQC1236" s="35"/>
      <c r="QQD1236" s="35"/>
      <c r="QQE1236" s="35"/>
      <c r="QQF1236" s="35"/>
      <c r="QQG1236" s="35"/>
      <c r="QQH1236" s="35"/>
      <c r="QQI1236" s="35"/>
      <c r="QQJ1236" s="35"/>
      <c r="QQK1236" s="35"/>
      <c r="QQL1236" s="35"/>
      <c r="QQM1236" s="35"/>
      <c r="QQN1236" s="35"/>
      <c r="QQO1236" s="35"/>
      <c r="QQP1236" s="35"/>
      <c r="QQQ1236" s="35"/>
      <c r="QQR1236" s="35"/>
      <c r="QQS1236" s="35"/>
      <c r="QQT1236" s="35"/>
      <c r="QQU1236" s="35"/>
      <c r="QQV1236" s="35"/>
      <c r="QQW1236" s="35"/>
      <c r="QQX1236" s="35"/>
      <c r="QQY1236" s="35"/>
      <c r="QQZ1236" s="35"/>
      <c r="QRA1236" s="35"/>
      <c r="QRB1236" s="35"/>
      <c r="QRC1236" s="35"/>
      <c r="QRD1236" s="35"/>
      <c r="QRE1236" s="35"/>
      <c r="QRF1236" s="35"/>
      <c r="QRG1236" s="35"/>
      <c r="QRH1236" s="35"/>
      <c r="QRI1236" s="35"/>
      <c r="QRJ1236" s="35"/>
      <c r="QRK1236" s="35"/>
      <c r="QRL1236" s="35"/>
      <c r="QRM1236" s="35"/>
      <c r="QRN1236" s="35"/>
      <c r="QRO1236" s="35"/>
      <c r="QRP1236" s="35"/>
      <c r="QRQ1236" s="35"/>
      <c r="QRR1236" s="35"/>
      <c r="QRS1236" s="35"/>
      <c r="QRT1236" s="35"/>
      <c r="QRU1236" s="35"/>
      <c r="QRV1236" s="35"/>
      <c r="QRW1236" s="35"/>
      <c r="QRX1236" s="35"/>
      <c r="QRY1236" s="35"/>
      <c r="QRZ1236" s="35"/>
      <c r="QSA1236" s="35"/>
      <c r="QSB1236" s="35"/>
      <c r="QSC1236" s="35"/>
      <c r="QSD1236" s="35"/>
      <c r="QSE1236" s="35"/>
      <c r="QSF1236" s="35"/>
      <c r="QSG1236" s="35"/>
      <c r="QSH1236" s="35"/>
      <c r="QSI1236" s="35"/>
      <c r="QSJ1236" s="35"/>
      <c r="QSK1236" s="35"/>
      <c r="QSL1236" s="35"/>
      <c r="QSM1236" s="35"/>
      <c r="QSN1236" s="35"/>
      <c r="QSO1236" s="35"/>
      <c r="QSP1236" s="35"/>
      <c r="QSQ1236" s="35"/>
      <c r="QSR1236" s="35"/>
      <c r="QSS1236" s="35"/>
      <c r="QST1236" s="35"/>
      <c r="QSU1236" s="35"/>
      <c r="QSV1236" s="35"/>
      <c r="QSW1236" s="35"/>
      <c r="QSX1236" s="35"/>
      <c r="QSY1236" s="35"/>
      <c r="QSZ1236" s="35"/>
      <c r="QTA1236" s="35"/>
      <c r="QTB1236" s="35"/>
      <c r="QTC1236" s="35"/>
      <c r="QTD1236" s="35"/>
      <c r="QTE1236" s="35"/>
      <c r="QTF1236" s="35"/>
      <c r="QTG1236" s="35"/>
      <c r="QTH1236" s="35"/>
      <c r="QTI1236" s="35"/>
      <c r="QTJ1236" s="35"/>
      <c r="QTK1236" s="35"/>
      <c r="QTL1236" s="35"/>
      <c r="QTM1236" s="35"/>
      <c r="QTN1236" s="35"/>
      <c r="QTO1236" s="35"/>
      <c r="QTP1236" s="35"/>
      <c r="QTQ1236" s="35"/>
      <c r="QTR1236" s="35"/>
      <c r="QTS1236" s="35"/>
      <c r="QTT1236" s="35"/>
      <c r="QTU1236" s="35"/>
      <c r="QTV1236" s="35"/>
      <c r="QTW1236" s="35"/>
      <c r="QTX1236" s="35"/>
      <c r="QTY1236" s="35"/>
      <c r="QTZ1236" s="35"/>
      <c r="QUA1236" s="35"/>
      <c r="QUB1236" s="35"/>
      <c r="QUC1236" s="35"/>
      <c r="QUD1236" s="35"/>
      <c r="QUE1236" s="35"/>
      <c r="QUF1236" s="35"/>
      <c r="QUG1236" s="35"/>
      <c r="QUH1236" s="35"/>
      <c r="QUI1236" s="35"/>
      <c r="QUJ1236" s="35"/>
      <c r="QUK1236" s="35"/>
      <c r="QUL1236" s="35"/>
      <c r="QUM1236" s="35"/>
      <c r="QUN1236" s="35"/>
      <c r="QUO1236" s="35"/>
      <c r="QUP1236" s="35"/>
      <c r="QUQ1236" s="35"/>
      <c r="QUR1236" s="35"/>
      <c r="QUS1236" s="35"/>
      <c r="QUT1236" s="35"/>
      <c r="QUU1236" s="35"/>
      <c r="QUV1236" s="35"/>
      <c r="QUW1236" s="35"/>
      <c r="QUX1236" s="35"/>
      <c r="QUY1236" s="35"/>
      <c r="QUZ1236" s="35"/>
      <c r="QVA1236" s="35"/>
      <c r="QVB1236" s="35"/>
      <c r="QVC1236" s="35"/>
      <c r="QVD1236" s="35"/>
      <c r="QVE1236" s="35"/>
      <c r="QVF1236" s="35"/>
      <c r="QVG1236" s="35"/>
      <c r="QVH1236" s="35"/>
      <c r="QVI1236" s="35"/>
      <c r="QVJ1236" s="35"/>
      <c r="QVK1236" s="35"/>
      <c r="QVL1236" s="35"/>
      <c r="QVM1236" s="35"/>
      <c r="QVN1236" s="35"/>
      <c r="QVO1236" s="35"/>
      <c r="QVP1236" s="35"/>
      <c r="QVQ1236" s="35"/>
      <c r="QVR1236" s="35"/>
      <c r="QVS1236" s="35"/>
      <c r="QVT1236" s="35"/>
      <c r="QVU1236" s="35"/>
      <c r="QVV1236" s="35"/>
      <c r="QVW1236" s="35"/>
      <c r="QVX1236" s="35"/>
      <c r="QVY1236" s="35"/>
      <c r="QVZ1236" s="35"/>
      <c r="QWA1236" s="35"/>
      <c r="QWB1236" s="35"/>
      <c r="QWC1236" s="35"/>
      <c r="QWD1236" s="35"/>
      <c r="QWE1236" s="35"/>
      <c r="QWF1236" s="35"/>
      <c r="QWG1236" s="35"/>
      <c r="QWH1236" s="35"/>
      <c r="QWI1236" s="35"/>
      <c r="QWJ1236" s="35"/>
      <c r="QWK1236" s="35"/>
      <c r="QWL1236" s="35"/>
      <c r="QWM1236" s="35"/>
      <c r="QWN1236" s="35"/>
      <c r="QWO1236" s="35"/>
      <c r="QWP1236" s="35"/>
      <c r="QWQ1236" s="35"/>
      <c r="QWR1236" s="35"/>
      <c r="QWS1236" s="35"/>
      <c r="QWT1236" s="35"/>
      <c r="QWU1236" s="35"/>
      <c r="QWV1236" s="35"/>
      <c r="QWW1236" s="35"/>
      <c r="QWX1236" s="35"/>
      <c r="QWY1236" s="35"/>
      <c r="QWZ1236" s="35"/>
      <c r="QXA1236" s="35"/>
      <c r="QXB1236" s="35"/>
      <c r="QXC1236" s="35"/>
      <c r="QXD1236" s="35"/>
      <c r="QXE1236" s="35"/>
      <c r="QXF1236" s="35"/>
      <c r="QXG1236" s="35"/>
      <c r="QXH1236" s="35"/>
      <c r="QXI1236" s="35"/>
      <c r="QXJ1236" s="35"/>
      <c r="QXK1236" s="35"/>
      <c r="QXL1236" s="35"/>
      <c r="QXM1236" s="35"/>
      <c r="QXN1236" s="35"/>
      <c r="QXO1236" s="35"/>
      <c r="QXP1236" s="35"/>
      <c r="QXQ1236" s="35"/>
      <c r="QXR1236" s="35"/>
      <c r="QXS1236" s="35"/>
      <c r="QXT1236" s="35"/>
      <c r="QXU1236" s="35"/>
      <c r="QXV1236" s="35"/>
      <c r="QXW1236" s="35"/>
      <c r="QXX1236" s="35"/>
      <c r="QXY1236" s="35"/>
      <c r="QXZ1236" s="35"/>
      <c r="QYA1236" s="35"/>
      <c r="QYB1236" s="35"/>
      <c r="QYC1236" s="35"/>
      <c r="QYD1236" s="35"/>
      <c r="QYE1236" s="35"/>
      <c r="QYF1236" s="35"/>
      <c r="QYG1236" s="35"/>
      <c r="QYH1236" s="35"/>
      <c r="QYI1236" s="35"/>
      <c r="QYJ1236" s="35"/>
      <c r="QYK1236" s="35"/>
      <c r="QYL1236" s="35"/>
      <c r="QYM1236" s="35"/>
      <c r="QYN1236" s="35"/>
      <c r="QYO1236" s="35"/>
      <c r="QYP1236" s="35"/>
      <c r="QYQ1236" s="35"/>
      <c r="QYR1236" s="35"/>
      <c r="QYS1236" s="35"/>
      <c r="QYT1236" s="35"/>
      <c r="QYU1236" s="35"/>
      <c r="QYV1236" s="35"/>
      <c r="QYW1236" s="35"/>
      <c r="QYX1236" s="35"/>
      <c r="QYY1236" s="35"/>
      <c r="QYZ1236" s="35"/>
      <c r="QZA1236" s="35"/>
      <c r="QZB1236" s="35"/>
      <c r="QZC1236" s="35"/>
      <c r="QZD1236" s="35"/>
      <c r="QZE1236" s="35"/>
      <c r="QZF1236" s="35"/>
      <c r="QZG1236" s="35"/>
      <c r="QZH1236" s="35"/>
      <c r="QZI1236" s="35"/>
      <c r="QZJ1236" s="35"/>
      <c r="QZK1236" s="35"/>
      <c r="QZL1236" s="35"/>
      <c r="QZM1236" s="35"/>
      <c r="QZN1236" s="35"/>
      <c r="QZO1236" s="35"/>
      <c r="QZP1236" s="35"/>
      <c r="QZQ1236" s="35"/>
      <c r="QZR1236" s="35"/>
      <c r="QZS1236" s="35"/>
      <c r="QZT1236" s="35"/>
      <c r="QZU1236" s="35"/>
      <c r="QZV1236" s="35"/>
      <c r="QZW1236" s="35"/>
      <c r="QZX1236" s="35"/>
      <c r="QZY1236" s="35"/>
      <c r="QZZ1236" s="35"/>
      <c r="RAA1236" s="35"/>
      <c r="RAB1236" s="35"/>
      <c r="RAC1236" s="35"/>
      <c r="RAD1236" s="35"/>
      <c r="RAE1236" s="35"/>
      <c r="RAF1236" s="35"/>
      <c r="RAG1236" s="35"/>
      <c r="RAH1236" s="35"/>
      <c r="RAI1236" s="35"/>
      <c r="RAJ1236" s="35"/>
      <c r="RAK1236" s="35"/>
      <c r="RAL1236" s="35"/>
      <c r="RAM1236" s="35"/>
      <c r="RAN1236" s="35"/>
      <c r="RAO1236" s="35"/>
      <c r="RAP1236" s="35"/>
      <c r="RAQ1236" s="35"/>
      <c r="RAR1236" s="35"/>
      <c r="RAS1236" s="35"/>
      <c r="RAT1236" s="35"/>
      <c r="RAU1236" s="35"/>
      <c r="RAV1236" s="35"/>
      <c r="RAW1236" s="35"/>
      <c r="RAX1236" s="35"/>
      <c r="RAY1236" s="35"/>
      <c r="RAZ1236" s="35"/>
      <c r="RBA1236" s="35"/>
      <c r="RBB1236" s="35"/>
      <c r="RBC1236" s="35"/>
      <c r="RBD1236" s="35"/>
      <c r="RBE1236" s="35"/>
      <c r="RBF1236" s="35"/>
      <c r="RBG1236" s="35"/>
      <c r="RBH1236" s="35"/>
      <c r="RBI1236" s="35"/>
      <c r="RBJ1236" s="35"/>
      <c r="RBK1236" s="35"/>
      <c r="RBL1236" s="35"/>
      <c r="RBM1236" s="35"/>
      <c r="RBN1236" s="35"/>
      <c r="RBO1236" s="35"/>
      <c r="RBP1236" s="35"/>
      <c r="RBQ1236" s="35"/>
      <c r="RBR1236" s="35"/>
      <c r="RBS1236" s="35"/>
      <c r="RBT1236" s="35"/>
      <c r="RBU1236" s="35"/>
      <c r="RBV1236" s="35"/>
      <c r="RBW1236" s="35"/>
      <c r="RBX1236" s="35"/>
      <c r="RBY1236" s="35"/>
      <c r="RBZ1236" s="35"/>
      <c r="RCA1236" s="35"/>
      <c r="RCB1236" s="35"/>
      <c r="RCC1236" s="35"/>
      <c r="RCD1236" s="35"/>
      <c r="RCE1236" s="35"/>
      <c r="RCF1236" s="35"/>
      <c r="RCG1236" s="35"/>
      <c r="RCH1236" s="35"/>
      <c r="RCI1236" s="35"/>
      <c r="RCJ1236" s="35"/>
      <c r="RCK1236" s="35"/>
      <c r="RCL1236" s="35"/>
      <c r="RCM1236" s="35"/>
      <c r="RCN1236" s="35"/>
      <c r="RCO1236" s="35"/>
      <c r="RCP1236" s="35"/>
      <c r="RCQ1236" s="35"/>
      <c r="RCR1236" s="35"/>
      <c r="RCS1236" s="35"/>
      <c r="RCT1236" s="35"/>
      <c r="RCU1236" s="35"/>
      <c r="RCV1236" s="35"/>
      <c r="RCW1236" s="35"/>
      <c r="RCX1236" s="35"/>
      <c r="RCY1236" s="35"/>
      <c r="RCZ1236" s="35"/>
      <c r="RDA1236" s="35"/>
      <c r="RDB1236" s="35"/>
      <c r="RDC1236" s="35"/>
      <c r="RDD1236" s="35"/>
      <c r="RDE1236" s="35"/>
      <c r="RDF1236" s="35"/>
      <c r="RDG1236" s="35"/>
      <c r="RDH1236" s="35"/>
      <c r="RDI1236" s="35"/>
      <c r="RDJ1236" s="35"/>
      <c r="RDK1236" s="35"/>
      <c r="RDL1236" s="35"/>
      <c r="RDM1236" s="35"/>
      <c r="RDN1236" s="35"/>
      <c r="RDO1236" s="35"/>
      <c r="RDP1236" s="35"/>
      <c r="RDQ1236" s="35"/>
      <c r="RDR1236" s="35"/>
      <c r="RDS1236" s="35"/>
      <c r="RDT1236" s="35"/>
      <c r="RDU1236" s="35"/>
      <c r="RDV1236" s="35"/>
      <c r="RDW1236" s="35"/>
      <c r="RDX1236" s="35"/>
      <c r="RDY1236" s="35"/>
      <c r="RDZ1236" s="35"/>
      <c r="REA1236" s="35"/>
      <c r="REB1236" s="35"/>
      <c r="REC1236" s="35"/>
      <c r="RED1236" s="35"/>
      <c r="REE1236" s="35"/>
      <c r="REF1236" s="35"/>
      <c r="REG1236" s="35"/>
      <c r="REH1236" s="35"/>
      <c r="REI1236" s="35"/>
      <c r="REJ1236" s="35"/>
      <c r="REK1236" s="35"/>
      <c r="REL1236" s="35"/>
      <c r="REM1236" s="35"/>
      <c r="REN1236" s="35"/>
      <c r="REO1236" s="35"/>
      <c r="REP1236" s="35"/>
      <c r="REQ1236" s="35"/>
      <c r="RER1236" s="35"/>
      <c r="RES1236" s="35"/>
      <c r="RET1236" s="35"/>
      <c r="REU1236" s="35"/>
      <c r="REV1236" s="35"/>
      <c r="REW1236" s="35"/>
      <c r="REX1236" s="35"/>
      <c r="REY1236" s="35"/>
      <c r="REZ1236" s="35"/>
      <c r="RFA1236" s="35"/>
      <c r="RFB1236" s="35"/>
      <c r="RFC1236" s="35"/>
      <c r="RFD1236" s="35"/>
      <c r="RFE1236" s="35"/>
      <c r="RFF1236" s="35"/>
      <c r="RFG1236" s="35"/>
      <c r="RFH1236" s="35"/>
      <c r="RFI1236" s="35"/>
      <c r="RFJ1236" s="35"/>
      <c r="RFK1236" s="35"/>
      <c r="RFL1236" s="35"/>
      <c r="RFM1236" s="35"/>
      <c r="RFN1236" s="35"/>
      <c r="RFO1236" s="35"/>
      <c r="RFP1236" s="35"/>
      <c r="RFQ1236" s="35"/>
      <c r="RFR1236" s="35"/>
      <c r="RFS1236" s="35"/>
      <c r="RFT1236" s="35"/>
      <c r="RFU1236" s="35"/>
      <c r="RFV1236" s="35"/>
      <c r="RFW1236" s="35"/>
      <c r="RFX1236" s="35"/>
      <c r="RFY1236" s="35"/>
      <c r="RFZ1236" s="35"/>
      <c r="RGA1236" s="35"/>
      <c r="RGB1236" s="35"/>
      <c r="RGC1236" s="35"/>
      <c r="RGD1236" s="35"/>
      <c r="RGE1236" s="35"/>
      <c r="RGF1236" s="35"/>
      <c r="RGG1236" s="35"/>
      <c r="RGH1236" s="35"/>
      <c r="RGI1236" s="35"/>
      <c r="RGJ1236" s="35"/>
      <c r="RGK1236" s="35"/>
      <c r="RGL1236" s="35"/>
      <c r="RGM1236" s="35"/>
      <c r="RGN1236" s="35"/>
      <c r="RGO1236" s="35"/>
      <c r="RGP1236" s="35"/>
      <c r="RGQ1236" s="35"/>
      <c r="RGR1236" s="35"/>
      <c r="RGS1236" s="35"/>
      <c r="RGT1236" s="35"/>
      <c r="RGU1236" s="35"/>
      <c r="RGV1236" s="35"/>
      <c r="RGW1236" s="35"/>
      <c r="RGX1236" s="35"/>
      <c r="RGY1236" s="35"/>
      <c r="RGZ1236" s="35"/>
      <c r="RHA1236" s="35"/>
      <c r="RHB1236" s="35"/>
      <c r="RHC1236" s="35"/>
      <c r="RHD1236" s="35"/>
      <c r="RHE1236" s="35"/>
      <c r="RHF1236" s="35"/>
      <c r="RHG1236" s="35"/>
      <c r="RHH1236" s="35"/>
      <c r="RHI1236" s="35"/>
      <c r="RHJ1236" s="35"/>
      <c r="RHK1236" s="35"/>
      <c r="RHL1236" s="35"/>
      <c r="RHM1236" s="35"/>
      <c r="RHN1236" s="35"/>
      <c r="RHO1236" s="35"/>
      <c r="RHP1236" s="35"/>
      <c r="RHQ1236" s="35"/>
      <c r="RHR1236" s="35"/>
      <c r="RHS1236" s="35"/>
      <c r="RHT1236" s="35"/>
      <c r="RHU1236" s="35"/>
      <c r="RHV1236" s="35"/>
      <c r="RHW1236" s="35"/>
      <c r="RHX1236" s="35"/>
      <c r="RHY1236" s="35"/>
      <c r="RHZ1236" s="35"/>
      <c r="RIA1236" s="35"/>
      <c r="RIB1236" s="35"/>
      <c r="RIC1236" s="35"/>
      <c r="RID1236" s="35"/>
      <c r="RIE1236" s="35"/>
      <c r="RIF1236" s="35"/>
      <c r="RIG1236" s="35"/>
      <c r="RIH1236" s="35"/>
      <c r="RII1236" s="35"/>
      <c r="RIJ1236" s="35"/>
      <c r="RIK1236" s="35"/>
      <c r="RIL1236" s="35"/>
      <c r="RIM1236" s="35"/>
      <c r="RIN1236" s="35"/>
      <c r="RIO1236" s="35"/>
      <c r="RIP1236" s="35"/>
      <c r="RIQ1236" s="35"/>
      <c r="RIR1236" s="35"/>
      <c r="RIS1236" s="35"/>
      <c r="RIT1236" s="35"/>
      <c r="RIU1236" s="35"/>
      <c r="RIV1236" s="35"/>
      <c r="RIW1236" s="35"/>
      <c r="RIX1236" s="35"/>
      <c r="RIY1236" s="35"/>
      <c r="RIZ1236" s="35"/>
      <c r="RJA1236" s="35"/>
      <c r="RJB1236" s="35"/>
      <c r="RJC1236" s="35"/>
      <c r="RJD1236" s="35"/>
      <c r="RJE1236" s="35"/>
      <c r="RJF1236" s="35"/>
      <c r="RJG1236" s="35"/>
      <c r="RJH1236" s="35"/>
      <c r="RJI1236" s="35"/>
      <c r="RJJ1236" s="35"/>
      <c r="RJK1236" s="35"/>
      <c r="RJL1236" s="35"/>
      <c r="RJM1236" s="35"/>
      <c r="RJN1236" s="35"/>
      <c r="RJO1236" s="35"/>
      <c r="RJP1236" s="35"/>
      <c r="RJQ1236" s="35"/>
      <c r="RJR1236" s="35"/>
      <c r="RJS1236" s="35"/>
      <c r="RJT1236" s="35"/>
      <c r="RJU1236" s="35"/>
      <c r="RJV1236" s="35"/>
      <c r="RJW1236" s="35"/>
      <c r="RJX1236" s="35"/>
      <c r="RJY1236" s="35"/>
      <c r="RJZ1236" s="35"/>
      <c r="RKA1236" s="35"/>
      <c r="RKB1236" s="35"/>
      <c r="RKC1236" s="35"/>
      <c r="RKD1236" s="35"/>
      <c r="RKE1236" s="35"/>
      <c r="RKF1236" s="35"/>
      <c r="RKG1236" s="35"/>
      <c r="RKH1236" s="35"/>
      <c r="RKI1236" s="35"/>
      <c r="RKJ1236" s="35"/>
      <c r="RKK1236" s="35"/>
      <c r="RKL1236" s="35"/>
      <c r="RKM1236" s="35"/>
      <c r="RKN1236" s="35"/>
      <c r="RKO1236" s="35"/>
      <c r="RKP1236" s="35"/>
      <c r="RKQ1236" s="35"/>
      <c r="RKR1236" s="35"/>
      <c r="RKS1236" s="35"/>
      <c r="RKT1236" s="35"/>
      <c r="RKU1236" s="35"/>
      <c r="RKV1236" s="35"/>
      <c r="RKW1236" s="35"/>
      <c r="RKX1236" s="35"/>
      <c r="RKY1236" s="35"/>
      <c r="RKZ1236" s="35"/>
      <c r="RLA1236" s="35"/>
      <c r="RLB1236" s="35"/>
      <c r="RLC1236" s="35"/>
      <c r="RLD1236" s="35"/>
      <c r="RLE1236" s="35"/>
      <c r="RLF1236" s="35"/>
      <c r="RLG1236" s="35"/>
      <c r="RLH1236" s="35"/>
      <c r="RLI1236" s="35"/>
      <c r="RLJ1236" s="35"/>
      <c r="RLK1236" s="35"/>
      <c r="RLL1236" s="35"/>
      <c r="RLM1236" s="35"/>
      <c r="RLN1236" s="35"/>
      <c r="RLO1236" s="35"/>
      <c r="RLP1236" s="35"/>
      <c r="RLQ1236" s="35"/>
      <c r="RLR1236" s="35"/>
      <c r="RLS1236" s="35"/>
      <c r="RLT1236" s="35"/>
      <c r="RLU1236" s="35"/>
      <c r="RLV1236" s="35"/>
      <c r="RLW1236" s="35"/>
      <c r="RLX1236" s="35"/>
      <c r="RLY1236" s="35"/>
      <c r="RLZ1236" s="35"/>
      <c r="RMA1236" s="35"/>
      <c r="RMB1236" s="35"/>
      <c r="RMC1236" s="35"/>
      <c r="RMD1236" s="35"/>
      <c r="RME1236" s="35"/>
      <c r="RMF1236" s="35"/>
      <c r="RMG1236" s="35"/>
      <c r="RMH1236" s="35"/>
      <c r="RMI1236" s="35"/>
      <c r="RMJ1236" s="35"/>
      <c r="RMK1236" s="35"/>
      <c r="RML1236" s="35"/>
      <c r="RMM1236" s="35"/>
      <c r="RMN1236" s="35"/>
      <c r="RMO1236" s="35"/>
      <c r="RMP1236" s="35"/>
      <c r="RMQ1236" s="35"/>
      <c r="RMR1236" s="35"/>
      <c r="RMS1236" s="35"/>
      <c r="RMT1236" s="35"/>
      <c r="RMU1236" s="35"/>
      <c r="RMV1236" s="35"/>
      <c r="RMW1236" s="35"/>
      <c r="RMX1236" s="35"/>
      <c r="RMY1236" s="35"/>
      <c r="RMZ1236" s="35"/>
      <c r="RNA1236" s="35"/>
      <c r="RNB1236" s="35"/>
      <c r="RNC1236" s="35"/>
      <c r="RND1236" s="35"/>
      <c r="RNE1236" s="35"/>
      <c r="RNF1236" s="35"/>
      <c r="RNG1236" s="35"/>
      <c r="RNH1236" s="35"/>
      <c r="RNI1236" s="35"/>
      <c r="RNJ1236" s="35"/>
      <c r="RNK1236" s="35"/>
      <c r="RNL1236" s="35"/>
      <c r="RNM1236" s="35"/>
      <c r="RNN1236" s="35"/>
      <c r="RNO1236" s="35"/>
      <c r="RNP1236" s="35"/>
      <c r="RNQ1236" s="35"/>
      <c r="RNR1236" s="35"/>
      <c r="RNS1236" s="35"/>
      <c r="RNT1236" s="35"/>
      <c r="RNU1236" s="35"/>
      <c r="RNV1236" s="35"/>
      <c r="RNW1236" s="35"/>
      <c r="RNX1236" s="35"/>
      <c r="RNY1236" s="35"/>
      <c r="RNZ1236" s="35"/>
      <c r="ROA1236" s="35"/>
      <c r="ROB1236" s="35"/>
      <c r="ROC1236" s="35"/>
      <c r="ROD1236" s="35"/>
      <c r="ROE1236" s="35"/>
      <c r="ROF1236" s="35"/>
      <c r="ROG1236" s="35"/>
      <c r="ROH1236" s="35"/>
      <c r="ROI1236" s="35"/>
      <c r="ROJ1236" s="35"/>
      <c r="ROK1236" s="35"/>
      <c r="ROL1236" s="35"/>
      <c r="ROM1236" s="35"/>
      <c r="RON1236" s="35"/>
      <c r="ROO1236" s="35"/>
      <c r="ROP1236" s="35"/>
      <c r="ROQ1236" s="35"/>
      <c r="ROR1236" s="35"/>
      <c r="ROS1236" s="35"/>
      <c r="ROT1236" s="35"/>
      <c r="ROU1236" s="35"/>
      <c r="ROV1236" s="35"/>
      <c r="ROW1236" s="35"/>
      <c r="ROX1236" s="35"/>
      <c r="ROY1236" s="35"/>
      <c r="ROZ1236" s="35"/>
      <c r="RPA1236" s="35"/>
      <c r="RPB1236" s="35"/>
      <c r="RPC1236" s="35"/>
      <c r="RPD1236" s="35"/>
      <c r="RPE1236" s="35"/>
      <c r="RPF1236" s="35"/>
      <c r="RPG1236" s="35"/>
      <c r="RPH1236" s="35"/>
      <c r="RPI1236" s="35"/>
      <c r="RPJ1236" s="35"/>
      <c r="RPK1236" s="35"/>
      <c r="RPL1236" s="35"/>
      <c r="RPM1236" s="35"/>
      <c r="RPN1236" s="35"/>
      <c r="RPO1236" s="35"/>
      <c r="RPP1236" s="35"/>
      <c r="RPQ1236" s="35"/>
      <c r="RPR1236" s="35"/>
      <c r="RPS1236" s="35"/>
      <c r="RPT1236" s="35"/>
      <c r="RPU1236" s="35"/>
      <c r="RPV1236" s="35"/>
      <c r="RPW1236" s="35"/>
      <c r="RPX1236" s="35"/>
      <c r="RPY1236" s="35"/>
      <c r="RPZ1236" s="35"/>
      <c r="RQA1236" s="35"/>
      <c r="RQB1236" s="35"/>
      <c r="RQC1236" s="35"/>
      <c r="RQD1236" s="35"/>
      <c r="RQE1236" s="35"/>
      <c r="RQF1236" s="35"/>
      <c r="RQG1236" s="35"/>
      <c r="RQH1236" s="35"/>
      <c r="RQI1236" s="35"/>
      <c r="RQJ1236" s="35"/>
      <c r="RQK1236" s="35"/>
      <c r="RQL1236" s="35"/>
      <c r="RQM1236" s="35"/>
      <c r="RQN1236" s="35"/>
      <c r="RQO1236" s="35"/>
      <c r="RQP1236" s="35"/>
      <c r="RQQ1236" s="35"/>
      <c r="RQR1236" s="35"/>
      <c r="RQS1236" s="35"/>
      <c r="RQT1236" s="35"/>
      <c r="RQU1236" s="35"/>
      <c r="RQV1236" s="35"/>
      <c r="RQW1236" s="35"/>
      <c r="RQX1236" s="35"/>
      <c r="RQY1236" s="35"/>
      <c r="RQZ1236" s="35"/>
      <c r="RRA1236" s="35"/>
      <c r="RRB1236" s="35"/>
      <c r="RRC1236" s="35"/>
      <c r="RRD1236" s="35"/>
      <c r="RRE1236" s="35"/>
      <c r="RRF1236" s="35"/>
      <c r="RRG1236" s="35"/>
      <c r="RRH1236" s="35"/>
      <c r="RRI1236" s="35"/>
      <c r="RRJ1236" s="35"/>
      <c r="RRK1236" s="35"/>
      <c r="RRL1236" s="35"/>
      <c r="RRM1236" s="35"/>
      <c r="RRN1236" s="35"/>
      <c r="RRO1236" s="35"/>
      <c r="RRP1236" s="35"/>
      <c r="RRQ1236" s="35"/>
      <c r="RRR1236" s="35"/>
      <c r="RRS1236" s="35"/>
      <c r="RRT1236" s="35"/>
      <c r="RRU1236" s="35"/>
      <c r="RRV1236" s="35"/>
      <c r="RRW1236" s="35"/>
      <c r="RRX1236" s="35"/>
      <c r="RRY1236" s="35"/>
      <c r="RRZ1236" s="35"/>
      <c r="RSA1236" s="35"/>
      <c r="RSB1236" s="35"/>
      <c r="RSC1236" s="35"/>
      <c r="RSD1236" s="35"/>
      <c r="RSE1236" s="35"/>
      <c r="RSF1236" s="35"/>
      <c r="RSG1236" s="35"/>
      <c r="RSH1236" s="35"/>
      <c r="RSI1236" s="35"/>
      <c r="RSJ1236" s="35"/>
      <c r="RSK1236" s="35"/>
      <c r="RSL1236" s="35"/>
      <c r="RSM1236" s="35"/>
      <c r="RSN1236" s="35"/>
      <c r="RSO1236" s="35"/>
      <c r="RSP1236" s="35"/>
      <c r="RSQ1236" s="35"/>
      <c r="RSR1236" s="35"/>
      <c r="RSS1236" s="35"/>
      <c r="RST1236" s="35"/>
      <c r="RSU1236" s="35"/>
      <c r="RSV1236" s="35"/>
      <c r="RSW1236" s="35"/>
      <c r="RSX1236" s="35"/>
      <c r="RSY1236" s="35"/>
      <c r="RSZ1236" s="35"/>
      <c r="RTA1236" s="35"/>
      <c r="RTB1236" s="35"/>
      <c r="RTC1236" s="35"/>
      <c r="RTD1236" s="35"/>
      <c r="RTE1236" s="35"/>
      <c r="RTF1236" s="35"/>
      <c r="RTG1236" s="35"/>
      <c r="RTH1236" s="35"/>
      <c r="RTI1236" s="35"/>
      <c r="RTJ1236" s="35"/>
      <c r="RTK1236" s="35"/>
      <c r="RTL1236" s="35"/>
      <c r="RTM1236" s="35"/>
      <c r="RTN1236" s="35"/>
      <c r="RTO1236" s="35"/>
      <c r="RTP1236" s="35"/>
      <c r="RTQ1236" s="35"/>
      <c r="RTR1236" s="35"/>
      <c r="RTS1236" s="35"/>
      <c r="RTT1236" s="35"/>
      <c r="RTU1236" s="35"/>
      <c r="RTV1236" s="35"/>
      <c r="RTW1236" s="35"/>
      <c r="RTX1236" s="35"/>
      <c r="RTY1236" s="35"/>
      <c r="RTZ1236" s="35"/>
      <c r="RUA1236" s="35"/>
      <c r="RUB1236" s="35"/>
      <c r="RUC1236" s="35"/>
      <c r="RUD1236" s="35"/>
      <c r="RUE1236" s="35"/>
      <c r="RUF1236" s="35"/>
      <c r="RUG1236" s="35"/>
      <c r="RUH1236" s="35"/>
      <c r="RUI1236" s="35"/>
      <c r="RUJ1236" s="35"/>
      <c r="RUK1236" s="35"/>
      <c r="RUL1236" s="35"/>
      <c r="RUM1236" s="35"/>
      <c r="RUN1236" s="35"/>
      <c r="RUO1236" s="35"/>
      <c r="RUP1236" s="35"/>
      <c r="RUQ1236" s="35"/>
      <c r="RUR1236" s="35"/>
      <c r="RUS1236" s="35"/>
      <c r="RUT1236" s="35"/>
      <c r="RUU1236" s="35"/>
      <c r="RUV1236" s="35"/>
      <c r="RUW1236" s="35"/>
      <c r="RUX1236" s="35"/>
      <c r="RUY1236" s="35"/>
      <c r="RUZ1236" s="35"/>
      <c r="RVA1236" s="35"/>
      <c r="RVB1236" s="35"/>
      <c r="RVC1236" s="35"/>
      <c r="RVD1236" s="35"/>
      <c r="RVE1236" s="35"/>
      <c r="RVF1236" s="35"/>
      <c r="RVG1236" s="35"/>
      <c r="RVH1236" s="35"/>
      <c r="RVI1236" s="35"/>
      <c r="RVJ1236" s="35"/>
      <c r="RVK1236" s="35"/>
      <c r="RVL1236" s="35"/>
      <c r="RVM1236" s="35"/>
      <c r="RVN1236" s="35"/>
      <c r="RVO1236" s="35"/>
      <c r="RVP1236" s="35"/>
      <c r="RVQ1236" s="35"/>
      <c r="RVR1236" s="35"/>
      <c r="RVS1236" s="35"/>
      <c r="RVT1236" s="35"/>
      <c r="RVU1236" s="35"/>
      <c r="RVV1236" s="35"/>
      <c r="RVW1236" s="35"/>
      <c r="RVX1236" s="35"/>
      <c r="RVY1236" s="35"/>
      <c r="RVZ1236" s="35"/>
      <c r="RWA1236" s="35"/>
      <c r="RWB1236" s="35"/>
      <c r="RWC1236" s="35"/>
      <c r="RWD1236" s="35"/>
      <c r="RWE1236" s="35"/>
      <c r="RWF1236" s="35"/>
      <c r="RWG1236" s="35"/>
      <c r="RWH1236" s="35"/>
      <c r="RWI1236" s="35"/>
      <c r="RWJ1236" s="35"/>
      <c r="RWK1236" s="35"/>
      <c r="RWL1236" s="35"/>
      <c r="RWM1236" s="35"/>
      <c r="RWN1236" s="35"/>
      <c r="RWO1236" s="35"/>
      <c r="RWP1236" s="35"/>
      <c r="RWQ1236" s="35"/>
      <c r="RWR1236" s="35"/>
      <c r="RWS1236" s="35"/>
      <c r="RWT1236" s="35"/>
      <c r="RWU1236" s="35"/>
      <c r="RWV1236" s="35"/>
      <c r="RWW1236" s="35"/>
      <c r="RWX1236" s="35"/>
      <c r="RWY1236" s="35"/>
      <c r="RWZ1236" s="35"/>
      <c r="RXA1236" s="35"/>
      <c r="RXB1236" s="35"/>
      <c r="RXC1236" s="35"/>
      <c r="RXD1236" s="35"/>
      <c r="RXE1236" s="35"/>
      <c r="RXF1236" s="35"/>
      <c r="RXG1236" s="35"/>
      <c r="RXH1236" s="35"/>
      <c r="RXI1236" s="35"/>
      <c r="RXJ1236" s="35"/>
      <c r="RXK1236" s="35"/>
      <c r="RXL1236" s="35"/>
      <c r="RXM1236" s="35"/>
      <c r="RXN1236" s="35"/>
      <c r="RXO1236" s="35"/>
      <c r="RXP1236" s="35"/>
      <c r="RXQ1236" s="35"/>
      <c r="RXR1236" s="35"/>
      <c r="RXS1236" s="35"/>
      <c r="RXT1236" s="35"/>
      <c r="RXU1236" s="35"/>
      <c r="RXV1236" s="35"/>
      <c r="RXW1236" s="35"/>
      <c r="RXX1236" s="35"/>
      <c r="RXY1236" s="35"/>
      <c r="RXZ1236" s="35"/>
      <c r="RYA1236" s="35"/>
      <c r="RYB1236" s="35"/>
      <c r="RYC1236" s="35"/>
      <c r="RYD1236" s="35"/>
      <c r="RYE1236" s="35"/>
      <c r="RYF1236" s="35"/>
      <c r="RYG1236" s="35"/>
      <c r="RYH1236" s="35"/>
      <c r="RYI1236" s="35"/>
      <c r="RYJ1236" s="35"/>
      <c r="RYK1236" s="35"/>
      <c r="RYL1236" s="35"/>
      <c r="RYM1236" s="35"/>
      <c r="RYN1236" s="35"/>
      <c r="RYO1236" s="35"/>
      <c r="RYP1236" s="35"/>
      <c r="RYQ1236" s="35"/>
      <c r="RYR1236" s="35"/>
      <c r="RYS1236" s="35"/>
      <c r="RYT1236" s="35"/>
      <c r="RYU1236" s="35"/>
      <c r="RYV1236" s="35"/>
      <c r="RYW1236" s="35"/>
      <c r="RYX1236" s="35"/>
      <c r="RYY1236" s="35"/>
      <c r="RYZ1236" s="35"/>
      <c r="RZA1236" s="35"/>
      <c r="RZB1236" s="35"/>
      <c r="RZC1236" s="35"/>
      <c r="RZD1236" s="35"/>
      <c r="RZE1236" s="35"/>
      <c r="RZF1236" s="35"/>
      <c r="RZG1236" s="35"/>
      <c r="RZH1236" s="35"/>
      <c r="RZI1236" s="35"/>
      <c r="RZJ1236" s="35"/>
      <c r="RZK1236" s="35"/>
      <c r="RZL1236" s="35"/>
      <c r="RZM1236" s="35"/>
      <c r="RZN1236" s="35"/>
      <c r="RZO1236" s="35"/>
      <c r="RZP1236" s="35"/>
      <c r="RZQ1236" s="35"/>
      <c r="RZR1236" s="35"/>
      <c r="RZS1236" s="35"/>
      <c r="RZT1236" s="35"/>
      <c r="RZU1236" s="35"/>
      <c r="RZV1236" s="35"/>
      <c r="RZW1236" s="35"/>
      <c r="RZX1236" s="35"/>
      <c r="RZY1236" s="35"/>
      <c r="RZZ1236" s="35"/>
      <c r="SAA1236" s="35"/>
      <c r="SAB1236" s="35"/>
      <c r="SAC1236" s="35"/>
      <c r="SAD1236" s="35"/>
      <c r="SAE1236" s="35"/>
      <c r="SAF1236" s="35"/>
      <c r="SAG1236" s="35"/>
      <c r="SAH1236" s="35"/>
      <c r="SAI1236" s="35"/>
      <c r="SAJ1236" s="35"/>
      <c r="SAK1236" s="35"/>
      <c r="SAL1236" s="35"/>
      <c r="SAM1236" s="35"/>
      <c r="SAN1236" s="35"/>
      <c r="SAO1236" s="35"/>
      <c r="SAP1236" s="35"/>
      <c r="SAQ1236" s="35"/>
      <c r="SAR1236" s="35"/>
      <c r="SAS1236" s="35"/>
      <c r="SAT1236" s="35"/>
      <c r="SAU1236" s="35"/>
      <c r="SAV1236" s="35"/>
      <c r="SAW1236" s="35"/>
      <c r="SAX1236" s="35"/>
      <c r="SAY1236" s="35"/>
      <c r="SAZ1236" s="35"/>
      <c r="SBA1236" s="35"/>
      <c r="SBB1236" s="35"/>
      <c r="SBC1236" s="35"/>
      <c r="SBD1236" s="35"/>
      <c r="SBE1236" s="35"/>
      <c r="SBF1236" s="35"/>
      <c r="SBG1236" s="35"/>
      <c r="SBH1236" s="35"/>
      <c r="SBI1236" s="35"/>
      <c r="SBJ1236" s="35"/>
      <c r="SBK1236" s="35"/>
      <c r="SBL1236" s="35"/>
      <c r="SBM1236" s="35"/>
      <c r="SBN1236" s="35"/>
      <c r="SBO1236" s="35"/>
      <c r="SBP1236" s="35"/>
      <c r="SBQ1236" s="35"/>
      <c r="SBR1236" s="35"/>
      <c r="SBS1236" s="35"/>
      <c r="SBT1236" s="35"/>
      <c r="SBU1236" s="35"/>
      <c r="SBV1236" s="35"/>
      <c r="SBW1236" s="35"/>
      <c r="SBX1236" s="35"/>
      <c r="SBY1236" s="35"/>
      <c r="SBZ1236" s="35"/>
      <c r="SCA1236" s="35"/>
      <c r="SCB1236" s="35"/>
      <c r="SCC1236" s="35"/>
      <c r="SCD1236" s="35"/>
      <c r="SCE1236" s="35"/>
      <c r="SCF1236" s="35"/>
      <c r="SCG1236" s="35"/>
      <c r="SCH1236" s="35"/>
      <c r="SCI1236" s="35"/>
      <c r="SCJ1236" s="35"/>
      <c r="SCK1236" s="35"/>
      <c r="SCL1236" s="35"/>
      <c r="SCM1236" s="35"/>
      <c r="SCN1236" s="35"/>
      <c r="SCO1236" s="35"/>
      <c r="SCP1236" s="35"/>
      <c r="SCQ1236" s="35"/>
      <c r="SCR1236" s="35"/>
      <c r="SCS1236" s="35"/>
      <c r="SCT1236" s="35"/>
      <c r="SCU1236" s="35"/>
      <c r="SCV1236" s="35"/>
      <c r="SCW1236" s="35"/>
      <c r="SCX1236" s="35"/>
      <c r="SCY1236" s="35"/>
      <c r="SCZ1236" s="35"/>
      <c r="SDA1236" s="35"/>
      <c r="SDB1236" s="35"/>
      <c r="SDC1236" s="35"/>
      <c r="SDD1236" s="35"/>
      <c r="SDE1236" s="35"/>
      <c r="SDF1236" s="35"/>
      <c r="SDG1236" s="35"/>
      <c r="SDH1236" s="35"/>
      <c r="SDI1236" s="35"/>
      <c r="SDJ1236" s="35"/>
      <c r="SDK1236" s="35"/>
      <c r="SDL1236" s="35"/>
      <c r="SDM1236" s="35"/>
      <c r="SDN1236" s="35"/>
      <c r="SDO1236" s="35"/>
      <c r="SDP1236" s="35"/>
      <c r="SDQ1236" s="35"/>
      <c r="SDR1236" s="35"/>
      <c r="SDS1236" s="35"/>
      <c r="SDT1236" s="35"/>
      <c r="SDU1236" s="35"/>
      <c r="SDV1236" s="35"/>
      <c r="SDW1236" s="35"/>
      <c r="SDX1236" s="35"/>
      <c r="SDY1236" s="35"/>
      <c r="SDZ1236" s="35"/>
      <c r="SEA1236" s="35"/>
      <c r="SEB1236" s="35"/>
      <c r="SEC1236" s="35"/>
      <c r="SED1236" s="35"/>
      <c r="SEE1236" s="35"/>
      <c r="SEF1236" s="35"/>
      <c r="SEG1236" s="35"/>
      <c r="SEH1236" s="35"/>
      <c r="SEI1236" s="35"/>
      <c r="SEJ1236" s="35"/>
      <c r="SEK1236" s="35"/>
      <c r="SEL1236" s="35"/>
      <c r="SEM1236" s="35"/>
      <c r="SEN1236" s="35"/>
      <c r="SEO1236" s="35"/>
      <c r="SEP1236" s="35"/>
      <c r="SEQ1236" s="35"/>
      <c r="SER1236" s="35"/>
      <c r="SES1236" s="35"/>
      <c r="SET1236" s="35"/>
      <c r="SEU1236" s="35"/>
      <c r="SEV1236" s="35"/>
      <c r="SEW1236" s="35"/>
      <c r="SEX1236" s="35"/>
      <c r="SEY1236" s="35"/>
      <c r="SEZ1236" s="35"/>
      <c r="SFA1236" s="35"/>
      <c r="SFB1236" s="35"/>
      <c r="SFC1236" s="35"/>
      <c r="SFD1236" s="35"/>
      <c r="SFE1236" s="35"/>
      <c r="SFF1236" s="35"/>
      <c r="SFG1236" s="35"/>
      <c r="SFH1236" s="35"/>
      <c r="SFI1236" s="35"/>
      <c r="SFJ1236" s="35"/>
      <c r="SFK1236" s="35"/>
      <c r="SFL1236" s="35"/>
      <c r="SFM1236" s="35"/>
      <c r="SFN1236" s="35"/>
      <c r="SFO1236" s="35"/>
      <c r="SFP1236" s="35"/>
      <c r="SFQ1236" s="35"/>
      <c r="SFR1236" s="35"/>
      <c r="SFS1236" s="35"/>
      <c r="SFT1236" s="35"/>
      <c r="SFU1236" s="35"/>
      <c r="SFV1236" s="35"/>
      <c r="SFW1236" s="35"/>
      <c r="SFX1236" s="35"/>
      <c r="SFY1236" s="35"/>
      <c r="SFZ1236" s="35"/>
      <c r="SGA1236" s="35"/>
      <c r="SGB1236" s="35"/>
      <c r="SGC1236" s="35"/>
      <c r="SGD1236" s="35"/>
      <c r="SGE1236" s="35"/>
      <c r="SGF1236" s="35"/>
      <c r="SGG1236" s="35"/>
      <c r="SGH1236" s="35"/>
      <c r="SGI1236" s="35"/>
      <c r="SGJ1236" s="35"/>
      <c r="SGK1236" s="35"/>
      <c r="SGL1236" s="35"/>
      <c r="SGM1236" s="35"/>
      <c r="SGN1236" s="35"/>
      <c r="SGO1236" s="35"/>
      <c r="SGP1236" s="35"/>
      <c r="SGQ1236" s="35"/>
      <c r="SGR1236" s="35"/>
      <c r="SGS1236" s="35"/>
      <c r="SGT1236" s="35"/>
      <c r="SGU1236" s="35"/>
      <c r="SGV1236" s="35"/>
      <c r="SGW1236" s="35"/>
      <c r="SGX1236" s="35"/>
      <c r="SGY1236" s="35"/>
      <c r="SGZ1236" s="35"/>
      <c r="SHA1236" s="35"/>
      <c r="SHB1236" s="35"/>
      <c r="SHC1236" s="35"/>
      <c r="SHD1236" s="35"/>
      <c r="SHE1236" s="35"/>
      <c r="SHF1236" s="35"/>
      <c r="SHG1236" s="35"/>
      <c r="SHH1236" s="35"/>
      <c r="SHI1236" s="35"/>
      <c r="SHJ1236" s="35"/>
      <c r="SHK1236" s="35"/>
      <c r="SHL1236" s="35"/>
      <c r="SHM1236" s="35"/>
      <c r="SHN1236" s="35"/>
      <c r="SHO1236" s="35"/>
      <c r="SHP1236" s="35"/>
      <c r="SHQ1236" s="35"/>
      <c r="SHR1236" s="35"/>
      <c r="SHS1236" s="35"/>
      <c r="SHT1236" s="35"/>
      <c r="SHU1236" s="35"/>
      <c r="SHV1236" s="35"/>
      <c r="SHW1236" s="35"/>
      <c r="SHX1236" s="35"/>
      <c r="SHY1236" s="35"/>
      <c r="SHZ1236" s="35"/>
      <c r="SIA1236" s="35"/>
      <c r="SIB1236" s="35"/>
      <c r="SIC1236" s="35"/>
      <c r="SID1236" s="35"/>
      <c r="SIE1236" s="35"/>
      <c r="SIF1236" s="35"/>
      <c r="SIG1236" s="35"/>
      <c r="SIH1236" s="35"/>
      <c r="SII1236" s="35"/>
      <c r="SIJ1236" s="35"/>
      <c r="SIK1236" s="35"/>
      <c r="SIL1236" s="35"/>
      <c r="SIM1236" s="35"/>
      <c r="SIN1236" s="35"/>
      <c r="SIO1236" s="35"/>
      <c r="SIP1236" s="35"/>
      <c r="SIQ1236" s="35"/>
      <c r="SIR1236" s="35"/>
      <c r="SIS1236" s="35"/>
      <c r="SIT1236" s="35"/>
      <c r="SIU1236" s="35"/>
      <c r="SIV1236" s="35"/>
      <c r="SIW1236" s="35"/>
      <c r="SIX1236" s="35"/>
      <c r="SIY1236" s="35"/>
      <c r="SIZ1236" s="35"/>
      <c r="SJA1236" s="35"/>
      <c r="SJB1236" s="35"/>
      <c r="SJC1236" s="35"/>
      <c r="SJD1236" s="35"/>
      <c r="SJE1236" s="35"/>
      <c r="SJF1236" s="35"/>
      <c r="SJG1236" s="35"/>
      <c r="SJH1236" s="35"/>
      <c r="SJI1236" s="35"/>
      <c r="SJJ1236" s="35"/>
      <c r="SJK1236" s="35"/>
      <c r="SJL1236" s="35"/>
      <c r="SJM1236" s="35"/>
      <c r="SJN1236" s="35"/>
      <c r="SJO1236" s="35"/>
      <c r="SJP1236" s="35"/>
      <c r="SJQ1236" s="35"/>
      <c r="SJR1236" s="35"/>
      <c r="SJS1236" s="35"/>
      <c r="SJT1236" s="35"/>
      <c r="SJU1236" s="35"/>
      <c r="SJV1236" s="35"/>
      <c r="SJW1236" s="35"/>
      <c r="SJX1236" s="35"/>
      <c r="SJY1236" s="35"/>
      <c r="SJZ1236" s="35"/>
      <c r="SKA1236" s="35"/>
      <c r="SKB1236" s="35"/>
      <c r="SKC1236" s="35"/>
      <c r="SKD1236" s="35"/>
      <c r="SKE1236" s="35"/>
      <c r="SKF1236" s="35"/>
      <c r="SKG1236" s="35"/>
      <c r="SKH1236" s="35"/>
      <c r="SKI1236" s="35"/>
      <c r="SKJ1236" s="35"/>
      <c r="SKK1236" s="35"/>
      <c r="SKL1236" s="35"/>
      <c r="SKM1236" s="35"/>
      <c r="SKN1236" s="35"/>
      <c r="SKO1236" s="35"/>
      <c r="SKP1236" s="35"/>
      <c r="SKQ1236" s="35"/>
      <c r="SKR1236" s="35"/>
      <c r="SKS1236" s="35"/>
      <c r="SKT1236" s="35"/>
      <c r="SKU1236" s="35"/>
      <c r="SKV1236" s="35"/>
      <c r="SKW1236" s="35"/>
      <c r="SKX1236" s="35"/>
      <c r="SKY1236" s="35"/>
      <c r="SKZ1236" s="35"/>
      <c r="SLA1236" s="35"/>
      <c r="SLB1236" s="35"/>
      <c r="SLC1236" s="35"/>
      <c r="SLD1236" s="35"/>
      <c r="SLE1236" s="35"/>
      <c r="SLF1236" s="35"/>
      <c r="SLG1236" s="35"/>
      <c r="SLH1236" s="35"/>
      <c r="SLI1236" s="35"/>
      <c r="SLJ1236" s="35"/>
      <c r="SLK1236" s="35"/>
      <c r="SLL1236" s="35"/>
      <c r="SLM1236" s="35"/>
      <c r="SLN1236" s="35"/>
      <c r="SLO1236" s="35"/>
      <c r="SLP1236" s="35"/>
      <c r="SLQ1236" s="35"/>
      <c r="SLR1236" s="35"/>
      <c r="SLS1236" s="35"/>
      <c r="SLT1236" s="35"/>
      <c r="SLU1236" s="35"/>
      <c r="SLV1236" s="35"/>
      <c r="SLW1236" s="35"/>
      <c r="SLX1236" s="35"/>
      <c r="SLY1236" s="35"/>
      <c r="SLZ1236" s="35"/>
      <c r="SMA1236" s="35"/>
      <c r="SMB1236" s="35"/>
      <c r="SMC1236" s="35"/>
      <c r="SMD1236" s="35"/>
      <c r="SME1236" s="35"/>
      <c r="SMF1236" s="35"/>
      <c r="SMG1236" s="35"/>
      <c r="SMH1236" s="35"/>
      <c r="SMI1236" s="35"/>
      <c r="SMJ1236" s="35"/>
      <c r="SMK1236" s="35"/>
      <c r="SML1236" s="35"/>
      <c r="SMM1236" s="35"/>
      <c r="SMN1236" s="35"/>
      <c r="SMO1236" s="35"/>
      <c r="SMP1236" s="35"/>
      <c r="SMQ1236" s="35"/>
      <c r="SMR1236" s="35"/>
      <c r="SMS1236" s="35"/>
      <c r="SMT1236" s="35"/>
      <c r="SMU1236" s="35"/>
      <c r="SMV1236" s="35"/>
      <c r="SMW1236" s="35"/>
      <c r="SMX1236" s="35"/>
      <c r="SMY1236" s="35"/>
      <c r="SMZ1236" s="35"/>
      <c r="SNA1236" s="35"/>
      <c r="SNB1236" s="35"/>
      <c r="SNC1236" s="35"/>
      <c r="SND1236" s="35"/>
      <c r="SNE1236" s="35"/>
      <c r="SNF1236" s="35"/>
      <c r="SNG1236" s="35"/>
      <c r="SNH1236" s="35"/>
      <c r="SNI1236" s="35"/>
      <c r="SNJ1236" s="35"/>
      <c r="SNK1236" s="35"/>
      <c r="SNL1236" s="35"/>
      <c r="SNM1236" s="35"/>
      <c r="SNN1236" s="35"/>
      <c r="SNO1236" s="35"/>
      <c r="SNP1236" s="35"/>
      <c r="SNQ1236" s="35"/>
      <c r="SNR1236" s="35"/>
      <c r="SNS1236" s="35"/>
      <c r="SNT1236" s="35"/>
      <c r="SNU1236" s="35"/>
      <c r="SNV1236" s="35"/>
      <c r="SNW1236" s="35"/>
      <c r="SNX1236" s="35"/>
      <c r="SNY1236" s="35"/>
      <c r="SNZ1236" s="35"/>
      <c r="SOA1236" s="35"/>
      <c r="SOB1236" s="35"/>
      <c r="SOC1236" s="35"/>
      <c r="SOD1236" s="35"/>
      <c r="SOE1236" s="35"/>
      <c r="SOF1236" s="35"/>
      <c r="SOG1236" s="35"/>
      <c r="SOH1236" s="35"/>
      <c r="SOI1236" s="35"/>
      <c r="SOJ1236" s="35"/>
      <c r="SOK1236" s="35"/>
      <c r="SOL1236" s="35"/>
      <c r="SOM1236" s="35"/>
      <c r="SON1236" s="35"/>
      <c r="SOO1236" s="35"/>
      <c r="SOP1236" s="35"/>
      <c r="SOQ1236" s="35"/>
      <c r="SOR1236" s="35"/>
      <c r="SOS1236" s="35"/>
      <c r="SOT1236" s="35"/>
      <c r="SOU1236" s="35"/>
      <c r="SOV1236" s="35"/>
      <c r="SOW1236" s="35"/>
      <c r="SOX1236" s="35"/>
      <c r="SOY1236" s="35"/>
      <c r="SOZ1236" s="35"/>
      <c r="SPA1236" s="35"/>
      <c r="SPB1236" s="35"/>
      <c r="SPC1236" s="35"/>
      <c r="SPD1236" s="35"/>
      <c r="SPE1236" s="35"/>
      <c r="SPF1236" s="35"/>
      <c r="SPG1236" s="35"/>
      <c r="SPH1236" s="35"/>
      <c r="SPI1236" s="35"/>
      <c r="SPJ1236" s="35"/>
      <c r="SPK1236" s="35"/>
      <c r="SPL1236" s="35"/>
      <c r="SPM1236" s="35"/>
      <c r="SPN1236" s="35"/>
      <c r="SPO1236" s="35"/>
      <c r="SPP1236" s="35"/>
      <c r="SPQ1236" s="35"/>
      <c r="SPR1236" s="35"/>
      <c r="SPS1236" s="35"/>
      <c r="SPT1236" s="35"/>
      <c r="SPU1236" s="35"/>
      <c r="SPV1236" s="35"/>
      <c r="SPW1236" s="35"/>
      <c r="SPX1236" s="35"/>
      <c r="SPY1236" s="35"/>
      <c r="SPZ1236" s="35"/>
      <c r="SQA1236" s="35"/>
      <c r="SQB1236" s="35"/>
      <c r="SQC1236" s="35"/>
      <c r="SQD1236" s="35"/>
      <c r="SQE1236" s="35"/>
      <c r="SQF1236" s="35"/>
      <c r="SQG1236" s="35"/>
      <c r="SQH1236" s="35"/>
      <c r="SQI1236" s="35"/>
      <c r="SQJ1236" s="35"/>
      <c r="SQK1236" s="35"/>
      <c r="SQL1236" s="35"/>
      <c r="SQM1236" s="35"/>
      <c r="SQN1236" s="35"/>
      <c r="SQO1236" s="35"/>
      <c r="SQP1236" s="35"/>
      <c r="SQQ1236" s="35"/>
      <c r="SQR1236" s="35"/>
      <c r="SQS1236" s="35"/>
      <c r="SQT1236" s="35"/>
      <c r="SQU1236" s="35"/>
      <c r="SQV1236" s="35"/>
      <c r="SQW1236" s="35"/>
      <c r="SQX1236" s="35"/>
      <c r="SQY1236" s="35"/>
      <c r="SQZ1236" s="35"/>
      <c r="SRA1236" s="35"/>
      <c r="SRB1236" s="35"/>
      <c r="SRC1236" s="35"/>
      <c r="SRD1236" s="35"/>
      <c r="SRE1236" s="35"/>
      <c r="SRF1236" s="35"/>
      <c r="SRG1236" s="35"/>
      <c r="SRH1236" s="35"/>
      <c r="SRI1236" s="35"/>
      <c r="SRJ1236" s="35"/>
      <c r="SRK1236" s="35"/>
      <c r="SRL1236" s="35"/>
      <c r="SRM1236" s="35"/>
      <c r="SRN1236" s="35"/>
      <c r="SRO1236" s="35"/>
      <c r="SRP1236" s="35"/>
      <c r="SRQ1236" s="35"/>
      <c r="SRR1236" s="35"/>
      <c r="SRS1236" s="35"/>
      <c r="SRT1236" s="35"/>
      <c r="SRU1236" s="35"/>
      <c r="SRV1236" s="35"/>
      <c r="SRW1236" s="35"/>
      <c r="SRX1236" s="35"/>
      <c r="SRY1236" s="35"/>
      <c r="SRZ1236" s="35"/>
      <c r="SSA1236" s="35"/>
      <c r="SSB1236" s="35"/>
      <c r="SSC1236" s="35"/>
      <c r="SSD1236" s="35"/>
      <c r="SSE1236" s="35"/>
      <c r="SSF1236" s="35"/>
      <c r="SSG1236" s="35"/>
      <c r="SSH1236" s="35"/>
      <c r="SSI1236" s="35"/>
      <c r="SSJ1236" s="35"/>
      <c r="SSK1236" s="35"/>
      <c r="SSL1236" s="35"/>
      <c r="SSM1236" s="35"/>
      <c r="SSN1236" s="35"/>
      <c r="SSO1236" s="35"/>
      <c r="SSP1236" s="35"/>
      <c r="SSQ1236" s="35"/>
      <c r="SSR1236" s="35"/>
      <c r="SSS1236" s="35"/>
      <c r="SST1236" s="35"/>
      <c r="SSU1236" s="35"/>
      <c r="SSV1236" s="35"/>
      <c r="SSW1236" s="35"/>
      <c r="SSX1236" s="35"/>
      <c r="SSY1236" s="35"/>
      <c r="SSZ1236" s="35"/>
      <c r="STA1236" s="35"/>
      <c r="STB1236" s="35"/>
      <c r="STC1236" s="35"/>
      <c r="STD1236" s="35"/>
      <c r="STE1236" s="35"/>
      <c r="STF1236" s="35"/>
      <c r="STG1236" s="35"/>
      <c r="STH1236" s="35"/>
      <c r="STI1236" s="35"/>
      <c r="STJ1236" s="35"/>
      <c r="STK1236" s="35"/>
      <c r="STL1236" s="35"/>
      <c r="STM1236" s="35"/>
      <c r="STN1236" s="35"/>
      <c r="STO1236" s="35"/>
      <c r="STP1236" s="35"/>
      <c r="STQ1236" s="35"/>
      <c r="STR1236" s="35"/>
      <c r="STS1236" s="35"/>
      <c r="STT1236" s="35"/>
      <c r="STU1236" s="35"/>
      <c r="STV1236" s="35"/>
      <c r="STW1236" s="35"/>
      <c r="STX1236" s="35"/>
      <c r="STY1236" s="35"/>
      <c r="STZ1236" s="35"/>
      <c r="SUA1236" s="35"/>
      <c r="SUB1236" s="35"/>
      <c r="SUC1236" s="35"/>
      <c r="SUD1236" s="35"/>
      <c r="SUE1236" s="35"/>
      <c r="SUF1236" s="35"/>
      <c r="SUG1236" s="35"/>
      <c r="SUH1236" s="35"/>
      <c r="SUI1236" s="35"/>
      <c r="SUJ1236" s="35"/>
      <c r="SUK1236" s="35"/>
      <c r="SUL1236" s="35"/>
      <c r="SUM1236" s="35"/>
      <c r="SUN1236" s="35"/>
      <c r="SUO1236" s="35"/>
      <c r="SUP1236" s="35"/>
      <c r="SUQ1236" s="35"/>
      <c r="SUR1236" s="35"/>
      <c r="SUS1236" s="35"/>
      <c r="SUT1236" s="35"/>
      <c r="SUU1236" s="35"/>
      <c r="SUV1236" s="35"/>
      <c r="SUW1236" s="35"/>
      <c r="SUX1236" s="35"/>
      <c r="SUY1236" s="35"/>
      <c r="SUZ1236" s="35"/>
      <c r="SVA1236" s="35"/>
      <c r="SVB1236" s="35"/>
      <c r="SVC1236" s="35"/>
      <c r="SVD1236" s="35"/>
      <c r="SVE1236" s="35"/>
      <c r="SVF1236" s="35"/>
      <c r="SVG1236" s="35"/>
      <c r="SVH1236" s="35"/>
      <c r="SVI1236" s="35"/>
      <c r="SVJ1236" s="35"/>
      <c r="SVK1236" s="35"/>
      <c r="SVL1236" s="35"/>
      <c r="SVM1236" s="35"/>
      <c r="SVN1236" s="35"/>
      <c r="SVO1236" s="35"/>
      <c r="SVP1236" s="35"/>
      <c r="SVQ1236" s="35"/>
      <c r="SVR1236" s="35"/>
      <c r="SVS1236" s="35"/>
      <c r="SVT1236" s="35"/>
      <c r="SVU1236" s="35"/>
      <c r="SVV1236" s="35"/>
      <c r="SVW1236" s="35"/>
      <c r="SVX1236" s="35"/>
      <c r="SVY1236" s="35"/>
      <c r="SVZ1236" s="35"/>
      <c r="SWA1236" s="35"/>
      <c r="SWB1236" s="35"/>
      <c r="SWC1236" s="35"/>
      <c r="SWD1236" s="35"/>
      <c r="SWE1236" s="35"/>
      <c r="SWF1236" s="35"/>
      <c r="SWG1236" s="35"/>
      <c r="SWH1236" s="35"/>
      <c r="SWI1236" s="35"/>
      <c r="SWJ1236" s="35"/>
      <c r="SWK1236" s="35"/>
      <c r="SWL1236" s="35"/>
      <c r="SWM1236" s="35"/>
      <c r="SWN1236" s="35"/>
      <c r="SWO1236" s="35"/>
      <c r="SWP1236" s="35"/>
      <c r="SWQ1236" s="35"/>
      <c r="SWR1236" s="35"/>
      <c r="SWS1236" s="35"/>
      <c r="SWT1236" s="35"/>
      <c r="SWU1236" s="35"/>
      <c r="SWV1236" s="35"/>
      <c r="SWW1236" s="35"/>
      <c r="SWX1236" s="35"/>
      <c r="SWY1236" s="35"/>
      <c r="SWZ1236" s="35"/>
      <c r="SXA1236" s="35"/>
      <c r="SXB1236" s="35"/>
      <c r="SXC1236" s="35"/>
      <c r="SXD1236" s="35"/>
      <c r="SXE1236" s="35"/>
      <c r="SXF1236" s="35"/>
      <c r="SXG1236" s="35"/>
      <c r="SXH1236" s="35"/>
      <c r="SXI1236" s="35"/>
      <c r="SXJ1236" s="35"/>
      <c r="SXK1236" s="35"/>
      <c r="SXL1236" s="35"/>
      <c r="SXM1236" s="35"/>
      <c r="SXN1236" s="35"/>
      <c r="SXO1236" s="35"/>
      <c r="SXP1236" s="35"/>
      <c r="SXQ1236" s="35"/>
      <c r="SXR1236" s="35"/>
      <c r="SXS1236" s="35"/>
      <c r="SXT1236" s="35"/>
      <c r="SXU1236" s="35"/>
      <c r="SXV1236" s="35"/>
      <c r="SXW1236" s="35"/>
      <c r="SXX1236" s="35"/>
      <c r="SXY1236" s="35"/>
      <c r="SXZ1236" s="35"/>
      <c r="SYA1236" s="35"/>
      <c r="SYB1236" s="35"/>
      <c r="SYC1236" s="35"/>
      <c r="SYD1236" s="35"/>
      <c r="SYE1236" s="35"/>
      <c r="SYF1236" s="35"/>
      <c r="SYG1236" s="35"/>
      <c r="SYH1236" s="35"/>
      <c r="SYI1236" s="35"/>
      <c r="SYJ1236" s="35"/>
      <c r="SYK1236" s="35"/>
      <c r="SYL1236" s="35"/>
      <c r="SYM1236" s="35"/>
      <c r="SYN1236" s="35"/>
      <c r="SYO1236" s="35"/>
      <c r="SYP1236" s="35"/>
      <c r="SYQ1236" s="35"/>
      <c r="SYR1236" s="35"/>
      <c r="SYS1236" s="35"/>
      <c r="SYT1236" s="35"/>
      <c r="SYU1236" s="35"/>
      <c r="SYV1236" s="35"/>
      <c r="SYW1236" s="35"/>
      <c r="SYX1236" s="35"/>
      <c r="SYY1236" s="35"/>
      <c r="SYZ1236" s="35"/>
      <c r="SZA1236" s="35"/>
      <c r="SZB1236" s="35"/>
      <c r="SZC1236" s="35"/>
      <c r="SZD1236" s="35"/>
      <c r="SZE1236" s="35"/>
      <c r="SZF1236" s="35"/>
      <c r="SZG1236" s="35"/>
      <c r="SZH1236" s="35"/>
      <c r="SZI1236" s="35"/>
      <c r="SZJ1236" s="35"/>
      <c r="SZK1236" s="35"/>
      <c r="SZL1236" s="35"/>
      <c r="SZM1236" s="35"/>
      <c r="SZN1236" s="35"/>
      <c r="SZO1236" s="35"/>
      <c r="SZP1236" s="35"/>
      <c r="SZQ1236" s="35"/>
      <c r="SZR1236" s="35"/>
      <c r="SZS1236" s="35"/>
      <c r="SZT1236" s="35"/>
      <c r="SZU1236" s="35"/>
      <c r="SZV1236" s="35"/>
      <c r="SZW1236" s="35"/>
      <c r="SZX1236" s="35"/>
      <c r="SZY1236" s="35"/>
      <c r="SZZ1236" s="35"/>
      <c r="TAA1236" s="35"/>
      <c r="TAB1236" s="35"/>
      <c r="TAC1236" s="35"/>
      <c r="TAD1236" s="35"/>
      <c r="TAE1236" s="35"/>
      <c r="TAF1236" s="35"/>
      <c r="TAG1236" s="35"/>
      <c r="TAH1236" s="35"/>
      <c r="TAI1236" s="35"/>
      <c r="TAJ1236" s="35"/>
      <c r="TAK1236" s="35"/>
      <c r="TAL1236" s="35"/>
      <c r="TAM1236" s="35"/>
      <c r="TAN1236" s="35"/>
      <c r="TAO1236" s="35"/>
      <c r="TAP1236" s="35"/>
      <c r="TAQ1236" s="35"/>
      <c r="TAR1236" s="35"/>
      <c r="TAS1236" s="35"/>
      <c r="TAT1236" s="35"/>
      <c r="TAU1236" s="35"/>
      <c r="TAV1236" s="35"/>
      <c r="TAW1236" s="35"/>
      <c r="TAX1236" s="35"/>
      <c r="TAY1236" s="35"/>
      <c r="TAZ1236" s="35"/>
      <c r="TBA1236" s="35"/>
      <c r="TBB1236" s="35"/>
      <c r="TBC1236" s="35"/>
      <c r="TBD1236" s="35"/>
      <c r="TBE1236" s="35"/>
      <c r="TBF1236" s="35"/>
      <c r="TBG1236" s="35"/>
      <c r="TBH1236" s="35"/>
      <c r="TBI1236" s="35"/>
      <c r="TBJ1236" s="35"/>
      <c r="TBK1236" s="35"/>
      <c r="TBL1236" s="35"/>
      <c r="TBM1236" s="35"/>
      <c r="TBN1236" s="35"/>
      <c r="TBO1236" s="35"/>
      <c r="TBP1236" s="35"/>
      <c r="TBQ1236" s="35"/>
      <c r="TBR1236" s="35"/>
      <c r="TBS1236" s="35"/>
      <c r="TBT1236" s="35"/>
      <c r="TBU1236" s="35"/>
      <c r="TBV1236" s="35"/>
      <c r="TBW1236" s="35"/>
      <c r="TBX1236" s="35"/>
      <c r="TBY1236" s="35"/>
      <c r="TBZ1236" s="35"/>
      <c r="TCA1236" s="35"/>
      <c r="TCB1236" s="35"/>
      <c r="TCC1236" s="35"/>
      <c r="TCD1236" s="35"/>
      <c r="TCE1236" s="35"/>
      <c r="TCF1236" s="35"/>
      <c r="TCG1236" s="35"/>
      <c r="TCH1236" s="35"/>
      <c r="TCI1236" s="35"/>
      <c r="TCJ1236" s="35"/>
      <c r="TCK1236" s="35"/>
      <c r="TCL1236" s="35"/>
      <c r="TCM1236" s="35"/>
      <c r="TCN1236" s="35"/>
      <c r="TCO1236" s="35"/>
      <c r="TCP1236" s="35"/>
      <c r="TCQ1236" s="35"/>
      <c r="TCR1236" s="35"/>
      <c r="TCS1236" s="35"/>
      <c r="TCT1236" s="35"/>
      <c r="TCU1236" s="35"/>
      <c r="TCV1236" s="35"/>
      <c r="TCW1236" s="35"/>
      <c r="TCX1236" s="35"/>
      <c r="TCY1236" s="35"/>
      <c r="TCZ1236" s="35"/>
      <c r="TDA1236" s="35"/>
      <c r="TDB1236" s="35"/>
      <c r="TDC1236" s="35"/>
      <c r="TDD1236" s="35"/>
      <c r="TDE1236" s="35"/>
      <c r="TDF1236" s="35"/>
      <c r="TDG1236" s="35"/>
      <c r="TDH1236" s="35"/>
      <c r="TDI1236" s="35"/>
      <c r="TDJ1236" s="35"/>
      <c r="TDK1236" s="35"/>
      <c r="TDL1236" s="35"/>
      <c r="TDM1236" s="35"/>
      <c r="TDN1236" s="35"/>
      <c r="TDO1236" s="35"/>
      <c r="TDP1236" s="35"/>
      <c r="TDQ1236" s="35"/>
      <c r="TDR1236" s="35"/>
      <c r="TDS1236" s="35"/>
      <c r="TDT1236" s="35"/>
      <c r="TDU1236" s="35"/>
      <c r="TDV1236" s="35"/>
      <c r="TDW1236" s="35"/>
      <c r="TDX1236" s="35"/>
      <c r="TDY1236" s="35"/>
      <c r="TDZ1236" s="35"/>
      <c r="TEA1236" s="35"/>
      <c r="TEB1236" s="35"/>
      <c r="TEC1236" s="35"/>
      <c r="TED1236" s="35"/>
      <c r="TEE1236" s="35"/>
      <c r="TEF1236" s="35"/>
      <c r="TEG1236" s="35"/>
      <c r="TEH1236" s="35"/>
      <c r="TEI1236" s="35"/>
      <c r="TEJ1236" s="35"/>
      <c r="TEK1236" s="35"/>
      <c r="TEL1236" s="35"/>
      <c r="TEM1236" s="35"/>
      <c r="TEN1236" s="35"/>
      <c r="TEO1236" s="35"/>
      <c r="TEP1236" s="35"/>
      <c r="TEQ1236" s="35"/>
      <c r="TER1236" s="35"/>
      <c r="TES1236" s="35"/>
      <c r="TET1236" s="35"/>
      <c r="TEU1236" s="35"/>
      <c r="TEV1236" s="35"/>
      <c r="TEW1236" s="35"/>
      <c r="TEX1236" s="35"/>
      <c r="TEY1236" s="35"/>
      <c r="TEZ1236" s="35"/>
      <c r="TFA1236" s="35"/>
      <c r="TFB1236" s="35"/>
      <c r="TFC1236" s="35"/>
      <c r="TFD1236" s="35"/>
      <c r="TFE1236" s="35"/>
      <c r="TFF1236" s="35"/>
      <c r="TFG1236" s="35"/>
      <c r="TFH1236" s="35"/>
      <c r="TFI1236" s="35"/>
      <c r="TFJ1236" s="35"/>
      <c r="TFK1236" s="35"/>
      <c r="TFL1236" s="35"/>
      <c r="TFM1236" s="35"/>
      <c r="TFN1236" s="35"/>
      <c r="TFO1236" s="35"/>
      <c r="TFP1236" s="35"/>
      <c r="TFQ1236" s="35"/>
      <c r="TFR1236" s="35"/>
      <c r="TFS1236" s="35"/>
      <c r="TFT1236" s="35"/>
      <c r="TFU1236" s="35"/>
      <c r="TFV1236" s="35"/>
      <c r="TFW1236" s="35"/>
      <c r="TFX1236" s="35"/>
      <c r="TFY1236" s="35"/>
      <c r="TFZ1236" s="35"/>
      <c r="TGA1236" s="35"/>
      <c r="TGB1236" s="35"/>
      <c r="TGC1236" s="35"/>
      <c r="TGD1236" s="35"/>
      <c r="TGE1236" s="35"/>
      <c r="TGF1236" s="35"/>
      <c r="TGG1236" s="35"/>
      <c r="TGH1236" s="35"/>
      <c r="TGI1236" s="35"/>
      <c r="TGJ1236" s="35"/>
      <c r="TGK1236" s="35"/>
      <c r="TGL1236" s="35"/>
      <c r="TGM1236" s="35"/>
      <c r="TGN1236" s="35"/>
      <c r="TGO1236" s="35"/>
      <c r="TGP1236" s="35"/>
      <c r="TGQ1236" s="35"/>
      <c r="TGR1236" s="35"/>
      <c r="TGS1236" s="35"/>
      <c r="TGT1236" s="35"/>
      <c r="TGU1236" s="35"/>
      <c r="TGV1236" s="35"/>
      <c r="TGW1236" s="35"/>
      <c r="TGX1236" s="35"/>
      <c r="TGY1236" s="35"/>
      <c r="TGZ1236" s="35"/>
      <c r="THA1236" s="35"/>
      <c r="THB1236" s="35"/>
      <c r="THC1236" s="35"/>
      <c r="THD1236" s="35"/>
      <c r="THE1236" s="35"/>
      <c r="THF1236" s="35"/>
      <c r="THG1236" s="35"/>
      <c r="THH1236" s="35"/>
      <c r="THI1236" s="35"/>
      <c r="THJ1236" s="35"/>
      <c r="THK1236" s="35"/>
      <c r="THL1236" s="35"/>
      <c r="THM1236" s="35"/>
      <c r="THN1236" s="35"/>
      <c r="THO1236" s="35"/>
      <c r="THP1236" s="35"/>
      <c r="THQ1236" s="35"/>
      <c r="THR1236" s="35"/>
      <c r="THS1236" s="35"/>
      <c r="THT1236" s="35"/>
      <c r="THU1236" s="35"/>
      <c r="THV1236" s="35"/>
      <c r="THW1236" s="35"/>
      <c r="THX1236" s="35"/>
      <c r="THY1236" s="35"/>
      <c r="THZ1236" s="35"/>
      <c r="TIA1236" s="35"/>
      <c r="TIB1236" s="35"/>
      <c r="TIC1236" s="35"/>
      <c r="TID1236" s="35"/>
      <c r="TIE1236" s="35"/>
      <c r="TIF1236" s="35"/>
      <c r="TIG1236" s="35"/>
      <c r="TIH1236" s="35"/>
      <c r="TII1236" s="35"/>
      <c r="TIJ1236" s="35"/>
      <c r="TIK1236" s="35"/>
      <c r="TIL1236" s="35"/>
      <c r="TIM1236" s="35"/>
      <c r="TIN1236" s="35"/>
      <c r="TIO1236" s="35"/>
      <c r="TIP1236" s="35"/>
      <c r="TIQ1236" s="35"/>
      <c r="TIR1236" s="35"/>
      <c r="TIS1236" s="35"/>
      <c r="TIT1236" s="35"/>
      <c r="TIU1236" s="35"/>
      <c r="TIV1236" s="35"/>
      <c r="TIW1236" s="35"/>
      <c r="TIX1236" s="35"/>
      <c r="TIY1236" s="35"/>
      <c r="TIZ1236" s="35"/>
      <c r="TJA1236" s="35"/>
      <c r="TJB1236" s="35"/>
      <c r="TJC1236" s="35"/>
      <c r="TJD1236" s="35"/>
      <c r="TJE1236" s="35"/>
      <c r="TJF1236" s="35"/>
      <c r="TJG1236" s="35"/>
      <c r="TJH1236" s="35"/>
      <c r="TJI1236" s="35"/>
      <c r="TJJ1236" s="35"/>
      <c r="TJK1236" s="35"/>
      <c r="TJL1236" s="35"/>
      <c r="TJM1236" s="35"/>
      <c r="TJN1236" s="35"/>
      <c r="TJO1236" s="35"/>
      <c r="TJP1236" s="35"/>
      <c r="TJQ1236" s="35"/>
      <c r="TJR1236" s="35"/>
      <c r="TJS1236" s="35"/>
      <c r="TJT1236" s="35"/>
      <c r="TJU1236" s="35"/>
      <c r="TJV1236" s="35"/>
      <c r="TJW1236" s="35"/>
      <c r="TJX1236" s="35"/>
      <c r="TJY1236" s="35"/>
      <c r="TJZ1236" s="35"/>
      <c r="TKA1236" s="35"/>
      <c r="TKB1236" s="35"/>
      <c r="TKC1236" s="35"/>
      <c r="TKD1236" s="35"/>
      <c r="TKE1236" s="35"/>
      <c r="TKF1236" s="35"/>
      <c r="TKG1236" s="35"/>
      <c r="TKH1236" s="35"/>
      <c r="TKI1236" s="35"/>
      <c r="TKJ1236" s="35"/>
      <c r="TKK1236" s="35"/>
      <c r="TKL1236" s="35"/>
      <c r="TKM1236" s="35"/>
      <c r="TKN1236" s="35"/>
      <c r="TKO1236" s="35"/>
      <c r="TKP1236" s="35"/>
      <c r="TKQ1236" s="35"/>
      <c r="TKR1236" s="35"/>
      <c r="TKS1236" s="35"/>
      <c r="TKT1236" s="35"/>
      <c r="TKU1236" s="35"/>
      <c r="TKV1236" s="35"/>
      <c r="TKW1236" s="35"/>
      <c r="TKX1236" s="35"/>
      <c r="TKY1236" s="35"/>
      <c r="TKZ1236" s="35"/>
      <c r="TLA1236" s="35"/>
      <c r="TLB1236" s="35"/>
      <c r="TLC1236" s="35"/>
      <c r="TLD1236" s="35"/>
      <c r="TLE1236" s="35"/>
      <c r="TLF1236" s="35"/>
      <c r="TLG1236" s="35"/>
      <c r="TLH1236" s="35"/>
      <c r="TLI1236" s="35"/>
      <c r="TLJ1236" s="35"/>
      <c r="TLK1236" s="35"/>
      <c r="TLL1236" s="35"/>
      <c r="TLM1236" s="35"/>
      <c r="TLN1236" s="35"/>
      <c r="TLO1236" s="35"/>
      <c r="TLP1236" s="35"/>
      <c r="TLQ1236" s="35"/>
      <c r="TLR1236" s="35"/>
      <c r="TLS1236" s="35"/>
      <c r="TLT1236" s="35"/>
      <c r="TLU1236" s="35"/>
      <c r="TLV1236" s="35"/>
      <c r="TLW1236" s="35"/>
      <c r="TLX1236" s="35"/>
      <c r="TLY1236" s="35"/>
      <c r="TLZ1236" s="35"/>
      <c r="TMA1236" s="35"/>
      <c r="TMB1236" s="35"/>
      <c r="TMC1236" s="35"/>
      <c r="TMD1236" s="35"/>
      <c r="TME1236" s="35"/>
      <c r="TMF1236" s="35"/>
      <c r="TMG1236" s="35"/>
      <c r="TMH1236" s="35"/>
      <c r="TMI1236" s="35"/>
      <c r="TMJ1236" s="35"/>
      <c r="TMK1236" s="35"/>
      <c r="TML1236" s="35"/>
      <c r="TMM1236" s="35"/>
      <c r="TMN1236" s="35"/>
      <c r="TMO1236" s="35"/>
      <c r="TMP1236" s="35"/>
      <c r="TMQ1236" s="35"/>
      <c r="TMR1236" s="35"/>
      <c r="TMS1236" s="35"/>
      <c r="TMT1236" s="35"/>
      <c r="TMU1236" s="35"/>
      <c r="TMV1236" s="35"/>
      <c r="TMW1236" s="35"/>
      <c r="TMX1236" s="35"/>
      <c r="TMY1236" s="35"/>
      <c r="TMZ1236" s="35"/>
      <c r="TNA1236" s="35"/>
      <c r="TNB1236" s="35"/>
      <c r="TNC1236" s="35"/>
      <c r="TND1236" s="35"/>
      <c r="TNE1236" s="35"/>
      <c r="TNF1236" s="35"/>
      <c r="TNG1236" s="35"/>
      <c r="TNH1236" s="35"/>
      <c r="TNI1236" s="35"/>
      <c r="TNJ1236" s="35"/>
      <c r="TNK1236" s="35"/>
      <c r="TNL1236" s="35"/>
      <c r="TNM1236" s="35"/>
      <c r="TNN1236" s="35"/>
      <c r="TNO1236" s="35"/>
      <c r="TNP1236" s="35"/>
      <c r="TNQ1236" s="35"/>
      <c r="TNR1236" s="35"/>
      <c r="TNS1236" s="35"/>
      <c r="TNT1236" s="35"/>
      <c r="TNU1236" s="35"/>
      <c r="TNV1236" s="35"/>
      <c r="TNW1236" s="35"/>
      <c r="TNX1236" s="35"/>
      <c r="TNY1236" s="35"/>
      <c r="TNZ1236" s="35"/>
      <c r="TOA1236" s="35"/>
      <c r="TOB1236" s="35"/>
      <c r="TOC1236" s="35"/>
      <c r="TOD1236" s="35"/>
      <c r="TOE1236" s="35"/>
      <c r="TOF1236" s="35"/>
      <c r="TOG1236" s="35"/>
      <c r="TOH1236" s="35"/>
      <c r="TOI1236" s="35"/>
      <c r="TOJ1236" s="35"/>
      <c r="TOK1236" s="35"/>
      <c r="TOL1236" s="35"/>
      <c r="TOM1236" s="35"/>
      <c r="TON1236" s="35"/>
      <c r="TOO1236" s="35"/>
      <c r="TOP1236" s="35"/>
      <c r="TOQ1236" s="35"/>
      <c r="TOR1236" s="35"/>
      <c r="TOS1236" s="35"/>
      <c r="TOT1236" s="35"/>
      <c r="TOU1236" s="35"/>
      <c r="TOV1236" s="35"/>
      <c r="TOW1236" s="35"/>
      <c r="TOX1236" s="35"/>
      <c r="TOY1236" s="35"/>
      <c r="TOZ1236" s="35"/>
      <c r="TPA1236" s="35"/>
      <c r="TPB1236" s="35"/>
      <c r="TPC1236" s="35"/>
      <c r="TPD1236" s="35"/>
      <c r="TPE1236" s="35"/>
      <c r="TPF1236" s="35"/>
      <c r="TPG1236" s="35"/>
      <c r="TPH1236" s="35"/>
      <c r="TPI1236" s="35"/>
      <c r="TPJ1236" s="35"/>
      <c r="TPK1236" s="35"/>
      <c r="TPL1236" s="35"/>
      <c r="TPM1236" s="35"/>
      <c r="TPN1236" s="35"/>
      <c r="TPO1236" s="35"/>
      <c r="TPP1236" s="35"/>
      <c r="TPQ1236" s="35"/>
      <c r="TPR1236" s="35"/>
      <c r="TPS1236" s="35"/>
      <c r="TPT1236" s="35"/>
      <c r="TPU1236" s="35"/>
      <c r="TPV1236" s="35"/>
      <c r="TPW1236" s="35"/>
      <c r="TPX1236" s="35"/>
      <c r="TPY1236" s="35"/>
      <c r="TPZ1236" s="35"/>
      <c r="TQA1236" s="35"/>
      <c r="TQB1236" s="35"/>
      <c r="TQC1236" s="35"/>
      <c r="TQD1236" s="35"/>
      <c r="TQE1236" s="35"/>
      <c r="TQF1236" s="35"/>
      <c r="TQG1236" s="35"/>
      <c r="TQH1236" s="35"/>
      <c r="TQI1236" s="35"/>
      <c r="TQJ1236" s="35"/>
      <c r="TQK1236" s="35"/>
      <c r="TQL1236" s="35"/>
      <c r="TQM1236" s="35"/>
      <c r="TQN1236" s="35"/>
      <c r="TQO1236" s="35"/>
      <c r="TQP1236" s="35"/>
      <c r="TQQ1236" s="35"/>
      <c r="TQR1236" s="35"/>
      <c r="TQS1236" s="35"/>
      <c r="TQT1236" s="35"/>
      <c r="TQU1236" s="35"/>
      <c r="TQV1236" s="35"/>
      <c r="TQW1236" s="35"/>
      <c r="TQX1236" s="35"/>
      <c r="TQY1236" s="35"/>
      <c r="TQZ1236" s="35"/>
      <c r="TRA1236" s="35"/>
      <c r="TRB1236" s="35"/>
      <c r="TRC1236" s="35"/>
      <c r="TRD1236" s="35"/>
      <c r="TRE1236" s="35"/>
      <c r="TRF1236" s="35"/>
      <c r="TRG1236" s="35"/>
      <c r="TRH1236" s="35"/>
      <c r="TRI1236" s="35"/>
      <c r="TRJ1236" s="35"/>
      <c r="TRK1236" s="35"/>
      <c r="TRL1236" s="35"/>
      <c r="TRM1236" s="35"/>
      <c r="TRN1236" s="35"/>
      <c r="TRO1236" s="35"/>
      <c r="TRP1236" s="35"/>
      <c r="TRQ1236" s="35"/>
      <c r="TRR1236" s="35"/>
      <c r="TRS1236" s="35"/>
      <c r="TRT1236" s="35"/>
      <c r="TRU1236" s="35"/>
      <c r="TRV1236" s="35"/>
      <c r="TRW1236" s="35"/>
      <c r="TRX1236" s="35"/>
      <c r="TRY1236" s="35"/>
      <c r="TRZ1236" s="35"/>
      <c r="TSA1236" s="35"/>
      <c r="TSB1236" s="35"/>
      <c r="TSC1236" s="35"/>
      <c r="TSD1236" s="35"/>
      <c r="TSE1236" s="35"/>
      <c r="TSF1236" s="35"/>
      <c r="TSG1236" s="35"/>
      <c r="TSH1236" s="35"/>
      <c r="TSI1236" s="35"/>
      <c r="TSJ1236" s="35"/>
      <c r="TSK1236" s="35"/>
      <c r="TSL1236" s="35"/>
      <c r="TSM1236" s="35"/>
      <c r="TSN1236" s="35"/>
      <c r="TSO1236" s="35"/>
      <c r="TSP1236" s="35"/>
      <c r="TSQ1236" s="35"/>
      <c r="TSR1236" s="35"/>
      <c r="TSS1236" s="35"/>
      <c r="TST1236" s="35"/>
      <c r="TSU1236" s="35"/>
      <c r="TSV1236" s="35"/>
      <c r="TSW1236" s="35"/>
      <c r="TSX1236" s="35"/>
      <c r="TSY1236" s="35"/>
      <c r="TSZ1236" s="35"/>
      <c r="TTA1236" s="35"/>
      <c r="TTB1236" s="35"/>
      <c r="TTC1236" s="35"/>
      <c r="TTD1236" s="35"/>
      <c r="TTE1236" s="35"/>
      <c r="TTF1236" s="35"/>
      <c r="TTG1236" s="35"/>
      <c r="TTH1236" s="35"/>
      <c r="TTI1236" s="35"/>
      <c r="TTJ1236" s="35"/>
      <c r="TTK1236" s="35"/>
      <c r="TTL1236" s="35"/>
      <c r="TTM1236" s="35"/>
      <c r="TTN1236" s="35"/>
      <c r="TTO1236" s="35"/>
      <c r="TTP1236" s="35"/>
      <c r="TTQ1236" s="35"/>
      <c r="TTR1236" s="35"/>
      <c r="TTS1236" s="35"/>
      <c r="TTT1236" s="35"/>
      <c r="TTU1236" s="35"/>
      <c r="TTV1236" s="35"/>
      <c r="TTW1236" s="35"/>
      <c r="TTX1236" s="35"/>
      <c r="TTY1236" s="35"/>
      <c r="TTZ1236" s="35"/>
      <c r="TUA1236" s="35"/>
      <c r="TUB1236" s="35"/>
      <c r="TUC1236" s="35"/>
      <c r="TUD1236" s="35"/>
      <c r="TUE1236" s="35"/>
      <c r="TUF1236" s="35"/>
      <c r="TUG1236" s="35"/>
      <c r="TUH1236" s="35"/>
      <c r="TUI1236" s="35"/>
      <c r="TUJ1236" s="35"/>
      <c r="TUK1236" s="35"/>
      <c r="TUL1236" s="35"/>
      <c r="TUM1236" s="35"/>
      <c r="TUN1236" s="35"/>
      <c r="TUO1236" s="35"/>
      <c r="TUP1236" s="35"/>
      <c r="TUQ1236" s="35"/>
      <c r="TUR1236" s="35"/>
      <c r="TUS1236" s="35"/>
      <c r="TUT1236" s="35"/>
      <c r="TUU1236" s="35"/>
      <c r="TUV1236" s="35"/>
      <c r="TUW1236" s="35"/>
      <c r="TUX1236" s="35"/>
      <c r="TUY1236" s="35"/>
      <c r="TUZ1236" s="35"/>
      <c r="TVA1236" s="35"/>
      <c r="TVB1236" s="35"/>
      <c r="TVC1236" s="35"/>
      <c r="TVD1236" s="35"/>
      <c r="TVE1236" s="35"/>
      <c r="TVF1236" s="35"/>
      <c r="TVG1236" s="35"/>
      <c r="TVH1236" s="35"/>
      <c r="TVI1236" s="35"/>
      <c r="TVJ1236" s="35"/>
      <c r="TVK1236" s="35"/>
      <c r="TVL1236" s="35"/>
      <c r="TVM1236" s="35"/>
      <c r="TVN1236" s="35"/>
      <c r="TVO1236" s="35"/>
      <c r="TVP1236" s="35"/>
      <c r="TVQ1236" s="35"/>
      <c r="TVR1236" s="35"/>
      <c r="TVS1236" s="35"/>
      <c r="TVT1236" s="35"/>
      <c r="TVU1236" s="35"/>
      <c r="TVV1236" s="35"/>
      <c r="TVW1236" s="35"/>
      <c r="TVX1236" s="35"/>
      <c r="TVY1236" s="35"/>
      <c r="TVZ1236" s="35"/>
      <c r="TWA1236" s="35"/>
      <c r="TWB1236" s="35"/>
      <c r="TWC1236" s="35"/>
      <c r="TWD1236" s="35"/>
      <c r="TWE1236" s="35"/>
      <c r="TWF1236" s="35"/>
      <c r="TWG1236" s="35"/>
      <c r="TWH1236" s="35"/>
      <c r="TWI1236" s="35"/>
      <c r="TWJ1236" s="35"/>
      <c r="TWK1236" s="35"/>
      <c r="TWL1236" s="35"/>
      <c r="TWM1236" s="35"/>
      <c r="TWN1236" s="35"/>
      <c r="TWO1236" s="35"/>
      <c r="TWP1236" s="35"/>
      <c r="TWQ1236" s="35"/>
      <c r="TWR1236" s="35"/>
      <c r="TWS1236" s="35"/>
      <c r="TWT1236" s="35"/>
      <c r="TWU1236" s="35"/>
      <c r="TWV1236" s="35"/>
      <c r="TWW1236" s="35"/>
      <c r="TWX1236" s="35"/>
      <c r="TWY1236" s="35"/>
      <c r="TWZ1236" s="35"/>
      <c r="TXA1236" s="35"/>
      <c r="TXB1236" s="35"/>
      <c r="TXC1236" s="35"/>
      <c r="TXD1236" s="35"/>
      <c r="TXE1236" s="35"/>
      <c r="TXF1236" s="35"/>
      <c r="TXG1236" s="35"/>
      <c r="TXH1236" s="35"/>
      <c r="TXI1236" s="35"/>
      <c r="TXJ1236" s="35"/>
      <c r="TXK1236" s="35"/>
      <c r="TXL1236" s="35"/>
      <c r="TXM1236" s="35"/>
      <c r="TXN1236" s="35"/>
      <c r="TXO1236" s="35"/>
      <c r="TXP1236" s="35"/>
      <c r="TXQ1236" s="35"/>
      <c r="TXR1236" s="35"/>
      <c r="TXS1236" s="35"/>
      <c r="TXT1236" s="35"/>
      <c r="TXU1236" s="35"/>
      <c r="TXV1236" s="35"/>
      <c r="TXW1236" s="35"/>
      <c r="TXX1236" s="35"/>
      <c r="TXY1236" s="35"/>
      <c r="TXZ1236" s="35"/>
      <c r="TYA1236" s="35"/>
      <c r="TYB1236" s="35"/>
      <c r="TYC1236" s="35"/>
      <c r="TYD1236" s="35"/>
      <c r="TYE1236" s="35"/>
      <c r="TYF1236" s="35"/>
      <c r="TYG1236" s="35"/>
      <c r="TYH1236" s="35"/>
      <c r="TYI1236" s="35"/>
      <c r="TYJ1236" s="35"/>
      <c r="TYK1236" s="35"/>
      <c r="TYL1236" s="35"/>
      <c r="TYM1236" s="35"/>
      <c r="TYN1236" s="35"/>
      <c r="TYO1236" s="35"/>
      <c r="TYP1236" s="35"/>
      <c r="TYQ1236" s="35"/>
      <c r="TYR1236" s="35"/>
      <c r="TYS1236" s="35"/>
      <c r="TYT1236" s="35"/>
      <c r="TYU1236" s="35"/>
      <c r="TYV1236" s="35"/>
      <c r="TYW1236" s="35"/>
      <c r="TYX1236" s="35"/>
      <c r="TYY1236" s="35"/>
      <c r="TYZ1236" s="35"/>
      <c r="TZA1236" s="35"/>
      <c r="TZB1236" s="35"/>
      <c r="TZC1236" s="35"/>
      <c r="TZD1236" s="35"/>
      <c r="TZE1236" s="35"/>
      <c r="TZF1236" s="35"/>
      <c r="TZG1236" s="35"/>
      <c r="TZH1236" s="35"/>
      <c r="TZI1236" s="35"/>
      <c r="TZJ1236" s="35"/>
      <c r="TZK1236" s="35"/>
      <c r="TZL1236" s="35"/>
      <c r="TZM1236" s="35"/>
      <c r="TZN1236" s="35"/>
      <c r="TZO1236" s="35"/>
      <c r="TZP1236" s="35"/>
      <c r="TZQ1236" s="35"/>
      <c r="TZR1236" s="35"/>
      <c r="TZS1236" s="35"/>
      <c r="TZT1236" s="35"/>
      <c r="TZU1236" s="35"/>
      <c r="TZV1236" s="35"/>
      <c r="TZW1236" s="35"/>
      <c r="TZX1236" s="35"/>
      <c r="TZY1236" s="35"/>
      <c r="TZZ1236" s="35"/>
      <c r="UAA1236" s="35"/>
      <c r="UAB1236" s="35"/>
      <c r="UAC1236" s="35"/>
      <c r="UAD1236" s="35"/>
      <c r="UAE1236" s="35"/>
      <c r="UAF1236" s="35"/>
      <c r="UAG1236" s="35"/>
      <c r="UAH1236" s="35"/>
      <c r="UAI1236" s="35"/>
      <c r="UAJ1236" s="35"/>
      <c r="UAK1236" s="35"/>
      <c r="UAL1236" s="35"/>
      <c r="UAM1236" s="35"/>
      <c r="UAN1236" s="35"/>
      <c r="UAO1236" s="35"/>
      <c r="UAP1236" s="35"/>
      <c r="UAQ1236" s="35"/>
      <c r="UAR1236" s="35"/>
      <c r="UAS1236" s="35"/>
      <c r="UAT1236" s="35"/>
      <c r="UAU1236" s="35"/>
      <c r="UAV1236" s="35"/>
      <c r="UAW1236" s="35"/>
      <c r="UAX1236" s="35"/>
      <c r="UAY1236" s="35"/>
      <c r="UAZ1236" s="35"/>
      <c r="UBA1236" s="35"/>
      <c r="UBB1236" s="35"/>
      <c r="UBC1236" s="35"/>
      <c r="UBD1236" s="35"/>
      <c r="UBE1236" s="35"/>
      <c r="UBF1236" s="35"/>
      <c r="UBG1236" s="35"/>
      <c r="UBH1236" s="35"/>
      <c r="UBI1236" s="35"/>
      <c r="UBJ1236" s="35"/>
      <c r="UBK1236" s="35"/>
      <c r="UBL1236" s="35"/>
      <c r="UBM1236" s="35"/>
      <c r="UBN1236" s="35"/>
      <c r="UBO1236" s="35"/>
      <c r="UBP1236" s="35"/>
      <c r="UBQ1236" s="35"/>
      <c r="UBR1236" s="35"/>
      <c r="UBS1236" s="35"/>
      <c r="UBT1236" s="35"/>
      <c r="UBU1236" s="35"/>
      <c r="UBV1236" s="35"/>
      <c r="UBW1236" s="35"/>
      <c r="UBX1236" s="35"/>
      <c r="UBY1236" s="35"/>
      <c r="UBZ1236" s="35"/>
      <c r="UCA1236" s="35"/>
      <c r="UCB1236" s="35"/>
      <c r="UCC1236" s="35"/>
      <c r="UCD1236" s="35"/>
      <c r="UCE1236" s="35"/>
      <c r="UCF1236" s="35"/>
      <c r="UCG1236" s="35"/>
      <c r="UCH1236" s="35"/>
      <c r="UCI1236" s="35"/>
      <c r="UCJ1236" s="35"/>
      <c r="UCK1236" s="35"/>
      <c r="UCL1236" s="35"/>
      <c r="UCM1236" s="35"/>
      <c r="UCN1236" s="35"/>
      <c r="UCO1236" s="35"/>
      <c r="UCP1236" s="35"/>
      <c r="UCQ1236" s="35"/>
      <c r="UCR1236" s="35"/>
      <c r="UCS1236" s="35"/>
      <c r="UCT1236" s="35"/>
      <c r="UCU1236" s="35"/>
      <c r="UCV1236" s="35"/>
      <c r="UCW1236" s="35"/>
      <c r="UCX1236" s="35"/>
      <c r="UCY1236" s="35"/>
      <c r="UCZ1236" s="35"/>
      <c r="UDA1236" s="35"/>
      <c r="UDB1236" s="35"/>
      <c r="UDC1236" s="35"/>
      <c r="UDD1236" s="35"/>
      <c r="UDE1236" s="35"/>
      <c r="UDF1236" s="35"/>
      <c r="UDG1236" s="35"/>
      <c r="UDH1236" s="35"/>
      <c r="UDI1236" s="35"/>
      <c r="UDJ1236" s="35"/>
      <c r="UDK1236" s="35"/>
      <c r="UDL1236" s="35"/>
      <c r="UDM1236" s="35"/>
      <c r="UDN1236" s="35"/>
      <c r="UDO1236" s="35"/>
      <c r="UDP1236" s="35"/>
      <c r="UDQ1236" s="35"/>
      <c r="UDR1236" s="35"/>
      <c r="UDS1236" s="35"/>
      <c r="UDT1236" s="35"/>
      <c r="UDU1236" s="35"/>
      <c r="UDV1236" s="35"/>
      <c r="UDW1236" s="35"/>
      <c r="UDX1236" s="35"/>
      <c r="UDY1236" s="35"/>
      <c r="UDZ1236" s="35"/>
      <c r="UEA1236" s="35"/>
      <c r="UEB1236" s="35"/>
      <c r="UEC1236" s="35"/>
      <c r="UED1236" s="35"/>
      <c r="UEE1236" s="35"/>
      <c r="UEF1236" s="35"/>
      <c r="UEG1236" s="35"/>
      <c r="UEH1236" s="35"/>
      <c r="UEI1236" s="35"/>
      <c r="UEJ1236" s="35"/>
      <c r="UEK1236" s="35"/>
      <c r="UEL1236" s="35"/>
      <c r="UEM1236" s="35"/>
      <c r="UEN1236" s="35"/>
      <c r="UEO1236" s="35"/>
      <c r="UEP1236" s="35"/>
      <c r="UEQ1236" s="35"/>
      <c r="UER1236" s="35"/>
      <c r="UES1236" s="35"/>
      <c r="UET1236" s="35"/>
      <c r="UEU1236" s="35"/>
      <c r="UEV1236" s="35"/>
      <c r="UEW1236" s="35"/>
      <c r="UEX1236" s="35"/>
      <c r="UEY1236" s="35"/>
      <c r="UEZ1236" s="35"/>
      <c r="UFA1236" s="35"/>
      <c r="UFB1236" s="35"/>
      <c r="UFC1236" s="35"/>
      <c r="UFD1236" s="35"/>
      <c r="UFE1236" s="35"/>
      <c r="UFF1236" s="35"/>
      <c r="UFG1236" s="35"/>
      <c r="UFH1236" s="35"/>
      <c r="UFI1236" s="35"/>
      <c r="UFJ1236" s="35"/>
      <c r="UFK1236" s="35"/>
      <c r="UFL1236" s="35"/>
      <c r="UFM1236" s="35"/>
      <c r="UFN1236" s="35"/>
      <c r="UFO1236" s="35"/>
      <c r="UFP1236" s="35"/>
      <c r="UFQ1236" s="35"/>
      <c r="UFR1236" s="35"/>
      <c r="UFS1236" s="35"/>
      <c r="UFT1236" s="35"/>
      <c r="UFU1236" s="35"/>
      <c r="UFV1236" s="35"/>
      <c r="UFW1236" s="35"/>
      <c r="UFX1236" s="35"/>
      <c r="UFY1236" s="35"/>
      <c r="UFZ1236" s="35"/>
      <c r="UGA1236" s="35"/>
      <c r="UGB1236" s="35"/>
      <c r="UGC1236" s="35"/>
      <c r="UGD1236" s="35"/>
      <c r="UGE1236" s="35"/>
      <c r="UGF1236" s="35"/>
      <c r="UGG1236" s="35"/>
      <c r="UGH1236" s="35"/>
      <c r="UGI1236" s="35"/>
      <c r="UGJ1236" s="35"/>
      <c r="UGK1236" s="35"/>
      <c r="UGL1236" s="35"/>
      <c r="UGM1236" s="35"/>
      <c r="UGN1236" s="35"/>
      <c r="UGO1236" s="35"/>
      <c r="UGP1236" s="35"/>
      <c r="UGQ1236" s="35"/>
      <c r="UGR1236" s="35"/>
      <c r="UGS1236" s="35"/>
      <c r="UGT1236" s="35"/>
      <c r="UGU1236" s="35"/>
      <c r="UGV1236" s="35"/>
      <c r="UGW1236" s="35"/>
      <c r="UGX1236" s="35"/>
      <c r="UGY1236" s="35"/>
      <c r="UGZ1236" s="35"/>
      <c r="UHA1236" s="35"/>
      <c r="UHB1236" s="35"/>
      <c r="UHC1236" s="35"/>
      <c r="UHD1236" s="35"/>
      <c r="UHE1236" s="35"/>
      <c r="UHF1236" s="35"/>
      <c r="UHG1236" s="35"/>
      <c r="UHH1236" s="35"/>
      <c r="UHI1236" s="35"/>
      <c r="UHJ1236" s="35"/>
      <c r="UHK1236" s="35"/>
      <c r="UHL1236" s="35"/>
      <c r="UHM1236" s="35"/>
      <c r="UHN1236" s="35"/>
      <c r="UHO1236" s="35"/>
      <c r="UHP1236" s="35"/>
      <c r="UHQ1236" s="35"/>
      <c r="UHR1236" s="35"/>
      <c r="UHS1236" s="35"/>
      <c r="UHT1236" s="35"/>
      <c r="UHU1236" s="35"/>
      <c r="UHV1236" s="35"/>
      <c r="UHW1236" s="35"/>
      <c r="UHX1236" s="35"/>
      <c r="UHY1236" s="35"/>
      <c r="UHZ1236" s="35"/>
      <c r="UIA1236" s="35"/>
      <c r="UIB1236" s="35"/>
      <c r="UIC1236" s="35"/>
      <c r="UID1236" s="35"/>
      <c r="UIE1236" s="35"/>
      <c r="UIF1236" s="35"/>
      <c r="UIG1236" s="35"/>
      <c r="UIH1236" s="35"/>
      <c r="UII1236" s="35"/>
      <c r="UIJ1236" s="35"/>
      <c r="UIK1236" s="35"/>
      <c r="UIL1236" s="35"/>
      <c r="UIM1236" s="35"/>
      <c r="UIN1236" s="35"/>
      <c r="UIO1236" s="35"/>
      <c r="UIP1236" s="35"/>
      <c r="UIQ1236" s="35"/>
      <c r="UIR1236" s="35"/>
      <c r="UIS1236" s="35"/>
      <c r="UIT1236" s="35"/>
      <c r="UIU1236" s="35"/>
      <c r="UIV1236" s="35"/>
      <c r="UIW1236" s="35"/>
      <c r="UIX1236" s="35"/>
      <c r="UIY1236" s="35"/>
      <c r="UIZ1236" s="35"/>
      <c r="UJA1236" s="35"/>
      <c r="UJB1236" s="35"/>
      <c r="UJC1236" s="35"/>
      <c r="UJD1236" s="35"/>
      <c r="UJE1236" s="35"/>
      <c r="UJF1236" s="35"/>
      <c r="UJG1236" s="35"/>
      <c r="UJH1236" s="35"/>
      <c r="UJI1236" s="35"/>
      <c r="UJJ1236" s="35"/>
      <c r="UJK1236" s="35"/>
      <c r="UJL1236" s="35"/>
      <c r="UJM1236" s="35"/>
      <c r="UJN1236" s="35"/>
      <c r="UJO1236" s="35"/>
      <c r="UJP1236" s="35"/>
      <c r="UJQ1236" s="35"/>
      <c r="UJR1236" s="35"/>
      <c r="UJS1236" s="35"/>
      <c r="UJT1236" s="35"/>
      <c r="UJU1236" s="35"/>
      <c r="UJV1236" s="35"/>
      <c r="UJW1236" s="35"/>
      <c r="UJX1236" s="35"/>
      <c r="UJY1236" s="35"/>
      <c r="UJZ1236" s="35"/>
      <c r="UKA1236" s="35"/>
      <c r="UKB1236" s="35"/>
      <c r="UKC1236" s="35"/>
      <c r="UKD1236" s="35"/>
      <c r="UKE1236" s="35"/>
      <c r="UKF1236" s="35"/>
      <c r="UKG1236" s="35"/>
      <c r="UKH1236" s="35"/>
      <c r="UKI1236" s="35"/>
      <c r="UKJ1236" s="35"/>
      <c r="UKK1236" s="35"/>
      <c r="UKL1236" s="35"/>
      <c r="UKM1236" s="35"/>
      <c r="UKN1236" s="35"/>
      <c r="UKO1236" s="35"/>
      <c r="UKP1236" s="35"/>
      <c r="UKQ1236" s="35"/>
      <c r="UKR1236" s="35"/>
      <c r="UKS1236" s="35"/>
      <c r="UKT1236" s="35"/>
      <c r="UKU1236" s="35"/>
      <c r="UKV1236" s="35"/>
      <c r="UKW1236" s="35"/>
      <c r="UKX1236" s="35"/>
      <c r="UKY1236" s="35"/>
      <c r="UKZ1236" s="35"/>
      <c r="ULA1236" s="35"/>
      <c r="ULB1236" s="35"/>
      <c r="ULC1236" s="35"/>
      <c r="ULD1236" s="35"/>
      <c r="ULE1236" s="35"/>
      <c r="ULF1236" s="35"/>
      <c r="ULG1236" s="35"/>
      <c r="ULH1236" s="35"/>
      <c r="ULI1236" s="35"/>
      <c r="ULJ1236" s="35"/>
      <c r="ULK1236" s="35"/>
      <c r="ULL1236" s="35"/>
      <c r="ULM1236" s="35"/>
      <c r="ULN1236" s="35"/>
      <c r="ULO1236" s="35"/>
      <c r="ULP1236" s="35"/>
      <c r="ULQ1236" s="35"/>
      <c r="ULR1236" s="35"/>
      <c r="ULS1236" s="35"/>
      <c r="ULT1236" s="35"/>
      <c r="ULU1236" s="35"/>
      <c r="ULV1236" s="35"/>
      <c r="ULW1236" s="35"/>
      <c r="ULX1236" s="35"/>
      <c r="ULY1236" s="35"/>
      <c r="ULZ1236" s="35"/>
      <c r="UMA1236" s="35"/>
      <c r="UMB1236" s="35"/>
      <c r="UMC1236" s="35"/>
      <c r="UMD1236" s="35"/>
      <c r="UME1236" s="35"/>
      <c r="UMF1236" s="35"/>
      <c r="UMG1236" s="35"/>
      <c r="UMH1236" s="35"/>
      <c r="UMI1236" s="35"/>
      <c r="UMJ1236" s="35"/>
      <c r="UMK1236" s="35"/>
      <c r="UML1236" s="35"/>
      <c r="UMM1236" s="35"/>
      <c r="UMN1236" s="35"/>
      <c r="UMO1236" s="35"/>
      <c r="UMP1236" s="35"/>
      <c r="UMQ1236" s="35"/>
      <c r="UMR1236" s="35"/>
      <c r="UMS1236" s="35"/>
      <c r="UMT1236" s="35"/>
      <c r="UMU1236" s="35"/>
      <c r="UMV1236" s="35"/>
      <c r="UMW1236" s="35"/>
      <c r="UMX1236" s="35"/>
      <c r="UMY1236" s="35"/>
      <c r="UMZ1236" s="35"/>
      <c r="UNA1236" s="35"/>
      <c r="UNB1236" s="35"/>
      <c r="UNC1236" s="35"/>
      <c r="UND1236" s="35"/>
      <c r="UNE1236" s="35"/>
      <c r="UNF1236" s="35"/>
      <c r="UNG1236" s="35"/>
      <c r="UNH1236" s="35"/>
      <c r="UNI1236" s="35"/>
      <c r="UNJ1236" s="35"/>
      <c r="UNK1236" s="35"/>
      <c r="UNL1236" s="35"/>
      <c r="UNM1236" s="35"/>
      <c r="UNN1236" s="35"/>
      <c r="UNO1236" s="35"/>
      <c r="UNP1236" s="35"/>
      <c r="UNQ1236" s="35"/>
      <c r="UNR1236" s="35"/>
      <c r="UNS1236" s="35"/>
      <c r="UNT1236" s="35"/>
      <c r="UNU1236" s="35"/>
      <c r="UNV1236" s="35"/>
      <c r="UNW1236" s="35"/>
      <c r="UNX1236" s="35"/>
      <c r="UNY1236" s="35"/>
      <c r="UNZ1236" s="35"/>
      <c r="UOA1236" s="35"/>
      <c r="UOB1236" s="35"/>
      <c r="UOC1236" s="35"/>
      <c r="UOD1236" s="35"/>
      <c r="UOE1236" s="35"/>
      <c r="UOF1236" s="35"/>
      <c r="UOG1236" s="35"/>
      <c r="UOH1236" s="35"/>
      <c r="UOI1236" s="35"/>
      <c r="UOJ1236" s="35"/>
      <c r="UOK1236" s="35"/>
      <c r="UOL1236" s="35"/>
      <c r="UOM1236" s="35"/>
      <c r="UON1236" s="35"/>
      <c r="UOO1236" s="35"/>
      <c r="UOP1236" s="35"/>
      <c r="UOQ1236" s="35"/>
      <c r="UOR1236" s="35"/>
      <c r="UOS1236" s="35"/>
      <c r="UOT1236" s="35"/>
      <c r="UOU1236" s="35"/>
      <c r="UOV1236" s="35"/>
      <c r="UOW1236" s="35"/>
      <c r="UOX1236" s="35"/>
      <c r="UOY1236" s="35"/>
      <c r="UOZ1236" s="35"/>
      <c r="UPA1236" s="35"/>
      <c r="UPB1236" s="35"/>
      <c r="UPC1236" s="35"/>
      <c r="UPD1236" s="35"/>
      <c r="UPE1236" s="35"/>
      <c r="UPF1236" s="35"/>
      <c r="UPG1236" s="35"/>
      <c r="UPH1236" s="35"/>
      <c r="UPI1236" s="35"/>
      <c r="UPJ1236" s="35"/>
      <c r="UPK1236" s="35"/>
      <c r="UPL1236" s="35"/>
      <c r="UPM1236" s="35"/>
      <c r="UPN1236" s="35"/>
      <c r="UPO1236" s="35"/>
      <c r="UPP1236" s="35"/>
      <c r="UPQ1236" s="35"/>
      <c r="UPR1236" s="35"/>
      <c r="UPS1236" s="35"/>
      <c r="UPT1236" s="35"/>
      <c r="UPU1236" s="35"/>
      <c r="UPV1236" s="35"/>
      <c r="UPW1236" s="35"/>
      <c r="UPX1236" s="35"/>
      <c r="UPY1236" s="35"/>
      <c r="UPZ1236" s="35"/>
      <c r="UQA1236" s="35"/>
      <c r="UQB1236" s="35"/>
      <c r="UQC1236" s="35"/>
      <c r="UQD1236" s="35"/>
      <c r="UQE1236" s="35"/>
      <c r="UQF1236" s="35"/>
      <c r="UQG1236" s="35"/>
      <c r="UQH1236" s="35"/>
      <c r="UQI1236" s="35"/>
      <c r="UQJ1236" s="35"/>
      <c r="UQK1236" s="35"/>
      <c r="UQL1236" s="35"/>
      <c r="UQM1236" s="35"/>
      <c r="UQN1236" s="35"/>
      <c r="UQO1236" s="35"/>
      <c r="UQP1236" s="35"/>
      <c r="UQQ1236" s="35"/>
      <c r="UQR1236" s="35"/>
      <c r="UQS1236" s="35"/>
      <c r="UQT1236" s="35"/>
      <c r="UQU1236" s="35"/>
      <c r="UQV1236" s="35"/>
      <c r="UQW1236" s="35"/>
      <c r="UQX1236" s="35"/>
      <c r="UQY1236" s="35"/>
      <c r="UQZ1236" s="35"/>
      <c r="URA1236" s="35"/>
      <c r="URB1236" s="35"/>
      <c r="URC1236" s="35"/>
      <c r="URD1236" s="35"/>
      <c r="URE1236" s="35"/>
      <c r="URF1236" s="35"/>
      <c r="URG1236" s="35"/>
      <c r="URH1236" s="35"/>
      <c r="URI1236" s="35"/>
      <c r="URJ1236" s="35"/>
      <c r="URK1236" s="35"/>
      <c r="URL1236" s="35"/>
      <c r="URM1236" s="35"/>
      <c r="URN1236" s="35"/>
      <c r="URO1236" s="35"/>
      <c r="URP1236" s="35"/>
      <c r="URQ1236" s="35"/>
      <c r="URR1236" s="35"/>
      <c r="URS1236" s="35"/>
      <c r="URT1236" s="35"/>
      <c r="URU1236" s="35"/>
      <c r="URV1236" s="35"/>
      <c r="URW1236" s="35"/>
      <c r="URX1236" s="35"/>
      <c r="URY1236" s="35"/>
      <c r="URZ1236" s="35"/>
      <c r="USA1236" s="35"/>
      <c r="USB1236" s="35"/>
      <c r="USC1236" s="35"/>
      <c r="USD1236" s="35"/>
      <c r="USE1236" s="35"/>
      <c r="USF1236" s="35"/>
      <c r="USG1236" s="35"/>
      <c r="USH1236" s="35"/>
      <c r="USI1236" s="35"/>
      <c r="USJ1236" s="35"/>
      <c r="USK1236" s="35"/>
      <c r="USL1236" s="35"/>
      <c r="USM1236" s="35"/>
      <c r="USN1236" s="35"/>
      <c r="USO1236" s="35"/>
      <c r="USP1236" s="35"/>
      <c r="USQ1236" s="35"/>
      <c r="USR1236" s="35"/>
      <c r="USS1236" s="35"/>
      <c r="UST1236" s="35"/>
      <c r="USU1236" s="35"/>
      <c r="USV1236" s="35"/>
      <c r="USW1236" s="35"/>
      <c r="USX1236" s="35"/>
      <c r="USY1236" s="35"/>
      <c r="USZ1236" s="35"/>
      <c r="UTA1236" s="35"/>
      <c r="UTB1236" s="35"/>
      <c r="UTC1236" s="35"/>
      <c r="UTD1236" s="35"/>
      <c r="UTE1236" s="35"/>
      <c r="UTF1236" s="35"/>
      <c r="UTG1236" s="35"/>
      <c r="UTH1236" s="35"/>
      <c r="UTI1236" s="35"/>
      <c r="UTJ1236" s="35"/>
      <c r="UTK1236" s="35"/>
      <c r="UTL1236" s="35"/>
      <c r="UTM1236" s="35"/>
      <c r="UTN1236" s="35"/>
      <c r="UTO1236" s="35"/>
      <c r="UTP1236" s="35"/>
      <c r="UTQ1236" s="35"/>
      <c r="UTR1236" s="35"/>
      <c r="UTS1236" s="35"/>
      <c r="UTT1236" s="35"/>
      <c r="UTU1236" s="35"/>
      <c r="UTV1236" s="35"/>
      <c r="UTW1236" s="35"/>
      <c r="UTX1236" s="35"/>
      <c r="UTY1236" s="35"/>
      <c r="UTZ1236" s="35"/>
      <c r="UUA1236" s="35"/>
      <c r="UUB1236" s="35"/>
      <c r="UUC1236" s="35"/>
      <c r="UUD1236" s="35"/>
      <c r="UUE1236" s="35"/>
      <c r="UUF1236" s="35"/>
      <c r="UUG1236" s="35"/>
      <c r="UUH1236" s="35"/>
      <c r="UUI1236" s="35"/>
      <c r="UUJ1236" s="35"/>
      <c r="UUK1236" s="35"/>
      <c r="UUL1236" s="35"/>
      <c r="UUM1236" s="35"/>
      <c r="UUN1236" s="35"/>
      <c r="UUO1236" s="35"/>
      <c r="UUP1236" s="35"/>
      <c r="UUQ1236" s="35"/>
      <c r="UUR1236" s="35"/>
      <c r="UUS1236" s="35"/>
      <c r="UUT1236" s="35"/>
      <c r="UUU1236" s="35"/>
      <c r="UUV1236" s="35"/>
      <c r="UUW1236" s="35"/>
      <c r="UUX1236" s="35"/>
      <c r="UUY1236" s="35"/>
      <c r="UUZ1236" s="35"/>
      <c r="UVA1236" s="35"/>
      <c r="UVB1236" s="35"/>
      <c r="UVC1236" s="35"/>
      <c r="UVD1236" s="35"/>
      <c r="UVE1236" s="35"/>
      <c r="UVF1236" s="35"/>
      <c r="UVG1236" s="35"/>
      <c r="UVH1236" s="35"/>
      <c r="UVI1236" s="35"/>
      <c r="UVJ1236" s="35"/>
      <c r="UVK1236" s="35"/>
      <c r="UVL1236" s="35"/>
      <c r="UVM1236" s="35"/>
      <c r="UVN1236" s="35"/>
      <c r="UVO1236" s="35"/>
      <c r="UVP1236" s="35"/>
      <c r="UVQ1236" s="35"/>
      <c r="UVR1236" s="35"/>
      <c r="UVS1236" s="35"/>
      <c r="UVT1236" s="35"/>
      <c r="UVU1236" s="35"/>
      <c r="UVV1236" s="35"/>
      <c r="UVW1236" s="35"/>
      <c r="UVX1236" s="35"/>
      <c r="UVY1236" s="35"/>
      <c r="UVZ1236" s="35"/>
      <c r="UWA1236" s="35"/>
      <c r="UWB1236" s="35"/>
      <c r="UWC1236" s="35"/>
      <c r="UWD1236" s="35"/>
      <c r="UWE1236" s="35"/>
      <c r="UWF1236" s="35"/>
      <c r="UWG1236" s="35"/>
      <c r="UWH1236" s="35"/>
      <c r="UWI1236" s="35"/>
      <c r="UWJ1236" s="35"/>
      <c r="UWK1236" s="35"/>
      <c r="UWL1236" s="35"/>
      <c r="UWM1236" s="35"/>
      <c r="UWN1236" s="35"/>
      <c r="UWO1236" s="35"/>
      <c r="UWP1236" s="35"/>
      <c r="UWQ1236" s="35"/>
      <c r="UWR1236" s="35"/>
      <c r="UWS1236" s="35"/>
      <c r="UWT1236" s="35"/>
      <c r="UWU1236" s="35"/>
      <c r="UWV1236" s="35"/>
      <c r="UWW1236" s="35"/>
      <c r="UWX1236" s="35"/>
      <c r="UWY1236" s="35"/>
      <c r="UWZ1236" s="35"/>
      <c r="UXA1236" s="35"/>
      <c r="UXB1236" s="35"/>
      <c r="UXC1236" s="35"/>
      <c r="UXD1236" s="35"/>
      <c r="UXE1236" s="35"/>
      <c r="UXF1236" s="35"/>
      <c r="UXG1236" s="35"/>
      <c r="UXH1236" s="35"/>
      <c r="UXI1236" s="35"/>
      <c r="UXJ1236" s="35"/>
      <c r="UXK1236" s="35"/>
      <c r="UXL1236" s="35"/>
      <c r="UXM1236" s="35"/>
      <c r="UXN1236" s="35"/>
      <c r="UXO1236" s="35"/>
      <c r="UXP1236" s="35"/>
      <c r="UXQ1236" s="35"/>
      <c r="UXR1236" s="35"/>
      <c r="UXS1236" s="35"/>
      <c r="UXT1236" s="35"/>
      <c r="UXU1236" s="35"/>
      <c r="UXV1236" s="35"/>
      <c r="UXW1236" s="35"/>
      <c r="UXX1236" s="35"/>
      <c r="UXY1236" s="35"/>
      <c r="UXZ1236" s="35"/>
      <c r="UYA1236" s="35"/>
      <c r="UYB1236" s="35"/>
      <c r="UYC1236" s="35"/>
      <c r="UYD1236" s="35"/>
      <c r="UYE1236" s="35"/>
      <c r="UYF1236" s="35"/>
      <c r="UYG1236" s="35"/>
      <c r="UYH1236" s="35"/>
      <c r="UYI1236" s="35"/>
      <c r="UYJ1236" s="35"/>
      <c r="UYK1236" s="35"/>
      <c r="UYL1236" s="35"/>
      <c r="UYM1236" s="35"/>
      <c r="UYN1236" s="35"/>
      <c r="UYO1236" s="35"/>
      <c r="UYP1236" s="35"/>
      <c r="UYQ1236" s="35"/>
      <c r="UYR1236" s="35"/>
      <c r="UYS1236" s="35"/>
      <c r="UYT1236" s="35"/>
      <c r="UYU1236" s="35"/>
      <c r="UYV1236" s="35"/>
      <c r="UYW1236" s="35"/>
      <c r="UYX1236" s="35"/>
      <c r="UYY1236" s="35"/>
      <c r="UYZ1236" s="35"/>
      <c r="UZA1236" s="35"/>
      <c r="UZB1236" s="35"/>
      <c r="UZC1236" s="35"/>
      <c r="UZD1236" s="35"/>
      <c r="UZE1236" s="35"/>
      <c r="UZF1236" s="35"/>
      <c r="UZG1236" s="35"/>
      <c r="UZH1236" s="35"/>
      <c r="UZI1236" s="35"/>
      <c r="UZJ1236" s="35"/>
      <c r="UZK1236" s="35"/>
      <c r="UZL1236" s="35"/>
      <c r="UZM1236" s="35"/>
      <c r="UZN1236" s="35"/>
      <c r="UZO1236" s="35"/>
      <c r="UZP1236" s="35"/>
      <c r="UZQ1236" s="35"/>
      <c r="UZR1236" s="35"/>
      <c r="UZS1236" s="35"/>
      <c r="UZT1236" s="35"/>
      <c r="UZU1236" s="35"/>
      <c r="UZV1236" s="35"/>
      <c r="UZW1236" s="35"/>
      <c r="UZX1236" s="35"/>
      <c r="UZY1236" s="35"/>
      <c r="UZZ1236" s="35"/>
      <c r="VAA1236" s="35"/>
      <c r="VAB1236" s="35"/>
      <c r="VAC1236" s="35"/>
      <c r="VAD1236" s="35"/>
      <c r="VAE1236" s="35"/>
      <c r="VAF1236" s="35"/>
      <c r="VAG1236" s="35"/>
      <c r="VAH1236" s="35"/>
      <c r="VAI1236" s="35"/>
      <c r="VAJ1236" s="35"/>
      <c r="VAK1236" s="35"/>
      <c r="VAL1236" s="35"/>
      <c r="VAM1236" s="35"/>
      <c r="VAN1236" s="35"/>
      <c r="VAO1236" s="35"/>
      <c r="VAP1236" s="35"/>
      <c r="VAQ1236" s="35"/>
      <c r="VAR1236" s="35"/>
      <c r="VAS1236" s="35"/>
      <c r="VAT1236" s="35"/>
      <c r="VAU1236" s="35"/>
      <c r="VAV1236" s="35"/>
      <c r="VAW1236" s="35"/>
      <c r="VAX1236" s="35"/>
      <c r="VAY1236" s="35"/>
      <c r="VAZ1236" s="35"/>
      <c r="VBA1236" s="35"/>
      <c r="VBB1236" s="35"/>
      <c r="VBC1236" s="35"/>
      <c r="VBD1236" s="35"/>
      <c r="VBE1236" s="35"/>
      <c r="VBF1236" s="35"/>
      <c r="VBG1236" s="35"/>
      <c r="VBH1236" s="35"/>
      <c r="VBI1236" s="35"/>
      <c r="VBJ1236" s="35"/>
      <c r="VBK1236" s="35"/>
      <c r="VBL1236" s="35"/>
      <c r="VBM1236" s="35"/>
      <c r="VBN1236" s="35"/>
      <c r="VBO1236" s="35"/>
      <c r="VBP1236" s="35"/>
      <c r="VBQ1236" s="35"/>
      <c r="VBR1236" s="35"/>
      <c r="VBS1236" s="35"/>
      <c r="VBT1236" s="35"/>
      <c r="VBU1236" s="35"/>
      <c r="VBV1236" s="35"/>
      <c r="VBW1236" s="35"/>
      <c r="VBX1236" s="35"/>
      <c r="VBY1236" s="35"/>
      <c r="VBZ1236" s="35"/>
      <c r="VCA1236" s="35"/>
      <c r="VCB1236" s="35"/>
      <c r="VCC1236" s="35"/>
      <c r="VCD1236" s="35"/>
      <c r="VCE1236" s="35"/>
      <c r="VCF1236" s="35"/>
      <c r="VCG1236" s="35"/>
      <c r="VCH1236" s="35"/>
      <c r="VCI1236" s="35"/>
      <c r="VCJ1236" s="35"/>
      <c r="VCK1236" s="35"/>
      <c r="VCL1236" s="35"/>
      <c r="VCM1236" s="35"/>
      <c r="VCN1236" s="35"/>
      <c r="VCO1236" s="35"/>
      <c r="VCP1236" s="35"/>
      <c r="VCQ1236" s="35"/>
      <c r="VCR1236" s="35"/>
      <c r="VCS1236" s="35"/>
      <c r="VCT1236" s="35"/>
      <c r="VCU1236" s="35"/>
      <c r="VCV1236" s="35"/>
      <c r="VCW1236" s="35"/>
      <c r="VCX1236" s="35"/>
      <c r="VCY1236" s="35"/>
      <c r="VCZ1236" s="35"/>
      <c r="VDA1236" s="35"/>
      <c r="VDB1236" s="35"/>
      <c r="VDC1236" s="35"/>
      <c r="VDD1236" s="35"/>
      <c r="VDE1236" s="35"/>
      <c r="VDF1236" s="35"/>
      <c r="VDG1236" s="35"/>
      <c r="VDH1236" s="35"/>
      <c r="VDI1236" s="35"/>
      <c r="VDJ1236" s="35"/>
      <c r="VDK1236" s="35"/>
      <c r="VDL1236" s="35"/>
      <c r="VDM1236" s="35"/>
      <c r="VDN1236" s="35"/>
      <c r="VDO1236" s="35"/>
      <c r="VDP1236" s="35"/>
      <c r="VDQ1236" s="35"/>
      <c r="VDR1236" s="35"/>
      <c r="VDS1236" s="35"/>
      <c r="VDT1236" s="35"/>
      <c r="VDU1236" s="35"/>
      <c r="VDV1236" s="35"/>
      <c r="VDW1236" s="35"/>
      <c r="VDX1236" s="35"/>
      <c r="VDY1236" s="35"/>
      <c r="VDZ1236" s="35"/>
      <c r="VEA1236" s="35"/>
      <c r="VEB1236" s="35"/>
      <c r="VEC1236" s="35"/>
      <c r="VED1236" s="35"/>
      <c r="VEE1236" s="35"/>
      <c r="VEF1236" s="35"/>
      <c r="VEG1236" s="35"/>
      <c r="VEH1236" s="35"/>
      <c r="VEI1236" s="35"/>
      <c r="VEJ1236" s="35"/>
      <c r="VEK1236" s="35"/>
      <c r="VEL1236" s="35"/>
      <c r="VEM1236" s="35"/>
      <c r="VEN1236" s="35"/>
      <c r="VEO1236" s="35"/>
      <c r="VEP1236" s="35"/>
      <c r="VEQ1236" s="35"/>
      <c r="VER1236" s="35"/>
      <c r="VES1236" s="35"/>
      <c r="VET1236" s="35"/>
      <c r="VEU1236" s="35"/>
      <c r="VEV1236" s="35"/>
      <c r="VEW1236" s="35"/>
      <c r="VEX1236" s="35"/>
      <c r="VEY1236" s="35"/>
      <c r="VEZ1236" s="35"/>
      <c r="VFA1236" s="35"/>
      <c r="VFB1236" s="35"/>
      <c r="VFC1236" s="35"/>
      <c r="VFD1236" s="35"/>
      <c r="VFE1236" s="35"/>
      <c r="VFF1236" s="35"/>
      <c r="VFG1236" s="35"/>
      <c r="VFH1236" s="35"/>
      <c r="VFI1236" s="35"/>
      <c r="VFJ1236" s="35"/>
      <c r="VFK1236" s="35"/>
      <c r="VFL1236" s="35"/>
      <c r="VFM1236" s="35"/>
      <c r="VFN1236" s="35"/>
      <c r="VFO1236" s="35"/>
      <c r="VFP1236" s="35"/>
      <c r="VFQ1236" s="35"/>
      <c r="VFR1236" s="35"/>
      <c r="VFS1236" s="35"/>
      <c r="VFT1236" s="35"/>
      <c r="VFU1236" s="35"/>
      <c r="VFV1236" s="35"/>
      <c r="VFW1236" s="35"/>
      <c r="VFX1236" s="35"/>
      <c r="VFY1236" s="35"/>
      <c r="VFZ1236" s="35"/>
      <c r="VGA1236" s="35"/>
      <c r="VGB1236" s="35"/>
      <c r="VGC1236" s="35"/>
      <c r="VGD1236" s="35"/>
      <c r="VGE1236" s="35"/>
      <c r="VGF1236" s="35"/>
      <c r="VGG1236" s="35"/>
      <c r="VGH1236" s="35"/>
      <c r="VGI1236" s="35"/>
      <c r="VGJ1236" s="35"/>
      <c r="VGK1236" s="35"/>
      <c r="VGL1236" s="35"/>
      <c r="VGM1236" s="35"/>
      <c r="VGN1236" s="35"/>
      <c r="VGO1236" s="35"/>
      <c r="VGP1236" s="35"/>
      <c r="VGQ1236" s="35"/>
      <c r="VGR1236" s="35"/>
      <c r="VGS1236" s="35"/>
      <c r="VGT1236" s="35"/>
      <c r="VGU1236" s="35"/>
      <c r="VGV1236" s="35"/>
      <c r="VGW1236" s="35"/>
      <c r="VGX1236" s="35"/>
      <c r="VGY1236" s="35"/>
      <c r="VGZ1236" s="35"/>
      <c r="VHA1236" s="35"/>
      <c r="VHB1236" s="35"/>
      <c r="VHC1236" s="35"/>
      <c r="VHD1236" s="35"/>
      <c r="VHE1236" s="35"/>
      <c r="VHF1236" s="35"/>
      <c r="VHG1236" s="35"/>
      <c r="VHH1236" s="35"/>
      <c r="VHI1236" s="35"/>
      <c r="VHJ1236" s="35"/>
      <c r="VHK1236" s="35"/>
      <c r="VHL1236" s="35"/>
      <c r="VHM1236" s="35"/>
      <c r="VHN1236" s="35"/>
      <c r="VHO1236" s="35"/>
      <c r="VHP1236" s="35"/>
      <c r="VHQ1236" s="35"/>
      <c r="VHR1236" s="35"/>
      <c r="VHS1236" s="35"/>
      <c r="VHT1236" s="35"/>
      <c r="VHU1236" s="35"/>
      <c r="VHV1236" s="35"/>
      <c r="VHW1236" s="35"/>
      <c r="VHX1236" s="35"/>
      <c r="VHY1236" s="35"/>
      <c r="VHZ1236" s="35"/>
      <c r="VIA1236" s="35"/>
      <c r="VIB1236" s="35"/>
      <c r="VIC1236" s="35"/>
      <c r="VID1236" s="35"/>
      <c r="VIE1236" s="35"/>
      <c r="VIF1236" s="35"/>
      <c r="VIG1236" s="35"/>
      <c r="VIH1236" s="35"/>
      <c r="VII1236" s="35"/>
      <c r="VIJ1236" s="35"/>
      <c r="VIK1236" s="35"/>
      <c r="VIL1236" s="35"/>
      <c r="VIM1236" s="35"/>
      <c r="VIN1236" s="35"/>
      <c r="VIO1236" s="35"/>
      <c r="VIP1236" s="35"/>
      <c r="VIQ1236" s="35"/>
      <c r="VIR1236" s="35"/>
      <c r="VIS1236" s="35"/>
      <c r="VIT1236" s="35"/>
      <c r="VIU1236" s="35"/>
      <c r="VIV1236" s="35"/>
      <c r="VIW1236" s="35"/>
      <c r="VIX1236" s="35"/>
      <c r="VIY1236" s="35"/>
      <c r="VIZ1236" s="35"/>
      <c r="VJA1236" s="35"/>
      <c r="VJB1236" s="35"/>
      <c r="VJC1236" s="35"/>
      <c r="VJD1236" s="35"/>
      <c r="VJE1236" s="35"/>
      <c r="VJF1236" s="35"/>
      <c r="VJG1236" s="35"/>
      <c r="VJH1236" s="35"/>
      <c r="VJI1236" s="35"/>
      <c r="VJJ1236" s="35"/>
      <c r="VJK1236" s="35"/>
      <c r="VJL1236" s="35"/>
      <c r="VJM1236" s="35"/>
      <c r="VJN1236" s="35"/>
      <c r="VJO1236" s="35"/>
      <c r="VJP1236" s="35"/>
      <c r="VJQ1236" s="35"/>
      <c r="VJR1236" s="35"/>
      <c r="VJS1236" s="35"/>
      <c r="VJT1236" s="35"/>
      <c r="VJU1236" s="35"/>
      <c r="VJV1236" s="35"/>
      <c r="VJW1236" s="35"/>
      <c r="VJX1236" s="35"/>
      <c r="VJY1236" s="35"/>
      <c r="VJZ1236" s="35"/>
      <c r="VKA1236" s="35"/>
      <c r="VKB1236" s="35"/>
      <c r="VKC1236" s="35"/>
      <c r="VKD1236" s="35"/>
      <c r="VKE1236" s="35"/>
      <c r="VKF1236" s="35"/>
      <c r="VKG1236" s="35"/>
      <c r="VKH1236" s="35"/>
      <c r="VKI1236" s="35"/>
      <c r="VKJ1236" s="35"/>
      <c r="VKK1236" s="35"/>
      <c r="VKL1236" s="35"/>
      <c r="VKM1236" s="35"/>
      <c r="VKN1236" s="35"/>
      <c r="VKO1236" s="35"/>
      <c r="VKP1236" s="35"/>
      <c r="VKQ1236" s="35"/>
      <c r="VKR1236" s="35"/>
      <c r="VKS1236" s="35"/>
      <c r="VKT1236" s="35"/>
      <c r="VKU1236" s="35"/>
      <c r="VKV1236" s="35"/>
      <c r="VKW1236" s="35"/>
      <c r="VKX1236" s="35"/>
      <c r="VKY1236" s="35"/>
      <c r="VKZ1236" s="35"/>
      <c r="VLA1236" s="35"/>
      <c r="VLB1236" s="35"/>
      <c r="VLC1236" s="35"/>
      <c r="VLD1236" s="35"/>
      <c r="VLE1236" s="35"/>
      <c r="VLF1236" s="35"/>
      <c r="VLG1236" s="35"/>
      <c r="VLH1236" s="35"/>
      <c r="VLI1236" s="35"/>
      <c r="VLJ1236" s="35"/>
      <c r="VLK1236" s="35"/>
      <c r="VLL1236" s="35"/>
      <c r="VLM1236" s="35"/>
      <c r="VLN1236" s="35"/>
      <c r="VLO1236" s="35"/>
      <c r="VLP1236" s="35"/>
      <c r="VLQ1236" s="35"/>
      <c r="VLR1236" s="35"/>
      <c r="VLS1236" s="35"/>
      <c r="VLT1236" s="35"/>
      <c r="VLU1236" s="35"/>
      <c r="VLV1236" s="35"/>
      <c r="VLW1236" s="35"/>
      <c r="VLX1236" s="35"/>
      <c r="VLY1236" s="35"/>
      <c r="VLZ1236" s="35"/>
      <c r="VMA1236" s="35"/>
      <c r="VMB1236" s="35"/>
      <c r="VMC1236" s="35"/>
      <c r="VMD1236" s="35"/>
      <c r="VME1236" s="35"/>
      <c r="VMF1236" s="35"/>
      <c r="VMG1236" s="35"/>
      <c r="VMH1236" s="35"/>
      <c r="VMI1236" s="35"/>
      <c r="VMJ1236" s="35"/>
      <c r="VMK1236" s="35"/>
      <c r="VML1236" s="35"/>
      <c r="VMM1236" s="35"/>
      <c r="VMN1236" s="35"/>
      <c r="VMO1236" s="35"/>
      <c r="VMP1236" s="35"/>
      <c r="VMQ1236" s="35"/>
      <c r="VMR1236" s="35"/>
      <c r="VMS1236" s="35"/>
      <c r="VMT1236" s="35"/>
      <c r="VMU1236" s="35"/>
      <c r="VMV1236" s="35"/>
      <c r="VMW1236" s="35"/>
      <c r="VMX1236" s="35"/>
      <c r="VMY1236" s="35"/>
      <c r="VMZ1236" s="35"/>
      <c r="VNA1236" s="35"/>
      <c r="VNB1236" s="35"/>
      <c r="VNC1236" s="35"/>
      <c r="VND1236" s="35"/>
      <c r="VNE1236" s="35"/>
      <c r="VNF1236" s="35"/>
      <c r="VNG1236" s="35"/>
      <c r="VNH1236" s="35"/>
      <c r="VNI1236" s="35"/>
      <c r="VNJ1236" s="35"/>
      <c r="VNK1236" s="35"/>
      <c r="VNL1236" s="35"/>
      <c r="VNM1236" s="35"/>
      <c r="VNN1236" s="35"/>
      <c r="VNO1236" s="35"/>
      <c r="VNP1236" s="35"/>
      <c r="VNQ1236" s="35"/>
      <c r="VNR1236" s="35"/>
      <c r="VNS1236" s="35"/>
      <c r="VNT1236" s="35"/>
      <c r="VNU1236" s="35"/>
      <c r="VNV1236" s="35"/>
      <c r="VNW1236" s="35"/>
      <c r="VNX1236" s="35"/>
      <c r="VNY1236" s="35"/>
      <c r="VNZ1236" s="35"/>
      <c r="VOA1236" s="35"/>
      <c r="VOB1236" s="35"/>
      <c r="VOC1236" s="35"/>
      <c r="VOD1236" s="35"/>
      <c r="VOE1236" s="35"/>
      <c r="VOF1236" s="35"/>
      <c r="VOG1236" s="35"/>
      <c r="VOH1236" s="35"/>
      <c r="VOI1236" s="35"/>
      <c r="VOJ1236" s="35"/>
      <c r="VOK1236" s="35"/>
      <c r="VOL1236" s="35"/>
      <c r="VOM1236" s="35"/>
      <c r="VON1236" s="35"/>
      <c r="VOO1236" s="35"/>
      <c r="VOP1236" s="35"/>
      <c r="VOQ1236" s="35"/>
      <c r="VOR1236" s="35"/>
      <c r="VOS1236" s="35"/>
      <c r="VOT1236" s="35"/>
      <c r="VOU1236" s="35"/>
      <c r="VOV1236" s="35"/>
      <c r="VOW1236" s="35"/>
      <c r="VOX1236" s="35"/>
      <c r="VOY1236" s="35"/>
      <c r="VOZ1236" s="35"/>
      <c r="VPA1236" s="35"/>
      <c r="VPB1236" s="35"/>
      <c r="VPC1236" s="35"/>
      <c r="VPD1236" s="35"/>
      <c r="VPE1236" s="35"/>
      <c r="VPF1236" s="35"/>
      <c r="VPG1236" s="35"/>
      <c r="VPH1236" s="35"/>
      <c r="VPI1236" s="35"/>
      <c r="VPJ1236" s="35"/>
      <c r="VPK1236" s="35"/>
      <c r="VPL1236" s="35"/>
      <c r="VPM1236" s="35"/>
      <c r="VPN1236" s="35"/>
      <c r="VPO1236" s="35"/>
      <c r="VPP1236" s="35"/>
      <c r="VPQ1236" s="35"/>
      <c r="VPR1236" s="35"/>
      <c r="VPS1236" s="35"/>
      <c r="VPT1236" s="35"/>
      <c r="VPU1236" s="35"/>
      <c r="VPV1236" s="35"/>
      <c r="VPW1236" s="35"/>
      <c r="VPX1236" s="35"/>
      <c r="VPY1236" s="35"/>
      <c r="VPZ1236" s="35"/>
      <c r="VQA1236" s="35"/>
      <c r="VQB1236" s="35"/>
      <c r="VQC1236" s="35"/>
      <c r="VQD1236" s="35"/>
      <c r="VQE1236" s="35"/>
      <c r="VQF1236" s="35"/>
      <c r="VQG1236" s="35"/>
      <c r="VQH1236" s="35"/>
      <c r="VQI1236" s="35"/>
      <c r="VQJ1236" s="35"/>
      <c r="VQK1236" s="35"/>
      <c r="VQL1236" s="35"/>
      <c r="VQM1236" s="35"/>
      <c r="VQN1236" s="35"/>
      <c r="VQO1236" s="35"/>
      <c r="VQP1236" s="35"/>
      <c r="VQQ1236" s="35"/>
      <c r="VQR1236" s="35"/>
      <c r="VQS1236" s="35"/>
      <c r="VQT1236" s="35"/>
      <c r="VQU1236" s="35"/>
      <c r="VQV1236" s="35"/>
      <c r="VQW1236" s="35"/>
      <c r="VQX1236" s="35"/>
      <c r="VQY1236" s="35"/>
      <c r="VQZ1236" s="35"/>
      <c r="VRA1236" s="35"/>
      <c r="VRB1236" s="35"/>
      <c r="VRC1236" s="35"/>
      <c r="VRD1236" s="35"/>
      <c r="VRE1236" s="35"/>
      <c r="VRF1236" s="35"/>
      <c r="VRG1236" s="35"/>
      <c r="VRH1236" s="35"/>
      <c r="VRI1236" s="35"/>
      <c r="VRJ1236" s="35"/>
      <c r="VRK1236" s="35"/>
      <c r="VRL1236" s="35"/>
      <c r="VRM1236" s="35"/>
      <c r="VRN1236" s="35"/>
      <c r="VRO1236" s="35"/>
      <c r="VRP1236" s="35"/>
      <c r="VRQ1236" s="35"/>
      <c r="VRR1236" s="35"/>
      <c r="VRS1236" s="35"/>
      <c r="VRT1236" s="35"/>
      <c r="VRU1236" s="35"/>
      <c r="VRV1236" s="35"/>
      <c r="VRW1236" s="35"/>
      <c r="VRX1236" s="35"/>
      <c r="VRY1236" s="35"/>
      <c r="VRZ1236" s="35"/>
      <c r="VSA1236" s="35"/>
      <c r="VSB1236" s="35"/>
      <c r="VSC1236" s="35"/>
      <c r="VSD1236" s="35"/>
      <c r="VSE1236" s="35"/>
      <c r="VSF1236" s="35"/>
      <c r="VSG1236" s="35"/>
      <c r="VSH1236" s="35"/>
      <c r="VSI1236" s="35"/>
      <c r="VSJ1236" s="35"/>
      <c r="VSK1236" s="35"/>
      <c r="VSL1236" s="35"/>
      <c r="VSM1236" s="35"/>
      <c r="VSN1236" s="35"/>
      <c r="VSO1236" s="35"/>
      <c r="VSP1236" s="35"/>
      <c r="VSQ1236" s="35"/>
      <c r="VSR1236" s="35"/>
      <c r="VSS1236" s="35"/>
      <c r="VST1236" s="35"/>
      <c r="VSU1236" s="35"/>
      <c r="VSV1236" s="35"/>
      <c r="VSW1236" s="35"/>
      <c r="VSX1236" s="35"/>
      <c r="VSY1236" s="35"/>
      <c r="VSZ1236" s="35"/>
      <c r="VTA1236" s="35"/>
      <c r="VTB1236" s="35"/>
      <c r="VTC1236" s="35"/>
      <c r="VTD1236" s="35"/>
      <c r="VTE1236" s="35"/>
      <c r="VTF1236" s="35"/>
      <c r="VTG1236" s="35"/>
      <c r="VTH1236" s="35"/>
      <c r="VTI1236" s="35"/>
      <c r="VTJ1236" s="35"/>
      <c r="VTK1236" s="35"/>
      <c r="VTL1236" s="35"/>
      <c r="VTM1236" s="35"/>
      <c r="VTN1236" s="35"/>
      <c r="VTO1236" s="35"/>
      <c r="VTP1236" s="35"/>
      <c r="VTQ1236" s="35"/>
      <c r="VTR1236" s="35"/>
      <c r="VTS1236" s="35"/>
      <c r="VTT1236" s="35"/>
      <c r="VTU1236" s="35"/>
      <c r="VTV1236" s="35"/>
      <c r="VTW1236" s="35"/>
      <c r="VTX1236" s="35"/>
      <c r="VTY1236" s="35"/>
      <c r="VTZ1236" s="35"/>
      <c r="VUA1236" s="35"/>
      <c r="VUB1236" s="35"/>
      <c r="VUC1236" s="35"/>
      <c r="VUD1236" s="35"/>
      <c r="VUE1236" s="35"/>
      <c r="VUF1236" s="35"/>
      <c r="VUG1236" s="35"/>
      <c r="VUH1236" s="35"/>
      <c r="VUI1236" s="35"/>
      <c r="VUJ1236" s="35"/>
      <c r="VUK1236" s="35"/>
      <c r="VUL1236" s="35"/>
      <c r="VUM1236" s="35"/>
      <c r="VUN1236" s="35"/>
      <c r="VUO1236" s="35"/>
      <c r="VUP1236" s="35"/>
      <c r="VUQ1236" s="35"/>
      <c r="VUR1236" s="35"/>
      <c r="VUS1236" s="35"/>
      <c r="VUT1236" s="35"/>
      <c r="VUU1236" s="35"/>
      <c r="VUV1236" s="35"/>
      <c r="VUW1236" s="35"/>
      <c r="VUX1236" s="35"/>
      <c r="VUY1236" s="35"/>
      <c r="VUZ1236" s="35"/>
      <c r="VVA1236" s="35"/>
      <c r="VVB1236" s="35"/>
      <c r="VVC1236" s="35"/>
      <c r="VVD1236" s="35"/>
      <c r="VVE1236" s="35"/>
      <c r="VVF1236" s="35"/>
      <c r="VVG1236" s="35"/>
      <c r="VVH1236" s="35"/>
      <c r="VVI1236" s="35"/>
      <c r="VVJ1236" s="35"/>
      <c r="VVK1236" s="35"/>
      <c r="VVL1236" s="35"/>
      <c r="VVM1236" s="35"/>
      <c r="VVN1236" s="35"/>
      <c r="VVO1236" s="35"/>
      <c r="VVP1236" s="35"/>
      <c r="VVQ1236" s="35"/>
      <c r="VVR1236" s="35"/>
      <c r="VVS1236" s="35"/>
      <c r="VVT1236" s="35"/>
      <c r="VVU1236" s="35"/>
      <c r="VVV1236" s="35"/>
      <c r="VVW1236" s="35"/>
      <c r="VVX1236" s="35"/>
      <c r="VVY1236" s="35"/>
      <c r="VVZ1236" s="35"/>
      <c r="VWA1236" s="35"/>
      <c r="VWB1236" s="35"/>
      <c r="VWC1236" s="35"/>
      <c r="VWD1236" s="35"/>
      <c r="VWE1236" s="35"/>
      <c r="VWF1236" s="35"/>
      <c r="VWG1236" s="35"/>
      <c r="VWH1236" s="35"/>
      <c r="VWI1236" s="35"/>
      <c r="VWJ1236" s="35"/>
      <c r="VWK1236" s="35"/>
      <c r="VWL1236" s="35"/>
      <c r="VWM1236" s="35"/>
      <c r="VWN1236" s="35"/>
      <c r="VWO1236" s="35"/>
      <c r="VWP1236" s="35"/>
      <c r="VWQ1236" s="35"/>
      <c r="VWR1236" s="35"/>
      <c r="VWS1236" s="35"/>
      <c r="VWT1236" s="35"/>
      <c r="VWU1236" s="35"/>
      <c r="VWV1236" s="35"/>
      <c r="VWW1236" s="35"/>
      <c r="VWX1236" s="35"/>
      <c r="VWY1236" s="35"/>
      <c r="VWZ1236" s="35"/>
      <c r="VXA1236" s="35"/>
      <c r="VXB1236" s="35"/>
      <c r="VXC1236" s="35"/>
      <c r="VXD1236" s="35"/>
      <c r="VXE1236" s="35"/>
      <c r="VXF1236" s="35"/>
      <c r="VXG1236" s="35"/>
      <c r="VXH1236" s="35"/>
      <c r="VXI1236" s="35"/>
      <c r="VXJ1236" s="35"/>
      <c r="VXK1236" s="35"/>
      <c r="VXL1236" s="35"/>
      <c r="VXM1236" s="35"/>
      <c r="VXN1236" s="35"/>
      <c r="VXO1236" s="35"/>
      <c r="VXP1236" s="35"/>
      <c r="VXQ1236" s="35"/>
      <c r="VXR1236" s="35"/>
      <c r="VXS1236" s="35"/>
      <c r="VXT1236" s="35"/>
      <c r="VXU1236" s="35"/>
      <c r="VXV1236" s="35"/>
      <c r="VXW1236" s="35"/>
      <c r="VXX1236" s="35"/>
      <c r="VXY1236" s="35"/>
      <c r="VXZ1236" s="35"/>
      <c r="VYA1236" s="35"/>
      <c r="VYB1236" s="35"/>
      <c r="VYC1236" s="35"/>
      <c r="VYD1236" s="35"/>
      <c r="VYE1236" s="35"/>
      <c r="VYF1236" s="35"/>
      <c r="VYG1236" s="35"/>
      <c r="VYH1236" s="35"/>
      <c r="VYI1236" s="35"/>
      <c r="VYJ1236" s="35"/>
      <c r="VYK1236" s="35"/>
      <c r="VYL1236" s="35"/>
      <c r="VYM1236" s="35"/>
      <c r="VYN1236" s="35"/>
      <c r="VYO1236" s="35"/>
      <c r="VYP1236" s="35"/>
      <c r="VYQ1236" s="35"/>
      <c r="VYR1236" s="35"/>
      <c r="VYS1236" s="35"/>
      <c r="VYT1236" s="35"/>
      <c r="VYU1236" s="35"/>
      <c r="VYV1236" s="35"/>
      <c r="VYW1236" s="35"/>
      <c r="VYX1236" s="35"/>
      <c r="VYY1236" s="35"/>
      <c r="VYZ1236" s="35"/>
      <c r="VZA1236" s="35"/>
      <c r="VZB1236" s="35"/>
      <c r="VZC1236" s="35"/>
      <c r="VZD1236" s="35"/>
      <c r="VZE1236" s="35"/>
      <c r="VZF1236" s="35"/>
      <c r="VZG1236" s="35"/>
      <c r="VZH1236" s="35"/>
      <c r="VZI1236" s="35"/>
      <c r="VZJ1236" s="35"/>
      <c r="VZK1236" s="35"/>
      <c r="VZL1236" s="35"/>
      <c r="VZM1236" s="35"/>
      <c r="VZN1236" s="35"/>
      <c r="VZO1236" s="35"/>
      <c r="VZP1236" s="35"/>
      <c r="VZQ1236" s="35"/>
      <c r="VZR1236" s="35"/>
      <c r="VZS1236" s="35"/>
      <c r="VZT1236" s="35"/>
      <c r="VZU1236" s="35"/>
      <c r="VZV1236" s="35"/>
      <c r="VZW1236" s="35"/>
      <c r="VZX1236" s="35"/>
      <c r="VZY1236" s="35"/>
      <c r="VZZ1236" s="35"/>
      <c r="WAA1236" s="35"/>
      <c r="WAB1236" s="35"/>
      <c r="WAC1236" s="35"/>
      <c r="WAD1236" s="35"/>
      <c r="WAE1236" s="35"/>
      <c r="WAF1236" s="35"/>
      <c r="WAG1236" s="35"/>
      <c r="WAH1236" s="35"/>
      <c r="WAI1236" s="35"/>
      <c r="WAJ1236" s="35"/>
      <c r="WAK1236" s="35"/>
      <c r="WAL1236" s="35"/>
      <c r="WAM1236" s="35"/>
      <c r="WAN1236" s="35"/>
      <c r="WAO1236" s="35"/>
      <c r="WAP1236" s="35"/>
      <c r="WAQ1236" s="35"/>
      <c r="WAR1236" s="35"/>
      <c r="WAS1236" s="35"/>
      <c r="WAT1236" s="35"/>
      <c r="WAU1236" s="35"/>
      <c r="WAV1236" s="35"/>
      <c r="WAW1236" s="35"/>
      <c r="WAX1236" s="35"/>
      <c r="WAY1236" s="35"/>
      <c r="WAZ1236" s="35"/>
      <c r="WBA1236" s="35"/>
      <c r="WBB1236" s="35"/>
      <c r="WBC1236" s="35"/>
      <c r="WBD1236" s="35"/>
      <c r="WBE1236" s="35"/>
      <c r="WBF1236" s="35"/>
      <c r="WBG1236" s="35"/>
      <c r="WBH1236" s="35"/>
      <c r="WBI1236" s="35"/>
      <c r="WBJ1236" s="35"/>
      <c r="WBK1236" s="35"/>
      <c r="WBL1236" s="35"/>
      <c r="WBM1236" s="35"/>
      <c r="WBN1236" s="35"/>
      <c r="WBO1236" s="35"/>
      <c r="WBP1236" s="35"/>
      <c r="WBQ1236" s="35"/>
      <c r="WBR1236" s="35"/>
      <c r="WBS1236" s="35"/>
      <c r="WBT1236" s="35"/>
      <c r="WBU1236" s="35"/>
      <c r="WBV1236" s="35"/>
      <c r="WBW1236" s="35"/>
      <c r="WBX1236" s="35"/>
      <c r="WBY1236" s="35"/>
      <c r="WBZ1236" s="35"/>
      <c r="WCA1236" s="35"/>
      <c r="WCB1236" s="35"/>
      <c r="WCC1236" s="35"/>
      <c r="WCD1236" s="35"/>
      <c r="WCE1236" s="35"/>
      <c r="WCF1236" s="35"/>
      <c r="WCG1236" s="35"/>
      <c r="WCH1236" s="35"/>
      <c r="WCI1236" s="35"/>
      <c r="WCJ1236" s="35"/>
      <c r="WCK1236" s="35"/>
      <c r="WCL1236" s="35"/>
      <c r="WCM1236" s="35"/>
      <c r="WCN1236" s="35"/>
      <c r="WCO1236" s="35"/>
      <c r="WCP1236" s="35"/>
      <c r="WCQ1236" s="35"/>
      <c r="WCR1236" s="35"/>
      <c r="WCS1236" s="35"/>
      <c r="WCT1236" s="35"/>
      <c r="WCU1236" s="35"/>
      <c r="WCV1236" s="35"/>
      <c r="WCW1236" s="35"/>
      <c r="WCX1236" s="35"/>
      <c r="WCY1236" s="35"/>
      <c r="WCZ1236" s="35"/>
      <c r="WDA1236" s="35"/>
      <c r="WDB1236" s="35"/>
      <c r="WDC1236" s="35"/>
      <c r="WDD1236" s="35"/>
      <c r="WDE1236" s="35"/>
      <c r="WDF1236" s="35"/>
      <c r="WDG1236" s="35"/>
      <c r="WDH1236" s="35"/>
      <c r="WDI1236" s="35"/>
      <c r="WDJ1236" s="35"/>
      <c r="WDK1236" s="35"/>
      <c r="WDL1236" s="35"/>
      <c r="WDM1236" s="35"/>
      <c r="WDN1236" s="35"/>
      <c r="WDO1236" s="35"/>
      <c r="WDP1236" s="35"/>
      <c r="WDQ1236" s="35"/>
      <c r="WDR1236" s="35"/>
      <c r="WDS1236" s="35"/>
      <c r="WDT1236" s="35"/>
      <c r="WDU1236" s="35"/>
      <c r="WDV1236" s="35"/>
      <c r="WDW1236" s="35"/>
      <c r="WDX1236" s="35"/>
      <c r="WDY1236" s="35"/>
      <c r="WDZ1236" s="35"/>
      <c r="WEA1236" s="35"/>
      <c r="WEB1236" s="35"/>
      <c r="WEC1236" s="35"/>
      <c r="WED1236" s="35"/>
      <c r="WEE1236" s="35"/>
      <c r="WEF1236" s="35"/>
      <c r="WEG1236" s="35"/>
      <c r="WEH1236" s="35"/>
      <c r="WEI1236" s="35"/>
      <c r="WEJ1236" s="35"/>
      <c r="WEK1236" s="35"/>
      <c r="WEL1236" s="35"/>
      <c r="WEM1236" s="35"/>
      <c r="WEN1236" s="35"/>
      <c r="WEO1236" s="35"/>
      <c r="WEP1236" s="35"/>
      <c r="WEQ1236" s="35"/>
      <c r="WER1236" s="35"/>
      <c r="WES1236" s="35"/>
      <c r="WET1236" s="35"/>
      <c r="WEU1236" s="35"/>
      <c r="WEV1236" s="35"/>
      <c r="WEW1236" s="35"/>
      <c r="WEX1236" s="35"/>
      <c r="WEY1236" s="35"/>
      <c r="WEZ1236" s="35"/>
      <c r="WFA1236" s="35"/>
      <c r="WFB1236" s="35"/>
      <c r="WFC1236" s="35"/>
      <c r="WFD1236" s="35"/>
      <c r="WFE1236" s="35"/>
      <c r="WFF1236" s="35"/>
      <c r="WFG1236" s="35"/>
      <c r="WFH1236" s="35"/>
      <c r="WFI1236" s="35"/>
      <c r="WFJ1236" s="35"/>
      <c r="WFK1236" s="35"/>
      <c r="WFL1236" s="35"/>
      <c r="WFM1236" s="35"/>
      <c r="WFN1236" s="35"/>
      <c r="WFO1236" s="35"/>
      <c r="WFP1236" s="35"/>
      <c r="WFQ1236" s="35"/>
      <c r="WFR1236" s="35"/>
      <c r="WFS1236" s="35"/>
      <c r="WFT1236" s="35"/>
      <c r="WFU1236" s="35"/>
      <c r="WFV1236" s="35"/>
      <c r="WFW1236" s="35"/>
      <c r="WFX1236" s="35"/>
      <c r="WFY1236" s="35"/>
      <c r="WFZ1236" s="35"/>
      <c r="WGA1236" s="35"/>
      <c r="WGB1236" s="35"/>
      <c r="WGC1236" s="35"/>
      <c r="WGD1236" s="35"/>
      <c r="WGE1236" s="35"/>
      <c r="WGF1236" s="35"/>
      <c r="WGG1236" s="35"/>
      <c r="WGH1236" s="35"/>
      <c r="WGI1236" s="35"/>
      <c r="WGJ1236" s="35"/>
      <c r="WGK1236" s="35"/>
      <c r="WGL1236" s="35"/>
      <c r="WGM1236" s="35"/>
      <c r="WGN1236" s="35"/>
      <c r="WGO1236" s="35"/>
      <c r="WGP1236" s="35"/>
      <c r="WGQ1236" s="35"/>
      <c r="WGR1236" s="35"/>
      <c r="WGS1236" s="35"/>
      <c r="WGT1236" s="35"/>
      <c r="WGU1236" s="35"/>
      <c r="WGV1236" s="35"/>
      <c r="WGW1236" s="35"/>
      <c r="WGX1236" s="35"/>
      <c r="WGY1236" s="35"/>
      <c r="WGZ1236" s="35"/>
      <c r="WHA1236" s="35"/>
      <c r="WHB1236" s="35"/>
      <c r="WHC1236" s="35"/>
      <c r="WHD1236" s="35"/>
      <c r="WHE1236" s="35"/>
      <c r="WHF1236" s="35"/>
      <c r="WHG1236" s="35"/>
      <c r="WHH1236" s="35"/>
      <c r="WHI1236" s="35"/>
      <c r="WHJ1236" s="35"/>
      <c r="WHK1236" s="35"/>
      <c r="WHL1236" s="35"/>
      <c r="WHM1236" s="35"/>
      <c r="WHN1236" s="35"/>
      <c r="WHO1236" s="35"/>
      <c r="WHP1236" s="35"/>
      <c r="WHQ1236" s="35"/>
      <c r="WHR1236" s="35"/>
      <c r="WHS1236" s="35"/>
      <c r="WHT1236" s="35"/>
      <c r="WHU1236" s="35"/>
      <c r="WHV1236" s="35"/>
      <c r="WHW1236" s="35"/>
      <c r="WHX1236" s="35"/>
      <c r="WHY1236" s="35"/>
      <c r="WHZ1236" s="35"/>
      <c r="WIA1236" s="35"/>
      <c r="WIB1236" s="35"/>
      <c r="WIC1236" s="35"/>
      <c r="WID1236" s="35"/>
      <c r="WIE1236" s="35"/>
      <c r="WIF1236" s="35"/>
      <c r="WIG1236" s="35"/>
      <c r="WIH1236" s="35"/>
      <c r="WII1236" s="35"/>
      <c r="WIJ1236" s="35"/>
      <c r="WIK1236" s="35"/>
      <c r="WIL1236" s="35"/>
      <c r="WIM1236" s="35"/>
      <c r="WIN1236" s="35"/>
      <c r="WIO1236" s="35"/>
      <c r="WIP1236" s="35"/>
      <c r="WIQ1236" s="35"/>
      <c r="WIR1236" s="35"/>
      <c r="WIS1236" s="35"/>
      <c r="WIT1236" s="35"/>
      <c r="WIU1236" s="35"/>
      <c r="WIV1236" s="35"/>
      <c r="WIW1236" s="35"/>
      <c r="WIX1236" s="35"/>
      <c r="WIY1236" s="35"/>
      <c r="WIZ1236" s="35"/>
      <c r="WJA1236" s="35"/>
      <c r="WJB1236" s="35"/>
      <c r="WJC1236" s="35"/>
      <c r="WJD1236" s="35"/>
      <c r="WJE1236" s="35"/>
      <c r="WJF1236" s="35"/>
      <c r="WJG1236" s="35"/>
      <c r="WJH1236" s="35"/>
      <c r="WJI1236" s="35"/>
      <c r="WJJ1236" s="35"/>
      <c r="WJK1236" s="35"/>
      <c r="WJL1236" s="35"/>
      <c r="WJM1236" s="35"/>
      <c r="WJN1236" s="35"/>
      <c r="WJO1236" s="35"/>
      <c r="WJP1236" s="35"/>
      <c r="WJQ1236" s="35"/>
      <c r="WJR1236" s="35"/>
      <c r="WJS1236" s="35"/>
      <c r="WJT1236" s="35"/>
      <c r="WJU1236" s="35"/>
      <c r="WJV1236" s="35"/>
      <c r="WJW1236" s="35"/>
      <c r="WJX1236" s="35"/>
      <c r="WJY1236" s="35"/>
      <c r="WJZ1236" s="35"/>
      <c r="WKA1236" s="35"/>
      <c r="WKB1236" s="35"/>
      <c r="WKC1236" s="35"/>
      <c r="WKD1236" s="35"/>
      <c r="WKE1236" s="35"/>
      <c r="WKF1236" s="35"/>
      <c r="WKG1236" s="35"/>
      <c r="WKH1236" s="35"/>
      <c r="WKI1236" s="35"/>
      <c r="WKJ1236" s="35"/>
      <c r="WKK1236" s="35"/>
      <c r="WKL1236" s="35"/>
      <c r="WKM1236" s="35"/>
      <c r="WKN1236" s="35"/>
      <c r="WKO1236" s="35"/>
      <c r="WKP1236" s="35"/>
      <c r="WKQ1236" s="35"/>
      <c r="WKR1236" s="35"/>
      <c r="WKS1236" s="35"/>
      <c r="WKT1236" s="35"/>
      <c r="WKU1236" s="35"/>
      <c r="WKV1236" s="35"/>
      <c r="WKW1236" s="35"/>
      <c r="WKX1236" s="35"/>
      <c r="WKY1236" s="35"/>
      <c r="WKZ1236" s="35"/>
      <c r="WLA1236" s="35"/>
      <c r="WLB1236" s="35"/>
      <c r="WLC1236" s="35"/>
      <c r="WLD1236" s="35"/>
      <c r="WLE1236" s="35"/>
      <c r="WLF1236" s="35"/>
      <c r="WLG1236" s="35"/>
      <c r="WLH1236" s="35"/>
      <c r="WLI1236" s="35"/>
      <c r="WLJ1236" s="35"/>
      <c r="WLK1236" s="35"/>
      <c r="WLL1236" s="35"/>
      <c r="WLM1236" s="35"/>
      <c r="WLN1236" s="35"/>
      <c r="WLO1236" s="35"/>
      <c r="WLP1236" s="35"/>
      <c r="WLQ1236" s="35"/>
      <c r="WLR1236" s="35"/>
      <c r="WLS1236" s="35"/>
      <c r="WLT1236" s="35"/>
      <c r="WLU1236" s="35"/>
      <c r="WLV1236" s="35"/>
      <c r="WLW1236" s="35"/>
      <c r="WLX1236" s="35"/>
      <c r="WLY1236" s="35"/>
      <c r="WLZ1236" s="35"/>
      <c r="WMA1236" s="35"/>
      <c r="WMB1236" s="35"/>
      <c r="WMC1236" s="35"/>
      <c r="WMD1236" s="35"/>
      <c r="WME1236" s="35"/>
      <c r="WMF1236" s="35"/>
      <c r="WMG1236" s="35"/>
      <c r="WMH1236" s="35"/>
      <c r="WMI1236" s="35"/>
      <c r="WMJ1236" s="35"/>
      <c r="WMK1236" s="35"/>
      <c r="WML1236" s="35"/>
      <c r="WMM1236" s="35"/>
      <c r="WMN1236" s="35"/>
      <c r="WMO1236" s="35"/>
      <c r="WMP1236" s="35"/>
      <c r="WMQ1236" s="35"/>
      <c r="WMR1236" s="35"/>
      <c r="WMS1236" s="35"/>
      <c r="WMT1236" s="35"/>
      <c r="WMU1236" s="35"/>
      <c r="WMV1236" s="35"/>
      <c r="WMW1236" s="35"/>
      <c r="WMX1236" s="35"/>
      <c r="WMY1236" s="35"/>
      <c r="WMZ1236" s="35"/>
      <c r="WNA1236" s="35"/>
      <c r="WNB1236" s="35"/>
      <c r="WNC1236" s="35"/>
      <c r="WND1236" s="35"/>
      <c r="WNE1236" s="35"/>
      <c r="WNF1236" s="35"/>
      <c r="WNG1236" s="35"/>
      <c r="WNH1236" s="35"/>
      <c r="WNI1236" s="35"/>
      <c r="WNJ1236" s="35"/>
      <c r="WNK1236" s="35"/>
      <c r="WNL1236" s="35"/>
      <c r="WNM1236" s="35"/>
      <c r="WNN1236" s="35"/>
      <c r="WNO1236" s="35"/>
      <c r="WNP1236" s="35"/>
      <c r="WNQ1236" s="35"/>
      <c r="WNR1236" s="35"/>
      <c r="WNS1236" s="35"/>
      <c r="WNT1236" s="35"/>
      <c r="WNU1236" s="35"/>
      <c r="WNV1236" s="35"/>
      <c r="WNW1236" s="35"/>
      <c r="WNX1236" s="35"/>
      <c r="WNY1236" s="35"/>
      <c r="WNZ1236" s="35"/>
      <c r="WOA1236" s="35"/>
      <c r="WOB1236" s="35"/>
      <c r="WOC1236" s="35"/>
      <c r="WOD1236" s="35"/>
      <c r="WOE1236" s="35"/>
      <c r="WOF1236" s="35"/>
      <c r="WOG1236" s="35"/>
      <c r="WOH1236" s="35"/>
      <c r="WOI1236" s="35"/>
      <c r="WOJ1236" s="35"/>
      <c r="WOK1236" s="35"/>
      <c r="WOL1236" s="35"/>
      <c r="WOM1236" s="35"/>
      <c r="WON1236" s="35"/>
      <c r="WOO1236" s="35"/>
      <c r="WOP1236" s="35"/>
      <c r="WOQ1236" s="35"/>
      <c r="WOR1236" s="35"/>
      <c r="WOS1236" s="35"/>
      <c r="WOT1236" s="35"/>
      <c r="WOU1236" s="35"/>
      <c r="WOV1236" s="35"/>
      <c r="WOW1236" s="35"/>
      <c r="WOX1236" s="35"/>
      <c r="WOY1236" s="35"/>
      <c r="WOZ1236" s="35"/>
      <c r="WPA1236" s="35"/>
      <c r="WPB1236" s="35"/>
      <c r="WPC1236" s="35"/>
      <c r="WPD1236" s="35"/>
      <c r="WPE1236" s="35"/>
      <c r="WPF1236" s="35"/>
      <c r="WPG1236" s="35"/>
      <c r="WPH1236" s="35"/>
      <c r="WPI1236" s="35"/>
      <c r="WPJ1236" s="35"/>
      <c r="WPK1236" s="35"/>
      <c r="WPL1236" s="35"/>
      <c r="WPM1236" s="35"/>
      <c r="WPN1236" s="35"/>
      <c r="WPO1236" s="35"/>
      <c r="WPP1236" s="35"/>
      <c r="WPQ1236" s="35"/>
      <c r="WPR1236" s="35"/>
      <c r="WPS1236" s="35"/>
      <c r="WPT1236" s="35"/>
      <c r="WPU1236" s="35"/>
      <c r="WPV1236" s="35"/>
      <c r="WPW1236" s="35"/>
      <c r="WPX1236" s="35"/>
      <c r="WPY1236" s="35"/>
      <c r="WPZ1236" s="35"/>
      <c r="WQA1236" s="35"/>
      <c r="WQB1236" s="35"/>
      <c r="WQC1236" s="35"/>
      <c r="WQD1236" s="35"/>
      <c r="WQE1236" s="35"/>
      <c r="WQF1236" s="35"/>
      <c r="WQG1236" s="35"/>
      <c r="WQH1236" s="35"/>
      <c r="WQI1236" s="35"/>
      <c r="WQJ1236" s="35"/>
      <c r="WQK1236" s="35"/>
      <c r="WQL1236" s="35"/>
      <c r="WQM1236" s="35"/>
      <c r="WQN1236" s="35"/>
      <c r="WQO1236" s="35"/>
      <c r="WQP1236" s="35"/>
      <c r="WQQ1236" s="35"/>
      <c r="WQR1236" s="35"/>
      <c r="WQS1236" s="35"/>
      <c r="WQT1236" s="35"/>
      <c r="WQU1236" s="35"/>
      <c r="WQV1236" s="35"/>
      <c r="WQW1236" s="35"/>
      <c r="WQX1236" s="35"/>
      <c r="WQY1236" s="35"/>
      <c r="WQZ1236" s="35"/>
      <c r="WRA1236" s="35"/>
      <c r="WRB1236" s="35"/>
      <c r="WRC1236" s="35"/>
      <c r="WRD1236" s="35"/>
      <c r="WRE1236" s="35"/>
      <c r="WRF1236" s="35"/>
      <c r="WRG1236" s="35"/>
      <c r="WRH1236" s="35"/>
      <c r="WRI1236" s="35"/>
      <c r="WRJ1236" s="35"/>
      <c r="WRK1236" s="35"/>
      <c r="WRL1236" s="35"/>
      <c r="WRM1236" s="35"/>
      <c r="WRN1236" s="35"/>
      <c r="WRO1236" s="35"/>
      <c r="WRP1236" s="35"/>
      <c r="WRQ1236" s="35"/>
      <c r="WRR1236" s="35"/>
      <c r="WRS1236" s="35"/>
      <c r="WRT1236" s="35"/>
      <c r="WRU1236" s="35"/>
      <c r="WRV1236" s="35"/>
      <c r="WRW1236" s="35"/>
      <c r="WRX1236" s="35"/>
      <c r="WRY1236" s="35"/>
      <c r="WRZ1236" s="35"/>
      <c r="WSA1236" s="35"/>
      <c r="WSB1236" s="35"/>
      <c r="WSC1236" s="35"/>
      <c r="WSD1236" s="35"/>
      <c r="WSE1236" s="35"/>
      <c r="WSF1236" s="35"/>
      <c r="WSG1236" s="35"/>
      <c r="WSH1236" s="35"/>
      <c r="WSI1236" s="35"/>
      <c r="WSJ1236" s="35"/>
      <c r="WSK1236" s="35"/>
      <c r="WSL1236" s="35"/>
      <c r="WSM1236" s="35"/>
      <c r="WSN1236" s="35"/>
      <c r="WSO1236" s="35"/>
      <c r="WSP1236" s="35"/>
      <c r="WSQ1236" s="35"/>
      <c r="WSR1236" s="35"/>
      <c r="WSS1236" s="35"/>
      <c r="WST1236" s="35"/>
      <c r="WSU1236" s="35"/>
      <c r="WSV1236" s="35"/>
      <c r="WSW1236" s="35"/>
      <c r="WSX1236" s="35"/>
      <c r="WSY1236" s="35"/>
      <c r="WSZ1236" s="35"/>
      <c r="WTA1236" s="35"/>
      <c r="WTB1236" s="35"/>
      <c r="WTC1236" s="35"/>
      <c r="WTD1236" s="35"/>
      <c r="WTE1236" s="35"/>
      <c r="WTF1236" s="35"/>
      <c r="WTG1236" s="35"/>
      <c r="WTH1236" s="35"/>
      <c r="WTI1236" s="35"/>
      <c r="WTJ1236" s="35"/>
      <c r="WTK1236" s="35"/>
      <c r="WTL1236" s="35"/>
      <c r="WTM1236" s="35"/>
      <c r="WTN1236" s="35"/>
      <c r="WTO1236" s="35"/>
      <c r="WTP1236" s="35"/>
      <c r="WTQ1236" s="35"/>
      <c r="WTR1236" s="35"/>
      <c r="WTS1236" s="35"/>
      <c r="WTT1236" s="35"/>
      <c r="WTU1236" s="35"/>
      <c r="WTV1236" s="35"/>
      <c r="WTW1236" s="35"/>
      <c r="WTX1236" s="35"/>
      <c r="WTY1236" s="35"/>
      <c r="WTZ1236" s="35"/>
      <c r="WUA1236" s="35"/>
      <c r="WUB1236" s="35"/>
      <c r="WUC1236" s="35"/>
      <c r="WUD1236" s="35"/>
      <c r="WUE1236" s="35"/>
      <c r="WUF1236" s="35"/>
      <c r="WUG1236" s="35"/>
      <c r="WUH1236" s="35"/>
      <c r="WUI1236" s="35"/>
      <c r="WUJ1236" s="35"/>
      <c r="WUK1236" s="35"/>
      <c r="WUL1236" s="35"/>
      <c r="WUM1236" s="35"/>
      <c r="WUN1236" s="35"/>
      <c r="WUO1236" s="35"/>
      <c r="WUP1236" s="35"/>
      <c r="WUQ1236" s="35"/>
      <c r="WUR1236" s="35"/>
      <c r="WUS1236" s="35"/>
      <c r="WUT1236" s="35"/>
      <c r="WUU1236" s="35"/>
      <c r="WUV1236" s="35"/>
      <c r="WUW1236" s="35"/>
      <c r="WUX1236" s="35"/>
      <c r="WUY1236" s="35"/>
      <c r="WUZ1236" s="35"/>
      <c r="WVA1236" s="35"/>
      <c r="WVB1236" s="35"/>
      <c r="WVC1236" s="35"/>
      <c r="WVD1236" s="35"/>
      <c r="WVE1236" s="35"/>
      <c r="WVF1236" s="35"/>
      <c r="WVG1236" s="35"/>
      <c r="WVH1236" s="35"/>
      <c r="WVI1236" s="35"/>
      <c r="WVJ1236" s="35"/>
      <c r="WVK1236" s="35"/>
      <c r="WVL1236" s="35"/>
      <c r="WVM1236" s="35"/>
      <c r="WVN1236" s="35"/>
      <c r="WVO1236" s="35"/>
      <c r="WVP1236" s="35"/>
      <c r="WVQ1236" s="35"/>
      <c r="WVR1236" s="35"/>
      <c r="WVS1236" s="35"/>
      <c r="WVT1236" s="35"/>
      <c r="WVU1236" s="35"/>
      <c r="WVV1236" s="35"/>
      <c r="WVW1236" s="35"/>
      <c r="WVX1236" s="35"/>
      <c r="WVY1236" s="35"/>
      <c r="WVZ1236" s="35"/>
      <c r="WWA1236" s="35"/>
      <c r="WWB1236" s="35"/>
      <c r="WWC1236" s="35"/>
      <c r="WWD1236" s="35"/>
      <c r="WWE1236" s="35"/>
      <c r="WWF1236" s="35"/>
      <c r="WWG1236" s="35"/>
      <c r="WWH1236" s="35"/>
      <c r="WWI1236" s="35"/>
      <c r="WWJ1236" s="35"/>
      <c r="WWK1236" s="35"/>
      <c r="WWL1236" s="35"/>
      <c r="WWM1236" s="35"/>
      <c r="WWN1236" s="35"/>
      <c r="WWO1236" s="35"/>
      <c r="WWP1236" s="35"/>
      <c r="WWQ1236" s="35"/>
      <c r="WWR1236" s="35"/>
      <c r="WWS1236" s="35"/>
      <c r="WWT1236" s="35"/>
      <c r="WWU1236" s="35"/>
      <c r="WWV1236" s="35"/>
      <c r="WWW1236" s="35"/>
      <c r="WWX1236" s="35"/>
      <c r="WWY1236" s="35"/>
      <c r="WWZ1236" s="35"/>
      <c r="WXA1236" s="35"/>
      <c r="WXB1236" s="35"/>
      <c r="WXC1236" s="35"/>
      <c r="WXD1236" s="35"/>
      <c r="WXE1236" s="35"/>
      <c r="WXF1236" s="35"/>
      <c r="WXG1236" s="35"/>
      <c r="WXH1236" s="35"/>
      <c r="WXI1236" s="35"/>
      <c r="WXJ1236" s="35"/>
      <c r="WXK1236" s="35"/>
      <c r="WXL1236" s="35"/>
      <c r="WXM1236" s="35"/>
      <c r="WXN1236" s="35"/>
      <c r="WXO1236" s="35"/>
      <c r="WXP1236" s="35"/>
      <c r="WXQ1236" s="35"/>
      <c r="WXR1236" s="35"/>
      <c r="WXS1236" s="35"/>
      <c r="WXT1236" s="35"/>
      <c r="WXU1236" s="35"/>
      <c r="WXV1236" s="35"/>
      <c r="WXW1236" s="35"/>
      <c r="WXX1236" s="35"/>
      <c r="WXY1236" s="35"/>
      <c r="WXZ1236" s="35"/>
      <c r="WYA1236" s="35"/>
      <c r="WYB1236" s="35"/>
      <c r="WYC1236" s="35"/>
      <c r="WYD1236" s="35"/>
      <c r="WYE1236" s="35"/>
      <c r="WYF1236" s="35"/>
      <c r="WYG1236" s="35"/>
      <c r="WYH1236" s="35"/>
      <c r="WYI1236" s="35"/>
      <c r="WYJ1236" s="35"/>
      <c r="WYK1236" s="35"/>
      <c r="WYL1236" s="35"/>
      <c r="WYM1236" s="35"/>
      <c r="WYN1236" s="35"/>
      <c r="WYO1236" s="35"/>
      <c r="WYP1236" s="35"/>
      <c r="WYQ1236" s="35"/>
      <c r="WYR1236" s="35"/>
      <c r="WYS1236" s="35"/>
      <c r="WYT1236" s="35"/>
      <c r="WYU1236" s="35"/>
      <c r="WYV1236" s="35"/>
      <c r="WYW1236" s="35"/>
      <c r="WYX1236" s="35"/>
      <c r="WYY1236" s="35"/>
      <c r="WYZ1236" s="35"/>
      <c r="WZA1236" s="35"/>
      <c r="WZB1236" s="35"/>
      <c r="WZC1236" s="35"/>
      <c r="WZD1236" s="35"/>
      <c r="WZE1236" s="35"/>
      <c r="WZF1236" s="35"/>
      <c r="WZG1236" s="35"/>
      <c r="WZH1236" s="35"/>
      <c r="WZI1236" s="35"/>
      <c r="WZJ1236" s="35"/>
      <c r="WZK1236" s="35"/>
      <c r="WZL1236" s="35"/>
      <c r="WZM1236" s="35"/>
      <c r="WZN1236" s="35"/>
      <c r="WZO1236" s="35"/>
      <c r="WZP1236" s="35"/>
      <c r="WZQ1236" s="35"/>
      <c r="WZR1236" s="35"/>
      <c r="WZS1236" s="35"/>
      <c r="WZT1236" s="35"/>
      <c r="WZU1236" s="35"/>
      <c r="WZV1236" s="35"/>
      <c r="WZW1236" s="35"/>
      <c r="WZX1236" s="35"/>
      <c r="WZY1236" s="35"/>
      <c r="WZZ1236" s="35"/>
      <c r="XAA1236" s="35"/>
      <c r="XAB1236" s="35"/>
      <c r="XAC1236" s="35"/>
      <c r="XAD1236" s="35"/>
      <c r="XAE1236" s="35"/>
      <c r="XAF1236" s="35"/>
      <c r="XAG1236" s="35"/>
      <c r="XAH1236" s="35"/>
      <c r="XAI1236" s="35"/>
      <c r="XAJ1236" s="35"/>
      <c r="XAK1236" s="35"/>
      <c r="XAL1236" s="35"/>
      <c r="XAM1236" s="35"/>
      <c r="XAN1236" s="35"/>
      <c r="XAO1236" s="35"/>
      <c r="XAP1236" s="35"/>
      <c r="XAQ1236" s="35"/>
      <c r="XAR1236" s="35"/>
      <c r="XAS1236" s="35"/>
      <c r="XAT1236" s="35"/>
      <c r="XAU1236" s="35"/>
      <c r="XAV1236" s="35"/>
      <c r="XAW1236" s="35"/>
      <c r="XAX1236" s="35"/>
      <c r="XAY1236" s="35"/>
      <c r="XAZ1236" s="35"/>
      <c r="XBA1236" s="35"/>
      <c r="XBB1236" s="35"/>
      <c r="XBC1236" s="35"/>
      <c r="XBD1236" s="35"/>
      <c r="XBE1236" s="35"/>
      <c r="XBF1236" s="35"/>
      <c r="XBG1236" s="35"/>
      <c r="XBH1236" s="35"/>
      <c r="XBI1236" s="35"/>
      <c r="XBJ1236" s="35"/>
      <c r="XBK1236" s="35"/>
      <c r="XBL1236" s="35"/>
      <c r="XBM1236" s="35"/>
      <c r="XBN1236" s="35"/>
      <c r="XBO1236" s="35"/>
      <c r="XBP1236" s="35"/>
      <c r="XBQ1236" s="35"/>
      <c r="XBR1236" s="35"/>
      <c r="XBS1236" s="35"/>
      <c r="XBT1236" s="35"/>
      <c r="XBU1236" s="35"/>
      <c r="XBV1236" s="35"/>
      <c r="XBW1236" s="35"/>
      <c r="XBX1236" s="35"/>
      <c r="XBY1236" s="35"/>
      <c r="XBZ1236" s="35"/>
      <c r="XCA1236" s="35"/>
      <c r="XCB1236" s="35"/>
      <c r="XCC1236" s="35"/>
      <c r="XCD1236" s="35"/>
      <c r="XCE1236" s="35"/>
      <c r="XCF1236" s="35"/>
      <c r="XCG1236" s="35"/>
      <c r="XCH1236" s="35"/>
      <c r="XCI1236" s="35"/>
      <c r="XCJ1236" s="35"/>
      <c r="XCK1236" s="35"/>
      <c r="XCL1236" s="35"/>
      <c r="XCM1236" s="35"/>
      <c r="XCN1236" s="35"/>
      <c r="XCO1236" s="35"/>
      <c r="XCP1236" s="35"/>
      <c r="XCQ1236" s="35"/>
      <c r="XCR1236" s="35"/>
      <c r="XCS1236" s="35"/>
      <c r="XCT1236" s="35"/>
      <c r="XCU1236" s="35"/>
      <c r="XCV1236" s="35"/>
      <c r="XCW1236" s="35"/>
      <c r="XCX1236" s="35"/>
      <c r="XCY1236" s="35"/>
      <c r="XCZ1236" s="35"/>
      <c r="XDA1236" s="35"/>
      <c r="XDB1236" s="35"/>
      <c r="XDC1236" s="35"/>
      <c r="XDD1236" s="35"/>
      <c r="XDE1236" s="35"/>
      <c r="XDF1236" s="35"/>
      <c r="XDG1236" s="35"/>
      <c r="XDH1236" s="35"/>
      <c r="XDI1236" s="35"/>
      <c r="XDJ1236" s="35"/>
      <c r="XDK1236" s="35"/>
      <c r="XDL1236" s="35"/>
      <c r="XDM1236" s="35"/>
      <c r="XDN1236" s="35"/>
      <c r="XDO1236" s="35"/>
      <c r="XDP1236" s="35"/>
      <c r="XDQ1236" s="35"/>
      <c r="XDR1236" s="35"/>
      <c r="XDS1236" s="35"/>
      <c r="XDT1236" s="35"/>
      <c r="XDU1236" s="35"/>
      <c r="XDV1236" s="35"/>
      <c r="XDW1236" s="35"/>
      <c r="XDX1236" s="35"/>
      <c r="XDY1236" s="35"/>
      <c r="XDZ1236" s="35"/>
      <c r="XEA1236" s="35"/>
      <c r="XEB1236" s="35"/>
      <c r="XEC1236" s="35"/>
      <c r="XED1236" s="35"/>
      <c r="XEE1236" s="35"/>
      <c r="XEF1236" s="35"/>
      <c r="XEG1236" s="35"/>
      <c r="XEH1236" s="35"/>
      <c r="XEI1236" s="35"/>
      <c r="XEJ1236" s="35"/>
      <c r="XEK1236" s="35"/>
      <c r="XEL1236" s="35"/>
      <c r="XEM1236" s="35"/>
      <c r="XEN1236" s="35"/>
      <c r="XEO1236" s="35"/>
      <c r="XEP1236" s="35"/>
      <c r="XEQ1236" s="35"/>
      <c r="XER1236" s="35"/>
      <c r="XES1236" s="35"/>
      <c r="XET1236" s="35"/>
      <c r="XEU1236" s="35"/>
      <c r="XEV1236" s="35"/>
      <c r="XEW1236" s="35"/>
      <c r="XEX1236" s="35"/>
      <c r="XEY1236" s="35"/>
      <c r="XEZ1236" s="35"/>
      <c r="XFA1236" s="35"/>
      <c r="XFB1236" s="35"/>
    </row>
    <row r="1237" spans="1:16382" ht="19.149999999999999" customHeight="1">
      <c r="A1237" s="75" t="s">
        <v>1090</v>
      </c>
      <c r="B1237" s="78" t="s">
        <v>1091</v>
      </c>
      <c r="C1237" s="6" t="s">
        <v>1092</v>
      </c>
      <c r="D1237" s="489">
        <f t="shared" si="21"/>
        <v>8.6110000000000006E-2</v>
      </c>
      <c r="E1237" s="38">
        <v>7.9000000000000001E-2</v>
      </c>
      <c r="H1237" s="147"/>
      <c r="I1237" s="22"/>
      <c r="J1237" s="22"/>
      <c r="K1237" s="22"/>
      <c r="N1237" s="8"/>
      <c r="R1237" s="8"/>
      <c r="S1237" s="8"/>
      <c r="V1237" s="8"/>
    </row>
    <row r="1238" spans="1:16382" ht="19.149999999999999" customHeight="1">
      <c r="A1238" s="10"/>
      <c r="B1238" s="10"/>
      <c r="C1238" s="6" t="s">
        <v>1093</v>
      </c>
      <c r="D1238" s="489">
        <f t="shared" si="21"/>
        <v>8.6110000000000006E-2</v>
      </c>
      <c r="E1238" s="38">
        <v>7.9000000000000001E-2</v>
      </c>
      <c r="H1238" s="147"/>
      <c r="I1238" s="22"/>
      <c r="J1238" s="22"/>
      <c r="K1238" s="22"/>
      <c r="N1238" s="8"/>
      <c r="R1238" s="8"/>
      <c r="S1238" s="8"/>
      <c r="V1238" s="8"/>
    </row>
    <row r="1239" spans="1:16382" ht="19.149999999999999" customHeight="1">
      <c r="A1239" s="10"/>
      <c r="B1239" s="10"/>
      <c r="C1239" s="6" t="s">
        <v>1094</v>
      </c>
      <c r="D1239" s="489">
        <f t="shared" si="21"/>
        <v>8.6110000000000006E-2</v>
      </c>
      <c r="E1239" s="38">
        <v>7.9000000000000001E-2</v>
      </c>
      <c r="H1239" s="147"/>
      <c r="I1239" s="22"/>
      <c r="J1239" s="22"/>
      <c r="K1239" s="22"/>
      <c r="N1239" s="8"/>
      <c r="R1239" s="8"/>
      <c r="S1239" s="8"/>
      <c r="V1239" s="8"/>
    </row>
    <row r="1240" spans="1:16382" ht="19.149999999999999" customHeight="1">
      <c r="A1240" s="10"/>
      <c r="B1240" s="10"/>
      <c r="C1240" s="6" t="s">
        <v>1095</v>
      </c>
      <c r="D1240" s="489">
        <f t="shared" si="21"/>
        <v>8.6110000000000006E-2</v>
      </c>
      <c r="E1240" s="38">
        <v>7.9000000000000001E-2</v>
      </c>
      <c r="H1240" s="147"/>
      <c r="I1240" s="22"/>
      <c r="J1240" s="22"/>
      <c r="K1240" s="22"/>
      <c r="N1240" s="8"/>
      <c r="R1240" s="8"/>
      <c r="S1240" s="8"/>
      <c r="V1240" s="8"/>
    </row>
    <row r="1241" spans="1:16382" ht="19.149999999999999" customHeight="1">
      <c r="A1241" s="75" t="s">
        <v>1096</v>
      </c>
      <c r="B1241" s="78" t="s">
        <v>1097</v>
      </c>
      <c r="C1241" s="6" t="s">
        <v>1092</v>
      </c>
      <c r="D1241" s="489">
        <f t="shared" si="21"/>
        <v>0.11990000000000001</v>
      </c>
      <c r="E1241" s="38">
        <v>0.11</v>
      </c>
      <c r="F1241" s="74" t="s">
        <v>1098</v>
      </c>
      <c r="H1241" s="147"/>
      <c r="I1241" s="22"/>
      <c r="J1241" s="22"/>
      <c r="K1241" s="22"/>
      <c r="N1241" s="8"/>
      <c r="R1241" s="8"/>
      <c r="S1241" s="8"/>
      <c r="V1241" s="8"/>
    </row>
    <row r="1242" spans="1:16382" ht="19.149999999999999" customHeight="1">
      <c r="A1242" s="10"/>
      <c r="B1242" s="10"/>
      <c r="C1242" s="6" t="s">
        <v>1093</v>
      </c>
      <c r="D1242" s="489">
        <f t="shared" si="21"/>
        <v>0.11990000000000001</v>
      </c>
      <c r="E1242" s="38">
        <v>0.11</v>
      </c>
      <c r="F1242" s="74" t="s">
        <v>1098</v>
      </c>
      <c r="H1242" s="147"/>
      <c r="I1242" s="22"/>
      <c r="J1242" s="22"/>
      <c r="K1242" s="22"/>
      <c r="N1242" s="8"/>
      <c r="R1242" s="8"/>
      <c r="S1242" s="8"/>
      <c r="V1242" s="8"/>
    </row>
    <row r="1243" spans="1:16382" ht="19.149999999999999" customHeight="1">
      <c r="A1243" s="10"/>
      <c r="B1243" s="10"/>
      <c r="C1243" s="6" t="s">
        <v>1094</v>
      </c>
      <c r="D1243" s="489">
        <f t="shared" si="21"/>
        <v>0.11990000000000001</v>
      </c>
      <c r="E1243" s="38">
        <v>0.11</v>
      </c>
      <c r="F1243" s="74" t="s">
        <v>1098</v>
      </c>
      <c r="H1243" s="147"/>
      <c r="I1243" s="22"/>
      <c r="J1243" s="22"/>
      <c r="K1243" s="22"/>
      <c r="N1243" s="8"/>
      <c r="R1243" s="8"/>
      <c r="S1243" s="8"/>
      <c r="V1243" s="8"/>
    </row>
    <row r="1244" spans="1:16382" ht="19.149999999999999" customHeight="1">
      <c r="A1244" s="10"/>
      <c r="B1244" s="10"/>
      <c r="C1244" s="6" t="s">
        <v>1095</v>
      </c>
      <c r="D1244" s="489">
        <f t="shared" si="21"/>
        <v>0.11990000000000001</v>
      </c>
      <c r="E1244" s="38">
        <v>0.11</v>
      </c>
      <c r="F1244" s="74" t="s">
        <v>1098</v>
      </c>
      <c r="H1244" s="147"/>
      <c r="I1244" s="22"/>
      <c r="J1244" s="22"/>
      <c r="K1244" s="22"/>
      <c r="N1244" s="8"/>
      <c r="R1244" s="8"/>
      <c r="S1244" s="8"/>
      <c r="V1244" s="8"/>
    </row>
    <row r="1245" spans="1:16382" ht="19.149999999999999" customHeight="1">
      <c r="A1245" s="75" t="s">
        <v>1099</v>
      </c>
      <c r="B1245" s="78" t="s">
        <v>1100</v>
      </c>
      <c r="C1245" s="17" t="s">
        <v>650</v>
      </c>
      <c r="D1245" s="489">
        <f t="shared" si="21"/>
        <v>1.7985</v>
      </c>
      <c r="E1245" s="38">
        <v>1.65</v>
      </c>
      <c r="H1245" s="147"/>
      <c r="I1245" s="22"/>
      <c r="J1245" s="22"/>
      <c r="K1245" s="22"/>
      <c r="N1245" s="8"/>
      <c r="R1245" s="8"/>
      <c r="S1245" s="8"/>
      <c r="V1245" s="8"/>
    </row>
    <row r="1246" spans="1:16382" ht="19.149999999999999" customHeight="1">
      <c r="A1246" s="75" t="s">
        <v>1101</v>
      </c>
      <c r="B1246" s="78" t="s">
        <v>1102</v>
      </c>
      <c r="C1246" s="65" t="s">
        <v>1103</v>
      </c>
      <c r="D1246" s="489">
        <f t="shared" si="21"/>
        <v>0.11990000000000001</v>
      </c>
      <c r="E1246" s="38">
        <v>0.11</v>
      </c>
      <c r="H1246" s="147"/>
      <c r="I1246" s="22"/>
      <c r="J1246" s="22"/>
      <c r="K1246" s="22"/>
      <c r="N1246" s="8"/>
      <c r="R1246" s="8"/>
      <c r="S1246" s="8"/>
      <c r="V1246" s="8"/>
    </row>
    <row r="1247" spans="1:16382" ht="19.149999999999999" customHeight="1">
      <c r="A1247" s="49"/>
      <c r="B1247" s="10"/>
      <c r="C1247" s="65" t="s">
        <v>567</v>
      </c>
      <c r="D1247" s="489">
        <f t="shared" si="21"/>
        <v>0.11990000000000001</v>
      </c>
      <c r="E1247" s="38">
        <v>0.11</v>
      </c>
      <c r="H1247" s="147"/>
      <c r="I1247" s="22"/>
      <c r="J1247" s="22"/>
      <c r="K1247" s="22"/>
      <c r="N1247" s="8"/>
      <c r="R1247" s="8"/>
      <c r="S1247" s="8"/>
      <c r="V1247" s="8"/>
    </row>
    <row r="1248" spans="1:16382" ht="19.149999999999999" customHeight="1">
      <c r="A1248" s="49"/>
      <c r="B1248" s="10"/>
      <c r="C1248" s="65" t="s">
        <v>1104</v>
      </c>
      <c r="D1248" s="489">
        <f t="shared" si="21"/>
        <v>0.11990000000000001</v>
      </c>
      <c r="E1248" s="38">
        <v>0.11</v>
      </c>
      <c r="H1248" s="147"/>
      <c r="I1248" s="22"/>
      <c r="J1248" s="22"/>
      <c r="K1248" s="22"/>
      <c r="N1248" s="8"/>
      <c r="R1248" s="8"/>
      <c r="S1248" s="8"/>
      <c r="V1248" s="8"/>
    </row>
    <row r="1249" spans="1:22" ht="19.149999999999999" customHeight="1">
      <c r="A1249" s="49"/>
      <c r="B1249" s="10"/>
      <c r="C1249" s="65" t="s">
        <v>1105</v>
      </c>
      <c r="D1249" s="489">
        <f t="shared" si="21"/>
        <v>0.11990000000000001</v>
      </c>
      <c r="E1249" s="38">
        <v>0.11</v>
      </c>
      <c r="H1249" s="147"/>
      <c r="I1249" s="22"/>
      <c r="J1249" s="22"/>
      <c r="K1249" s="22"/>
      <c r="N1249" s="8"/>
      <c r="R1249" s="8"/>
      <c r="S1249" s="8"/>
      <c r="V1249" s="8"/>
    </row>
    <row r="1250" spans="1:22" ht="19.149999999999999" customHeight="1">
      <c r="A1250" s="75" t="s">
        <v>1106</v>
      </c>
      <c r="B1250" s="78" t="s">
        <v>1107</v>
      </c>
      <c r="C1250" s="65" t="s">
        <v>1103</v>
      </c>
      <c r="D1250" s="489">
        <f t="shared" si="21"/>
        <v>0.14388000000000001</v>
      </c>
      <c r="E1250" s="38">
        <v>0.13200000000000001</v>
      </c>
      <c r="H1250" s="147"/>
      <c r="I1250" s="22"/>
      <c r="J1250" s="22"/>
      <c r="K1250" s="22"/>
      <c r="N1250" s="8"/>
      <c r="R1250" s="8"/>
      <c r="S1250" s="8"/>
      <c r="V1250" s="8"/>
    </row>
    <row r="1251" spans="1:22" ht="19.149999999999999" customHeight="1">
      <c r="A1251" s="10"/>
      <c r="B1251" s="10"/>
      <c r="C1251" s="65" t="s">
        <v>567</v>
      </c>
      <c r="D1251" s="489">
        <f t="shared" si="21"/>
        <v>0.14388000000000001</v>
      </c>
      <c r="E1251" s="38">
        <v>0.13200000000000001</v>
      </c>
      <c r="H1251" s="147"/>
      <c r="I1251" s="22"/>
      <c r="J1251" s="22"/>
      <c r="K1251" s="22"/>
      <c r="N1251" s="8"/>
      <c r="R1251" s="8"/>
      <c r="S1251" s="8"/>
      <c r="V1251" s="8"/>
    </row>
    <row r="1252" spans="1:22" ht="19.149999999999999" customHeight="1">
      <c r="A1252" s="10"/>
      <c r="B1252" s="10"/>
      <c r="C1252" s="65" t="s">
        <v>1104</v>
      </c>
      <c r="D1252" s="489">
        <f t="shared" ref="D1252:D1315" si="22">E1252*1.09</f>
        <v>0.14388000000000001</v>
      </c>
      <c r="E1252" s="38">
        <v>0.13200000000000001</v>
      </c>
      <c r="F1252" s="146"/>
      <c r="G1252" s="334"/>
      <c r="H1252" s="147"/>
      <c r="I1252" s="22"/>
      <c r="J1252" s="22"/>
      <c r="K1252" s="22"/>
      <c r="N1252" s="8"/>
      <c r="R1252" s="8"/>
      <c r="S1252" s="8"/>
      <c r="V1252" s="8"/>
    </row>
    <row r="1253" spans="1:22" ht="19.149999999999999" customHeight="1">
      <c r="A1253" s="10"/>
      <c r="B1253" s="10"/>
      <c r="C1253" s="65" t="s">
        <v>1105</v>
      </c>
      <c r="D1253" s="489">
        <f t="shared" si="22"/>
        <v>0.14388000000000001</v>
      </c>
      <c r="E1253" s="38">
        <v>0.13200000000000001</v>
      </c>
      <c r="F1253" s="146"/>
      <c r="G1253" s="334"/>
      <c r="H1253" s="147"/>
      <c r="I1253" s="22"/>
      <c r="J1253" s="22"/>
      <c r="K1253" s="22"/>
      <c r="N1253" s="8"/>
      <c r="R1253" s="8"/>
      <c r="S1253" s="8"/>
      <c r="V1253" s="8"/>
    </row>
    <row r="1254" spans="1:22" ht="19.149999999999999" customHeight="1">
      <c r="A1254" s="75" t="s">
        <v>1108</v>
      </c>
      <c r="B1254" s="78" t="s">
        <v>1109</v>
      </c>
      <c r="C1254" s="6" t="s">
        <v>1110</v>
      </c>
      <c r="D1254" s="489">
        <f t="shared" si="22"/>
        <v>0.14388000000000001</v>
      </c>
      <c r="E1254" s="38">
        <v>0.13200000000000001</v>
      </c>
      <c r="F1254" s="147"/>
      <c r="G1254" s="329"/>
      <c r="H1254" s="147"/>
      <c r="I1254" s="22"/>
      <c r="J1254" s="22"/>
      <c r="K1254" s="22"/>
      <c r="N1254" s="8"/>
      <c r="R1254" s="8"/>
      <c r="S1254" s="8"/>
      <c r="V1254" s="8"/>
    </row>
    <row r="1255" spans="1:22" ht="19.149999999999999" customHeight="1">
      <c r="A1255" s="10"/>
      <c r="B1255" s="10"/>
      <c r="C1255" s="6" t="s">
        <v>1111</v>
      </c>
      <c r="D1255" s="489">
        <f t="shared" si="22"/>
        <v>0.14388000000000001</v>
      </c>
      <c r="E1255" s="38">
        <v>0.13200000000000001</v>
      </c>
      <c r="F1255" s="147"/>
      <c r="G1255" s="329"/>
      <c r="H1255" s="147"/>
      <c r="I1255" s="22"/>
      <c r="J1255" s="22"/>
      <c r="K1255" s="22"/>
      <c r="N1255" s="8"/>
      <c r="R1255" s="8"/>
      <c r="S1255" s="8"/>
      <c r="V1255" s="8"/>
    </row>
    <row r="1256" spans="1:22" ht="19.149999999999999" customHeight="1">
      <c r="A1256" s="10"/>
      <c r="B1256" s="10"/>
      <c r="C1256" s="6" t="s">
        <v>1112</v>
      </c>
      <c r="D1256" s="489">
        <f t="shared" si="22"/>
        <v>0.14388000000000001</v>
      </c>
      <c r="E1256" s="38">
        <v>0.13200000000000001</v>
      </c>
      <c r="F1256" s="147"/>
      <c r="G1256" s="329"/>
      <c r="H1256" s="147"/>
      <c r="I1256" s="22"/>
      <c r="J1256" s="22"/>
      <c r="K1256" s="22"/>
      <c r="N1256" s="8"/>
      <c r="R1256" s="8"/>
      <c r="S1256" s="8"/>
      <c r="V1256" s="8"/>
    </row>
    <row r="1257" spans="1:22" ht="19.149999999999999" customHeight="1">
      <c r="A1257" s="10"/>
      <c r="B1257" s="10"/>
      <c r="C1257" s="6" t="s">
        <v>1113</v>
      </c>
      <c r="D1257" s="489">
        <f t="shared" si="22"/>
        <v>0.14388000000000001</v>
      </c>
      <c r="E1257" s="38">
        <v>0.13200000000000001</v>
      </c>
      <c r="F1257" s="147"/>
      <c r="G1257" s="329"/>
      <c r="H1257" s="147"/>
      <c r="I1257" s="22"/>
      <c r="J1257" s="22"/>
      <c r="K1257" s="22"/>
      <c r="N1257" s="8"/>
      <c r="R1257" s="8"/>
      <c r="S1257" s="8"/>
      <c r="V1257" s="8"/>
    </row>
    <row r="1258" spans="1:22" ht="19.149999999999999" customHeight="1">
      <c r="A1258" s="45"/>
      <c r="B1258" s="108" t="s">
        <v>574</v>
      </c>
      <c r="C1258" s="65" t="s">
        <v>1103</v>
      </c>
      <c r="D1258" s="489">
        <f t="shared" si="22"/>
        <v>0.32700000000000001</v>
      </c>
      <c r="E1258" s="38">
        <v>0.3</v>
      </c>
      <c r="F1258" s="74" t="s">
        <v>1114</v>
      </c>
      <c r="I1258" s="22"/>
      <c r="J1258" s="22"/>
      <c r="K1258" s="22"/>
      <c r="N1258" s="8"/>
      <c r="R1258" s="8"/>
      <c r="S1258" s="8"/>
      <c r="V1258" s="8"/>
    </row>
    <row r="1259" spans="1:22" ht="19.149999999999999" customHeight="1">
      <c r="A1259" s="45"/>
      <c r="B1259" s="10"/>
      <c r="C1259" s="65" t="s">
        <v>567</v>
      </c>
      <c r="D1259" s="489">
        <f t="shared" si="22"/>
        <v>0.32700000000000001</v>
      </c>
      <c r="E1259" s="38">
        <v>0.3</v>
      </c>
      <c r="F1259" s="74" t="s">
        <v>1114</v>
      </c>
      <c r="I1259" s="22"/>
      <c r="J1259" s="22"/>
      <c r="K1259" s="22"/>
      <c r="N1259" s="8"/>
      <c r="R1259" s="8"/>
      <c r="S1259" s="8"/>
      <c r="V1259" s="8"/>
    </row>
    <row r="1260" spans="1:22" ht="19.149999999999999" customHeight="1">
      <c r="A1260" s="45"/>
      <c r="B1260" s="10"/>
      <c r="C1260" s="65" t="s">
        <v>1104</v>
      </c>
      <c r="D1260" s="489">
        <f t="shared" si="22"/>
        <v>0.32700000000000001</v>
      </c>
      <c r="E1260" s="38">
        <v>0.3</v>
      </c>
      <c r="F1260" s="74" t="s">
        <v>1114</v>
      </c>
      <c r="I1260" s="22"/>
      <c r="J1260" s="22"/>
      <c r="K1260" s="22"/>
      <c r="N1260" s="8"/>
      <c r="R1260" s="8"/>
      <c r="S1260" s="8"/>
      <c r="V1260" s="8"/>
    </row>
    <row r="1261" spans="1:22" ht="19.149999999999999" customHeight="1">
      <c r="A1261" s="45"/>
      <c r="B1261" s="108" t="s">
        <v>1115</v>
      </c>
      <c r="C1261" s="65" t="s">
        <v>1103</v>
      </c>
      <c r="D1261" s="489">
        <f t="shared" si="22"/>
        <v>0.42728000000000005</v>
      </c>
      <c r="E1261" s="38">
        <v>0.39200000000000002</v>
      </c>
      <c r="F1261" s="74" t="s">
        <v>1114</v>
      </c>
      <c r="I1261" s="22"/>
      <c r="J1261" s="22"/>
      <c r="K1261" s="22"/>
      <c r="N1261" s="8"/>
      <c r="R1261" s="8"/>
      <c r="S1261" s="8"/>
      <c r="V1261" s="8"/>
    </row>
    <row r="1262" spans="1:22" ht="19.149999999999999" customHeight="1">
      <c r="A1262" s="45"/>
      <c r="B1262" s="10"/>
      <c r="C1262" s="65" t="s">
        <v>567</v>
      </c>
      <c r="D1262" s="489">
        <f t="shared" si="22"/>
        <v>0.42728000000000005</v>
      </c>
      <c r="E1262" s="38">
        <v>0.39200000000000002</v>
      </c>
      <c r="F1262" s="74" t="s">
        <v>1114</v>
      </c>
      <c r="I1262" s="22"/>
      <c r="J1262" s="22"/>
      <c r="K1262" s="22"/>
      <c r="N1262" s="8"/>
      <c r="R1262" s="8"/>
      <c r="S1262" s="8"/>
      <c r="V1262" s="8"/>
    </row>
    <row r="1263" spans="1:22" ht="19.149999999999999" customHeight="1">
      <c r="A1263" s="45"/>
      <c r="B1263" s="10"/>
      <c r="C1263" s="65" t="s">
        <v>1104</v>
      </c>
      <c r="D1263" s="489">
        <f t="shared" si="22"/>
        <v>0.42728000000000005</v>
      </c>
      <c r="E1263" s="38">
        <v>0.39200000000000002</v>
      </c>
      <c r="F1263" s="74" t="s">
        <v>1114</v>
      </c>
      <c r="I1263" s="22"/>
      <c r="J1263" s="22"/>
      <c r="K1263" s="22"/>
      <c r="N1263" s="8"/>
      <c r="R1263" s="8"/>
      <c r="S1263" s="8"/>
      <c r="V1263" s="8"/>
    </row>
    <row r="1264" spans="1:22" ht="19.149999999999999" customHeight="1">
      <c r="A1264" s="10" t="s">
        <v>1116</v>
      </c>
      <c r="B1264" s="21" t="s">
        <v>611</v>
      </c>
      <c r="C1264" s="47" t="s">
        <v>28</v>
      </c>
      <c r="D1264" s="489">
        <f t="shared" si="22"/>
        <v>0.17004000000000002</v>
      </c>
      <c r="E1264" s="56">
        <v>0.156</v>
      </c>
      <c r="G1264" s="329"/>
      <c r="H1264" s="147"/>
      <c r="I1264" s="22"/>
      <c r="J1264" s="22"/>
      <c r="K1264" s="22"/>
      <c r="N1264" s="8"/>
      <c r="R1264" s="8"/>
      <c r="S1264" s="8"/>
      <c r="V1264" s="8"/>
    </row>
    <row r="1265" spans="1:22" ht="19.149999999999999" customHeight="1">
      <c r="A1265" s="49"/>
      <c r="B1265" s="10"/>
      <c r="C1265" s="47" t="s">
        <v>26</v>
      </c>
      <c r="D1265" s="489">
        <f t="shared" si="22"/>
        <v>0.17004000000000002</v>
      </c>
      <c r="E1265" s="56">
        <v>0.156</v>
      </c>
      <c r="G1265" s="329"/>
      <c r="H1265" s="147"/>
      <c r="I1265" s="22"/>
      <c r="J1265" s="22"/>
      <c r="K1265" s="22"/>
      <c r="N1265" s="8"/>
      <c r="R1265" s="8"/>
      <c r="S1265" s="8"/>
      <c r="V1265" s="8"/>
    </row>
    <row r="1266" spans="1:22" ht="19.149999999999999" customHeight="1">
      <c r="A1266" s="49"/>
      <c r="B1266" s="10"/>
      <c r="C1266" s="47" t="s">
        <v>24</v>
      </c>
      <c r="D1266" s="489">
        <f t="shared" si="22"/>
        <v>0.17004000000000002</v>
      </c>
      <c r="E1266" s="56">
        <v>0.156</v>
      </c>
      <c r="G1266" s="329"/>
      <c r="H1266" s="147"/>
      <c r="I1266" s="22"/>
      <c r="J1266" s="22"/>
      <c r="K1266" s="22"/>
      <c r="N1266" s="8"/>
      <c r="R1266" s="8"/>
      <c r="S1266" s="8"/>
      <c r="V1266" s="8"/>
    </row>
    <row r="1267" spans="1:22" ht="19.149999999999999" customHeight="1">
      <c r="A1267" s="49"/>
      <c r="B1267" s="10"/>
      <c r="C1267" s="47" t="s">
        <v>22</v>
      </c>
      <c r="D1267" s="489">
        <f t="shared" si="22"/>
        <v>0.17004000000000002</v>
      </c>
      <c r="E1267" s="56">
        <v>0.156</v>
      </c>
      <c r="G1267" s="329"/>
      <c r="H1267" s="147"/>
      <c r="I1267" s="9">
        <v>0.98</v>
      </c>
      <c r="J1267" s="22"/>
      <c r="K1267" s="22"/>
      <c r="N1267" s="8"/>
      <c r="R1267" s="8"/>
      <c r="S1267" s="8"/>
      <c r="V1267" s="8"/>
    </row>
    <row r="1268" spans="1:22" ht="19.149999999999999" customHeight="1">
      <c r="A1268" s="89" t="s">
        <v>1117</v>
      </c>
      <c r="B1268" s="21" t="s">
        <v>2370</v>
      </c>
      <c r="C1268" s="67" t="s">
        <v>28</v>
      </c>
      <c r="D1268" s="489">
        <f t="shared" si="22"/>
        <v>1.6066600000000002</v>
      </c>
      <c r="E1268" s="38">
        <v>1.474</v>
      </c>
      <c r="F1268" s="152" t="s">
        <v>789</v>
      </c>
      <c r="G1268" s="334"/>
      <c r="H1268" s="146">
        <f>E1268/1.3</f>
        <v>1.1338461538461537</v>
      </c>
      <c r="I1268" s="9">
        <v>0.98</v>
      </c>
      <c r="J1268" s="317">
        <f>H1268-I1268</f>
        <v>0.15384615384615374</v>
      </c>
      <c r="K1268" s="22">
        <f>I1268*1.2</f>
        <v>1.1759999999999999</v>
      </c>
      <c r="N1268" s="8"/>
      <c r="R1268" s="8"/>
      <c r="S1268" s="8"/>
      <c r="V1268" s="8"/>
    </row>
    <row r="1269" spans="1:22" ht="19.149999999999999" customHeight="1">
      <c r="A1269" s="10"/>
      <c r="B1269" s="10"/>
      <c r="C1269" s="67" t="s">
        <v>26</v>
      </c>
      <c r="D1269" s="489">
        <f t="shared" si="22"/>
        <v>1.6666099999999999</v>
      </c>
      <c r="E1269" s="38">
        <v>1.5289999999999999</v>
      </c>
      <c r="F1269" s="152" t="s">
        <v>710</v>
      </c>
      <c r="G1269" s="334"/>
      <c r="H1269" s="146">
        <f t="shared" ref="H1269:H1275" si="23">E1269/1.3</f>
        <v>1.1761538461538461</v>
      </c>
      <c r="I1269" s="9">
        <v>1.01</v>
      </c>
      <c r="J1269" s="317">
        <f t="shared" ref="J1269:J1275" si="24">H1269-I1269</f>
        <v>0.1661538461538461</v>
      </c>
      <c r="K1269" s="22">
        <f t="shared" ref="K1269:K1275" si="25">I1269*1.2</f>
        <v>1.212</v>
      </c>
      <c r="N1269" s="8"/>
      <c r="R1269" s="8"/>
      <c r="S1269" s="8"/>
      <c r="V1269" s="8"/>
    </row>
    <row r="1270" spans="1:22" ht="19.149999999999999" customHeight="1">
      <c r="A1270" s="10"/>
      <c r="B1270" s="10"/>
      <c r="C1270" s="67" t="s">
        <v>24</v>
      </c>
      <c r="D1270" s="489">
        <f t="shared" si="22"/>
        <v>1.7505400000000002</v>
      </c>
      <c r="E1270" s="38">
        <v>1.6060000000000001</v>
      </c>
      <c r="F1270" s="152" t="s">
        <v>711</v>
      </c>
      <c r="G1270" s="334"/>
      <c r="H1270" s="146">
        <f t="shared" si="23"/>
        <v>1.2353846153846155</v>
      </c>
      <c r="I1270" s="9">
        <v>1.06</v>
      </c>
      <c r="J1270" s="317">
        <f t="shared" si="24"/>
        <v>0.17538461538461547</v>
      </c>
      <c r="K1270" s="22">
        <f t="shared" si="25"/>
        <v>1.272</v>
      </c>
      <c r="N1270" s="8"/>
      <c r="R1270" s="8"/>
      <c r="S1270" s="8"/>
      <c r="V1270" s="8"/>
    </row>
    <row r="1271" spans="1:22" ht="19.149999999999999" customHeight="1">
      <c r="A1271" s="10"/>
      <c r="B1271" s="10"/>
      <c r="C1271" s="67" t="s">
        <v>22</v>
      </c>
      <c r="D1271" s="489">
        <f t="shared" si="22"/>
        <v>1.9303900000000001</v>
      </c>
      <c r="E1271" s="38">
        <v>1.7709999999999999</v>
      </c>
      <c r="F1271" s="152" t="s">
        <v>713</v>
      </c>
      <c r="G1271" s="334"/>
      <c r="H1271" s="146">
        <f t="shared" si="23"/>
        <v>1.3623076923076922</v>
      </c>
      <c r="I1271" s="9">
        <v>1.17</v>
      </c>
      <c r="J1271" s="317">
        <f t="shared" si="24"/>
        <v>0.19230769230769229</v>
      </c>
      <c r="K1271" s="22">
        <f t="shared" si="25"/>
        <v>1.4039999999999999</v>
      </c>
      <c r="N1271" s="8"/>
      <c r="R1271" s="8"/>
      <c r="S1271" s="8"/>
      <c r="V1271" s="8"/>
    </row>
    <row r="1272" spans="1:22" ht="19.149999999999999" customHeight="1">
      <c r="A1272" s="10"/>
      <c r="B1272" s="10"/>
      <c r="C1272" s="67" t="s">
        <v>20</v>
      </c>
      <c r="D1272" s="489">
        <f t="shared" si="22"/>
        <v>2.1102400000000001</v>
      </c>
      <c r="E1272" s="38">
        <v>1.9359999999999999</v>
      </c>
      <c r="F1272" s="152" t="s">
        <v>790</v>
      </c>
      <c r="G1272" s="334"/>
      <c r="H1272" s="146">
        <f t="shared" si="23"/>
        <v>1.4892307692307691</v>
      </c>
      <c r="I1272" s="9">
        <v>1.29</v>
      </c>
      <c r="J1272" s="317">
        <f t="shared" si="24"/>
        <v>0.1992307692307691</v>
      </c>
      <c r="K1272" s="22">
        <f t="shared" si="25"/>
        <v>1.548</v>
      </c>
      <c r="N1272" s="8"/>
      <c r="R1272" s="8"/>
      <c r="S1272" s="8"/>
      <c r="V1272" s="8"/>
    </row>
    <row r="1273" spans="1:22" ht="19.149999999999999" customHeight="1">
      <c r="A1273" s="10"/>
      <c r="B1273" s="10"/>
      <c r="C1273" s="67" t="s">
        <v>18</v>
      </c>
      <c r="D1273" s="489">
        <f t="shared" si="22"/>
        <v>2.5778500000000006</v>
      </c>
      <c r="E1273" s="38">
        <v>2.3650000000000002</v>
      </c>
      <c r="F1273" s="152" t="s">
        <v>791</v>
      </c>
      <c r="G1273" s="334"/>
      <c r="H1273" s="146">
        <f t="shared" si="23"/>
        <v>1.8192307692307694</v>
      </c>
      <c r="I1273" s="9">
        <v>1.58</v>
      </c>
      <c r="J1273" s="317">
        <f t="shared" si="24"/>
        <v>0.23923076923076936</v>
      </c>
      <c r="K1273" s="22">
        <f t="shared" si="25"/>
        <v>1.8959999999999999</v>
      </c>
      <c r="N1273" s="8"/>
      <c r="R1273" s="8"/>
      <c r="S1273" s="8"/>
      <c r="V1273" s="8"/>
    </row>
    <row r="1274" spans="1:22" ht="19.149999999999999" customHeight="1">
      <c r="A1274" s="10"/>
      <c r="B1274" s="10"/>
      <c r="C1274" s="67" t="s">
        <v>15</v>
      </c>
      <c r="D1274" s="489">
        <f t="shared" si="22"/>
        <v>3.2253100000000003</v>
      </c>
      <c r="E1274" s="38">
        <v>2.9590000000000001</v>
      </c>
      <c r="F1274" s="152" t="s">
        <v>792</v>
      </c>
      <c r="G1274" s="334"/>
      <c r="H1274" s="146">
        <f t="shared" si="23"/>
        <v>2.276153846153846</v>
      </c>
      <c r="I1274" s="9">
        <v>1.95</v>
      </c>
      <c r="J1274" s="317">
        <f t="shared" si="24"/>
        <v>0.32615384615384602</v>
      </c>
      <c r="K1274" s="22">
        <f t="shared" si="25"/>
        <v>2.34</v>
      </c>
      <c r="N1274" s="8"/>
      <c r="R1274" s="8"/>
      <c r="S1274" s="8"/>
      <c r="V1274" s="8"/>
    </row>
    <row r="1275" spans="1:22" ht="19.149999999999999" customHeight="1">
      <c r="A1275" s="10"/>
      <c r="B1275" s="10"/>
      <c r="C1275" s="67" t="s">
        <v>13</v>
      </c>
      <c r="D1275" s="489">
        <f t="shared" si="22"/>
        <v>4.1485400000000006</v>
      </c>
      <c r="E1275" s="38">
        <v>3.806</v>
      </c>
      <c r="F1275" s="152" t="s">
        <v>793</v>
      </c>
      <c r="G1275" s="334"/>
      <c r="H1275" s="146">
        <f t="shared" si="23"/>
        <v>2.9276923076923076</v>
      </c>
      <c r="I1275" s="9">
        <v>2.5499999999999998</v>
      </c>
      <c r="J1275" s="317">
        <f t="shared" si="24"/>
        <v>0.37769230769230777</v>
      </c>
      <c r="K1275" s="22">
        <f t="shared" si="25"/>
        <v>3.0599999999999996</v>
      </c>
      <c r="N1275" s="8"/>
      <c r="R1275" s="8"/>
      <c r="S1275" s="8"/>
      <c r="V1275" s="8"/>
    </row>
    <row r="1276" spans="1:22" ht="19.149999999999999" customHeight="1">
      <c r="A1276" s="89" t="s">
        <v>1118</v>
      </c>
      <c r="B1276" s="109" t="s">
        <v>1119</v>
      </c>
      <c r="C1276" s="51" t="s">
        <v>1120</v>
      </c>
      <c r="D1276" s="489">
        <f t="shared" si="22"/>
        <v>1.8933300000000002</v>
      </c>
      <c r="E1276" s="38">
        <v>1.7370000000000001</v>
      </c>
      <c r="F1276" s="147"/>
      <c r="G1276" s="334"/>
      <c r="H1276" s="146"/>
      <c r="J1276" s="22"/>
      <c r="K1276" s="22"/>
      <c r="N1276" s="8"/>
      <c r="R1276" s="8"/>
      <c r="S1276" s="8"/>
      <c r="V1276" s="8"/>
    </row>
    <row r="1277" spans="1:22" ht="19.149999999999999" customHeight="1">
      <c r="A1277" s="10"/>
      <c r="B1277" s="10"/>
      <c r="C1277" s="51" t="s">
        <v>1121</v>
      </c>
      <c r="D1277" s="489">
        <f t="shared" si="22"/>
        <v>1.9652700000000001</v>
      </c>
      <c r="E1277" s="38">
        <v>1.8029999999999999</v>
      </c>
      <c r="F1277" s="147"/>
      <c r="G1277" s="334"/>
      <c r="H1277" s="146"/>
      <c r="I1277" s="9"/>
      <c r="J1277" s="22"/>
      <c r="K1277" s="22"/>
      <c r="N1277" s="8"/>
      <c r="R1277" s="8"/>
      <c r="S1277" s="8"/>
      <c r="V1277" s="8"/>
    </row>
    <row r="1278" spans="1:22" ht="19.149999999999999" customHeight="1">
      <c r="A1278" s="10"/>
      <c r="B1278" s="10"/>
      <c r="C1278" s="51" t="s">
        <v>1122</v>
      </c>
      <c r="D1278" s="489">
        <f t="shared" si="22"/>
        <v>2.0699100000000001</v>
      </c>
      <c r="E1278" s="38">
        <v>1.899</v>
      </c>
      <c r="F1278" s="147"/>
      <c r="G1278" s="329"/>
      <c r="H1278" s="147"/>
      <c r="I1278" s="22"/>
      <c r="J1278" s="22"/>
      <c r="K1278" s="22"/>
      <c r="N1278" s="8"/>
      <c r="R1278" s="8"/>
      <c r="S1278" s="8"/>
      <c r="V1278" s="8"/>
    </row>
    <row r="1279" spans="1:22" ht="19.149999999999999" customHeight="1">
      <c r="A1279" s="10"/>
      <c r="B1279" s="10"/>
      <c r="C1279" s="51" t="s">
        <v>1123</v>
      </c>
      <c r="D1279" s="489">
        <f t="shared" si="22"/>
        <v>2.28573</v>
      </c>
      <c r="E1279" s="38">
        <v>2.097</v>
      </c>
      <c r="F1279" s="147"/>
      <c r="G1279" s="329"/>
      <c r="H1279" s="147"/>
      <c r="I1279" s="22"/>
      <c r="J1279" s="22"/>
      <c r="K1279" s="22"/>
      <c r="N1279" s="8"/>
      <c r="R1279" s="8"/>
      <c r="S1279" s="8"/>
      <c r="V1279" s="8"/>
    </row>
    <row r="1280" spans="1:22" ht="19.149999999999999" customHeight="1">
      <c r="A1280" s="10"/>
      <c r="B1280" s="10"/>
      <c r="C1280" s="51" t="s">
        <v>1124</v>
      </c>
      <c r="D1280" s="489">
        <f t="shared" si="22"/>
        <v>2.5549599999999999</v>
      </c>
      <c r="E1280" s="38">
        <v>2.3439999999999999</v>
      </c>
      <c r="F1280" s="147"/>
      <c r="G1280" s="329"/>
      <c r="H1280" s="147"/>
      <c r="I1280" s="22"/>
      <c r="J1280" s="22"/>
      <c r="K1280" s="22"/>
      <c r="N1280" s="8"/>
      <c r="R1280" s="8"/>
      <c r="S1280" s="8"/>
      <c r="V1280" s="8"/>
    </row>
    <row r="1281" spans="1:22" ht="19.149999999999999" customHeight="1">
      <c r="A1281" s="10"/>
      <c r="B1281" s="10"/>
      <c r="C1281" s="51" t="s">
        <v>1125</v>
      </c>
      <c r="D1281" s="489">
        <f t="shared" si="22"/>
        <v>3.1631800000000005</v>
      </c>
      <c r="E1281" s="38">
        <v>2.9020000000000001</v>
      </c>
      <c r="F1281" s="147"/>
      <c r="G1281" s="329"/>
      <c r="H1281" s="147"/>
      <c r="I1281" s="22"/>
      <c r="J1281" s="22"/>
      <c r="K1281" s="22"/>
      <c r="N1281" s="8"/>
      <c r="R1281" s="8"/>
      <c r="S1281" s="8"/>
      <c r="V1281" s="8"/>
    </row>
    <row r="1282" spans="1:22" ht="19.149999999999999" customHeight="1">
      <c r="A1282" s="10"/>
      <c r="B1282" s="10"/>
      <c r="C1282" s="51" t="s">
        <v>1126</v>
      </c>
      <c r="D1282" s="489">
        <f t="shared" si="22"/>
        <v>4.0057499999999999</v>
      </c>
      <c r="E1282" s="38">
        <v>3.6749999999999998</v>
      </c>
      <c r="F1282" s="147"/>
      <c r="G1282" s="329"/>
      <c r="H1282" s="147"/>
      <c r="I1282" s="22"/>
      <c r="J1282" s="22"/>
      <c r="K1282" s="22"/>
      <c r="N1282" s="8"/>
      <c r="R1282" s="8"/>
      <c r="S1282" s="8"/>
      <c r="V1282" s="8"/>
    </row>
    <row r="1283" spans="1:22" ht="19.149999999999999" customHeight="1">
      <c r="A1283" s="10"/>
      <c r="B1283" s="10"/>
      <c r="C1283" s="51" t="s">
        <v>1127</v>
      </c>
      <c r="D1283" s="489">
        <f t="shared" si="22"/>
        <v>5.2189200000000007</v>
      </c>
      <c r="E1283" s="38">
        <v>4.7880000000000003</v>
      </c>
      <c r="F1283" s="147"/>
      <c r="G1283" s="329"/>
      <c r="H1283" s="147"/>
      <c r="I1283" s="22"/>
      <c r="J1283" s="22"/>
      <c r="K1283" s="22"/>
      <c r="N1283" s="8"/>
      <c r="R1283" s="8"/>
      <c r="S1283" s="8"/>
      <c r="V1283" s="8"/>
    </row>
    <row r="1284" spans="1:22" ht="19.149999999999999" customHeight="1">
      <c r="A1284" s="110" t="s">
        <v>413</v>
      </c>
      <c r="B1284" s="111" t="s">
        <v>1128</v>
      </c>
      <c r="C1284" s="55" t="s">
        <v>729</v>
      </c>
      <c r="D1284" s="489">
        <f t="shared" si="22"/>
        <v>8.9380000000000015E-2</v>
      </c>
      <c r="E1284" s="38">
        <v>8.2000000000000003E-2</v>
      </c>
      <c r="F1284" s="147"/>
      <c r="G1284" s="329"/>
      <c r="H1284" s="147"/>
      <c r="I1284" s="22"/>
      <c r="J1284" s="22"/>
      <c r="K1284" s="22"/>
      <c r="N1284" s="8"/>
      <c r="R1284" s="8"/>
      <c r="S1284" s="8"/>
      <c r="V1284" s="8"/>
    </row>
    <row r="1285" spans="1:22" ht="19.149999999999999" customHeight="1">
      <c r="A1285" s="10"/>
      <c r="B1285" s="10"/>
      <c r="C1285" s="55" t="s">
        <v>730</v>
      </c>
      <c r="D1285" s="489">
        <f t="shared" si="22"/>
        <v>8.9380000000000015E-2</v>
      </c>
      <c r="E1285" s="38">
        <v>8.2000000000000003E-2</v>
      </c>
      <c r="F1285" s="147"/>
      <c r="G1285" s="329"/>
      <c r="H1285" s="147"/>
      <c r="I1285" s="22"/>
      <c r="J1285" s="22"/>
      <c r="K1285" s="22"/>
      <c r="N1285" s="8"/>
      <c r="R1285" s="8"/>
      <c r="S1285" s="8"/>
      <c r="V1285" s="8"/>
    </row>
    <row r="1286" spans="1:22" ht="19.149999999999999" customHeight="1">
      <c r="A1286" s="10"/>
      <c r="B1286" s="10"/>
      <c r="C1286" s="55" t="s">
        <v>674</v>
      </c>
      <c r="D1286" s="489">
        <f t="shared" si="22"/>
        <v>8.9380000000000015E-2</v>
      </c>
      <c r="E1286" s="38">
        <v>8.2000000000000003E-2</v>
      </c>
      <c r="F1286" s="147"/>
      <c r="G1286" s="329"/>
      <c r="H1286" s="147"/>
      <c r="I1286" s="22"/>
      <c r="J1286" s="22"/>
      <c r="K1286" s="22"/>
      <c r="N1286" s="8"/>
      <c r="R1286" s="8"/>
      <c r="S1286" s="8"/>
      <c r="V1286" s="8"/>
    </row>
    <row r="1287" spans="1:22" ht="19.149999999999999" customHeight="1">
      <c r="A1287" s="10"/>
      <c r="B1287" s="10"/>
      <c r="C1287" s="55" t="s">
        <v>675</v>
      </c>
      <c r="D1287" s="489">
        <f t="shared" si="22"/>
        <v>9.7009999999999999E-2</v>
      </c>
      <c r="E1287" s="38">
        <v>8.8999999999999996E-2</v>
      </c>
      <c r="F1287" s="147"/>
      <c r="G1287" s="329"/>
      <c r="H1287" s="147"/>
      <c r="I1287" s="22"/>
      <c r="J1287" s="22"/>
      <c r="K1287" s="22"/>
      <c r="N1287" s="8"/>
      <c r="R1287" s="8"/>
      <c r="S1287" s="8"/>
      <c r="V1287" s="8"/>
    </row>
    <row r="1288" spans="1:22" ht="19.149999999999999" customHeight="1">
      <c r="A1288" s="10"/>
      <c r="B1288" s="10"/>
      <c r="C1288" s="55" t="s">
        <v>676</v>
      </c>
      <c r="D1288" s="489">
        <f t="shared" si="22"/>
        <v>0.10682000000000001</v>
      </c>
      <c r="E1288" s="38">
        <v>9.8000000000000004E-2</v>
      </c>
      <c r="F1288" s="147"/>
      <c r="G1288" s="329"/>
      <c r="H1288" s="147"/>
      <c r="I1288" s="22"/>
      <c r="J1288" s="22"/>
      <c r="K1288" s="22"/>
      <c r="N1288" s="8"/>
      <c r="R1288" s="8"/>
      <c r="S1288" s="8"/>
      <c r="V1288" s="8"/>
    </row>
    <row r="1289" spans="1:22" ht="19.149999999999999" customHeight="1">
      <c r="A1289" s="10"/>
      <c r="B1289" s="10"/>
      <c r="C1289" s="55" t="s">
        <v>677</v>
      </c>
      <c r="D1289" s="489">
        <f t="shared" si="22"/>
        <v>0.12208000000000001</v>
      </c>
      <c r="E1289" s="38">
        <v>0.112</v>
      </c>
      <c r="F1289" s="147"/>
      <c r="G1289" s="329"/>
      <c r="H1289" s="147"/>
      <c r="I1289" s="22"/>
      <c r="J1289" s="22"/>
      <c r="K1289" s="22"/>
      <c r="N1289" s="8"/>
      <c r="R1289" s="8"/>
      <c r="S1289" s="8"/>
      <c r="V1289" s="8"/>
    </row>
    <row r="1290" spans="1:22" ht="19.149999999999999" customHeight="1">
      <c r="A1290" s="10"/>
      <c r="B1290" s="10"/>
      <c r="C1290" s="55" t="s">
        <v>747</v>
      </c>
      <c r="D1290" s="489">
        <f t="shared" si="22"/>
        <v>0.14061000000000001</v>
      </c>
      <c r="E1290" s="38">
        <v>0.129</v>
      </c>
      <c r="F1290" s="147"/>
      <c r="G1290" s="329"/>
      <c r="H1290" s="147"/>
      <c r="I1290" s="22"/>
      <c r="J1290" s="22"/>
      <c r="K1290" s="22"/>
      <c r="N1290" s="8"/>
      <c r="R1290" s="8"/>
      <c r="S1290" s="8"/>
      <c r="V1290" s="8"/>
    </row>
    <row r="1291" spans="1:22" ht="19.149999999999999" customHeight="1">
      <c r="A1291" s="10"/>
      <c r="B1291" s="10"/>
      <c r="C1291" s="55" t="s">
        <v>748</v>
      </c>
      <c r="D1291" s="489">
        <f t="shared" si="22"/>
        <v>0.16677</v>
      </c>
      <c r="E1291" s="38">
        <v>0.153</v>
      </c>
      <c r="F1291" s="147"/>
      <c r="G1291" s="329"/>
      <c r="H1291" s="147"/>
      <c r="I1291" s="22"/>
      <c r="J1291" s="22"/>
      <c r="K1291" s="22"/>
      <c r="N1291" s="8"/>
      <c r="R1291" s="8"/>
      <c r="S1291" s="8"/>
      <c r="V1291" s="8"/>
    </row>
    <row r="1292" spans="1:22" ht="19.149999999999999" customHeight="1">
      <c r="A1292" s="10"/>
      <c r="B1292" s="10"/>
      <c r="C1292" s="55" t="s">
        <v>749</v>
      </c>
      <c r="D1292" s="489">
        <f t="shared" si="22"/>
        <v>0.20710000000000001</v>
      </c>
      <c r="E1292" s="38">
        <v>0.19</v>
      </c>
      <c r="F1292" s="147"/>
      <c r="G1292" s="329"/>
      <c r="H1292" s="147"/>
      <c r="I1292" s="22"/>
      <c r="J1292" s="22"/>
      <c r="K1292" s="22"/>
      <c r="N1292" s="8"/>
      <c r="R1292" s="8"/>
      <c r="S1292" s="8"/>
      <c r="V1292" s="8"/>
    </row>
    <row r="1293" spans="1:22" ht="19.149999999999999" customHeight="1">
      <c r="A1293" s="10"/>
      <c r="B1293" s="10"/>
      <c r="C1293" s="55" t="s">
        <v>990</v>
      </c>
      <c r="D1293" s="489">
        <f t="shared" si="22"/>
        <v>0.25288000000000005</v>
      </c>
      <c r="E1293" s="38">
        <v>0.23200000000000001</v>
      </c>
      <c r="F1293" s="147"/>
      <c r="G1293" s="329"/>
      <c r="H1293" s="147"/>
      <c r="I1293" s="22"/>
      <c r="J1293" s="22"/>
      <c r="K1293" s="22"/>
      <c r="N1293" s="8"/>
      <c r="R1293" s="8"/>
      <c r="S1293" s="8"/>
      <c r="V1293" s="8"/>
    </row>
    <row r="1294" spans="1:22" ht="19.149999999999999" customHeight="1">
      <c r="A1294" s="10"/>
      <c r="B1294" s="10"/>
      <c r="C1294" s="55" t="s">
        <v>1129</v>
      </c>
      <c r="D1294" s="489">
        <f t="shared" si="22"/>
        <v>0.32918000000000003</v>
      </c>
      <c r="E1294" s="38">
        <v>0.30199999999999999</v>
      </c>
      <c r="F1294" s="147"/>
      <c r="G1294" s="329"/>
      <c r="H1294" s="147"/>
      <c r="I1294" s="22"/>
      <c r="J1294" s="22"/>
      <c r="K1294" s="22"/>
      <c r="N1294" s="8"/>
      <c r="R1294" s="8"/>
      <c r="S1294" s="8"/>
      <c r="V1294" s="8"/>
    </row>
    <row r="1295" spans="1:22" ht="19.149999999999999" customHeight="1">
      <c r="A1295" s="10"/>
      <c r="B1295" s="10"/>
      <c r="C1295" s="55" t="s">
        <v>1130</v>
      </c>
      <c r="D1295" s="489">
        <f t="shared" si="22"/>
        <v>0.40984000000000004</v>
      </c>
      <c r="E1295" s="38">
        <v>0.376</v>
      </c>
      <c r="F1295" s="147"/>
      <c r="G1295" s="329"/>
      <c r="H1295" s="147"/>
      <c r="I1295" s="22"/>
      <c r="J1295" s="22"/>
      <c r="K1295" s="22"/>
      <c r="N1295" s="8"/>
      <c r="R1295" s="8"/>
      <c r="S1295" s="8"/>
      <c r="V1295" s="8"/>
    </row>
    <row r="1296" spans="1:22" ht="19.149999999999999" customHeight="1">
      <c r="A1296" s="10"/>
      <c r="B1296" s="10"/>
      <c r="C1296" s="55" t="s">
        <v>1131</v>
      </c>
      <c r="D1296" s="489">
        <f t="shared" si="22"/>
        <v>0.58533000000000013</v>
      </c>
      <c r="E1296" s="38">
        <v>0.53700000000000003</v>
      </c>
      <c r="F1296" s="147"/>
      <c r="G1296" s="329"/>
      <c r="H1296" s="147"/>
      <c r="I1296" s="22"/>
      <c r="J1296" s="22"/>
      <c r="K1296" s="22"/>
      <c r="N1296" s="8"/>
      <c r="R1296" s="8"/>
      <c r="S1296" s="8"/>
      <c r="V1296" s="8"/>
    </row>
    <row r="1297" spans="1:22" ht="19.149999999999999" customHeight="1">
      <c r="A1297" s="10"/>
      <c r="B1297" s="10"/>
      <c r="C1297" s="55" t="s">
        <v>1132</v>
      </c>
      <c r="D1297" s="489">
        <f t="shared" si="22"/>
        <v>0.84475000000000011</v>
      </c>
      <c r="E1297" s="38">
        <v>0.77500000000000002</v>
      </c>
      <c r="F1297" s="147"/>
      <c r="G1297" s="329"/>
      <c r="H1297" s="147"/>
      <c r="I1297" s="22"/>
      <c r="J1297" s="22"/>
      <c r="K1297" s="22"/>
      <c r="N1297" s="8"/>
      <c r="R1297" s="8"/>
      <c r="S1297" s="8"/>
      <c r="V1297" s="8"/>
    </row>
    <row r="1298" spans="1:22" ht="19.149999999999999" customHeight="1">
      <c r="A1298" s="10"/>
      <c r="B1298" s="10"/>
      <c r="C1298" s="55" t="s">
        <v>1133</v>
      </c>
      <c r="D1298" s="489">
        <f t="shared" si="22"/>
        <v>1.3548700000000002</v>
      </c>
      <c r="E1298" s="38">
        <v>1.2430000000000001</v>
      </c>
      <c r="F1298" s="147"/>
      <c r="G1298" s="329"/>
      <c r="H1298" s="147"/>
      <c r="I1298" s="22"/>
      <c r="J1298" s="22"/>
      <c r="K1298" s="22"/>
      <c r="N1298" s="8"/>
      <c r="R1298" s="8"/>
      <c r="S1298" s="8"/>
      <c r="V1298" s="8"/>
    </row>
    <row r="1299" spans="1:22" ht="19.149999999999999" customHeight="1">
      <c r="A1299" s="10"/>
      <c r="B1299" s="10"/>
      <c r="C1299" s="55" t="s">
        <v>1134</v>
      </c>
      <c r="D1299" s="489">
        <f t="shared" si="22"/>
        <v>2.1167799999999999</v>
      </c>
      <c r="E1299" s="38">
        <v>1.9419999999999999</v>
      </c>
      <c r="F1299" s="147"/>
      <c r="G1299" s="329"/>
      <c r="H1299" s="147"/>
      <c r="I1299" s="22"/>
      <c r="J1299" s="22"/>
      <c r="K1299" s="22"/>
      <c r="N1299" s="8"/>
      <c r="R1299" s="8"/>
      <c r="S1299" s="8"/>
      <c r="V1299" s="8"/>
    </row>
    <row r="1300" spans="1:22" ht="19.149999999999999" customHeight="1">
      <c r="A1300" s="10"/>
      <c r="B1300" s="10"/>
      <c r="C1300" s="55" t="s">
        <v>1135</v>
      </c>
      <c r="D1300" s="489">
        <f t="shared" si="22"/>
        <v>3.1075900000000001</v>
      </c>
      <c r="E1300" s="38">
        <v>2.851</v>
      </c>
      <c r="F1300" s="147" t="s">
        <v>925</v>
      </c>
      <c r="G1300" s="329"/>
      <c r="H1300" s="147"/>
      <c r="I1300" s="22"/>
      <c r="J1300" s="22"/>
      <c r="K1300" s="22"/>
      <c r="N1300" s="8"/>
      <c r="R1300" s="8"/>
      <c r="S1300" s="8"/>
      <c r="V1300" s="8"/>
    </row>
    <row r="1301" spans="1:22" ht="19.149999999999999" customHeight="1">
      <c r="A1301" s="110" t="s">
        <v>1136</v>
      </c>
      <c r="B1301" s="110" t="s">
        <v>1137</v>
      </c>
      <c r="C1301" s="55" t="s">
        <v>750</v>
      </c>
      <c r="D1301" s="489">
        <f t="shared" si="22"/>
        <v>7.1940000000000004E-2</v>
      </c>
      <c r="E1301" s="38">
        <v>6.6000000000000003E-2</v>
      </c>
      <c r="F1301" s="147"/>
      <c r="G1301" s="329"/>
      <c r="H1301" s="147"/>
      <c r="I1301" s="22"/>
      <c r="J1301" s="22"/>
      <c r="K1301" s="22"/>
      <c r="N1301" s="8"/>
      <c r="R1301" s="8"/>
      <c r="S1301" s="8"/>
      <c r="V1301" s="8"/>
    </row>
    <row r="1302" spans="1:22" ht="19.149999999999999" customHeight="1">
      <c r="A1302" s="112"/>
      <c r="B1302" s="113"/>
      <c r="C1302" s="55" t="s">
        <v>749</v>
      </c>
      <c r="D1302" s="489">
        <f t="shared" si="22"/>
        <v>7.1940000000000004E-2</v>
      </c>
      <c r="E1302" s="38">
        <v>6.6000000000000003E-2</v>
      </c>
      <c r="F1302" s="147"/>
      <c r="G1302" s="329"/>
      <c r="H1302" s="147"/>
      <c r="I1302" s="22"/>
      <c r="J1302" s="22"/>
      <c r="K1302" s="22"/>
      <c r="N1302" s="8"/>
      <c r="R1302" s="8"/>
      <c r="S1302" s="8"/>
      <c r="V1302" s="8"/>
    </row>
    <row r="1303" spans="1:22" ht="19.149999999999999" customHeight="1">
      <c r="A1303" s="112"/>
      <c r="B1303" s="113"/>
      <c r="C1303" s="55" t="s">
        <v>26</v>
      </c>
      <c r="D1303" s="489">
        <f t="shared" si="22"/>
        <v>8.3930000000000005E-2</v>
      </c>
      <c r="E1303" s="38">
        <v>7.6999999999999999E-2</v>
      </c>
      <c r="F1303" s="147"/>
      <c r="G1303" s="329"/>
      <c r="H1303" s="147"/>
      <c r="I1303" s="22"/>
      <c r="J1303" s="22"/>
      <c r="K1303" s="22"/>
      <c r="N1303" s="8"/>
      <c r="R1303" s="8"/>
      <c r="S1303" s="8"/>
      <c r="V1303" s="8"/>
    </row>
    <row r="1304" spans="1:22" ht="19.149999999999999" customHeight="1">
      <c r="A1304" s="112"/>
      <c r="B1304" s="113"/>
      <c r="C1304" s="55" t="s">
        <v>24</v>
      </c>
      <c r="D1304" s="489">
        <f t="shared" si="22"/>
        <v>9.5920000000000005E-2</v>
      </c>
      <c r="E1304" s="38">
        <v>8.7999999999999995E-2</v>
      </c>
      <c r="F1304" s="147"/>
      <c r="G1304" s="329"/>
      <c r="H1304" s="147"/>
      <c r="I1304" s="22"/>
      <c r="J1304" s="22"/>
      <c r="K1304" s="22"/>
      <c r="N1304" s="8"/>
      <c r="R1304" s="8"/>
      <c r="S1304" s="8"/>
      <c r="V1304" s="8"/>
    </row>
    <row r="1305" spans="1:22" ht="19.149999999999999" customHeight="1">
      <c r="A1305" s="112"/>
      <c r="B1305" s="113"/>
      <c r="C1305" s="55" t="s">
        <v>22</v>
      </c>
      <c r="D1305" s="489">
        <f t="shared" si="22"/>
        <v>0.11990000000000001</v>
      </c>
      <c r="E1305" s="38">
        <v>0.11</v>
      </c>
      <c r="F1305" s="147"/>
      <c r="G1305" s="329"/>
      <c r="H1305" s="147"/>
      <c r="I1305" s="22"/>
      <c r="J1305" s="22"/>
      <c r="K1305" s="22"/>
      <c r="N1305" s="8"/>
      <c r="R1305" s="8"/>
      <c r="S1305" s="8"/>
      <c r="V1305" s="8"/>
    </row>
    <row r="1306" spans="1:22" ht="19.149999999999999" customHeight="1">
      <c r="A1306" s="112"/>
      <c r="B1306" s="113"/>
      <c r="C1306" s="55" t="s">
        <v>20</v>
      </c>
      <c r="D1306" s="489">
        <f t="shared" si="22"/>
        <v>0.14388000000000001</v>
      </c>
      <c r="E1306" s="38">
        <v>0.13200000000000001</v>
      </c>
      <c r="F1306" s="147"/>
      <c r="G1306" s="329"/>
      <c r="H1306" s="147"/>
      <c r="I1306" s="22"/>
      <c r="J1306" s="22"/>
      <c r="K1306" s="22"/>
      <c r="N1306" s="8"/>
      <c r="R1306" s="8"/>
      <c r="S1306" s="8"/>
      <c r="V1306" s="8"/>
    </row>
    <row r="1307" spans="1:22" ht="19.149999999999999" customHeight="1">
      <c r="A1307" s="112"/>
      <c r="B1307" s="113"/>
      <c r="C1307" s="55" t="s">
        <v>18</v>
      </c>
      <c r="D1307" s="489">
        <f t="shared" si="22"/>
        <v>0.21473000000000003</v>
      </c>
      <c r="E1307" s="38">
        <v>0.19700000000000001</v>
      </c>
      <c r="F1307" s="147"/>
      <c r="G1307" s="329"/>
      <c r="H1307" s="147"/>
      <c r="I1307" s="22"/>
      <c r="J1307" s="22"/>
      <c r="K1307" s="22"/>
      <c r="N1307" s="8"/>
      <c r="R1307" s="8"/>
      <c r="S1307" s="8"/>
      <c r="V1307" s="8"/>
    </row>
    <row r="1308" spans="1:22" ht="19.149999999999999" customHeight="1">
      <c r="A1308" s="110" t="s">
        <v>1138</v>
      </c>
      <c r="B1308" s="110" t="s">
        <v>1139</v>
      </c>
      <c r="C1308" s="55" t="s">
        <v>750</v>
      </c>
      <c r="D1308" s="489">
        <f t="shared" si="22"/>
        <v>7.1940000000000004E-2</v>
      </c>
      <c r="E1308" s="38">
        <v>6.6000000000000003E-2</v>
      </c>
      <c r="F1308" s="147"/>
      <c r="G1308" s="329"/>
      <c r="H1308" s="147"/>
      <c r="I1308" s="22"/>
      <c r="J1308" s="22"/>
      <c r="K1308" s="22"/>
      <c r="N1308" s="8"/>
      <c r="R1308" s="8"/>
      <c r="S1308" s="8"/>
      <c r="V1308" s="8"/>
    </row>
    <row r="1309" spans="1:22" ht="19.149999999999999" customHeight="1">
      <c r="A1309" s="10"/>
      <c r="B1309" s="10"/>
      <c r="C1309" s="55" t="s">
        <v>749</v>
      </c>
      <c r="D1309" s="489">
        <f t="shared" si="22"/>
        <v>7.1940000000000004E-2</v>
      </c>
      <c r="E1309" s="38">
        <v>6.6000000000000003E-2</v>
      </c>
      <c r="F1309" s="147"/>
      <c r="G1309" s="329"/>
      <c r="H1309" s="147"/>
      <c r="I1309" s="22"/>
      <c r="J1309" s="22"/>
      <c r="K1309" s="22"/>
      <c r="N1309" s="8"/>
      <c r="R1309" s="8"/>
      <c r="S1309" s="8"/>
      <c r="V1309" s="8"/>
    </row>
    <row r="1310" spans="1:22" ht="19.149999999999999" customHeight="1">
      <c r="A1310" s="10"/>
      <c r="B1310" s="10"/>
      <c r="C1310" s="55" t="s">
        <v>26</v>
      </c>
      <c r="D1310" s="489">
        <f t="shared" si="22"/>
        <v>8.3930000000000005E-2</v>
      </c>
      <c r="E1310" s="38">
        <v>7.6999999999999999E-2</v>
      </c>
      <c r="F1310" s="147"/>
      <c r="G1310" s="329"/>
      <c r="H1310" s="147"/>
      <c r="I1310" s="22"/>
      <c r="J1310" s="22"/>
      <c r="K1310" s="22"/>
      <c r="N1310" s="8"/>
      <c r="R1310" s="8"/>
      <c r="S1310" s="8"/>
      <c r="V1310" s="8"/>
    </row>
    <row r="1311" spans="1:22" ht="19.149999999999999" customHeight="1">
      <c r="A1311" s="10"/>
      <c r="B1311" s="10"/>
      <c r="C1311" s="55" t="s">
        <v>24</v>
      </c>
      <c r="D1311" s="489">
        <f t="shared" si="22"/>
        <v>9.5920000000000005E-2</v>
      </c>
      <c r="E1311" s="38">
        <v>8.7999999999999995E-2</v>
      </c>
      <c r="F1311" s="147"/>
      <c r="G1311" s="329"/>
      <c r="H1311" s="147"/>
      <c r="I1311" s="22"/>
      <c r="J1311" s="22"/>
      <c r="K1311" s="22"/>
      <c r="N1311" s="8"/>
      <c r="R1311" s="8"/>
      <c r="S1311" s="8"/>
      <c r="V1311" s="8"/>
    </row>
    <row r="1312" spans="1:22" ht="19.149999999999999" customHeight="1">
      <c r="A1312" s="10"/>
      <c r="B1312" s="10"/>
      <c r="C1312" s="55" t="s">
        <v>22</v>
      </c>
      <c r="D1312" s="489">
        <f t="shared" si="22"/>
        <v>0.11990000000000001</v>
      </c>
      <c r="E1312" s="38">
        <v>0.11</v>
      </c>
      <c r="F1312" s="147"/>
      <c r="G1312" s="329"/>
      <c r="H1312" s="147"/>
      <c r="I1312" s="22"/>
      <c r="J1312" s="22"/>
      <c r="K1312" s="22"/>
      <c r="N1312" s="8"/>
      <c r="R1312" s="8"/>
      <c r="S1312" s="8"/>
      <c r="V1312" s="8"/>
    </row>
    <row r="1313" spans="1:22" ht="19.149999999999999" customHeight="1">
      <c r="A1313" s="10"/>
      <c r="B1313" s="10"/>
      <c r="C1313" s="55" t="s">
        <v>20</v>
      </c>
      <c r="D1313" s="489">
        <f t="shared" si="22"/>
        <v>0.14388000000000001</v>
      </c>
      <c r="E1313" s="38">
        <v>0.13200000000000001</v>
      </c>
      <c r="F1313" s="147"/>
      <c r="G1313" s="329"/>
      <c r="H1313" s="147"/>
      <c r="I1313" s="22"/>
      <c r="J1313" s="22"/>
      <c r="K1313" s="22"/>
      <c r="N1313" s="8"/>
      <c r="R1313" s="8"/>
      <c r="S1313" s="8"/>
      <c r="V1313" s="8"/>
    </row>
    <row r="1314" spans="1:22" ht="19.149999999999999" customHeight="1">
      <c r="A1314" s="10"/>
      <c r="B1314" s="10"/>
      <c r="C1314" s="55" t="s">
        <v>18</v>
      </c>
      <c r="D1314" s="489">
        <f t="shared" si="22"/>
        <v>0.21473000000000003</v>
      </c>
      <c r="E1314" s="38">
        <v>0.19700000000000001</v>
      </c>
      <c r="F1314" s="147"/>
      <c r="G1314" s="329"/>
      <c r="H1314" s="147"/>
      <c r="I1314" s="22"/>
      <c r="J1314" s="22"/>
      <c r="K1314" s="22"/>
      <c r="N1314" s="8"/>
      <c r="R1314" s="8"/>
      <c r="S1314" s="8"/>
      <c r="V1314" s="8"/>
    </row>
    <row r="1315" spans="1:22" ht="19.149999999999999" customHeight="1">
      <c r="A1315" s="110" t="s">
        <v>414</v>
      </c>
      <c r="B1315" s="114" t="s">
        <v>1140</v>
      </c>
      <c r="C1315" s="55" t="s">
        <v>727</v>
      </c>
      <c r="D1315" s="489">
        <f t="shared" si="22"/>
        <v>0.16568000000000002</v>
      </c>
      <c r="E1315" s="38">
        <v>0.152</v>
      </c>
      <c r="F1315" s="147"/>
      <c r="G1315" s="329"/>
      <c r="H1315" s="147"/>
      <c r="I1315" s="22"/>
      <c r="J1315" s="22"/>
      <c r="K1315" s="22"/>
      <c r="N1315" s="8"/>
      <c r="R1315" s="8"/>
      <c r="S1315" s="8"/>
      <c r="V1315" s="8"/>
    </row>
    <row r="1316" spans="1:22" ht="19.149999999999999" customHeight="1">
      <c r="A1316" s="38"/>
      <c r="B1316" s="113"/>
      <c r="C1316" s="55" t="s">
        <v>728</v>
      </c>
      <c r="D1316" s="489">
        <f t="shared" ref="D1316:D1379" si="26">E1316*1.09</f>
        <v>0.16568000000000002</v>
      </c>
      <c r="E1316" s="38">
        <v>0.152</v>
      </c>
      <c r="F1316" s="147"/>
      <c r="G1316" s="329"/>
      <c r="H1316" s="147"/>
      <c r="I1316" s="22"/>
      <c r="J1316" s="22"/>
      <c r="K1316" s="22"/>
      <c r="N1316" s="8"/>
      <c r="R1316" s="8"/>
      <c r="S1316" s="8"/>
      <c r="V1316" s="8"/>
    </row>
    <row r="1317" spans="1:22" ht="19.149999999999999" customHeight="1">
      <c r="A1317" s="38"/>
      <c r="B1317" s="113"/>
      <c r="C1317" s="55" t="s">
        <v>729</v>
      </c>
      <c r="D1317" s="489">
        <f t="shared" si="26"/>
        <v>0.16568000000000002</v>
      </c>
      <c r="E1317" s="38">
        <v>0.152</v>
      </c>
      <c r="F1317" s="147"/>
      <c r="G1317" s="329"/>
      <c r="H1317" s="147"/>
      <c r="I1317" s="22"/>
      <c r="J1317" s="22"/>
      <c r="K1317" s="22"/>
      <c r="N1317" s="8"/>
      <c r="R1317" s="8"/>
      <c r="S1317" s="8"/>
      <c r="V1317" s="8"/>
    </row>
    <row r="1318" spans="1:22" ht="19.149999999999999" customHeight="1">
      <c r="A1318" s="38"/>
      <c r="B1318" s="113"/>
      <c r="C1318" s="55" t="s">
        <v>730</v>
      </c>
      <c r="D1318" s="489">
        <f t="shared" si="26"/>
        <v>0.16568000000000002</v>
      </c>
      <c r="E1318" s="38">
        <v>0.152</v>
      </c>
      <c r="F1318" s="147"/>
      <c r="G1318" s="329"/>
      <c r="H1318" s="147"/>
      <c r="I1318" s="22"/>
      <c r="J1318" s="22"/>
      <c r="K1318" s="22"/>
      <c r="N1318" s="8"/>
      <c r="R1318" s="8"/>
      <c r="S1318" s="8"/>
      <c r="V1318" s="8"/>
    </row>
    <row r="1319" spans="1:22" ht="19.149999999999999" customHeight="1">
      <c r="A1319" s="38"/>
      <c r="B1319" s="113"/>
      <c r="C1319" s="55" t="s">
        <v>674</v>
      </c>
      <c r="D1319" s="489">
        <f t="shared" si="26"/>
        <v>0.16568000000000002</v>
      </c>
      <c r="E1319" s="38">
        <v>0.152</v>
      </c>
      <c r="F1319" s="147"/>
      <c r="G1319" s="329"/>
      <c r="H1319" s="147"/>
      <c r="I1319" s="22"/>
      <c r="J1319" s="22"/>
      <c r="K1319" s="22"/>
      <c r="N1319" s="8"/>
      <c r="R1319" s="8"/>
      <c r="S1319" s="8"/>
      <c r="V1319" s="8"/>
    </row>
    <row r="1320" spans="1:22" ht="19.149999999999999" customHeight="1">
      <c r="A1320" s="38"/>
      <c r="B1320" s="113"/>
      <c r="C1320" s="55" t="s">
        <v>675</v>
      </c>
      <c r="D1320" s="489">
        <f t="shared" si="26"/>
        <v>0.17113</v>
      </c>
      <c r="E1320" s="38">
        <v>0.157</v>
      </c>
      <c r="F1320" s="147"/>
      <c r="G1320" s="329"/>
      <c r="H1320" s="147"/>
      <c r="I1320" s="22"/>
      <c r="J1320" s="22"/>
      <c r="K1320" s="22"/>
      <c r="N1320" s="8"/>
      <c r="R1320" s="8"/>
      <c r="S1320" s="8"/>
      <c r="V1320" s="8"/>
    </row>
    <row r="1321" spans="1:22" ht="19.149999999999999" customHeight="1">
      <c r="A1321" s="38"/>
      <c r="B1321" s="113"/>
      <c r="C1321" s="55" t="s">
        <v>676</v>
      </c>
      <c r="D1321" s="489">
        <f t="shared" si="26"/>
        <v>0.17985000000000001</v>
      </c>
      <c r="E1321" s="38">
        <v>0.16500000000000001</v>
      </c>
      <c r="F1321" s="147"/>
      <c r="G1321" s="329"/>
      <c r="H1321" s="147"/>
      <c r="I1321" s="22"/>
      <c r="J1321" s="22"/>
      <c r="K1321" s="22"/>
      <c r="N1321" s="8"/>
      <c r="R1321" s="8"/>
      <c r="S1321" s="8"/>
      <c r="V1321" s="8"/>
    </row>
    <row r="1322" spans="1:22" ht="19.149999999999999" customHeight="1">
      <c r="A1322" s="112"/>
      <c r="B1322" s="113"/>
      <c r="C1322" s="55" t="s">
        <v>677</v>
      </c>
      <c r="D1322" s="489">
        <f t="shared" si="26"/>
        <v>0.18421000000000001</v>
      </c>
      <c r="E1322" s="38">
        <v>0.16900000000000001</v>
      </c>
      <c r="F1322" s="147"/>
      <c r="G1322" s="329"/>
      <c r="H1322" s="147"/>
      <c r="I1322" s="22"/>
      <c r="J1322" s="22"/>
      <c r="K1322" s="22"/>
      <c r="N1322" s="8"/>
      <c r="R1322" s="8"/>
      <c r="S1322" s="8"/>
      <c r="V1322" s="8"/>
    </row>
    <row r="1323" spans="1:22" ht="19.149999999999999" customHeight="1">
      <c r="A1323" s="112"/>
      <c r="B1323" s="113"/>
      <c r="C1323" s="55" t="s">
        <v>747</v>
      </c>
      <c r="D1323" s="489">
        <f t="shared" si="26"/>
        <v>0.21037000000000003</v>
      </c>
      <c r="E1323" s="38">
        <v>0.193</v>
      </c>
      <c r="F1323" s="147"/>
      <c r="G1323" s="329"/>
      <c r="H1323" s="147"/>
      <c r="I1323" s="22"/>
      <c r="J1323" s="22"/>
      <c r="K1323" s="22"/>
      <c r="N1323" s="8"/>
      <c r="R1323" s="8"/>
      <c r="S1323" s="8"/>
      <c r="V1323" s="8"/>
    </row>
    <row r="1324" spans="1:22" ht="19.149999999999999" customHeight="1">
      <c r="A1324" s="112"/>
      <c r="B1324" s="113"/>
      <c r="C1324" s="55" t="s">
        <v>748</v>
      </c>
      <c r="D1324" s="489">
        <f t="shared" si="26"/>
        <v>0.23653000000000002</v>
      </c>
      <c r="E1324" s="38">
        <v>0.217</v>
      </c>
      <c r="F1324" s="147"/>
      <c r="G1324" s="329"/>
      <c r="H1324" s="147"/>
      <c r="I1324" s="22"/>
      <c r="J1324" s="22"/>
      <c r="K1324" s="22"/>
      <c r="N1324" s="8"/>
      <c r="R1324" s="8"/>
      <c r="S1324" s="8"/>
      <c r="V1324" s="8"/>
    </row>
    <row r="1325" spans="1:22" ht="19.149999999999999" customHeight="1">
      <c r="A1325" s="112"/>
      <c r="B1325" s="113"/>
      <c r="C1325" s="55" t="s">
        <v>749</v>
      </c>
      <c r="D1325" s="489">
        <f t="shared" si="26"/>
        <v>0.27904000000000001</v>
      </c>
      <c r="E1325" s="38">
        <v>0.25600000000000001</v>
      </c>
      <c r="F1325" s="147"/>
      <c r="G1325" s="329"/>
      <c r="H1325" s="147"/>
      <c r="I1325" s="22"/>
      <c r="J1325" s="22"/>
      <c r="K1325" s="22"/>
      <c r="N1325" s="8"/>
      <c r="R1325" s="8"/>
      <c r="S1325" s="8"/>
      <c r="V1325" s="8"/>
    </row>
    <row r="1326" spans="1:22" ht="19.149999999999999" customHeight="1">
      <c r="A1326" s="112"/>
      <c r="B1326" s="113"/>
      <c r="C1326" s="55" t="s">
        <v>990</v>
      </c>
      <c r="D1326" s="489">
        <f t="shared" si="26"/>
        <v>0.34444000000000002</v>
      </c>
      <c r="E1326" s="38">
        <v>0.316</v>
      </c>
      <c r="F1326" s="147"/>
      <c r="G1326" s="329"/>
      <c r="H1326" s="147"/>
      <c r="I1326" s="22"/>
      <c r="J1326" s="22"/>
      <c r="K1326" s="22"/>
      <c r="N1326" s="8"/>
      <c r="R1326" s="8"/>
      <c r="S1326" s="8"/>
      <c r="V1326" s="8"/>
    </row>
    <row r="1327" spans="1:22" ht="19.149999999999999" customHeight="1">
      <c r="A1327" s="112"/>
      <c r="B1327" s="113"/>
      <c r="C1327" s="55" t="s">
        <v>1129</v>
      </c>
      <c r="D1327" s="489">
        <f t="shared" si="26"/>
        <v>0.44036000000000008</v>
      </c>
      <c r="E1327" s="38">
        <v>0.40400000000000003</v>
      </c>
      <c r="F1327" s="147"/>
      <c r="G1327" s="329"/>
      <c r="H1327" s="147"/>
      <c r="I1327" s="22"/>
      <c r="J1327" s="22"/>
      <c r="K1327" s="22"/>
      <c r="N1327" s="8"/>
      <c r="R1327" s="8"/>
      <c r="S1327" s="8"/>
      <c r="V1327" s="8"/>
    </row>
    <row r="1328" spans="1:22" ht="19.149999999999999" customHeight="1">
      <c r="A1328" s="112"/>
      <c r="B1328" s="113"/>
      <c r="C1328" s="55" t="s">
        <v>1130</v>
      </c>
      <c r="D1328" s="489">
        <f t="shared" si="26"/>
        <v>0.51883999999999997</v>
      </c>
      <c r="E1328" s="38">
        <v>0.47599999999999998</v>
      </c>
      <c r="F1328" s="147"/>
      <c r="G1328" s="329"/>
      <c r="H1328" s="147"/>
      <c r="I1328" s="22"/>
      <c r="J1328" s="22"/>
      <c r="K1328" s="22"/>
      <c r="N1328" s="8"/>
      <c r="R1328" s="8"/>
      <c r="S1328" s="8"/>
      <c r="V1328" s="8"/>
    </row>
    <row r="1329" spans="1:22" ht="19.149999999999999" customHeight="1">
      <c r="A1329" s="112"/>
      <c r="B1329" s="113"/>
      <c r="C1329" s="55" t="s">
        <v>1131</v>
      </c>
      <c r="D1329" s="489">
        <f t="shared" si="26"/>
        <v>0.7041400000000001</v>
      </c>
      <c r="E1329" s="38">
        <v>0.64600000000000002</v>
      </c>
      <c r="F1329" s="147"/>
      <c r="G1329" s="329"/>
      <c r="H1329" s="147"/>
      <c r="I1329" s="22"/>
      <c r="J1329" s="22"/>
      <c r="K1329" s="22"/>
      <c r="N1329" s="8"/>
      <c r="R1329" s="8"/>
      <c r="S1329" s="8"/>
      <c r="V1329" s="8"/>
    </row>
    <row r="1330" spans="1:22" ht="19.149999999999999" customHeight="1">
      <c r="A1330" s="112"/>
      <c r="B1330" s="113"/>
      <c r="C1330" s="55" t="s">
        <v>1132</v>
      </c>
      <c r="D1330" s="489">
        <f t="shared" si="26"/>
        <v>0.93413000000000002</v>
      </c>
      <c r="E1330" s="38">
        <v>0.85699999999999998</v>
      </c>
      <c r="F1330" s="147"/>
      <c r="G1330" s="329"/>
      <c r="H1330" s="147"/>
      <c r="I1330" s="22"/>
      <c r="J1330" s="22"/>
      <c r="K1330" s="22"/>
      <c r="N1330" s="8"/>
      <c r="R1330" s="8"/>
      <c r="S1330" s="8"/>
      <c r="V1330" s="8"/>
    </row>
    <row r="1331" spans="1:22" ht="19.149999999999999" customHeight="1">
      <c r="A1331" s="110" t="s">
        <v>415</v>
      </c>
      <c r="B1331" s="114" t="s">
        <v>1141</v>
      </c>
      <c r="C1331" s="55" t="s">
        <v>727</v>
      </c>
      <c r="D1331" s="489">
        <f t="shared" si="26"/>
        <v>0.16568000000000002</v>
      </c>
      <c r="E1331" s="38">
        <v>0.152</v>
      </c>
      <c r="F1331" s="147"/>
      <c r="G1331" s="329"/>
      <c r="H1331" s="147"/>
      <c r="I1331" s="22"/>
      <c r="J1331" s="22"/>
      <c r="K1331" s="22"/>
      <c r="N1331" s="8"/>
      <c r="R1331" s="8"/>
      <c r="S1331" s="8"/>
      <c r="V1331" s="8"/>
    </row>
    <row r="1332" spans="1:22" ht="19.149999999999999" customHeight="1">
      <c r="A1332" s="10"/>
      <c r="B1332" s="10"/>
      <c r="C1332" s="55" t="s">
        <v>728</v>
      </c>
      <c r="D1332" s="489">
        <f t="shared" si="26"/>
        <v>0.16568000000000002</v>
      </c>
      <c r="E1332" s="38">
        <v>0.152</v>
      </c>
      <c r="F1332" s="147"/>
      <c r="G1332" s="329"/>
      <c r="H1332" s="147"/>
      <c r="I1332" s="22"/>
      <c r="J1332" s="22"/>
      <c r="K1332" s="22"/>
      <c r="N1332" s="8"/>
      <c r="R1332" s="8"/>
      <c r="S1332" s="8"/>
      <c r="V1332" s="8"/>
    </row>
    <row r="1333" spans="1:22" ht="19.149999999999999" customHeight="1">
      <c r="A1333" s="10"/>
      <c r="B1333" s="10"/>
      <c r="C1333" s="55" t="s">
        <v>729</v>
      </c>
      <c r="D1333" s="489">
        <f t="shared" si="26"/>
        <v>0.16568000000000002</v>
      </c>
      <c r="E1333" s="38">
        <v>0.152</v>
      </c>
      <c r="F1333" s="147"/>
      <c r="G1333" s="329"/>
      <c r="H1333" s="147"/>
      <c r="I1333" s="22"/>
      <c r="J1333" s="22"/>
      <c r="K1333" s="22"/>
      <c r="N1333" s="8"/>
      <c r="R1333" s="8"/>
      <c r="S1333" s="8"/>
      <c r="V1333" s="8"/>
    </row>
    <row r="1334" spans="1:22" ht="19.149999999999999" customHeight="1">
      <c r="A1334" s="10"/>
      <c r="B1334" s="10"/>
      <c r="C1334" s="55" t="s">
        <v>730</v>
      </c>
      <c r="D1334" s="489">
        <f t="shared" si="26"/>
        <v>0.16568000000000002</v>
      </c>
      <c r="E1334" s="38">
        <v>0.152</v>
      </c>
      <c r="F1334" s="147"/>
      <c r="G1334" s="329"/>
      <c r="H1334" s="147"/>
      <c r="I1334" s="22"/>
      <c r="J1334" s="22"/>
      <c r="K1334" s="22"/>
      <c r="N1334" s="8"/>
      <c r="R1334" s="8"/>
      <c r="S1334" s="8"/>
      <c r="V1334" s="8"/>
    </row>
    <row r="1335" spans="1:22" ht="19.149999999999999" customHeight="1">
      <c r="A1335" s="10"/>
      <c r="B1335" s="10"/>
      <c r="C1335" s="55" t="s">
        <v>674</v>
      </c>
      <c r="D1335" s="489">
        <f t="shared" si="26"/>
        <v>0.16568000000000002</v>
      </c>
      <c r="E1335" s="38">
        <v>0.152</v>
      </c>
      <c r="F1335" s="147"/>
      <c r="G1335" s="329"/>
      <c r="H1335" s="147"/>
      <c r="I1335" s="22"/>
      <c r="J1335" s="22"/>
      <c r="K1335" s="22"/>
      <c r="N1335" s="8"/>
      <c r="R1335" s="8"/>
      <c r="S1335" s="8"/>
      <c r="V1335" s="8"/>
    </row>
    <row r="1336" spans="1:22" ht="19.149999999999999" customHeight="1">
      <c r="A1336" s="10"/>
      <c r="B1336" s="10"/>
      <c r="C1336" s="55" t="s">
        <v>675</v>
      </c>
      <c r="D1336" s="489">
        <f t="shared" si="26"/>
        <v>0.17113</v>
      </c>
      <c r="E1336" s="38">
        <v>0.157</v>
      </c>
      <c r="F1336" s="147"/>
      <c r="G1336" s="329"/>
      <c r="H1336" s="147"/>
      <c r="I1336" s="22"/>
      <c r="J1336" s="22"/>
      <c r="K1336" s="22"/>
      <c r="N1336" s="8"/>
      <c r="R1336" s="8"/>
      <c r="S1336" s="8"/>
      <c r="V1336" s="8"/>
    </row>
    <row r="1337" spans="1:22" ht="19.149999999999999" customHeight="1">
      <c r="A1337" s="10"/>
      <c r="B1337" s="10"/>
      <c r="C1337" s="55" t="s">
        <v>676</v>
      </c>
      <c r="D1337" s="489">
        <f t="shared" si="26"/>
        <v>0.17985000000000001</v>
      </c>
      <c r="E1337" s="38">
        <v>0.16500000000000001</v>
      </c>
      <c r="F1337" s="147"/>
      <c r="G1337" s="329"/>
      <c r="H1337" s="147"/>
      <c r="I1337" s="22"/>
      <c r="J1337" s="22"/>
      <c r="K1337" s="22"/>
      <c r="N1337" s="8"/>
      <c r="R1337" s="8"/>
      <c r="S1337" s="8"/>
      <c r="V1337" s="8"/>
    </row>
    <row r="1338" spans="1:22" ht="19.149999999999999" customHeight="1">
      <c r="A1338" s="10"/>
      <c r="B1338" s="10"/>
      <c r="C1338" s="55" t="s">
        <v>677</v>
      </c>
      <c r="D1338" s="489">
        <f t="shared" si="26"/>
        <v>0.18421000000000001</v>
      </c>
      <c r="E1338" s="38">
        <v>0.16900000000000001</v>
      </c>
      <c r="F1338" s="147"/>
      <c r="G1338" s="329"/>
      <c r="H1338" s="147"/>
      <c r="I1338" s="22"/>
      <c r="J1338" s="22"/>
      <c r="K1338" s="22"/>
      <c r="N1338" s="8"/>
      <c r="R1338" s="8"/>
      <c r="S1338" s="8"/>
      <c r="V1338" s="8"/>
    </row>
    <row r="1339" spans="1:22" ht="19.149999999999999" customHeight="1">
      <c r="A1339" s="10"/>
      <c r="B1339" s="10"/>
      <c r="C1339" s="55" t="s">
        <v>747</v>
      </c>
      <c r="D1339" s="489">
        <f t="shared" si="26"/>
        <v>0.21037000000000003</v>
      </c>
      <c r="E1339" s="38">
        <v>0.193</v>
      </c>
      <c r="F1339" s="147"/>
      <c r="G1339" s="329"/>
      <c r="H1339" s="147"/>
      <c r="I1339" s="22"/>
      <c r="J1339" s="22"/>
      <c r="K1339" s="22"/>
      <c r="N1339" s="8"/>
      <c r="R1339" s="8"/>
      <c r="S1339" s="8"/>
      <c r="V1339" s="8"/>
    </row>
    <row r="1340" spans="1:22" ht="19.149999999999999" customHeight="1">
      <c r="A1340" s="10"/>
      <c r="B1340" s="10"/>
      <c r="C1340" s="55" t="s">
        <v>748</v>
      </c>
      <c r="D1340" s="489">
        <f t="shared" si="26"/>
        <v>0.23653000000000002</v>
      </c>
      <c r="E1340" s="38">
        <v>0.217</v>
      </c>
      <c r="F1340" s="147"/>
      <c r="G1340" s="329"/>
      <c r="H1340" s="147"/>
      <c r="I1340" s="22"/>
      <c r="J1340" s="22"/>
      <c r="K1340" s="22"/>
      <c r="N1340" s="8"/>
      <c r="R1340" s="8"/>
      <c r="S1340" s="8"/>
      <c r="V1340" s="8"/>
    </row>
    <row r="1341" spans="1:22" ht="19.149999999999999" customHeight="1">
      <c r="A1341" s="10"/>
      <c r="B1341" s="10"/>
      <c r="C1341" s="55" t="s">
        <v>749</v>
      </c>
      <c r="D1341" s="489">
        <f t="shared" si="26"/>
        <v>0.27904000000000001</v>
      </c>
      <c r="E1341" s="38">
        <v>0.25600000000000001</v>
      </c>
      <c r="F1341" s="147"/>
      <c r="G1341" s="329"/>
      <c r="H1341" s="147"/>
      <c r="I1341" s="22"/>
      <c r="J1341" s="22"/>
      <c r="K1341" s="22"/>
      <c r="N1341" s="8"/>
      <c r="R1341" s="8"/>
      <c r="S1341" s="8"/>
      <c r="V1341" s="8"/>
    </row>
    <row r="1342" spans="1:22" ht="19.149999999999999" customHeight="1">
      <c r="A1342" s="10"/>
      <c r="B1342" s="10"/>
      <c r="C1342" s="55" t="s">
        <v>990</v>
      </c>
      <c r="D1342" s="489">
        <f t="shared" si="26"/>
        <v>0.34444000000000002</v>
      </c>
      <c r="E1342" s="38">
        <v>0.316</v>
      </c>
      <c r="F1342" s="147"/>
      <c r="G1342" s="329"/>
      <c r="H1342" s="147"/>
      <c r="I1342" s="22"/>
      <c r="J1342" s="22"/>
      <c r="K1342" s="22"/>
      <c r="N1342" s="8"/>
      <c r="R1342" s="8"/>
      <c r="S1342" s="8"/>
      <c r="V1342" s="8"/>
    </row>
    <row r="1343" spans="1:22" ht="19.149999999999999" customHeight="1">
      <c r="A1343" s="10"/>
      <c r="B1343" s="10"/>
      <c r="C1343" s="55" t="s">
        <v>1129</v>
      </c>
      <c r="D1343" s="489">
        <f t="shared" si="26"/>
        <v>0.44036000000000008</v>
      </c>
      <c r="E1343" s="38">
        <v>0.40400000000000003</v>
      </c>
      <c r="F1343" s="147"/>
      <c r="G1343" s="329"/>
      <c r="H1343" s="147"/>
      <c r="I1343" s="22"/>
      <c r="J1343" s="22"/>
      <c r="K1343" s="22"/>
      <c r="N1343" s="8"/>
      <c r="R1343" s="8"/>
      <c r="S1343" s="8"/>
      <c r="V1343" s="8"/>
    </row>
    <row r="1344" spans="1:22" ht="19.149999999999999" customHeight="1">
      <c r="A1344" s="10"/>
      <c r="B1344" s="10"/>
      <c r="C1344" s="55" t="s">
        <v>1130</v>
      </c>
      <c r="D1344" s="489">
        <f t="shared" si="26"/>
        <v>0.51883999999999997</v>
      </c>
      <c r="E1344" s="38">
        <v>0.47599999999999998</v>
      </c>
      <c r="F1344" s="147"/>
      <c r="G1344" s="329"/>
      <c r="H1344" s="147"/>
      <c r="I1344" s="22"/>
      <c r="J1344" s="22"/>
      <c r="K1344" s="22"/>
      <c r="N1344" s="8"/>
      <c r="R1344" s="8"/>
      <c r="S1344" s="8"/>
      <c r="V1344" s="8"/>
    </row>
    <row r="1345" spans="1:22" ht="19.149999999999999" customHeight="1">
      <c r="A1345" s="10"/>
      <c r="B1345" s="10"/>
      <c r="C1345" s="55" t="s">
        <v>1131</v>
      </c>
      <c r="D1345" s="489">
        <f t="shared" si="26"/>
        <v>0.7041400000000001</v>
      </c>
      <c r="E1345" s="38">
        <v>0.64600000000000002</v>
      </c>
      <c r="F1345" s="147"/>
      <c r="G1345" s="329"/>
      <c r="H1345" s="147"/>
      <c r="I1345" s="22"/>
      <c r="J1345" s="22"/>
      <c r="K1345" s="22"/>
      <c r="N1345" s="8"/>
      <c r="R1345" s="8"/>
      <c r="S1345" s="8"/>
      <c r="V1345" s="8"/>
    </row>
    <row r="1346" spans="1:22" ht="19.149999999999999" customHeight="1">
      <c r="A1346" s="10"/>
      <c r="B1346" s="10"/>
      <c r="C1346" s="55" t="s">
        <v>1132</v>
      </c>
      <c r="D1346" s="489">
        <f t="shared" si="26"/>
        <v>0.93413000000000002</v>
      </c>
      <c r="E1346" s="38">
        <v>0.85699999999999998</v>
      </c>
      <c r="F1346" s="147"/>
      <c r="G1346" s="329"/>
      <c r="H1346" s="147"/>
      <c r="I1346" s="22"/>
      <c r="J1346" s="22"/>
      <c r="K1346" s="22"/>
      <c r="N1346" s="8"/>
      <c r="R1346" s="8"/>
      <c r="S1346" s="8"/>
      <c r="V1346" s="8"/>
    </row>
    <row r="1347" spans="1:22" ht="19.149999999999999" customHeight="1">
      <c r="A1347" s="110" t="s">
        <v>416</v>
      </c>
      <c r="B1347" s="114" t="s">
        <v>1142</v>
      </c>
      <c r="C1347" s="55" t="s">
        <v>727</v>
      </c>
      <c r="D1347" s="489">
        <f t="shared" si="26"/>
        <v>0.15587000000000001</v>
      </c>
      <c r="E1347" s="38">
        <v>0.14299999999999999</v>
      </c>
      <c r="F1347" s="147"/>
      <c r="G1347" s="329"/>
      <c r="H1347" s="147"/>
      <c r="I1347" s="22"/>
      <c r="J1347" s="22"/>
      <c r="K1347" s="22"/>
      <c r="N1347" s="8"/>
      <c r="R1347" s="8"/>
      <c r="S1347" s="8"/>
      <c r="V1347" s="8"/>
    </row>
    <row r="1348" spans="1:22" ht="19.149999999999999" customHeight="1">
      <c r="A1348" s="112"/>
      <c r="B1348" s="113"/>
      <c r="C1348" s="55" t="s">
        <v>728</v>
      </c>
      <c r="D1348" s="489">
        <f t="shared" si="26"/>
        <v>0.15587000000000001</v>
      </c>
      <c r="E1348" s="38">
        <v>0.14299999999999999</v>
      </c>
      <c r="F1348" s="147"/>
      <c r="G1348" s="329"/>
      <c r="H1348" s="147"/>
      <c r="I1348" s="22"/>
      <c r="J1348" s="22"/>
      <c r="K1348" s="22"/>
      <c r="N1348" s="8"/>
      <c r="R1348" s="8"/>
      <c r="S1348" s="8"/>
      <c r="V1348" s="8"/>
    </row>
    <row r="1349" spans="1:22" ht="19.149999999999999" customHeight="1">
      <c r="A1349" s="112"/>
      <c r="B1349" s="113"/>
      <c r="C1349" s="55" t="s">
        <v>729</v>
      </c>
      <c r="D1349" s="489">
        <f t="shared" si="26"/>
        <v>0.15587000000000001</v>
      </c>
      <c r="E1349" s="38">
        <v>0.14299999999999999</v>
      </c>
      <c r="F1349" s="147"/>
      <c r="G1349" s="329"/>
      <c r="H1349" s="147"/>
      <c r="I1349" s="22"/>
      <c r="J1349" s="22"/>
      <c r="K1349" s="22"/>
      <c r="N1349" s="8"/>
      <c r="R1349" s="8"/>
      <c r="S1349" s="8"/>
      <c r="V1349" s="8"/>
    </row>
    <row r="1350" spans="1:22" ht="19.149999999999999" customHeight="1">
      <c r="A1350" s="112"/>
      <c r="B1350" s="113"/>
      <c r="C1350" s="55" t="s">
        <v>730</v>
      </c>
      <c r="D1350" s="489">
        <f t="shared" si="26"/>
        <v>0.15587000000000001</v>
      </c>
      <c r="E1350" s="38">
        <v>0.14299999999999999</v>
      </c>
      <c r="F1350" s="147"/>
      <c r="G1350" s="329"/>
      <c r="H1350" s="147"/>
      <c r="I1350" s="22"/>
      <c r="J1350" s="22"/>
      <c r="K1350" s="22"/>
      <c r="N1350" s="8"/>
      <c r="R1350" s="8"/>
      <c r="S1350" s="8"/>
      <c r="V1350" s="8"/>
    </row>
    <row r="1351" spans="1:22" ht="19.149999999999999" customHeight="1">
      <c r="A1351" s="112"/>
      <c r="B1351" s="113"/>
      <c r="C1351" s="55" t="s">
        <v>674</v>
      </c>
      <c r="D1351" s="489">
        <f t="shared" si="26"/>
        <v>0.15587000000000001</v>
      </c>
      <c r="E1351" s="38">
        <v>0.14299999999999999</v>
      </c>
      <c r="F1351" s="147"/>
      <c r="G1351" s="329"/>
      <c r="H1351" s="147"/>
      <c r="I1351" s="22"/>
      <c r="J1351" s="22"/>
      <c r="K1351" s="22"/>
      <c r="N1351" s="8"/>
      <c r="R1351" s="8"/>
      <c r="S1351" s="8"/>
      <c r="V1351" s="8"/>
    </row>
    <row r="1352" spans="1:22" ht="19.149999999999999" customHeight="1">
      <c r="A1352" s="112"/>
      <c r="B1352" s="113"/>
      <c r="C1352" s="55" t="s">
        <v>675</v>
      </c>
      <c r="D1352" s="489">
        <f t="shared" si="26"/>
        <v>0.16241</v>
      </c>
      <c r="E1352" s="38">
        <v>0.14899999999999999</v>
      </c>
      <c r="F1352" s="147"/>
      <c r="G1352" s="329"/>
      <c r="H1352" s="147"/>
      <c r="I1352" s="22"/>
      <c r="J1352" s="22"/>
      <c r="K1352" s="22"/>
      <c r="N1352" s="8"/>
      <c r="R1352" s="8"/>
      <c r="S1352" s="8"/>
      <c r="V1352" s="8"/>
    </row>
    <row r="1353" spans="1:22" ht="19.149999999999999" customHeight="1">
      <c r="A1353" s="112"/>
      <c r="B1353" s="113"/>
      <c r="C1353" s="55" t="s">
        <v>676</v>
      </c>
      <c r="D1353" s="489">
        <f t="shared" si="26"/>
        <v>0.17004000000000002</v>
      </c>
      <c r="E1353" s="38">
        <v>0.156</v>
      </c>
      <c r="F1353" s="147"/>
      <c r="G1353" s="329"/>
      <c r="H1353" s="147"/>
      <c r="I1353" s="22"/>
      <c r="J1353" s="22"/>
      <c r="K1353" s="22"/>
      <c r="N1353" s="8"/>
      <c r="R1353" s="8"/>
      <c r="S1353" s="8"/>
      <c r="V1353" s="8"/>
    </row>
    <row r="1354" spans="1:22" ht="19.149999999999999" customHeight="1">
      <c r="A1354" s="112"/>
      <c r="B1354" s="113"/>
      <c r="C1354" s="55" t="s">
        <v>677</v>
      </c>
      <c r="D1354" s="489">
        <f t="shared" si="26"/>
        <v>0.18748000000000001</v>
      </c>
      <c r="E1354" s="38">
        <v>0.17199999999999999</v>
      </c>
      <c r="F1354" s="147"/>
      <c r="G1354" s="329"/>
      <c r="H1354" s="147"/>
      <c r="I1354" s="22"/>
      <c r="J1354" s="22"/>
      <c r="K1354" s="22"/>
      <c r="N1354" s="8"/>
      <c r="R1354" s="8"/>
      <c r="S1354" s="8"/>
      <c r="V1354" s="8"/>
    </row>
    <row r="1355" spans="1:22" ht="19.149999999999999" customHeight="1">
      <c r="A1355" s="112"/>
      <c r="B1355" s="113"/>
      <c r="C1355" s="55" t="s">
        <v>747</v>
      </c>
      <c r="D1355" s="489">
        <f t="shared" si="26"/>
        <v>0.21037000000000003</v>
      </c>
      <c r="E1355" s="38">
        <v>0.193</v>
      </c>
      <c r="F1355" s="147"/>
      <c r="G1355" s="329"/>
      <c r="H1355" s="147"/>
      <c r="I1355" s="22"/>
      <c r="J1355" s="22"/>
      <c r="K1355" s="22"/>
      <c r="N1355" s="8"/>
      <c r="R1355" s="8"/>
      <c r="S1355" s="8"/>
      <c r="V1355" s="8"/>
    </row>
    <row r="1356" spans="1:22" ht="19.149999999999999" customHeight="1">
      <c r="A1356" s="112"/>
      <c r="B1356" s="113"/>
      <c r="C1356" s="55" t="s">
        <v>748</v>
      </c>
      <c r="D1356" s="489">
        <f t="shared" si="26"/>
        <v>0.23653000000000002</v>
      </c>
      <c r="E1356" s="38">
        <v>0.217</v>
      </c>
      <c r="F1356" s="147"/>
      <c r="G1356" s="329"/>
      <c r="H1356" s="147"/>
      <c r="I1356" s="22"/>
      <c r="J1356" s="22"/>
      <c r="K1356" s="22"/>
      <c r="N1356" s="8"/>
      <c r="R1356" s="8"/>
      <c r="S1356" s="8"/>
      <c r="V1356" s="8"/>
    </row>
    <row r="1357" spans="1:22" ht="19.149999999999999" customHeight="1">
      <c r="A1357" s="112"/>
      <c r="B1357" s="113"/>
      <c r="C1357" s="55" t="s">
        <v>749</v>
      </c>
      <c r="D1357" s="489">
        <f t="shared" si="26"/>
        <v>0.27795000000000003</v>
      </c>
      <c r="E1357" s="38">
        <v>0.255</v>
      </c>
      <c r="F1357" s="147"/>
      <c r="G1357" s="329"/>
      <c r="H1357" s="147"/>
      <c r="I1357" s="22"/>
      <c r="J1357" s="22"/>
      <c r="K1357" s="22"/>
      <c r="N1357" s="8"/>
      <c r="R1357" s="8"/>
      <c r="S1357" s="8"/>
      <c r="V1357" s="8"/>
    </row>
    <row r="1358" spans="1:22" ht="19.149999999999999" customHeight="1">
      <c r="A1358" s="112"/>
      <c r="B1358" s="113"/>
      <c r="C1358" s="55" t="s">
        <v>990</v>
      </c>
      <c r="D1358" s="489">
        <f t="shared" si="26"/>
        <v>0.34226000000000001</v>
      </c>
      <c r="E1358" s="38">
        <v>0.314</v>
      </c>
      <c r="F1358" s="147"/>
      <c r="G1358" s="329"/>
      <c r="H1358" s="147"/>
      <c r="I1358" s="22"/>
      <c r="J1358" s="22"/>
      <c r="K1358" s="22"/>
      <c r="N1358" s="8"/>
      <c r="R1358" s="8"/>
      <c r="S1358" s="8"/>
      <c r="V1358" s="8"/>
    </row>
    <row r="1359" spans="1:22" ht="19.149999999999999" customHeight="1">
      <c r="A1359" s="112"/>
      <c r="B1359" s="113"/>
      <c r="C1359" s="55" t="s">
        <v>1129</v>
      </c>
      <c r="D1359" s="489">
        <f t="shared" si="26"/>
        <v>0.41529000000000005</v>
      </c>
      <c r="E1359" s="38">
        <v>0.38100000000000001</v>
      </c>
      <c r="F1359" s="147"/>
      <c r="G1359" s="329"/>
      <c r="H1359" s="147"/>
      <c r="I1359" s="22"/>
      <c r="J1359" s="22"/>
      <c r="K1359" s="22"/>
      <c r="N1359" s="8"/>
      <c r="R1359" s="8"/>
      <c r="S1359" s="8"/>
      <c r="V1359" s="8"/>
    </row>
    <row r="1360" spans="1:22" ht="19.149999999999999" customHeight="1">
      <c r="A1360" s="112"/>
      <c r="B1360" s="113"/>
      <c r="C1360" s="55" t="s">
        <v>1130</v>
      </c>
      <c r="D1360" s="489">
        <f t="shared" si="26"/>
        <v>0.51339000000000001</v>
      </c>
      <c r="E1360" s="38">
        <v>0.47099999999999997</v>
      </c>
      <c r="F1360" s="147"/>
      <c r="G1360" s="329"/>
      <c r="H1360" s="147"/>
      <c r="I1360" s="22"/>
      <c r="J1360" s="22"/>
      <c r="K1360" s="22"/>
      <c r="N1360" s="8"/>
      <c r="R1360" s="8"/>
      <c r="S1360" s="8"/>
      <c r="V1360" s="8"/>
    </row>
    <row r="1361" spans="1:22" ht="19.149999999999999" customHeight="1">
      <c r="A1361" s="112"/>
      <c r="B1361" s="113"/>
      <c r="C1361" s="55" t="s">
        <v>1131</v>
      </c>
      <c r="D1361" s="489">
        <f t="shared" si="26"/>
        <v>0.70196000000000003</v>
      </c>
      <c r="E1361" s="38">
        <v>0.64400000000000002</v>
      </c>
      <c r="F1361" s="147"/>
      <c r="G1361" s="329"/>
      <c r="H1361" s="147"/>
      <c r="I1361" s="22"/>
      <c r="J1361" s="22"/>
      <c r="K1361" s="22"/>
      <c r="N1361" s="8"/>
      <c r="R1361" s="8"/>
      <c r="S1361" s="8"/>
      <c r="V1361" s="8"/>
    </row>
    <row r="1362" spans="1:22" ht="19.149999999999999" customHeight="1">
      <c r="A1362" s="112"/>
      <c r="B1362" s="113"/>
      <c r="C1362" s="55" t="s">
        <v>1132</v>
      </c>
      <c r="D1362" s="489">
        <f t="shared" si="26"/>
        <v>0.93195000000000006</v>
      </c>
      <c r="E1362" s="38">
        <v>0.85499999999999998</v>
      </c>
      <c r="F1362" s="147"/>
      <c r="G1362" s="329"/>
      <c r="H1362" s="147"/>
      <c r="I1362" s="22"/>
      <c r="J1362" s="22"/>
      <c r="K1362" s="22"/>
      <c r="N1362" s="8"/>
      <c r="R1362" s="8"/>
      <c r="S1362" s="8"/>
      <c r="V1362" s="8"/>
    </row>
    <row r="1363" spans="1:22" ht="19.149999999999999" customHeight="1">
      <c r="A1363" s="110" t="s">
        <v>417</v>
      </c>
      <c r="B1363" s="114" t="s">
        <v>1143</v>
      </c>
      <c r="C1363" s="55" t="s">
        <v>727</v>
      </c>
      <c r="D1363" s="489">
        <f t="shared" si="26"/>
        <v>0.16786000000000001</v>
      </c>
      <c r="E1363" s="38">
        <v>0.154</v>
      </c>
      <c r="F1363" s="147"/>
      <c r="G1363" s="329"/>
      <c r="H1363" s="147"/>
      <c r="I1363" s="22"/>
      <c r="J1363" s="22"/>
      <c r="K1363" s="22"/>
      <c r="N1363" s="8"/>
      <c r="R1363" s="8"/>
      <c r="S1363" s="8"/>
      <c r="V1363" s="8"/>
    </row>
    <row r="1364" spans="1:22" ht="19.149999999999999" customHeight="1">
      <c r="A1364" s="10"/>
      <c r="B1364" s="10"/>
      <c r="C1364" s="55" t="s">
        <v>728</v>
      </c>
      <c r="D1364" s="489">
        <f t="shared" si="26"/>
        <v>0.16786000000000001</v>
      </c>
      <c r="E1364" s="38">
        <v>0.154</v>
      </c>
      <c r="F1364" s="147"/>
      <c r="G1364" s="329"/>
      <c r="H1364" s="147"/>
      <c r="I1364" s="22"/>
      <c r="J1364" s="22"/>
      <c r="K1364" s="22"/>
      <c r="N1364" s="8"/>
      <c r="R1364" s="8"/>
      <c r="S1364" s="8"/>
      <c r="V1364" s="8"/>
    </row>
    <row r="1365" spans="1:22" ht="19.149999999999999" customHeight="1">
      <c r="A1365" s="10"/>
      <c r="B1365" s="10"/>
      <c r="C1365" s="55" t="s">
        <v>729</v>
      </c>
      <c r="D1365" s="489">
        <f t="shared" si="26"/>
        <v>0.16786000000000001</v>
      </c>
      <c r="E1365" s="38">
        <v>0.154</v>
      </c>
      <c r="F1365" s="147"/>
      <c r="G1365" s="329"/>
      <c r="H1365" s="147"/>
      <c r="I1365" s="22"/>
      <c r="J1365" s="22"/>
      <c r="K1365" s="22"/>
      <c r="N1365" s="8"/>
      <c r="R1365" s="8"/>
      <c r="S1365" s="8"/>
      <c r="V1365" s="8"/>
    </row>
    <row r="1366" spans="1:22" ht="19.149999999999999" customHeight="1">
      <c r="A1366" s="10"/>
      <c r="B1366" s="10"/>
      <c r="C1366" s="55" t="s">
        <v>730</v>
      </c>
      <c r="D1366" s="489">
        <f t="shared" si="26"/>
        <v>0.16786000000000001</v>
      </c>
      <c r="E1366" s="38">
        <v>0.154</v>
      </c>
      <c r="F1366" s="147"/>
      <c r="G1366" s="329"/>
      <c r="H1366" s="147"/>
      <c r="I1366" s="22"/>
      <c r="J1366" s="22"/>
      <c r="K1366" s="22"/>
      <c r="N1366" s="8"/>
      <c r="R1366" s="8"/>
      <c r="S1366" s="8"/>
      <c r="V1366" s="8"/>
    </row>
    <row r="1367" spans="1:22" ht="19.149999999999999" customHeight="1">
      <c r="A1367" s="10"/>
      <c r="B1367" s="10"/>
      <c r="C1367" s="55" t="s">
        <v>674</v>
      </c>
      <c r="D1367" s="489">
        <f t="shared" si="26"/>
        <v>0.16786000000000001</v>
      </c>
      <c r="E1367" s="38">
        <v>0.154</v>
      </c>
      <c r="F1367" s="147"/>
      <c r="G1367" s="329"/>
      <c r="H1367" s="147"/>
      <c r="I1367" s="22"/>
      <c r="J1367" s="22"/>
      <c r="K1367" s="22"/>
      <c r="N1367" s="8"/>
      <c r="R1367" s="8"/>
      <c r="S1367" s="8"/>
      <c r="V1367" s="8"/>
    </row>
    <row r="1368" spans="1:22" ht="19.149999999999999" customHeight="1">
      <c r="A1368" s="10"/>
      <c r="B1368" s="10"/>
      <c r="C1368" s="55" t="s">
        <v>675</v>
      </c>
      <c r="D1368" s="489">
        <f t="shared" si="26"/>
        <v>0.17549000000000001</v>
      </c>
      <c r="E1368" s="38">
        <v>0.161</v>
      </c>
      <c r="F1368" s="147"/>
      <c r="G1368" s="329"/>
      <c r="H1368" s="147"/>
      <c r="I1368" s="22"/>
      <c r="J1368" s="22"/>
      <c r="K1368" s="22"/>
      <c r="N1368" s="8"/>
      <c r="R1368" s="8"/>
      <c r="S1368" s="8"/>
      <c r="V1368" s="8"/>
    </row>
    <row r="1369" spans="1:22" ht="19.149999999999999" customHeight="1">
      <c r="A1369" s="10"/>
      <c r="B1369" s="10"/>
      <c r="C1369" s="55" t="s">
        <v>676</v>
      </c>
      <c r="D1369" s="489">
        <f t="shared" si="26"/>
        <v>0.18312000000000003</v>
      </c>
      <c r="E1369" s="38">
        <v>0.16800000000000001</v>
      </c>
      <c r="F1369" s="147"/>
      <c r="G1369" s="329"/>
      <c r="H1369" s="147"/>
      <c r="I1369" s="22"/>
      <c r="J1369" s="22"/>
      <c r="K1369" s="22"/>
      <c r="N1369" s="8"/>
      <c r="R1369" s="8"/>
      <c r="S1369" s="8"/>
      <c r="V1369" s="8"/>
    </row>
    <row r="1370" spans="1:22" ht="19.149999999999999" customHeight="1">
      <c r="A1370" s="10"/>
      <c r="B1370" s="10"/>
      <c r="C1370" s="55" t="s">
        <v>677</v>
      </c>
      <c r="D1370" s="489">
        <f t="shared" si="26"/>
        <v>0.20056000000000002</v>
      </c>
      <c r="E1370" s="38">
        <v>0.184</v>
      </c>
      <c r="F1370" s="147"/>
      <c r="G1370" s="329"/>
      <c r="H1370" s="147"/>
      <c r="I1370" s="22"/>
      <c r="J1370" s="22"/>
      <c r="K1370" s="22"/>
      <c r="N1370" s="8"/>
      <c r="R1370" s="8"/>
      <c r="S1370" s="8"/>
      <c r="V1370" s="8"/>
    </row>
    <row r="1371" spans="1:22" ht="19.149999999999999" customHeight="1">
      <c r="A1371" s="10"/>
      <c r="B1371" s="10"/>
      <c r="C1371" s="55" t="s">
        <v>747</v>
      </c>
      <c r="D1371" s="489">
        <f t="shared" si="26"/>
        <v>0.22454000000000002</v>
      </c>
      <c r="E1371" s="38">
        <v>0.20599999999999999</v>
      </c>
      <c r="F1371" s="147"/>
      <c r="G1371" s="329"/>
      <c r="H1371" s="147"/>
      <c r="I1371" s="22"/>
      <c r="J1371" s="22"/>
      <c r="K1371" s="22"/>
      <c r="N1371" s="8"/>
      <c r="R1371" s="8"/>
      <c r="S1371" s="8"/>
      <c r="V1371" s="8"/>
    </row>
    <row r="1372" spans="1:22" ht="19.149999999999999" customHeight="1">
      <c r="A1372" s="10"/>
      <c r="B1372" s="10"/>
      <c r="C1372" s="55" t="s">
        <v>748</v>
      </c>
      <c r="D1372" s="489">
        <f t="shared" si="26"/>
        <v>0.25288000000000005</v>
      </c>
      <c r="E1372" s="38">
        <v>0.23200000000000001</v>
      </c>
      <c r="F1372" s="147"/>
      <c r="G1372" s="329"/>
      <c r="H1372" s="147"/>
      <c r="I1372" s="22"/>
      <c r="J1372" s="22"/>
      <c r="K1372" s="22"/>
      <c r="N1372" s="8"/>
      <c r="R1372" s="8"/>
      <c r="S1372" s="8"/>
      <c r="V1372" s="8"/>
    </row>
    <row r="1373" spans="1:22" ht="19.149999999999999" customHeight="1">
      <c r="A1373" s="10"/>
      <c r="B1373" s="10"/>
      <c r="C1373" s="55" t="s">
        <v>749</v>
      </c>
      <c r="D1373" s="489">
        <f t="shared" si="26"/>
        <v>0.29648000000000002</v>
      </c>
      <c r="E1373" s="38">
        <v>0.27200000000000002</v>
      </c>
      <c r="F1373" s="147"/>
      <c r="G1373" s="329"/>
      <c r="H1373" s="147"/>
      <c r="I1373" s="22"/>
      <c r="J1373" s="22"/>
      <c r="K1373" s="22"/>
      <c r="N1373" s="8"/>
      <c r="R1373" s="8"/>
      <c r="S1373" s="8"/>
      <c r="V1373" s="8"/>
    </row>
    <row r="1374" spans="1:22" ht="19.149999999999999" customHeight="1">
      <c r="A1374" s="10"/>
      <c r="B1374" s="10"/>
      <c r="C1374" s="55" t="s">
        <v>990</v>
      </c>
      <c r="D1374" s="489">
        <f t="shared" si="26"/>
        <v>0.36188000000000003</v>
      </c>
      <c r="E1374" s="38">
        <v>0.33200000000000002</v>
      </c>
      <c r="F1374" s="147"/>
      <c r="G1374" s="329"/>
      <c r="H1374" s="147"/>
      <c r="I1374" s="22"/>
      <c r="J1374" s="22"/>
      <c r="K1374" s="22"/>
      <c r="N1374" s="8"/>
      <c r="R1374" s="8"/>
      <c r="S1374" s="8"/>
      <c r="V1374" s="8"/>
    </row>
    <row r="1375" spans="1:22" ht="19.149999999999999" customHeight="1">
      <c r="A1375" s="10"/>
      <c r="B1375" s="10"/>
      <c r="C1375" s="55" t="s">
        <v>1129</v>
      </c>
      <c r="D1375" s="489">
        <f t="shared" si="26"/>
        <v>0.45235000000000003</v>
      </c>
      <c r="E1375" s="38">
        <v>0.41499999999999998</v>
      </c>
      <c r="F1375" s="147"/>
      <c r="G1375" s="329"/>
      <c r="H1375" s="147"/>
      <c r="I1375" s="22"/>
      <c r="J1375" s="22"/>
      <c r="K1375" s="22"/>
      <c r="N1375" s="8"/>
      <c r="R1375" s="8"/>
      <c r="S1375" s="8"/>
      <c r="V1375" s="8"/>
    </row>
    <row r="1376" spans="1:22" ht="19.149999999999999" customHeight="1">
      <c r="A1376" s="10"/>
      <c r="B1376" s="10"/>
      <c r="C1376" s="55" t="s">
        <v>1130</v>
      </c>
      <c r="D1376" s="489">
        <f t="shared" si="26"/>
        <v>0.55154000000000003</v>
      </c>
      <c r="E1376" s="38">
        <v>0.50600000000000001</v>
      </c>
      <c r="F1376" s="147"/>
      <c r="G1376" s="329"/>
      <c r="H1376" s="147"/>
      <c r="I1376" s="22"/>
      <c r="J1376" s="22"/>
      <c r="K1376" s="22"/>
      <c r="N1376" s="8"/>
      <c r="R1376" s="8"/>
      <c r="S1376" s="8"/>
      <c r="V1376" s="8"/>
    </row>
    <row r="1377" spans="1:22" ht="19.149999999999999" customHeight="1">
      <c r="A1377" s="10"/>
      <c r="B1377" s="10"/>
      <c r="C1377" s="55" t="s">
        <v>1131</v>
      </c>
      <c r="D1377" s="489">
        <f t="shared" si="26"/>
        <v>0.75209999999999999</v>
      </c>
      <c r="E1377" s="38">
        <v>0.69</v>
      </c>
      <c r="F1377" s="147"/>
      <c r="G1377" s="329"/>
      <c r="H1377" s="147"/>
      <c r="I1377" s="22"/>
      <c r="J1377" s="22"/>
      <c r="K1377" s="22"/>
      <c r="N1377" s="8"/>
      <c r="R1377" s="8"/>
      <c r="S1377" s="8"/>
      <c r="V1377" s="8"/>
    </row>
    <row r="1378" spans="1:22" ht="19.149999999999999" customHeight="1">
      <c r="A1378" s="10"/>
      <c r="B1378" s="10"/>
      <c r="C1378" s="55" t="s">
        <v>1132</v>
      </c>
      <c r="D1378" s="489">
        <f t="shared" si="26"/>
        <v>1.0649300000000002</v>
      </c>
      <c r="E1378" s="38">
        <v>0.97699999999999998</v>
      </c>
      <c r="F1378" s="147"/>
      <c r="G1378" s="329"/>
      <c r="H1378" s="147"/>
      <c r="I1378" s="22"/>
      <c r="J1378" s="22"/>
      <c r="K1378" s="22"/>
      <c r="N1378" s="8"/>
      <c r="R1378" s="8"/>
      <c r="S1378" s="8"/>
      <c r="V1378" s="8"/>
    </row>
    <row r="1379" spans="1:22" ht="19.149999999999999" customHeight="1">
      <c r="A1379" s="110" t="s">
        <v>418</v>
      </c>
      <c r="B1379" s="114" t="s">
        <v>1144</v>
      </c>
      <c r="C1379" s="55" t="s">
        <v>727</v>
      </c>
      <c r="D1379" s="489">
        <f t="shared" si="26"/>
        <v>0.17985000000000001</v>
      </c>
      <c r="E1379" s="38">
        <v>0.16500000000000001</v>
      </c>
      <c r="F1379" s="147"/>
      <c r="G1379" s="329"/>
      <c r="H1379" s="147"/>
      <c r="I1379" s="22"/>
      <c r="J1379" s="22"/>
      <c r="K1379" s="22"/>
      <c r="N1379" s="8"/>
      <c r="R1379" s="8"/>
      <c r="S1379" s="8"/>
      <c r="V1379" s="8"/>
    </row>
    <row r="1380" spans="1:22" ht="19.149999999999999" customHeight="1">
      <c r="A1380" s="38"/>
      <c r="B1380" s="10"/>
      <c r="C1380" s="55" t="s">
        <v>728</v>
      </c>
      <c r="D1380" s="489">
        <f t="shared" ref="D1380:D1443" si="27">E1380*1.09</f>
        <v>0.17985000000000001</v>
      </c>
      <c r="E1380" s="38">
        <v>0.16500000000000001</v>
      </c>
      <c r="F1380" s="147"/>
      <c r="G1380" s="329"/>
      <c r="H1380" s="147"/>
      <c r="I1380" s="22"/>
      <c r="J1380" s="22"/>
      <c r="K1380" s="22"/>
      <c r="N1380" s="8"/>
      <c r="R1380" s="8"/>
      <c r="S1380" s="8"/>
      <c r="V1380" s="8"/>
    </row>
    <row r="1381" spans="1:22" ht="19.149999999999999" customHeight="1">
      <c r="A1381" s="38"/>
      <c r="B1381" s="10"/>
      <c r="C1381" s="55" t="s">
        <v>729</v>
      </c>
      <c r="D1381" s="489">
        <f t="shared" si="27"/>
        <v>0.17985000000000001</v>
      </c>
      <c r="E1381" s="38">
        <v>0.16500000000000001</v>
      </c>
      <c r="F1381" s="147"/>
      <c r="G1381" s="329"/>
      <c r="H1381" s="147"/>
      <c r="I1381" s="22"/>
      <c r="J1381" s="22"/>
      <c r="K1381" s="22"/>
      <c r="N1381" s="8"/>
      <c r="R1381" s="8"/>
      <c r="S1381" s="8"/>
      <c r="V1381" s="8"/>
    </row>
    <row r="1382" spans="1:22" ht="19.149999999999999" customHeight="1">
      <c r="A1382" s="38"/>
      <c r="B1382" s="10"/>
      <c r="C1382" s="55" t="s">
        <v>730</v>
      </c>
      <c r="D1382" s="489">
        <f t="shared" si="27"/>
        <v>0.17985000000000001</v>
      </c>
      <c r="E1382" s="38">
        <v>0.16500000000000001</v>
      </c>
      <c r="F1382" s="147"/>
      <c r="G1382" s="329"/>
      <c r="H1382" s="147"/>
      <c r="I1382" s="22"/>
      <c r="J1382" s="22"/>
      <c r="K1382" s="22"/>
      <c r="N1382" s="8"/>
      <c r="R1382" s="8"/>
      <c r="S1382" s="8"/>
      <c r="V1382" s="8"/>
    </row>
    <row r="1383" spans="1:22" ht="19.149999999999999" customHeight="1">
      <c r="A1383" s="38"/>
      <c r="B1383" s="10"/>
      <c r="C1383" s="55" t="s">
        <v>674</v>
      </c>
      <c r="D1383" s="489">
        <f t="shared" si="27"/>
        <v>0.17985000000000001</v>
      </c>
      <c r="E1383" s="38">
        <v>0.16500000000000001</v>
      </c>
      <c r="F1383" s="147"/>
      <c r="G1383" s="329"/>
      <c r="H1383" s="147"/>
      <c r="I1383" s="22"/>
      <c r="J1383" s="22"/>
      <c r="K1383" s="22"/>
      <c r="N1383" s="8"/>
      <c r="R1383" s="8"/>
      <c r="S1383" s="8"/>
      <c r="V1383" s="8"/>
    </row>
    <row r="1384" spans="1:22" ht="19.149999999999999" customHeight="1">
      <c r="A1384" s="38"/>
      <c r="B1384" s="10"/>
      <c r="C1384" s="55" t="s">
        <v>675</v>
      </c>
      <c r="D1384" s="489">
        <f t="shared" si="27"/>
        <v>0.19075</v>
      </c>
      <c r="E1384" s="38">
        <v>0.17499999999999999</v>
      </c>
      <c r="F1384" s="147"/>
      <c r="G1384" s="329"/>
      <c r="H1384" s="147"/>
      <c r="I1384" s="22"/>
      <c r="J1384" s="22"/>
      <c r="K1384" s="22"/>
      <c r="N1384" s="8"/>
      <c r="R1384" s="8"/>
      <c r="S1384" s="8"/>
      <c r="V1384" s="8"/>
    </row>
    <row r="1385" spans="1:22" ht="19.149999999999999" customHeight="1">
      <c r="A1385" s="38"/>
      <c r="B1385" s="10"/>
      <c r="C1385" s="55" t="s">
        <v>676</v>
      </c>
      <c r="D1385" s="489">
        <f t="shared" si="27"/>
        <v>0.20274</v>
      </c>
      <c r="E1385" s="38">
        <v>0.186</v>
      </c>
      <c r="F1385" s="147"/>
      <c r="G1385" s="329"/>
      <c r="H1385" s="147"/>
      <c r="I1385" s="22"/>
      <c r="J1385" s="22"/>
      <c r="K1385" s="22"/>
      <c r="N1385" s="8"/>
      <c r="R1385" s="8"/>
      <c r="S1385" s="8"/>
      <c r="V1385" s="8"/>
    </row>
    <row r="1386" spans="1:22" ht="19.149999999999999" customHeight="1">
      <c r="A1386" s="38"/>
      <c r="B1386" s="10"/>
      <c r="C1386" s="55" t="s">
        <v>677</v>
      </c>
      <c r="D1386" s="489">
        <f t="shared" si="27"/>
        <v>0.22018000000000004</v>
      </c>
      <c r="E1386" s="38">
        <v>0.20200000000000001</v>
      </c>
      <c r="F1386" s="147"/>
      <c r="G1386" s="329"/>
      <c r="H1386" s="147"/>
      <c r="I1386" s="22"/>
      <c r="J1386" s="22"/>
      <c r="K1386" s="22"/>
      <c r="N1386" s="8"/>
      <c r="R1386" s="8"/>
      <c r="S1386" s="8"/>
      <c r="V1386" s="8"/>
    </row>
    <row r="1387" spans="1:22" ht="19.149999999999999" customHeight="1">
      <c r="A1387" s="38"/>
      <c r="B1387" s="10"/>
      <c r="C1387" s="55" t="s">
        <v>747</v>
      </c>
      <c r="D1387" s="489">
        <f t="shared" si="27"/>
        <v>0.24416000000000002</v>
      </c>
      <c r="E1387" s="38">
        <v>0.224</v>
      </c>
      <c r="F1387" s="147"/>
      <c r="G1387" s="329"/>
      <c r="H1387" s="147"/>
      <c r="I1387" s="22"/>
      <c r="J1387" s="22"/>
      <c r="K1387" s="22"/>
    </row>
    <row r="1388" spans="1:22" ht="19.149999999999999" customHeight="1">
      <c r="A1388" s="38"/>
      <c r="B1388" s="10"/>
      <c r="C1388" s="55" t="s">
        <v>748</v>
      </c>
      <c r="D1388" s="489">
        <f t="shared" si="27"/>
        <v>0.27577000000000002</v>
      </c>
      <c r="E1388" s="38">
        <v>0.253</v>
      </c>
      <c r="F1388" s="147"/>
      <c r="G1388" s="329"/>
      <c r="H1388" s="147"/>
      <c r="I1388" s="22"/>
      <c r="J1388" s="22"/>
      <c r="K1388" s="22"/>
    </row>
    <row r="1389" spans="1:22" ht="19.149999999999999" customHeight="1">
      <c r="A1389" s="38"/>
      <c r="B1389" s="10"/>
      <c r="C1389" s="55" t="s">
        <v>749</v>
      </c>
      <c r="D1389" s="489">
        <f t="shared" si="27"/>
        <v>0.31609999999999999</v>
      </c>
      <c r="E1389" s="38">
        <v>0.28999999999999998</v>
      </c>
      <c r="F1389" s="147"/>
      <c r="G1389" s="329"/>
      <c r="H1389" s="147"/>
      <c r="I1389" s="22"/>
      <c r="J1389" s="22"/>
      <c r="K1389" s="22"/>
    </row>
    <row r="1390" spans="1:22" ht="19.149999999999999" customHeight="1">
      <c r="A1390" s="38"/>
      <c r="B1390" s="10"/>
      <c r="C1390" s="55" t="s">
        <v>990</v>
      </c>
      <c r="D1390" s="489">
        <f t="shared" si="27"/>
        <v>0.38477</v>
      </c>
      <c r="E1390" s="38">
        <v>0.35299999999999998</v>
      </c>
      <c r="F1390" s="147"/>
      <c r="G1390" s="329"/>
      <c r="H1390" s="147"/>
      <c r="I1390" s="22"/>
      <c r="J1390" s="22"/>
      <c r="K1390" s="22"/>
    </row>
    <row r="1391" spans="1:22" ht="19.149999999999999" customHeight="1">
      <c r="A1391" s="38"/>
      <c r="B1391" s="10"/>
      <c r="C1391" s="55" t="s">
        <v>1129</v>
      </c>
      <c r="D1391" s="489">
        <f t="shared" si="27"/>
        <v>0.46652000000000005</v>
      </c>
      <c r="E1391" s="38">
        <v>0.42799999999999999</v>
      </c>
      <c r="F1391" s="147"/>
      <c r="G1391" s="329"/>
      <c r="H1391" s="147"/>
      <c r="I1391" s="22"/>
      <c r="J1391" s="22"/>
      <c r="K1391" s="22"/>
    </row>
    <row r="1392" spans="1:22" ht="19.149999999999999" customHeight="1">
      <c r="A1392" s="38"/>
      <c r="B1392" s="10"/>
      <c r="C1392" s="55" t="s">
        <v>1130</v>
      </c>
      <c r="D1392" s="489">
        <f t="shared" si="27"/>
        <v>0.55044999999999999</v>
      </c>
      <c r="E1392" s="38">
        <v>0.505</v>
      </c>
      <c r="F1392" s="147"/>
      <c r="G1392" s="329"/>
      <c r="H1392" s="147"/>
      <c r="I1392" s="22"/>
      <c r="J1392" s="22"/>
      <c r="K1392" s="22"/>
    </row>
    <row r="1393" spans="1:11" ht="19.149999999999999" customHeight="1">
      <c r="A1393" s="38"/>
      <c r="B1393" s="10"/>
      <c r="C1393" s="55" t="s">
        <v>1131</v>
      </c>
      <c r="D1393" s="489">
        <f t="shared" si="27"/>
        <v>0.72703000000000007</v>
      </c>
      <c r="E1393" s="38">
        <v>0.66700000000000004</v>
      </c>
      <c r="F1393" s="147"/>
      <c r="G1393" s="329"/>
      <c r="H1393" s="147"/>
      <c r="I1393" s="22"/>
      <c r="J1393" s="22"/>
      <c r="K1393" s="22"/>
    </row>
    <row r="1394" spans="1:11" ht="19.149999999999999" customHeight="1">
      <c r="A1394" s="110" t="s">
        <v>419</v>
      </c>
      <c r="B1394" s="114" t="s">
        <v>1145</v>
      </c>
      <c r="C1394" s="55" t="s">
        <v>727</v>
      </c>
      <c r="D1394" s="489">
        <f t="shared" si="27"/>
        <v>0.20383000000000001</v>
      </c>
      <c r="E1394" s="38">
        <v>0.187</v>
      </c>
      <c r="F1394" s="147"/>
      <c r="G1394" s="329"/>
      <c r="H1394" s="147"/>
      <c r="I1394" s="22"/>
      <c r="J1394" s="22"/>
      <c r="K1394" s="22"/>
    </row>
    <row r="1395" spans="1:11" ht="19.149999999999999" customHeight="1">
      <c r="A1395" s="10"/>
      <c r="B1395" s="10"/>
      <c r="C1395" s="55" t="s">
        <v>728</v>
      </c>
      <c r="D1395" s="489">
        <f t="shared" si="27"/>
        <v>0.20383000000000001</v>
      </c>
      <c r="E1395" s="38">
        <v>0.187</v>
      </c>
      <c r="F1395" s="147"/>
      <c r="G1395" s="329"/>
      <c r="H1395" s="147"/>
      <c r="I1395" s="22"/>
      <c r="J1395" s="22"/>
      <c r="K1395" s="22"/>
    </row>
    <row r="1396" spans="1:11" ht="19.149999999999999" customHeight="1">
      <c r="A1396" s="10"/>
      <c r="B1396" s="10"/>
      <c r="C1396" s="55" t="s">
        <v>729</v>
      </c>
      <c r="D1396" s="489">
        <f t="shared" si="27"/>
        <v>0.20383000000000001</v>
      </c>
      <c r="E1396" s="38">
        <v>0.187</v>
      </c>
      <c r="F1396" s="147"/>
      <c r="G1396" s="329"/>
      <c r="H1396" s="147"/>
      <c r="I1396" s="22"/>
      <c r="J1396" s="22"/>
      <c r="K1396" s="22"/>
    </row>
    <row r="1397" spans="1:11" ht="19.149999999999999" customHeight="1">
      <c r="A1397" s="10"/>
      <c r="B1397" s="10"/>
      <c r="C1397" s="55" t="s">
        <v>730</v>
      </c>
      <c r="D1397" s="489">
        <f t="shared" si="27"/>
        <v>0.20383000000000001</v>
      </c>
      <c r="E1397" s="38">
        <v>0.187</v>
      </c>
      <c r="F1397" s="147"/>
      <c r="G1397" s="329"/>
      <c r="H1397" s="147"/>
      <c r="I1397" s="22"/>
      <c r="J1397" s="22"/>
      <c r="K1397" s="22"/>
    </row>
    <row r="1398" spans="1:11" ht="19.149999999999999" customHeight="1">
      <c r="A1398" s="10"/>
      <c r="B1398" s="10"/>
      <c r="C1398" s="55" t="s">
        <v>674</v>
      </c>
      <c r="D1398" s="489">
        <f t="shared" si="27"/>
        <v>0.20383000000000001</v>
      </c>
      <c r="E1398" s="38">
        <v>0.187</v>
      </c>
      <c r="F1398" s="147"/>
      <c r="G1398" s="329"/>
      <c r="H1398" s="147"/>
      <c r="I1398" s="22"/>
      <c r="J1398" s="22"/>
      <c r="K1398" s="22"/>
    </row>
    <row r="1399" spans="1:11" ht="19.149999999999999" customHeight="1">
      <c r="A1399" s="10"/>
      <c r="B1399" s="10"/>
      <c r="C1399" s="55" t="s">
        <v>675</v>
      </c>
      <c r="D1399" s="489">
        <f t="shared" si="27"/>
        <v>0.21473000000000003</v>
      </c>
      <c r="E1399" s="38">
        <v>0.19700000000000001</v>
      </c>
      <c r="F1399" s="147"/>
      <c r="G1399" s="329"/>
      <c r="H1399" s="147"/>
      <c r="I1399" s="22"/>
      <c r="J1399" s="22"/>
      <c r="K1399" s="22"/>
    </row>
    <row r="1400" spans="1:11" ht="19.149999999999999" customHeight="1">
      <c r="A1400" s="10"/>
      <c r="B1400" s="10"/>
      <c r="C1400" s="55" t="s">
        <v>676</v>
      </c>
      <c r="D1400" s="489">
        <f t="shared" si="27"/>
        <v>0.22781000000000001</v>
      </c>
      <c r="E1400" s="38">
        <v>0.20899999999999999</v>
      </c>
      <c r="F1400" s="147"/>
      <c r="G1400" s="329"/>
      <c r="H1400" s="147"/>
      <c r="I1400" s="22"/>
      <c r="J1400" s="22"/>
      <c r="K1400" s="22"/>
    </row>
    <row r="1401" spans="1:11" ht="19.149999999999999" customHeight="1">
      <c r="A1401" s="10"/>
      <c r="B1401" s="10"/>
      <c r="C1401" s="55" t="s">
        <v>677</v>
      </c>
      <c r="D1401" s="489">
        <f t="shared" si="27"/>
        <v>0.24416000000000002</v>
      </c>
      <c r="E1401" s="38">
        <v>0.224</v>
      </c>
      <c r="F1401" s="147"/>
      <c r="G1401" s="329"/>
      <c r="H1401" s="147"/>
      <c r="I1401" s="22"/>
      <c r="J1401" s="22"/>
      <c r="K1401" s="22"/>
    </row>
    <row r="1402" spans="1:11" ht="19.149999999999999" customHeight="1">
      <c r="A1402" s="10"/>
      <c r="B1402" s="10"/>
      <c r="C1402" s="55" t="s">
        <v>747</v>
      </c>
      <c r="D1402" s="489">
        <f t="shared" si="27"/>
        <v>0.27359</v>
      </c>
      <c r="E1402" s="38">
        <v>0.251</v>
      </c>
      <c r="F1402" s="147"/>
      <c r="G1402" s="329"/>
      <c r="H1402" s="147"/>
      <c r="I1402" s="22"/>
      <c r="J1402" s="22"/>
      <c r="K1402" s="22"/>
    </row>
    <row r="1403" spans="1:11" ht="19.149999999999999" customHeight="1">
      <c r="A1403" s="10"/>
      <c r="B1403" s="10"/>
      <c r="C1403" s="55" t="s">
        <v>748</v>
      </c>
      <c r="D1403" s="489">
        <f t="shared" si="27"/>
        <v>0.30411000000000005</v>
      </c>
      <c r="E1403" s="38">
        <v>0.27900000000000003</v>
      </c>
      <c r="F1403" s="147"/>
      <c r="G1403" s="329"/>
      <c r="H1403" s="147"/>
      <c r="I1403" s="22"/>
      <c r="J1403" s="22"/>
      <c r="K1403" s="22"/>
    </row>
    <row r="1404" spans="1:11" ht="19.149999999999999" customHeight="1">
      <c r="A1404" s="10"/>
      <c r="B1404" s="10"/>
      <c r="C1404" s="55" t="s">
        <v>749</v>
      </c>
      <c r="D1404" s="489">
        <f t="shared" si="27"/>
        <v>0.34771000000000002</v>
      </c>
      <c r="E1404" s="38">
        <v>0.31900000000000001</v>
      </c>
      <c r="F1404" s="147"/>
      <c r="G1404" s="329"/>
      <c r="H1404" s="147"/>
      <c r="I1404" s="22"/>
      <c r="J1404" s="22"/>
      <c r="K1404" s="22"/>
    </row>
    <row r="1405" spans="1:11" ht="19.149999999999999" customHeight="1">
      <c r="A1405" s="10"/>
      <c r="B1405" s="10"/>
      <c r="C1405" s="55" t="s">
        <v>990</v>
      </c>
      <c r="D1405" s="489">
        <f t="shared" si="27"/>
        <v>0.41965000000000002</v>
      </c>
      <c r="E1405" s="38">
        <v>0.38500000000000001</v>
      </c>
      <c r="F1405" s="147"/>
      <c r="G1405" s="329"/>
      <c r="H1405" s="147"/>
      <c r="I1405" s="22"/>
      <c r="J1405" s="22"/>
      <c r="K1405" s="22"/>
    </row>
    <row r="1406" spans="1:11" ht="19.149999999999999" customHeight="1">
      <c r="A1406" s="10"/>
      <c r="B1406" s="10"/>
      <c r="C1406" s="55" t="s">
        <v>1129</v>
      </c>
      <c r="D1406" s="489">
        <f t="shared" si="27"/>
        <v>0.50031000000000003</v>
      </c>
      <c r="E1406" s="38">
        <v>0.45900000000000002</v>
      </c>
      <c r="F1406" s="147"/>
      <c r="G1406" s="329"/>
      <c r="H1406" s="147"/>
      <c r="I1406" s="22"/>
      <c r="J1406" s="22"/>
      <c r="K1406" s="22"/>
    </row>
    <row r="1407" spans="1:11" ht="19.149999999999999" customHeight="1">
      <c r="A1407" s="10"/>
      <c r="B1407" s="10"/>
      <c r="C1407" s="55" t="s">
        <v>1130</v>
      </c>
      <c r="D1407" s="489">
        <f t="shared" si="27"/>
        <v>0.60386000000000006</v>
      </c>
      <c r="E1407" s="38">
        <v>0.55400000000000005</v>
      </c>
      <c r="F1407" s="147"/>
      <c r="G1407" s="329"/>
      <c r="H1407" s="147"/>
      <c r="I1407" s="22"/>
      <c r="J1407" s="22"/>
      <c r="K1407" s="22"/>
    </row>
    <row r="1408" spans="1:11" ht="19.149999999999999" customHeight="1">
      <c r="A1408" s="10"/>
      <c r="B1408" s="10"/>
      <c r="C1408" s="55" t="s">
        <v>1131</v>
      </c>
      <c r="D1408" s="489">
        <f t="shared" si="27"/>
        <v>0.80660000000000009</v>
      </c>
      <c r="E1408" s="38">
        <v>0.74</v>
      </c>
      <c r="F1408" s="147"/>
      <c r="G1408" s="329"/>
      <c r="H1408" s="147"/>
      <c r="I1408" s="22"/>
      <c r="J1408" s="22"/>
      <c r="K1408" s="22"/>
    </row>
    <row r="1409" spans="1:11" ht="19.149999999999999" customHeight="1">
      <c r="A1409" s="10"/>
      <c r="B1409" s="10"/>
      <c r="C1409" s="55" t="s">
        <v>1132</v>
      </c>
      <c r="D1409" s="489">
        <f t="shared" si="27"/>
        <v>1.1248800000000001</v>
      </c>
      <c r="E1409" s="38">
        <v>1.032</v>
      </c>
      <c r="F1409" s="147"/>
      <c r="G1409" s="329"/>
      <c r="H1409" s="147"/>
      <c r="I1409" s="22"/>
      <c r="J1409" s="22"/>
      <c r="K1409" s="22"/>
    </row>
    <row r="1410" spans="1:11" ht="19.149999999999999" customHeight="1">
      <c r="A1410" s="110" t="s">
        <v>420</v>
      </c>
      <c r="B1410" s="115" t="s">
        <v>1146</v>
      </c>
      <c r="C1410" s="55" t="s">
        <v>727</v>
      </c>
      <c r="D1410" s="489">
        <f t="shared" si="27"/>
        <v>0.20383000000000001</v>
      </c>
      <c r="E1410" s="38">
        <v>0.187</v>
      </c>
      <c r="F1410" s="147"/>
      <c r="G1410" s="329"/>
      <c r="H1410" s="147"/>
      <c r="I1410" s="22"/>
      <c r="J1410" s="22"/>
      <c r="K1410" s="22"/>
    </row>
    <row r="1411" spans="1:11" ht="19.149999999999999" customHeight="1">
      <c r="A1411" s="112"/>
      <c r="B1411" s="113"/>
      <c r="C1411" s="55" t="s">
        <v>728</v>
      </c>
      <c r="D1411" s="489">
        <f t="shared" si="27"/>
        <v>0.20383000000000001</v>
      </c>
      <c r="E1411" s="38">
        <v>0.187</v>
      </c>
      <c r="F1411" s="147"/>
      <c r="G1411" s="329"/>
      <c r="H1411" s="147"/>
      <c r="I1411" s="22"/>
      <c r="J1411" s="22"/>
      <c r="K1411" s="22"/>
    </row>
    <row r="1412" spans="1:11" ht="19.149999999999999" customHeight="1">
      <c r="A1412" s="112"/>
      <c r="B1412" s="113"/>
      <c r="C1412" s="55" t="s">
        <v>729</v>
      </c>
      <c r="D1412" s="489">
        <f t="shared" si="27"/>
        <v>0.20383000000000001</v>
      </c>
      <c r="E1412" s="38">
        <v>0.187</v>
      </c>
      <c r="F1412" s="147"/>
      <c r="G1412" s="329"/>
      <c r="H1412" s="147"/>
      <c r="I1412" s="22"/>
      <c r="J1412" s="22"/>
      <c r="K1412" s="22"/>
    </row>
    <row r="1413" spans="1:11" ht="19.149999999999999" customHeight="1">
      <c r="A1413" s="112"/>
      <c r="B1413" s="113"/>
      <c r="C1413" s="55" t="s">
        <v>730</v>
      </c>
      <c r="D1413" s="489">
        <f t="shared" si="27"/>
        <v>0.20383000000000001</v>
      </c>
      <c r="E1413" s="38">
        <v>0.187</v>
      </c>
      <c r="F1413" s="147"/>
      <c r="G1413" s="329"/>
      <c r="H1413" s="147"/>
      <c r="I1413" s="22"/>
      <c r="J1413" s="22"/>
      <c r="K1413" s="22"/>
    </row>
    <row r="1414" spans="1:11" ht="19.149999999999999" customHeight="1">
      <c r="A1414" s="112"/>
      <c r="B1414" s="113"/>
      <c r="C1414" s="55" t="s">
        <v>674</v>
      </c>
      <c r="D1414" s="489">
        <f t="shared" si="27"/>
        <v>0.20383000000000001</v>
      </c>
      <c r="E1414" s="38">
        <v>0.187</v>
      </c>
      <c r="F1414" s="147"/>
      <c r="G1414" s="329"/>
      <c r="H1414" s="147"/>
      <c r="I1414" s="22"/>
      <c r="J1414" s="22"/>
      <c r="K1414" s="22"/>
    </row>
    <row r="1415" spans="1:11" ht="19.149999999999999" customHeight="1">
      <c r="A1415" s="112"/>
      <c r="B1415" s="113"/>
      <c r="C1415" s="55" t="s">
        <v>675</v>
      </c>
      <c r="D1415" s="489">
        <f t="shared" si="27"/>
        <v>0.21473000000000003</v>
      </c>
      <c r="E1415" s="38">
        <v>0.19700000000000001</v>
      </c>
      <c r="F1415" s="147"/>
      <c r="G1415" s="329"/>
      <c r="H1415" s="147"/>
      <c r="I1415" s="22"/>
      <c r="J1415" s="22"/>
      <c r="K1415" s="22"/>
    </row>
    <row r="1416" spans="1:11" ht="19.149999999999999" customHeight="1">
      <c r="A1416" s="112"/>
      <c r="B1416" s="113"/>
      <c r="C1416" s="55" t="s">
        <v>676</v>
      </c>
      <c r="D1416" s="489">
        <f t="shared" si="27"/>
        <v>0.22781000000000001</v>
      </c>
      <c r="E1416" s="38">
        <v>0.20899999999999999</v>
      </c>
      <c r="F1416" s="147"/>
      <c r="G1416" s="329"/>
      <c r="H1416" s="147"/>
      <c r="I1416" s="22"/>
      <c r="J1416" s="22"/>
      <c r="K1416" s="22"/>
    </row>
    <row r="1417" spans="1:11" ht="19.149999999999999" customHeight="1">
      <c r="A1417" s="112"/>
      <c r="B1417" s="113"/>
      <c r="C1417" s="55" t="s">
        <v>677</v>
      </c>
      <c r="D1417" s="489">
        <f t="shared" si="27"/>
        <v>0.24416000000000002</v>
      </c>
      <c r="E1417" s="38">
        <v>0.224</v>
      </c>
      <c r="F1417" s="147"/>
      <c r="G1417" s="329"/>
      <c r="H1417" s="147"/>
      <c r="I1417" s="22"/>
      <c r="J1417" s="22"/>
      <c r="K1417" s="22"/>
    </row>
    <row r="1418" spans="1:11" ht="19.149999999999999" customHeight="1">
      <c r="A1418" s="112"/>
      <c r="B1418" s="113"/>
      <c r="C1418" s="55" t="s">
        <v>747</v>
      </c>
      <c r="D1418" s="489">
        <f t="shared" si="27"/>
        <v>0.27359</v>
      </c>
      <c r="E1418" s="38">
        <v>0.251</v>
      </c>
      <c r="F1418" s="147"/>
      <c r="G1418" s="329"/>
      <c r="H1418" s="147"/>
      <c r="I1418" s="22"/>
      <c r="J1418" s="22"/>
      <c r="K1418" s="22"/>
    </row>
    <row r="1419" spans="1:11" ht="19.149999999999999" customHeight="1">
      <c r="A1419" s="112"/>
      <c r="B1419" s="113"/>
      <c r="C1419" s="55" t="s">
        <v>748</v>
      </c>
      <c r="D1419" s="489">
        <f t="shared" si="27"/>
        <v>0.30411000000000005</v>
      </c>
      <c r="E1419" s="38">
        <v>0.27900000000000003</v>
      </c>
      <c r="F1419" s="147"/>
      <c r="G1419" s="329"/>
      <c r="H1419" s="147"/>
      <c r="I1419" s="22"/>
      <c r="J1419" s="22"/>
      <c r="K1419" s="22"/>
    </row>
    <row r="1420" spans="1:11" ht="19.149999999999999" customHeight="1">
      <c r="A1420" s="112"/>
      <c r="B1420" s="113"/>
      <c r="C1420" s="55" t="s">
        <v>749</v>
      </c>
      <c r="D1420" s="489">
        <f t="shared" si="27"/>
        <v>0.34771000000000002</v>
      </c>
      <c r="E1420" s="38">
        <v>0.31900000000000001</v>
      </c>
      <c r="F1420" s="147"/>
      <c r="G1420" s="329"/>
      <c r="H1420" s="147"/>
      <c r="I1420" s="22"/>
      <c r="J1420" s="22"/>
      <c r="K1420" s="22"/>
    </row>
    <row r="1421" spans="1:11" ht="19.149999999999999" customHeight="1">
      <c r="A1421" s="112"/>
      <c r="B1421" s="113"/>
      <c r="C1421" s="55" t="s">
        <v>990</v>
      </c>
      <c r="D1421" s="489">
        <f t="shared" si="27"/>
        <v>0.41965000000000002</v>
      </c>
      <c r="E1421" s="38">
        <v>0.38500000000000001</v>
      </c>
      <c r="F1421" s="147"/>
      <c r="G1421" s="329"/>
      <c r="H1421" s="147"/>
      <c r="I1421" s="22"/>
      <c r="J1421" s="22"/>
      <c r="K1421" s="22"/>
    </row>
    <row r="1422" spans="1:11" ht="19.149999999999999" customHeight="1">
      <c r="A1422" s="112"/>
      <c r="B1422" s="113"/>
      <c r="C1422" s="55" t="s">
        <v>1129</v>
      </c>
      <c r="D1422" s="489">
        <f t="shared" si="27"/>
        <v>0.50031000000000003</v>
      </c>
      <c r="E1422" s="38">
        <v>0.45900000000000002</v>
      </c>
      <c r="F1422" s="147"/>
      <c r="G1422" s="329"/>
      <c r="H1422" s="147"/>
      <c r="I1422" s="22"/>
      <c r="J1422" s="22"/>
      <c r="K1422" s="22"/>
    </row>
    <row r="1423" spans="1:11" ht="19.149999999999999" customHeight="1">
      <c r="A1423" s="112"/>
      <c r="B1423" s="113"/>
      <c r="C1423" s="55" t="s">
        <v>1130</v>
      </c>
      <c r="D1423" s="489">
        <f t="shared" si="27"/>
        <v>0.60386000000000006</v>
      </c>
      <c r="E1423" s="38">
        <v>0.55400000000000005</v>
      </c>
      <c r="F1423" s="147"/>
      <c r="G1423" s="329"/>
      <c r="H1423" s="147"/>
      <c r="I1423" s="22"/>
      <c r="J1423" s="22"/>
      <c r="K1423" s="22"/>
    </row>
    <row r="1424" spans="1:11" ht="19.149999999999999" customHeight="1">
      <c r="A1424" s="112"/>
      <c r="B1424" s="113"/>
      <c r="C1424" s="55" t="s">
        <v>1131</v>
      </c>
      <c r="D1424" s="489">
        <f t="shared" si="27"/>
        <v>0.80660000000000009</v>
      </c>
      <c r="E1424" s="38">
        <v>0.74</v>
      </c>
      <c r="F1424" s="147"/>
      <c r="G1424" s="329"/>
      <c r="H1424" s="147"/>
      <c r="I1424" s="22"/>
      <c r="J1424" s="22"/>
      <c r="K1424" s="22"/>
    </row>
    <row r="1425" spans="1:11" ht="19.149999999999999" customHeight="1">
      <c r="A1425" s="102" t="s">
        <v>184</v>
      </c>
      <c r="B1425" s="101" t="s">
        <v>361</v>
      </c>
      <c r="C1425" s="58" t="s">
        <v>11</v>
      </c>
      <c r="D1425" s="489">
        <f t="shared" si="27"/>
        <v>0.20928000000000002</v>
      </c>
      <c r="E1425" s="292">
        <v>0.192</v>
      </c>
      <c r="F1425" s="153" t="s">
        <v>1147</v>
      </c>
      <c r="G1425" s="329"/>
      <c r="H1425" s="147"/>
      <c r="I1425" s="22"/>
      <c r="J1425" s="22"/>
      <c r="K1425" s="22"/>
    </row>
    <row r="1426" spans="1:11" ht="19.149999999999999" customHeight="1">
      <c r="A1426" s="112"/>
      <c r="B1426" s="113"/>
      <c r="C1426" s="58" t="s">
        <v>13</v>
      </c>
      <c r="D1426" s="489">
        <f t="shared" si="27"/>
        <v>0.20928000000000002</v>
      </c>
      <c r="E1426" s="292">
        <v>0.192</v>
      </c>
      <c r="F1426" s="153" t="s">
        <v>1147</v>
      </c>
      <c r="G1426" s="329"/>
      <c r="H1426" s="147"/>
      <c r="I1426" s="22"/>
      <c r="J1426" s="22"/>
      <c r="K1426" s="22"/>
    </row>
    <row r="1427" spans="1:11" ht="19.149999999999999" customHeight="1">
      <c r="A1427" s="112"/>
      <c r="B1427" s="113"/>
      <c r="C1427" s="58" t="s">
        <v>15</v>
      </c>
      <c r="D1427" s="489">
        <f t="shared" si="27"/>
        <v>0.21473000000000003</v>
      </c>
      <c r="E1427" s="292">
        <v>0.19700000000000001</v>
      </c>
      <c r="F1427" s="153" t="s">
        <v>1147</v>
      </c>
      <c r="G1427" s="329"/>
      <c r="H1427" s="147"/>
      <c r="I1427" s="22"/>
      <c r="J1427" s="22"/>
      <c r="K1427" s="22"/>
    </row>
    <row r="1428" spans="1:11" ht="19.149999999999999" customHeight="1">
      <c r="A1428" s="112"/>
      <c r="B1428" s="113"/>
      <c r="C1428" s="58" t="s">
        <v>18</v>
      </c>
      <c r="D1428" s="489">
        <f t="shared" si="27"/>
        <v>0.22236</v>
      </c>
      <c r="E1428" s="292">
        <v>0.20399999999999999</v>
      </c>
      <c r="F1428" s="153" t="s">
        <v>1147</v>
      </c>
      <c r="G1428" s="329"/>
      <c r="H1428" s="147"/>
      <c r="I1428" s="22"/>
      <c r="J1428" s="22"/>
      <c r="K1428" s="22"/>
    </row>
    <row r="1429" spans="1:11" ht="19.149999999999999" customHeight="1">
      <c r="A1429" s="112"/>
      <c r="B1429" s="113"/>
      <c r="C1429" s="58" t="s">
        <v>20</v>
      </c>
      <c r="D1429" s="489">
        <f t="shared" si="27"/>
        <v>0.23653000000000002</v>
      </c>
      <c r="E1429" s="292">
        <v>0.217</v>
      </c>
      <c r="F1429" s="153" t="s">
        <v>1147</v>
      </c>
      <c r="G1429" s="329"/>
      <c r="H1429" s="147"/>
      <c r="I1429" s="22"/>
      <c r="J1429" s="22"/>
      <c r="K1429" s="22"/>
    </row>
    <row r="1430" spans="1:11" ht="19.149999999999999" customHeight="1">
      <c r="A1430" s="112"/>
      <c r="B1430" s="113"/>
      <c r="C1430" s="58" t="s">
        <v>22</v>
      </c>
      <c r="D1430" s="489">
        <f t="shared" si="27"/>
        <v>0.25288000000000005</v>
      </c>
      <c r="E1430" s="292">
        <v>0.23200000000000001</v>
      </c>
      <c r="F1430" s="153" t="s">
        <v>1147</v>
      </c>
      <c r="G1430" s="329"/>
      <c r="H1430" s="147"/>
      <c r="I1430" s="22"/>
      <c r="J1430" s="22"/>
      <c r="K1430" s="22"/>
    </row>
    <row r="1431" spans="1:11" ht="19.149999999999999" customHeight="1">
      <c r="A1431" s="112"/>
      <c r="B1431" s="113"/>
      <c r="C1431" s="58" t="s">
        <v>24</v>
      </c>
      <c r="D1431" s="489">
        <f t="shared" si="27"/>
        <v>0.28013000000000005</v>
      </c>
      <c r="E1431" s="292">
        <v>0.25700000000000001</v>
      </c>
      <c r="F1431" s="153" t="s">
        <v>1147</v>
      </c>
      <c r="G1431" s="329"/>
      <c r="H1431" s="147"/>
      <c r="I1431" s="22"/>
      <c r="J1431" s="22"/>
      <c r="K1431" s="22"/>
    </row>
    <row r="1432" spans="1:11" ht="19.149999999999999" customHeight="1">
      <c r="A1432" s="112"/>
      <c r="B1432" s="113"/>
      <c r="C1432" s="58" t="s">
        <v>26</v>
      </c>
      <c r="D1432" s="489">
        <f t="shared" si="27"/>
        <v>0.30956</v>
      </c>
      <c r="E1432" s="292">
        <v>0.28399999999999997</v>
      </c>
      <c r="F1432" s="153" t="s">
        <v>1147</v>
      </c>
      <c r="G1432" s="329"/>
      <c r="H1432" s="147"/>
      <c r="I1432" s="22"/>
      <c r="J1432" s="22"/>
      <c r="K1432" s="22"/>
    </row>
    <row r="1433" spans="1:11" ht="19.149999999999999" customHeight="1">
      <c r="A1433" s="112"/>
      <c r="B1433" s="113"/>
      <c r="C1433" s="58" t="s">
        <v>28</v>
      </c>
      <c r="D1433" s="489">
        <f t="shared" si="27"/>
        <v>0.35970000000000002</v>
      </c>
      <c r="E1433" s="292">
        <v>0.33</v>
      </c>
      <c r="F1433" s="153" t="s">
        <v>1147</v>
      </c>
      <c r="G1433" s="329"/>
      <c r="H1433" s="147"/>
      <c r="I1433" s="22"/>
      <c r="J1433" s="22"/>
      <c r="K1433" s="22"/>
    </row>
    <row r="1434" spans="1:11" ht="19.149999999999999" customHeight="1">
      <c r="A1434" s="112"/>
      <c r="B1434" s="113"/>
      <c r="C1434" s="58" t="s">
        <v>183</v>
      </c>
      <c r="D1434" s="489">
        <f t="shared" si="27"/>
        <v>0.40984000000000004</v>
      </c>
      <c r="E1434" s="292">
        <v>0.376</v>
      </c>
      <c r="F1434" s="153" t="s">
        <v>1147</v>
      </c>
      <c r="G1434" s="329"/>
      <c r="H1434" s="147"/>
      <c r="I1434" s="22"/>
      <c r="J1434" s="22"/>
      <c r="K1434" s="22"/>
    </row>
    <row r="1435" spans="1:11" ht="19.149999999999999" customHeight="1">
      <c r="A1435" s="112"/>
      <c r="B1435" s="113"/>
      <c r="C1435" s="58" t="s">
        <v>182</v>
      </c>
      <c r="D1435" s="489">
        <f t="shared" si="27"/>
        <v>0.5057600000000001</v>
      </c>
      <c r="E1435" s="292">
        <v>0.46400000000000002</v>
      </c>
      <c r="F1435" s="153" t="s">
        <v>1147</v>
      </c>
      <c r="G1435" s="329"/>
      <c r="H1435" s="147"/>
      <c r="I1435" s="22"/>
      <c r="J1435" s="22"/>
      <c r="K1435" s="22"/>
    </row>
    <row r="1436" spans="1:11" ht="19.149999999999999" customHeight="1">
      <c r="A1436" s="112"/>
      <c r="B1436" s="113"/>
      <c r="C1436" s="58" t="s">
        <v>181</v>
      </c>
      <c r="D1436" s="489">
        <f t="shared" si="27"/>
        <v>0.61258000000000012</v>
      </c>
      <c r="E1436" s="292">
        <v>0.56200000000000006</v>
      </c>
      <c r="F1436" s="153" t="s">
        <v>1147</v>
      </c>
      <c r="G1436" s="329"/>
      <c r="H1436" s="147"/>
      <c r="I1436" s="22"/>
      <c r="J1436" s="22"/>
      <c r="K1436" s="22"/>
    </row>
    <row r="1437" spans="1:11" ht="19.149999999999999" customHeight="1">
      <c r="A1437" s="112"/>
      <c r="B1437" s="113"/>
      <c r="C1437" s="58" t="s">
        <v>180</v>
      </c>
      <c r="D1437" s="489">
        <f t="shared" si="27"/>
        <v>0.87745000000000006</v>
      </c>
      <c r="E1437" s="292">
        <v>0.80500000000000005</v>
      </c>
      <c r="F1437" s="153" t="s">
        <v>1147</v>
      </c>
      <c r="G1437" s="329"/>
      <c r="H1437" s="147"/>
      <c r="I1437" s="22"/>
      <c r="J1437" s="22"/>
      <c r="K1437" s="22"/>
    </row>
    <row r="1438" spans="1:11" ht="19.149999999999999" customHeight="1">
      <c r="A1438" s="112"/>
      <c r="B1438" s="113"/>
      <c r="C1438" s="33" t="s">
        <v>179</v>
      </c>
      <c r="D1438" s="489">
        <f t="shared" si="27"/>
        <v>1.2567700000000002</v>
      </c>
      <c r="E1438" s="292">
        <v>1.153</v>
      </c>
      <c r="F1438" s="153" t="s">
        <v>1147</v>
      </c>
      <c r="G1438" s="329"/>
      <c r="H1438" s="147"/>
      <c r="I1438" s="22"/>
      <c r="J1438" s="22"/>
      <c r="K1438" s="22"/>
    </row>
    <row r="1439" spans="1:11" ht="19.149999999999999" customHeight="1">
      <c r="A1439" s="102" t="s">
        <v>1148</v>
      </c>
      <c r="B1439" s="101" t="s">
        <v>1149</v>
      </c>
      <c r="C1439" s="58" t="s">
        <v>11</v>
      </c>
      <c r="D1439" s="489">
        <f t="shared" si="27"/>
        <v>0.22018000000000004</v>
      </c>
      <c r="E1439" s="292">
        <v>0.20200000000000001</v>
      </c>
      <c r="F1439" s="153" t="s">
        <v>1147</v>
      </c>
      <c r="G1439" s="329"/>
      <c r="H1439" s="147"/>
      <c r="I1439" s="22"/>
      <c r="J1439" s="22"/>
      <c r="K1439" s="22"/>
    </row>
    <row r="1440" spans="1:11" ht="19.149999999999999" customHeight="1">
      <c r="A1440" s="49"/>
      <c r="B1440" s="113"/>
      <c r="C1440" s="58" t="s">
        <v>13</v>
      </c>
      <c r="D1440" s="489">
        <f t="shared" si="27"/>
        <v>0.22018000000000004</v>
      </c>
      <c r="E1440" s="292">
        <v>0.20200000000000001</v>
      </c>
      <c r="F1440" s="153" t="s">
        <v>1147</v>
      </c>
      <c r="G1440" s="329"/>
      <c r="H1440" s="147"/>
      <c r="I1440" s="22"/>
      <c r="J1440" s="22"/>
      <c r="K1440" s="22"/>
    </row>
    <row r="1441" spans="1:11" ht="19.149999999999999" customHeight="1">
      <c r="A1441" s="49"/>
      <c r="B1441" s="113"/>
      <c r="C1441" s="58" t="s">
        <v>15</v>
      </c>
      <c r="D1441" s="489">
        <f t="shared" si="27"/>
        <v>0.22563</v>
      </c>
      <c r="E1441" s="292">
        <v>0.20699999999999999</v>
      </c>
      <c r="F1441" s="153" t="s">
        <v>1147</v>
      </c>
      <c r="G1441" s="329"/>
      <c r="H1441" s="147"/>
      <c r="I1441" s="22"/>
      <c r="J1441" s="22"/>
      <c r="K1441" s="22"/>
    </row>
    <row r="1442" spans="1:11" ht="19.149999999999999" customHeight="1">
      <c r="A1442" s="49"/>
      <c r="B1442" s="113"/>
      <c r="C1442" s="58" t="s">
        <v>18</v>
      </c>
      <c r="D1442" s="489">
        <f t="shared" si="27"/>
        <v>0.23326000000000002</v>
      </c>
      <c r="E1442" s="292">
        <v>0.214</v>
      </c>
      <c r="F1442" s="153" t="s">
        <v>1147</v>
      </c>
      <c r="G1442" s="329"/>
      <c r="H1442" s="147"/>
      <c r="I1442" s="22"/>
      <c r="J1442" s="22"/>
      <c r="K1442" s="22"/>
    </row>
    <row r="1443" spans="1:11" ht="19.149999999999999" customHeight="1">
      <c r="A1443" s="49"/>
      <c r="B1443" s="113"/>
      <c r="C1443" s="58" t="s">
        <v>20</v>
      </c>
      <c r="D1443" s="489">
        <f t="shared" si="27"/>
        <v>0.24743000000000004</v>
      </c>
      <c r="E1443" s="292">
        <v>0.22700000000000001</v>
      </c>
      <c r="F1443" s="153" t="s">
        <v>1147</v>
      </c>
      <c r="G1443" s="329"/>
      <c r="H1443" s="147"/>
      <c r="I1443" s="22"/>
      <c r="J1443" s="22"/>
      <c r="K1443" s="22"/>
    </row>
    <row r="1444" spans="1:11" ht="19.149999999999999" customHeight="1">
      <c r="A1444" s="49"/>
      <c r="B1444" s="113"/>
      <c r="C1444" s="58" t="s">
        <v>22</v>
      </c>
      <c r="D1444" s="489">
        <f t="shared" ref="D1444:D1507" si="28">E1444*1.09</f>
        <v>0.26378000000000001</v>
      </c>
      <c r="E1444" s="292">
        <v>0.24199999999999999</v>
      </c>
      <c r="F1444" s="153" t="s">
        <v>1147</v>
      </c>
      <c r="G1444" s="329"/>
      <c r="H1444" s="147"/>
      <c r="I1444" s="22"/>
      <c r="J1444" s="22"/>
      <c r="K1444" s="22"/>
    </row>
    <row r="1445" spans="1:11" ht="19.149999999999999" customHeight="1">
      <c r="A1445" s="49"/>
      <c r="B1445" s="113"/>
      <c r="C1445" s="58" t="s">
        <v>24</v>
      </c>
      <c r="D1445" s="489">
        <f t="shared" si="28"/>
        <v>0.28994000000000003</v>
      </c>
      <c r="E1445" s="292">
        <v>0.26600000000000001</v>
      </c>
      <c r="F1445" s="153" t="s">
        <v>1147</v>
      </c>
      <c r="G1445" s="329"/>
      <c r="H1445" s="147"/>
      <c r="I1445" s="22"/>
      <c r="J1445" s="22"/>
      <c r="K1445" s="22"/>
    </row>
    <row r="1446" spans="1:11" ht="19.149999999999999" customHeight="1">
      <c r="A1446" s="49"/>
      <c r="B1446" s="113"/>
      <c r="C1446" s="58" t="s">
        <v>26</v>
      </c>
      <c r="D1446" s="489">
        <f t="shared" si="28"/>
        <v>0.31936999999999999</v>
      </c>
      <c r="E1446" s="292">
        <v>0.29299999999999998</v>
      </c>
      <c r="F1446" s="153" t="s">
        <v>1147</v>
      </c>
      <c r="G1446" s="329"/>
      <c r="H1446" s="147"/>
      <c r="I1446" s="22"/>
      <c r="J1446" s="22"/>
      <c r="K1446" s="22"/>
    </row>
    <row r="1447" spans="1:11" ht="19.149999999999999" customHeight="1">
      <c r="A1447" s="49"/>
      <c r="B1447" s="113"/>
      <c r="C1447" s="58" t="s">
        <v>28</v>
      </c>
      <c r="D1447" s="489">
        <f t="shared" si="28"/>
        <v>0.37278000000000006</v>
      </c>
      <c r="E1447" s="292">
        <v>0.34200000000000003</v>
      </c>
      <c r="F1447" s="153" t="s">
        <v>1147</v>
      </c>
      <c r="G1447" s="329"/>
      <c r="H1447" s="147"/>
      <c r="I1447" s="22"/>
      <c r="J1447" s="22"/>
      <c r="K1447" s="22"/>
    </row>
    <row r="1448" spans="1:11" ht="19.149999999999999" customHeight="1">
      <c r="A1448" s="49"/>
      <c r="B1448" s="113"/>
      <c r="C1448" s="58" t="s">
        <v>183</v>
      </c>
      <c r="D1448" s="489">
        <f t="shared" si="28"/>
        <v>0.42292000000000002</v>
      </c>
      <c r="E1448" s="292">
        <v>0.38800000000000001</v>
      </c>
      <c r="F1448" s="153" t="s">
        <v>1147</v>
      </c>
      <c r="G1448" s="329"/>
      <c r="H1448" s="147"/>
      <c r="I1448" s="22"/>
      <c r="J1448" s="22"/>
      <c r="K1448" s="22"/>
    </row>
    <row r="1449" spans="1:11" ht="19.149999999999999" customHeight="1">
      <c r="A1449" s="49"/>
      <c r="B1449" s="113"/>
      <c r="C1449" s="58" t="s">
        <v>182</v>
      </c>
      <c r="D1449" s="489">
        <f t="shared" si="28"/>
        <v>0.51775000000000004</v>
      </c>
      <c r="E1449" s="292">
        <v>0.47499999999999998</v>
      </c>
      <c r="F1449" s="153" t="s">
        <v>1147</v>
      </c>
      <c r="G1449" s="329"/>
      <c r="H1449" s="147"/>
      <c r="I1449" s="22"/>
      <c r="J1449" s="22"/>
      <c r="K1449" s="22"/>
    </row>
    <row r="1450" spans="1:11" ht="19.149999999999999" customHeight="1">
      <c r="A1450" s="49"/>
      <c r="B1450" s="113"/>
      <c r="C1450" s="58" t="s">
        <v>181</v>
      </c>
      <c r="D1450" s="489">
        <f t="shared" si="28"/>
        <v>0.62348000000000003</v>
      </c>
      <c r="E1450" s="292">
        <v>0.57199999999999995</v>
      </c>
      <c r="F1450" s="153" t="s">
        <v>1147</v>
      </c>
      <c r="G1450" s="329"/>
      <c r="H1450" s="147"/>
      <c r="I1450" s="22"/>
      <c r="J1450" s="22"/>
      <c r="K1450" s="22"/>
    </row>
    <row r="1451" spans="1:11" ht="19.149999999999999" customHeight="1">
      <c r="A1451" s="49"/>
      <c r="B1451" s="113"/>
      <c r="C1451" s="58" t="s">
        <v>180</v>
      </c>
      <c r="D1451" s="489">
        <f t="shared" si="28"/>
        <v>0.8785400000000001</v>
      </c>
      <c r="E1451" s="292">
        <v>0.80600000000000005</v>
      </c>
      <c r="F1451" s="153" t="s">
        <v>1147</v>
      </c>
      <c r="G1451" s="329"/>
      <c r="H1451" s="147"/>
      <c r="I1451" s="22"/>
      <c r="J1451" s="22"/>
      <c r="K1451" s="22"/>
    </row>
    <row r="1452" spans="1:11" ht="19.149999999999999" customHeight="1">
      <c r="A1452" s="49"/>
      <c r="B1452" s="113"/>
      <c r="C1452" s="33" t="s">
        <v>179</v>
      </c>
      <c r="D1452" s="489">
        <f t="shared" si="28"/>
        <v>1.2436900000000002</v>
      </c>
      <c r="E1452" s="292">
        <v>1.141</v>
      </c>
      <c r="F1452" s="153" t="s">
        <v>1147</v>
      </c>
      <c r="G1452" s="329"/>
      <c r="H1452" s="147"/>
      <c r="I1452" s="22"/>
      <c r="J1452" s="22"/>
      <c r="K1452" s="22"/>
    </row>
    <row r="1453" spans="1:11" ht="19.149999999999999" customHeight="1">
      <c r="A1453" s="102" t="s">
        <v>1150</v>
      </c>
      <c r="B1453" s="116" t="s">
        <v>1151</v>
      </c>
      <c r="C1453" s="58" t="s">
        <v>11</v>
      </c>
      <c r="D1453" s="489">
        <f t="shared" si="28"/>
        <v>0.23544000000000001</v>
      </c>
      <c r="E1453" s="292">
        <v>0.216</v>
      </c>
      <c r="F1453" s="153" t="s">
        <v>1147</v>
      </c>
      <c r="G1453" s="329"/>
      <c r="H1453" s="147"/>
      <c r="I1453" s="22"/>
      <c r="J1453" s="22"/>
      <c r="K1453" s="22"/>
    </row>
    <row r="1454" spans="1:11" ht="19.149999999999999" customHeight="1">
      <c r="A1454" s="49"/>
      <c r="B1454" s="10"/>
      <c r="C1454" s="58" t="s">
        <v>13</v>
      </c>
      <c r="D1454" s="489">
        <f t="shared" si="28"/>
        <v>0.23544000000000001</v>
      </c>
      <c r="E1454" s="292">
        <v>0.216</v>
      </c>
      <c r="F1454" s="153" t="s">
        <v>1147</v>
      </c>
      <c r="G1454" s="329"/>
      <c r="H1454" s="147"/>
      <c r="I1454" s="22"/>
      <c r="J1454" s="22"/>
      <c r="K1454" s="22"/>
    </row>
    <row r="1455" spans="1:11" ht="19.149999999999999" customHeight="1">
      <c r="A1455" s="49"/>
      <c r="B1455" s="10"/>
      <c r="C1455" s="58" t="s">
        <v>15</v>
      </c>
      <c r="D1455" s="489">
        <f t="shared" si="28"/>
        <v>0.23871000000000001</v>
      </c>
      <c r="E1455" s="292">
        <v>0.219</v>
      </c>
      <c r="F1455" s="153" t="s">
        <v>1147</v>
      </c>
      <c r="G1455" s="329"/>
      <c r="H1455" s="147"/>
      <c r="I1455" s="22"/>
      <c r="J1455" s="22"/>
      <c r="K1455" s="22"/>
    </row>
    <row r="1456" spans="1:11" ht="19.149999999999999" customHeight="1">
      <c r="A1456" s="49"/>
      <c r="B1456" s="10"/>
      <c r="C1456" s="58" t="s">
        <v>18</v>
      </c>
      <c r="D1456" s="489">
        <f t="shared" si="28"/>
        <v>0.24743000000000004</v>
      </c>
      <c r="E1456" s="292">
        <v>0.22700000000000001</v>
      </c>
      <c r="F1456" s="153" t="s">
        <v>1147</v>
      </c>
      <c r="G1456" s="329"/>
      <c r="H1456" s="147"/>
      <c r="I1456" s="22"/>
      <c r="J1456" s="22"/>
      <c r="K1456" s="22"/>
    </row>
    <row r="1457" spans="1:11" ht="19.149999999999999" customHeight="1">
      <c r="A1457" s="49"/>
      <c r="B1457" s="10"/>
      <c r="C1457" s="58" t="s">
        <v>20</v>
      </c>
      <c r="D1457" s="489">
        <f t="shared" si="28"/>
        <v>0.26269000000000003</v>
      </c>
      <c r="E1457" s="292">
        <v>0.24099999999999999</v>
      </c>
      <c r="F1457" s="153" t="s">
        <v>1147</v>
      </c>
      <c r="G1457" s="329"/>
      <c r="H1457" s="147"/>
      <c r="I1457" s="22"/>
      <c r="J1457" s="22"/>
      <c r="K1457" s="22"/>
    </row>
    <row r="1458" spans="1:11" ht="19.149999999999999" customHeight="1">
      <c r="A1458" s="49"/>
      <c r="B1458" s="10"/>
      <c r="C1458" s="58" t="s">
        <v>22</v>
      </c>
      <c r="D1458" s="489">
        <f t="shared" si="28"/>
        <v>0.27904000000000001</v>
      </c>
      <c r="E1458" s="292">
        <v>0.25600000000000001</v>
      </c>
      <c r="F1458" s="153" t="s">
        <v>1147</v>
      </c>
      <c r="G1458" s="329"/>
      <c r="H1458" s="147"/>
      <c r="I1458" s="22"/>
      <c r="J1458" s="22"/>
      <c r="K1458" s="22"/>
    </row>
    <row r="1459" spans="1:11" ht="19.149999999999999" customHeight="1">
      <c r="A1459" s="49"/>
      <c r="B1459" s="10"/>
      <c r="C1459" s="58" t="s">
        <v>24</v>
      </c>
      <c r="D1459" s="489">
        <f t="shared" si="28"/>
        <v>0.31064999999999998</v>
      </c>
      <c r="E1459" s="292">
        <v>0.28499999999999998</v>
      </c>
      <c r="F1459" s="153" t="s">
        <v>1147</v>
      </c>
      <c r="G1459" s="329"/>
      <c r="H1459" s="147"/>
      <c r="I1459" s="22"/>
      <c r="J1459" s="22"/>
      <c r="K1459" s="22"/>
    </row>
    <row r="1460" spans="1:11" ht="19.149999999999999" customHeight="1">
      <c r="A1460" s="49"/>
      <c r="B1460" s="10"/>
      <c r="C1460" s="58" t="s">
        <v>26</v>
      </c>
      <c r="D1460" s="489">
        <f t="shared" si="28"/>
        <v>0.33899000000000001</v>
      </c>
      <c r="E1460" s="292">
        <v>0.311</v>
      </c>
      <c r="F1460" s="153" t="s">
        <v>1147</v>
      </c>
      <c r="G1460" s="329"/>
      <c r="H1460" s="147"/>
      <c r="I1460" s="22"/>
      <c r="J1460" s="22"/>
      <c r="K1460" s="22"/>
    </row>
    <row r="1461" spans="1:11" ht="19.149999999999999" customHeight="1">
      <c r="A1461" s="49"/>
      <c r="B1461" s="10"/>
      <c r="C1461" s="58" t="s">
        <v>28</v>
      </c>
      <c r="D1461" s="489">
        <f t="shared" si="28"/>
        <v>0.39785000000000004</v>
      </c>
      <c r="E1461" s="292">
        <v>0.36499999999999999</v>
      </c>
      <c r="F1461" s="153" t="s">
        <v>1147</v>
      </c>
      <c r="G1461" s="329"/>
      <c r="H1461" s="147"/>
      <c r="I1461" s="22"/>
      <c r="J1461" s="22"/>
      <c r="K1461" s="22"/>
    </row>
    <row r="1462" spans="1:11" ht="19.149999999999999" customHeight="1">
      <c r="A1462" s="49"/>
      <c r="B1462" s="10"/>
      <c r="C1462" s="58" t="s">
        <v>183</v>
      </c>
      <c r="D1462" s="489">
        <f t="shared" si="28"/>
        <v>0.44799</v>
      </c>
      <c r="E1462" s="292">
        <v>0.41099999999999998</v>
      </c>
      <c r="F1462" s="153" t="s">
        <v>1147</v>
      </c>
      <c r="G1462" s="329"/>
      <c r="H1462" s="147"/>
      <c r="I1462" s="22"/>
      <c r="J1462" s="22"/>
      <c r="K1462" s="22"/>
    </row>
    <row r="1463" spans="1:11" ht="19.149999999999999" customHeight="1">
      <c r="A1463" s="49"/>
      <c r="B1463" s="10"/>
      <c r="C1463" s="58" t="s">
        <v>182</v>
      </c>
      <c r="D1463" s="489">
        <f t="shared" si="28"/>
        <v>0.55481000000000003</v>
      </c>
      <c r="E1463" s="292">
        <v>0.50900000000000001</v>
      </c>
      <c r="F1463" s="153" t="s">
        <v>1147</v>
      </c>
      <c r="G1463" s="329"/>
      <c r="H1463" s="147"/>
      <c r="I1463" s="22"/>
      <c r="J1463" s="22"/>
      <c r="K1463" s="22"/>
    </row>
    <row r="1464" spans="1:11" ht="19.149999999999999" customHeight="1">
      <c r="A1464" s="49"/>
      <c r="B1464" s="10"/>
      <c r="C1464" s="58" t="s">
        <v>181</v>
      </c>
      <c r="D1464" s="489">
        <f t="shared" si="28"/>
        <v>0.67035</v>
      </c>
      <c r="E1464" s="292">
        <v>0.61499999999999999</v>
      </c>
      <c r="F1464" s="153" t="s">
        <v>1147</v>
      </c>
      <c r="G1464" s="329"/>
      <c r="H1464" s="147"/>
      <c r="I1464" s="22"/>
      <c r="J1464" s="22"/>
      <c r="K1464" s="22"/>
    </row>
    <row r="1465" spans="1:11" ht="19.149999999999999" customHeight="1">
      <c r="A1465" s="49"/>
      <c r="B1465" s="10"/>
      <c r="C1465" s="58" t="s">
        <v>180</v>
      </c>
      <c r="D1465" s="489">
        <f t="shared" si="28"/>
        <v>0.88944000000000001</v>
      </c>
      <c r="E1465" s="292">
        <v>0.81599999999999995</v>
      </c>
      <c r="F1465" s="153" t="s">
        <v>1147</v>
      </c>
      <c r="G1465" s="329"/>
      <c r="H1465" s="147"/>
      <c r="I1465" s="22"/>
      <c r="J1465" s="22"/>
      <c r="K1465" s="22"/>
    </row>
    <row r="1466" spans="1:11" ht="19.149999999999999" customHeight="1">
      <c r="A1466" s="49"/>
      <c r="B1466" s="10"/>
      <c r="C1466" s="33" t="s">
        <v>179</v>
      </c>
      <c r="D1466" s="489">
        <f t="shared" si="28"/>
        <v>1.1750200000000002</v>
      </c>
      <c r="E1466" s="292">
        <v>1.0780000000000001</v>
      </c>
      <c r="F1466" s="153" t="s">
        <v>1147</v>
      </c>
      <c r="G1466" s="329"/>
      <c r="H1466" s="147"/>
      <c r="I1466" s="22"/>
      <c r="J1466" s="22"/>
      <c r="K1466" s="22"/>
    </row>
    <row r="1467" spans="1:11" ht="19.149999999999999" customHeight="1">
      <c r="A1467" s="110" t="s">
        <v>421</v>
      </c>
      <c r="B1467" s="115" t="s">
        <v>1152</v>
      </c>
      <c r="C1467" s="55" t="s">
        <v>727</v>
      </c>
      <c r="D1467" s="489">
        <f t="shared" si="28"/>
        <v>0.18203000000000003</v>
      </c>
      <c r="E1467" s="38">
        <v>0.16700000000000001</v>
      </c>
      <c r="F1467" s="147"/>
      <c r="G1467" s="329"/>
      <c r="H1467" s="147"/>
      <c r="I1467" s="22"/>
      <c r="J1467" s="22"/>
      <c r="K1467" s="22"/>
    </row>
    <row r="1468" spans="1:11" ht="19.149999999999999" customHeight="1">
      <c r="A1468" s="10"/>
      <c r="B1468" s="10"/>
      <c r="C1468" s="55" t="s">
        <v>728</v>
      </c>
      <c r="D1468" s="489">
        <f t="shared" si="28"/>
        <v>0.18203000000000003</v>
      </c>
      <c r="E1468" s="38">
        <v>0.16700000000000001</v>
      </c>
      <c r="F1468" s="147"/>
      <c r="G1468" s="329"/>
      <c r="H1468" s="147"/>
      <c r="I1468" s="22"/>
      <c r="J1468" s="22"/>
      <c r="K1468" s="22"/>
    </row>
    <row r="1469" spans="1:11" ht="19.149999999999999" customHeight="1">
      <c r="A1469" s="10"/>
      <c r="B1469" s="10"/>
      <c r="C1469" s="55" t="s">
        <v>729</v>
      </c>
      <c r="D1469" s="489">
        <f t="shared" si="28"/>
        <v>0.18203000000000003</v>
      </c>
      <c r="E1469" s="38">
        <v>0.16700000000000001</v>
      </c>
      <c r="F1469" s="147"/>
      <c r="G1469" s="329"/>
      <c r="H1469" s="147"/>
      <c r="I1469" s="22"/>
      <c r="J1469" s="22"/>
      <c r="K1469" s="22"/>
    </row>
    <row r="1470" spans="1:11" ht="19.149999999999999" customHeight="1">
      <c r="A1470" s="10"/>
      <c r="B1470" s="10"/>
      <c r="C1470" s="55" t="s">
        <v>730</v>
      </c>
      <c r="D1470" s="489">
        <f t="shared" si="28"/>
        <v>0.18203000000000003</v>
      </c>
      <c r="E1470" s="38">
        <v>0.16700000000000001</v>
      </c>
      <c r="F1470" s="147"/>
      <c r="G1470" s="329"/>
      <c r="H1470" s="147"/>
      <c r="I1470" s="22"/>
      <c r="J1470" s="22"/>
      <c r="K1470" s="22"/>
    </row>
    <row r="1471" spans="1:11" ht="19.149999999999999" customHeight="1">
      <c r="A1471" s="10"/>
      <c r="B1471" s="10"/>
      <c r="C1471" s="55" t="s">
        <v>674</v>
      </c>
      <c r="D1471" s="489">
        <f t="shared" si="28"/>
        <v>0.18203000000000003</v>
      </c>
      <c r="E1471" s="38">
        <v>0.16700000000000001</v>
      </c>
      <c r="F1471" s="147"/>
      <c r="G1471" s="329"/>
      <c r="H1471" s="147"/>
      <c r="I1471" s="22"/>
      <c r="J1471" s="22"/>
      <c r="K1471" s="22"/>
    </row>
    <row r="1472" spans="1:11" ht="19.149999999999999" customHeight="1">
      <c r="A1472" s="10"/>
      <c r="B1472" s="10"/>
      <c r="C1472" s="55" t="s">
        <v>675</v>
      </c>
      <c r="D1472" s="489">
        <f t="shared" si="28"/>
        <v>0.18856999999999999</v>
      </c>
      <c r="E1472" s="38">
        <v>0.17299999999999999</v>
      </c>
      <c r="F1472" s="147"/>
      <c r="G1472" s="329"/>
      <c r="H1472" s="147"/>
      <c r="I1472" s="22"/>
      <c r="J1472" s="22"/>
      <c r="K1472" s="22"/>
    </row>
    <row r="1473" spans="1:11" ht="19.149999999999999" customHeight="1">
      <c r="A1473" s="10"/>
      <c r="B1473" s="10"/>
      <c r="C1473" s="55" t="s">
        <v>676</v>
      </c>
      <c r="D1473" s="489">
        <f t="shared" si="28"/>
        <v>0.19838</v>
      </c>
      <c r="E1473" s="38">
        <v>0.182</v>
      </c>
      <c r="F1473" s="147"/>
      <c r="G1473" s="329"/>
      <c r="H1473" s="147"/>
      <c r="I1473" s="22"/>
      <c r="J1473" s="22"/>
      <c r="K1473" s="22"/>
    </row>
    <row r="1474" spans="1:11" ht="19.149999999999999" customHeight="1">
      <c r="A1474" s="10"/>
      <c r="B1474" s="10"/>
      <c r="C1474" s="55" t="s">
        <v>677</v>
      </c>
      <c r="D1474" s="489">
        <f t="shared" si="28"/>
        <v>0.20274</v>
      </c>
      <c r="E1474" s="38">
        <v>0.186</v>
      </c>
      <c r="F1474" s="147"/>
      <c r="G1474" s="329"/>
      <c r="H1474" s="147"/>
      <c r="I1474" s="22"/>
      <c r="J1474" s="22"/>
      <c r="K1474" s="22"/>
    </row>
    <row r="1475" spans="1:11" ht="19.149999999999999" customHeight="1">
      <c r="A1475" s="10"/>
      <c r="B1475" s="10"/>
      <c r="C1475" s="55" t="s">
        <v>747</v>
      </c>
      <c r="D1475" s="489">
        <f t="shared" si="28"/>
        <v>0.23108000000000001</v>
      </c>
      <c r="E1475" s="38">
        <v>0.21199999999999999</v>
      </c>
      <c r="F1475" s="147"/>
      <c r="G1475" s="329"/>
      <c r="H1475" s="147"/>
      <c r="I1475" s="22"/>
      <c r="J1475" s="22"/>
      <c r="K1475" s="22"/>
    </row>
    <row r="1476" spans="1:11" ht="19.149999999999999" customHeight="1">
      <c r="A1476" s="10"/>
      <c r="B1476" s="10"/>
      <c r="C1476" s="55" t="s">
        <v>748</v>
      </c>
      <c r="D1476" s="489">
        <f t="shared" si="28"/>
        <v>0.26051000000000002</v>
      </c>
      <c r="E1476" s="38">
        <v>0.23899999999999999</v>
      </c>
      <c r="F1476" s="147"/>
      <c r="G1476" s="329"/>
      <c r="H1476" s="147"/>
      <c r="I1476" s="22"/>
      <c r="J1476" s="22"/>
      <c r="K1476" s="22"/>
    </row>
    <row r="1477" spans="1:11" ht="19.149999999999999" customHeight="1">
      <c r="A1477" s="10"/>
      <c r="B1477" s="10"/>
      <c r="C1477" s="55" t="s">
        <v>749</v>
      </c>
      <c r="D1477" s="489">
        <f t="shared" si="28"/>
        <v>0.30737999999999999</v>
      </c>
      <c r="E1477" s="38">
        <v>0.28199999999999997</v>
      </c>
      <c r="F1477" s="147"/>
      <c r="G1477" s="329"/>
      <c r="H1477" s="147"/>
      <c r="I1477" s="22"/>
      <c r="J1477" s="22"/>
      <c r="K1477" s="22"/>
    </row>
    <row r="1478" spans="1:11" ht="19.149999999999999" customHeight="1">
      <c r="A1478" s="10"/>
      <c r="B1478" s="10"/>
      <c r="C1478" s="55" t="s">
        <v>990</v>
      </c>
      <c r="D1478" s="489">
        <f t="shared" si="28"/>
        <v>0.37931999999999999</v>
      </c>
      <c r="E1478" s="38">
        <v>0.34799999999999998</v>
      </c>
      <c r="F1478" s="147"/>
      <c r="G1478" s="329"/>
      <c r="H1478" s="147"/>
      <c r="I1478" s="22"/>
      <c r="J1478" s="22"/>
      <c r="K1478" s="22"/>
    </row>
    <row r="1479" spans="1:11" ht="19.149999999999999" customHeight="1">
      <c r="A1479" s="10"/>
      <c r="B1479" s="10"/>
      <c r="C1479" s="55" t="s">
        <v>1129</v>
      </c>
      <c r="D1479" s="489">
        <f t="shared" si="28"/>
        <v>0.48396000000000006</v>
      </c>
      <c r="E1479" s="38">
        <v>0.44400000000000001</v>
      </c>
      <c r="F1479" s="147"/>
      <c r="G1479" s="329"/>
      <c r="H1479" s="147"/>
      <c r="I1479" s="22"/>
      <c r="J1479" s="22"/>
      <c r="K1479" s="22"/>
    </row>
    <row r="1480" spans="1:11" ht="19.149999999999999" customHeight="1">
      <c r="A1480" s="10"/>
      <c r="B1480" s="10"/>
      <c r="C1480" s="55" t="s">
        <v>1130</v>
      </c>
      <c r="D1480" s="489">
        <f t="shared" si="28"/>
        <v>0.57116000000000011</v>
      </c>
      <c r="E1480" s="38">
        <v>0.52400000000000002</v>
      </c>
      <c r="F1480" s="147"/>
      <c r="G1480" s="329"/>
      <c r="H1480" s="147"/>
      <c r="I1480" s="22"/>
      <c r="J1480" s="22"/>
      <c r="K1480" s="22"/>
    </row>
    <row r="1481" spans="1:11" ht="19.149999999999999" customHeight="1">
      <c r="A1481" s="10"/>
      <c r="B1481" s="10"/>
      <c r="C1481" s="55" t="s">
        <v>1131</v>
      </c>
      <c r="D1481" s="489">
        <f t="shared" si="28"/>
        <v>0.77499000000000007</v>
      </c>
      <c r="E1481" s="38">
        <v>0.71099999999999997</v>
      </c>
      <c r="F1481" s="147"/>
      <c r="G1481" s="329"/>
      <c r="H1481" s="147"/>
      <c r="I1481" s="22"/>
      <c r="J1481" s="22"/>
      <c r="K1481" s="22"/>
    </row>
    <row r="1482" spans="1:11" ht="19.149999999999999" customHeight="1">
      <c r="A1482" s="110" t="s">
        <v>422</v>
      </c>
      <c r="B1482" s="115" t="s">
        <v>1153</v>
      </c>
      <c r="C1482" s="55" t="s">
        <v>727</v>
      </c>
      <c r="D1482" s="489">
        <f t="shared" si="28"/>
        <v>0.18203000000000003</v>
      </c>
      <c r="E1482" s="38">
        <v>0.16700000000000001</v>
      </c>
      <c r="F1482" s="147"/>
      <c r="G1482" s="329"/>
      <c r="H1482" s="147"/>
      <c r="I1482" s="22"/>
      <c r="J1482" s="22"/>
      <c r="K1482" s="22"/>
    </row>
    <row r="1483" spans="1:11" ht="19.149999999999999" customHeight="1">
      <c r="A1483" s="112"/>
      <c r="B1483" s="113"/>
      <c r="C1483" s="55" t="s">
        <v>728</v>
      </c>
      <c r="D1483" s="489">
        <f t="shared" si="28"/>
        <v>0.18203000000000003</v>
      </c>
      <c r="E1483" s="38">
        <v>0.16700000000000001</v>
      </c>
      <c r="F1483" s="147"/>
      <c r="G1483" s="329"/>
      <c r="H1483" s="147"/>
      <c r="I1483" s="22"/>
      <c r="J1483" s="22"/>
      <c r="K1483" s="22"/>
    </row>
    <row r="1484" spans="1:11" ht="19.149999999999999" customHeight="1">
      <c r="A1484" s="112"/>
      <c r="B1484" s="113"/>
      <c r="C1484" s="55" t="s">
        <v>729</v>
      </c>
      <c r="D1484" s="489">
        <f t="shared" si="28"/>
        <v>0.18203000000000003</v>
      </c>
      <c r="E1484" s="38">
        <v>0.16700000000000001</v>
      </c>
      <c r="F1484" s="147"/>
      <c r="G1484" s="329"/>
      <c r="H1484" s="147"/>
      <c r="I1484" s="22"/>
      <c r="J1484" s="22"/>
      <c r="K1484" s="22"/>
    </row>
    <row r="1485" spans="1:11" ht="19.149999999999999" customHeight="1">
      <c r="A1485" s="112"/>
      <c r="B1485" s="113"/>
      <c r="C1485" s="55" t="s">
        <v>730</v>
      </c>
      <c r="D1485" s="489">
        <f t="shared" si="28"/>
        <v>0.18203000000000003</v>
      </c>
      <c r="E1485" s="38">
        <v>0.16700000000000001</v>
      </c>
      <c r="F1485" s="147"/>
      <c r="G1485" s="329"/>
      <c r="H1485" s="147"/>
      <c r="I1485" s="22"/>
      <c r="J1485" s="22"/>
      <c r="K1485" s="22"/>
    </row>
    <row r="1486" spans="1:11" ht="19.149999999999999" customHeight="1">
      <c r="A1486" s="112"/>
      <c r="B1486" s="113"/>
      <c r="C1486" s="55" t="s">
        <v>674</v>
      </c>
      <c r="D1486" s="489">
        <f t="shared" si="28"/>
        <v>0.18203000000000003</v>
      </c>
      <c r="E1486" s="38">
        <v>0.16700000000000001</v>
      </c>
      <c r="F1486" s="147"/>
      <c r="G1486" s="329"/>
      <c r="H1486" s="147"/>
      <c r="I1486" s="22"/>
      <c r="J1486" s="22"/>
      <c r="K1486" s="22"/>
    </row>
    <row r="1487" spans="1:11" ht="19.149999999999999" customHeight="1">
      <c r="A1487" s="112"/>
      <c r="B1487" s="113"/>
      <c r="C1487" s="55" t="s">
        <v>675</v>
      </c>
      <c r="D1487" s="489">
        <f t="shared" si="28"/>
        <v>0.18856999999999999</v>
      </c>
      <c r="E1487" s="38">
        <v>0.17299999999999999</v>
      </c>
      <c r="F1487" s="147"/>
      <c r="G1487" s="329"/>
      <c r="H1487" s="147"/>
      <c r="I1487" s="22"/>
      <c r="J1487" s="22"/>
      <c r="K1487" s="22"/>
    </row>
    <row r="1488" spans="1:11" ht="19.149999999999999" customHeight="1">
      <c r="A1488" s="112"/>
      <c r="B1488" s="113"/>
      <c r="C1488" s="55" t="s">
        <v>676</v>
      </c>
      <c r="D1488" s="489">
        <f t="shared" si="28"/>
        <v>0.19838</v>
      </c>
      <c r="E1488" s="38">
        <v>0.182</v>
      </c>
      <c r="F1488" s="147"/>
      <c r="G1488" s="329"/>
      <c r="H1488" s="147"/>
      <c r="I1488" s="22"/>
      <c r="J1488" s="22"/>
      <c r="K1488" s="22"/>
    </row>
    <row r="1489" spans="1:11" ht="19.149999999999999" customHeight="1">
      <c r="A1489" s="112"/>
      <c r="B1489" s="113"/>
      <c r="C1489" s="55" t="s">
        <v>677</v>
      </c>
      <c r="D1489" s="489">
        <f t="shared" si="28"/>
        <v>0.20274</v>
      </c>
      <c r="E1489" s="38">
        <v>0.186</v>
      </c>
      <c r="F1489" s="147"/>
      <c r="G1489" s="329"/>
      <c r="H1489" s="147"/>
      <c r="I1489" s="22"/>
      <c r="J1489" s="22"/>
      <c r="K1489" s="22"/>
    </row>
    <row r="1490" spans="1:11" ht="19.149999999999999" customHeight="1">
      <c r="A1490" s="112"/>
      <c r="B1490" s="113"/>
      <c r="C1490" s="55" t="s">
        <v>747</v>
      </c>
      <c r="D1490" s="489">
        <f t="shared" si="28"/>
        <v>0.23108000000000001</v>
      </c>
      <c r="E1490" s="38">
        <v>0.21199999999999999</v>
      </c>
      <c r="F1490" s="147"/>
      <c r="G1490" s="329"/>
      <c r="H1490" s="147"/>
      <c r="I1490" s="22"/>
      <c r="J1490" s="22"/>
      <c r="K1490" s="22"/>
    </row>
    <row r="1491" spans="1:11" ht="19.149999999999999" customHeight="1">
      <c r="A1491" s="112"/>
      <c r="B1491" s="113"/>
      <c r="C1491" s="55" t="s">
        <v>748</v>
      </c>
      <c r="D1491" s="489">
        <f t="shared" si="28"/>
        <v>0.26051000000000002</v>
      </c>
      <c r="E1491" s="38">
        <v>0.23899999999999999</v>
      </c>
      <c r="F1491" s="147"/>
      <c r="G1491" s="329"/>
      <c r="H1491" s="147"/>
      <c r="I1491" s="22"/>
      <c r="J1491" s="22"/>
      <c r="K1491" s="22"/>
    </row>
    <row r="1492" spans="1:11" ht="19.149999999999999" customHeight="1">
      <c r="A1492" s="112"/>
      <c r="B1492" s="113"/>
      <c r="C1492" s="55" t="s">
        <v>749</v>
      </c>
      <c r="D1492" s="489">
        <f t="shared" si="28"/>
        <v>0.30737999999999999</v>
      </c>
      <c r="E1492" s="38">
        <v>0.28199999999999997</v>
      </c>
      <c r="F1492" s="147"/>
      <c r="G1492" s="329"/>
      <c r="H1492" s="147"/>
      <c r="I1492" s="22"/>
      <c r="J1492" s="22"/>
      <c r="K1492" s="22"/>
    </row>
    <row r="1493" spans="1:11" ht="19.149999999999999" customHeight="1">
      <c r="A1493" s="112"/>
      <c r="B1493" s="113"/>
      <c r="C1493" s="55" t="s">
        <v>990</v>
      </c>
      <c r="D1493" s="489">
        <f t="shared" si="28"/>
        <v>0.37931999999999999</v>
      </c>
      <c r="E1493" s="38">
        <v>0.34799999999999998</v>
      </c>
      <c r="F1493" s="147"/>
      <c r="G1493" s="329"/>
      <c r="H1493" s="147"/>
      <c r="I1493" s="22"/>
      <c r="J1493" s="22"/>
      <c r="K1493" s="22"/>
    </row>
    <row r="1494" spans="1:11" ht="19.149999999999999" customHeight="1">
      <c r="A1494" s="112"/>
      <c r="B1494" s="113"/>
      <c r="C1494" s="55" t="s">
        <v>1129</v>
      </c>
      <c r="D1494" s="489">
        <f t="shared" si="28"/>
        <v>0.48396000000000006</v>
      </c>
      <c r="E1494" s="38">
        <v>0.44400000000000001</v>
      </c>
      <c r="F1494" s="147"/>
      <c r="G1494" s="329"/>
      <c r="H1494" s="147"/>
      <c r="I1494" s="22"/>
      <c r="J1494" s="22"/>
      <c r="K1494" s="22"/>
    </row>
    <row r="1495" spans="1:11" ht="19.149999999999999" customHeight="1">
      <c r="A1495" s="112"/>
      <c r="B1495" s="113"/>
      <c r="C1495" s="55" t="s">
        <v>1130</v>
      </c>
      <c r="D1495" s="489">
        <f t="shared" si="28"/>
        <v>0.57116000000000011</v>
      </c>
      <c r="E1495" s="38">
        <v>0.52400000000000002</v>
      </c>
      <c r="F1495" s="147"/>
      <c r="G1495" s="329"/>
      <c r="H1495" s="147"/>
      <c r="I1495" s="22"/>
      <c r="J1495" s="22"/>
      <c r="K1495" s="22"/>
    </row>
    <row r="1496" spans="1:11" ht="19.149999999999999" customHeight="1">
      <c r="A1496" s="112"/>
      <c r="B1496" s="113"/>
      <c r="C1496" s="55" t="s">
        <v>1131</v>
      </c>
      <c r="D1496" s="489">
        <f t="shared" si="28"/>
        <v>0.77499000000000007</v>
      </c>
      <c r="E1496" s="38">
        <v>0.71099999999999997</v>
      </c>
      <c r="F1496" s="147"/>
      <c r="G1496" s="329"/>
      <c r="H1496" s="147"/>
      <c r="I1496" s="22"/>
      <c r="J1496" s="22"/>
      <c r="K1496" s="22"/>
    </row>
    <row r="1497" spans="1:11" ht="19.149999999999999" customHeight="1">
      <c r="A1497" s="110" t="s">
        <v>423</v>
      </c>
      <c r="B1497" s="115" t="s">
        <v>1154</v>
      </c>
      <c r="C1497" s="55" t="s">
        <v>727</v>
      </c>
      <c r="D1497" s="489">
        <f t="shared" si="28"/>
        <v>0.17113</v>
      </c>
      <c r="E1497" s="38">
        <v>0.157</v>
      </c>
      <c r="F1497" s="147"/>
      <c r="G1497" s="329"/>
      <c r="H1497" s="147"/>
      <c r="I1497" s="22"/>
      <c r="J1497" s="22"/>
      <c r="K1497" s="22"/>
    </row>
    <row r="1498" spans="1:11" ht="19.149999999999999" customHeight="1">
      <c r="A1498" s="10"/>
      <c r="B1498" s="10"/>
      <c r="C1498" s="55" t="s">
        <v>728</v>
      </c>
      <c r="D1498" s="489">
        <f t="shared" si="28"/>
        <v>0.17113</v>
      </c>
      <c r="E1498" s="38">
        <v>0.157</v>
      </c>
      <c r="F1498" s="147"/>
      <c r="G1498" s="329"/>
      <c r="H1498" s="147"/>
      <c r="I1498" s="22"/>
      <c r="J1498" s="22"/>
      <c r="K1498" s="22"/>
    </row>
    <row r="1499" spans="1:11" ht="19.149999999999999" customHeight="1">
      <c r="A1499" s="10"/>
      <c r="B1499" s="10"/>
      <c r="C1499" s="55" t="s">
        <v>729</v>
      </c>
      <c r="D1499" s="489">
        <f t="shared" si="28"/>
        <v>0.17113</v>
      </c>
      <c r="E1499" s="38">
        <v>0.157</v>
      </c>
      <c r="F1499" s="147"/>
      <c r="G1499" s="329"/>
      <c r="H1499" s="147"/>
      <c r="I1499" s="22"/>
      <c r="J1499" s="22"/>
      <c r="K1499" s="22"/>
    </row>
    <row r="1500" spans="1:11" ht="19.149999999999999" customHeight="1">
      <c r="A1500" s="10"/>
      <c r="B1500" s="10"/>
      <c r="C1500" s="55" t="s">
        <v>730</v>
      </c>
      <c r="D1500" s="489">
        <f t="shared" si="28"/>
        <v>0.17113</v>
      </c>
      <c r="E1500" s="38">
        <v>0.157</v>
      </c>
      <c r="F1500" s="147"/>
      <c r="G1500" s="329"/>
      <c r="H1500" s="147"/>
      <c r="I1500" s="22"/>
      <c r="J1500" s="22"/>
      <c r="K1500" s="22"/>
    </row>
    <row r="1501" spans="1:11" ht="19.149999999999999" customHeight="1">
      <c r="A1501" s="10"/>
      <c r="B1501" s="10"/>
      <c r="C1501" s="55" t="s">
        <v>674</v>
      </c>
      <c r="D1501" s="489">
        <f t="shared" si="28"/>
        <v>0.17113</v>
      </c>
      <c r="E1501" s="38">
        <v>0.157</v>
      </c>
      <c r="F1501" s="147"/>
      <c r="G1501" s="329"/>
      <c r="H1501" s="147"/>
      <c r="I1501" s="22"/>
      <c r="J1501" s="22"/>
      <c r="K1501" s="22"/>
    </row>
    <row r="1502" spans="1:11" ht="19.149999999999999" customHeight="1">
      <c r="A1502" s="10"/>
      <c r="B1502" s="10"/>
      <c r="C1502" s="55" t="s">
        <v>675</v>
      </c>
      <c r="D1502" s="489">
        <f t="shared" si="28"/>
        <v>0.17876000000000003</v>
      </c>
      <c r="E1502" s="38">
        <v>0.16400000000000001</v>
      </c>
      <c r="F1502" s="147"/>
      <c r="G1502" s="329"/>
      <c r="H1502" s="147"/>
      <c r="I1502" s="22"/>
      <c r="J1502" s="22"/>
      <c r="K1502" s="22"/>
    </row>
    <row r="1503" spans="1:11" ht="19.149999999999999" customHeight="1">
      <c r="A1503" s="10"/>
      <c r="B1503" s="10"/>
      <c r="C1503" s="55" t="s">
        <v>676</v>
      </c>
      <c r="D1503" s="489">
        <f t="shared" si="28"/>
        <v>0.18748000000000001</v>
      </c>
      <c r="E1503" s="38">
        <v>0.17199999999999999</v>
      </c>
      <c r="F1503" s="147"/>
      <c r="G1503" s="329"/>
      <c r="H1503" s="147"/>
      <c r="I1503" s="22"/>
      <c r="J1503" s="22"/>
      <c r="K1503" s="22"/>
    </row>
    <row r="1504" spans="1:11" ht="19.149999999999999" customHeight="1">
      <c r="A1504" s="10"/>
      <c r="B1504" s="10"/>
      <c r="C1504" s="55" t="s">
        <v>677</v>
      </c>
      <c r="D1504" s="489">
        <f t="shared" si="28"/>
        <v>0.20601000000000003</v>
      </c>
      <c r="E1504" s="38">
        <v>0.189</v>
      </c>
      <c r="F1504" s="147"/>
      <c r="G1504" s="329"/>
      <c r="H1504" s="147"/>
      <c r="I1504" s="22"/>
      <c r="J1504" s="22"/>
      <c r="K1504" s="22"/>
    </row>
    <row r="1505" spans="1:11" ht="19.149999999999999" customHeight="1">
      <c r="A1505" s="10"/>
      <c r="B1505" s="10"/>
      <c r="C1505" s="55" t="s">
        <v>747</v>
      </c>
      <c r="D1505" s="489">
        <f t="shared" si="28"/>
        <v>0.23108000000000001</v>
      </c>
      <c r="E1505" s="38">
        <v>0.21199999999999999</v>
      </c>
      <c r="F1505" s="147"/>
      <c r="G1505" s="329"/>
      <c r="H1505" s="147"/>
      <c r="I1505" s="22"/>
      <c r="J1505" s="22"/>
      <c r="K1505" s="22"/>
    </row>
    <row r="1506" spans="1:11" ht="19.149999999999999" customHeight="1">
      <c r="A1506" s="10"/>
      <c r="B1506" s="10"/>
      <c r="C1506" s="55" t="s">
        <v>748</v>
      </c>
      <c r="D1506" s="489">
        <f t="shared" si="28"/>
        <v>0.26051000000000002</v>
      </c>
      <c r="E1506" s="38">
        <v>0.23899999999999999</v>
      </c>
      <c r="F1506" s="147"/>
      <c r="G1506" s="329"/>
      <c r="H1506" s="147"/>
      <c r="I1506" s="22"/>
      <c r="J1506" s="22"/>
      <c r="K1506" s="22"/>
    </row>
    <row r="1507" spans="1:11" ht="19.149999999999999" customHeight="1">
      <c r="A1507" s="10"/>
      <c r="B1507" s="10"/>
      <c r="C1507" s="55" t="s">
        <v>749</v>
      </c>
      <c r="D1507" s="489">
        <f t="shared" si="28"/>
        <v>0.30629000000000006</v>
      </c>
      <c r="E1507" s="38">
        <v>0.28100000000000003</v>
      </c>
      <c r="F1507" s="147"/>
      <c r="G1507" s="329"/>
      <c r="H1507" s="147"/>
      <c r="I1507" s="22"/>
      <c r="J1507" s="22"/>
      <c r="K1507" s="22"/>
    </row>
    <row r="1508" spans="1:11" ht="19.149999999999999" customHeight="1">
      <c r="A1508" s="10"/>
      <c r="B1508" s="10"/>
      <c r="C1508" s="55" t="s">
        <v>990</v>
      </c>
      <c r="D1508" s="489">
        <f t="shared" ref="D1508:D1571" si="29">E1508*1.09</f>
        <v>0.37605</v>
      </c>
      <c r="E1508" s="38">
        <v>0.34499999999999997</v>
      </c>
      <c r="F1508" s="147"/>
      <c r="G1508" s="329"/>
      <c r="H1508" s="147"/>
      <c r="I1508" s="22"/>
      <c r="J1508" s="22"/>
      <c r="K1508" s="22"/>
    </row>
    <row r="1509" spans="1:11" ht="19.149999999999999" customHeight="1">
      <c r="A1509" s="10"/>
      <c r="B1509" s="10"/>
      <c r="C1509" s="55" t="s">
        <v>1129</v>
      </c>
      <c r="D1509" s="489">
        <f t="shared" si="29"/>
        <v>0.45671</v>
      </c>
      <c r="E1509" s="38">
        <v>0.41899999999999998</v>
      </c>
      <c r="F1509" s="147"/>
      <c r="G1509" s="329"/>
      <c r="H1509" s="147"/>
      <c r="I1509" s="22"/>
      <c r="J1509" s="22"/>
      <c r="K1509" s="22"/>
    </row>
    <row r="1510" spans="1:11" ht="19.149999999999999" customHeight="1">
      <c r="A1510" s="10"/>
      <c r="B1510" s="10"/>
      <c r="C1510" s="55" t="s">
        <v>1130</v>
      </c>
      <c r="D1510" s="489">
        <f t="shared" si="29"/>
        <v>0.56462000000000001</v>
      </c>
      <c r="E1510" s="38">
        <v>0.51800000000000002</v>
      </c>
      <c r="F1510" s="147"/>
      <c r="G1510" s="329"/>
      <c r="H1510" s="147"/>
      <c r="I1510" s="22"/>
      <c r="J1510" s="22"/>
      <c r="K1510" s="22"/>
    </row>
    <row r="1511" spans="1:11" ht="19.149999999999999" customHeight="1">
      <c r="A1511" s="10"/>
      <c r="B1511" s="10"/>
      <c r="C1511" s="55" t="s">
        <v>1131</v>
      </c>
      <c r="D1511" s="489">
        <f t="shared" si="29"/>
        <v>0.77171999999999996</v>
      </c>
      <c r="E1511" s="38">
        <v>0.70799999999999996</v>
      </c>
      <c r="F1511" s="147"/>
      <c r="G1511" s="329"/>
      <c r="H1511" s="147"/>
      <c r="I1511" s="22"/>
      <c r="J1511" s="22"/>
      <c r="K1511" s="22"/>
    </row>
    <row r="1512" spans="1:11" ht="19.149999999999999" customHeight="1">
      <c r="A1512" s="110" t="s">
        <v>424</v>
      </c>
      <c r="B1512" s="115" t="s">
        <v>1155</v>
      </c>
      <c r="C1512" s="55" t="s">
        <v>727</v>
      </c>
      <c r="D1512" s="489">
        <f t="shared" si="29"/>
        <v>0.18421000000000001</v>
      </c>
      <c r="E1512" s="38">
        <v>0.16900000000000001</v>
      </c>
      <c r="F1512" s="147"/>
      <c r="G1512" s="329"/>
      <c r="H1512" s="147"/>
      <c r="I1512" s="22"/>
      <c r="J1512" s="22"/>
      <c r="K1512" s="22"/>
    </row>
    <row r="1513" spans="1:11" ht="19.149999999999999" customHeight="1">
      <c r="A1513" s="38"/>
      <c r="B1513" s="113"/>
      <c r="C1513" s="55" t="s">
        <v>728</v>
      </c>
      <c r="D1513" s="489">
        <f t="shared" si="29"/>
        <v>0.18421000000000001</v>
      </c>
      <c r="E1513" s="38">
        <v>0.16900000000000001</v>
      </c>
      <c r="F1513" s="147"/>
      <c r="G1513" s="329"/>
      <c r="H1513" s="147"/>
      <c r="I1513" s="22"/>
      <c r="J1513" s="22"/>
      <c r="K1513" s="22"/>
    </row>
    <row r="1514" spans="1:11" ht="19.149999999999999" customHeight="1">
      <c r="A1514" s="38"/>
      <c r="B1514" s="113"/>
      <c r="C1514" s="55" t="s">
        <v>729</v>
      </c>
      <c r="D1514" s="489">
        <f t="shared" si="29"/>
        <v>0.18421000000000001</v>
      </c>
      <c r="E1514" s="38">
        <v>0.16900000000000001</v>
      </c>
      <c r="F1514" s="147"/>
      <c r="G1514" s="329"/>
      <c r="H1514" s="147"/>
      <c r="I1514" s="22"/>
      <c r="J1514" s="22"/>
      <c r="K1514" s="22"/>
    </row>
    <row r="1515" spans="1:11" ht="19.149999999999999" customHeight="1">
      <c r="A1515" s="38"/>
      <c r="B1515" s="113"/>
      <c r="C1515" s="55" t="s">
        <v>730</v>
      </c>
      <c r="D1515" s="489">
        <f t="shared" si="29"/>
        <v>0.18421000000000001</v>
      </c>
      <c r="E1515" s="38">
        <v>0.16900000000000001</v>
      </c>
      <c r="F1515" s="147"/>
      <c r="G1515" s="329"/>
      <c r="H1515" s="147"/>
      <c r="I1515" s="22"/>
      <c r="J1515" s="22"/>
      <c r="K1515" s="22"/>
    </row>
    <row r="1516" spans="1:11" ht="19.149999999999999" customHeight="1">
      <c r="A1516" s="38"/>
      <c r="B1516" s="113"/>
      <c r="C1516" s="55" t="s">
        <v>674</v>
      </c>
      <c r="D1516" s="489">
        <f t="shared" si="29"/>
        <v>0.18421000000000001</v>
      </c>
      <c r="E1516" s="38">
        <v>0.16900000000000001</v>
      </c>
      <c r="F1516" s="147"/>
      <c r="G1516" s="329"/>
      <c r="H1516" s="147"/>
      <c r="I1516" s="22"/>
      <c r="J1516" s="22"/>
      <c r="K1516" s="22"/>
    </row>
    <row r="1517" spans="1:11" ht="19.149999999999999" customHeight="1">
      <c r="A1517" s="38"/>
      <c r="B1517" s="113"/>
      <c r="C1517" s="55" t="s">
        <v>675</v>
      </c>
      <c r="D1517" s="489">
        <f t="shared" si="29"/>
        <v>0.19292999999999999</v>
      </c>
      <c r="E1517" s="38">
        <v>0.17699999999999999</v>
      </c>
      <c r="F1517" s="147"/>
      <c r="G1517" s="329"/>
      <c r="H1517" s="147"/>
      <c r="I1517" s="22"/>
      <c r="J1517" s="22"/>
      <c r="K1517" s="22"/>
    </row>
    <row r="1518" spans="1:11" ht="19.149999999999999" customHeight="1">
      <c r="A1518" s="38"/>
      <c r="B1518" s="113"/>
      <c r="C1518" s="55" t="s">
        <v>676</v>
      </c>
      <c r="D1518" s="489">
        <f t="shared" si="29"/>
        <v>0.20165000000000002</v>
      </c>
      <c r="E1518" s="38">
        <v>0.185</v>
      </c>
      <c r="F1518" s="147"/>
      <c r="G1518" s="329"/>
      <c r="H1518" s="147"/>
      <c r="I1518" s="22"/>
      <c r="J1518" s="22"/>
      <c r="K1518" s="22"/>
    </row>
    <row r="1519" spans="1:11" ht="19.149999999999999" customHeight="1">
      <c r="A1519" s="38"/>
      <c r="B1519" s="113"/>
      <c r="C1519" s="55" t="s">
        <v>677</v>
      </c>
      <c r="D1519" s="489">
        <f t="shared" si="29"/>
        <v>0.22018000000000004</v>
      </c>
      <c r="E1519" s="38">
        <v>0.20200000000000001</v>
      </c>
      <c r="F1519" s="147"/>
      <c r="G1519" s="329"/>
      <c r="H1519" s="147"/>
      <c r="I1519" s="22"/>
      <c r="J1519" s="22"/>
      <c r="K1519" s="22"/>
    </row>
    <row r="1520" spans="1:11" ht="19.149999999999999" customHeight="1">
      <c r="A1520" s="38"/>
      <c r="B1520" s="113"/>
      <c r="C1520" s="55" t="s">
        <v>747</v>
      </c>
      <c r="D1520" s="489">
        <f t="shared" si="29"/>
        <v>0.24743000000000004</v>
      </c>
      <c r="E1520" s="38">
        <v>0.22700000000000001</v>
      </c>
      <c r="F1520" s="147"/>
      <c r="G1520" s="329"/>
      <c r="H1520" s="147"/>
      <c r="I1520" s="22"/>
      <c r="J1520" s="22"/>
      <c r="K1520" s="22"/>
    </row>
    <row r="1521" spans="1:11" ht="19.149999999999999" customHeight="1">
      <c r="A1521" s="38"/>
      <c r="B1521" s="113"/>
      <c r="C1521" s="55" t="s">
        <v>748</v>
      </c>
      <c r="D1521" s="489">
        <f t="shared" si="29"/>
        <v>0.27795000000000003</v>
      </c>
      <c r="E1521" s="38">
        <v>0.255</v>
      </c>
      <c r="F1521" s="147"/>
      <c r="G1521" s="329"/>
      <c r="H1521" s="147"/>
      <c r="I1521" s="22"/>
      <c r="J1521" s="22"/>
      <c r="K1521" s="22"/>
    </row>
    <row r="1522" spans="1:11" ht="19.149999999999999" customHeight="1">
      <c r="A1522" s="38"/>
      <c r="B1522" s="113"/>
      <c r="C1522" s="55" t="s">
        <v>749</v>
      </c>
      <c r="D1522" s="489">
        <f t="shared" si="29"/>
        <v>0.32591000000000003</v>
      </c>
      <c r="E1522" s="38">
        <v>0.29899999999999999</v>
      </c>
      <c r="F1522" s="147"/>
      <c r="G1522" s="329"/>
      <c r="H1522" s="147"/>
      <c r="I1522" s="22"/>
      <c r="J1522" s="22"/>
      <c r="K1522" s="22"/>
    </row>
    <row r="1523" spans="1:11" ht="19.149999999999999" customHeight="1">
      <c r="A1523" s="38"/>
      <c r="B1523" s="113"/>
      <c r="C1523" s="55" t="s">
        <v>990</v>
      </c>
      <c r="D1523" s="489">
        <f t="shared" si="29"/>
        <v>0.39785000000000004</v>
      </c>
      <c r="E1523" s="38">
        <v>0.36499999999999999</v>
      </c>
      <c r="F1523" s="147"/>
      <c r="G1523" s="329"/>
      <c r="H1523" s="147"/>
      <c r="I1523" s="22"/>
      <c r="J1523" s="22"/>
      <c r="K1523" s="22"/>
    </row>
    <row r="1524" spans="1:11" ht="19.149999999999999" customHeight="1">
      <c r="A1524" s="38"/>
      <c r="B1524" s="113"/>
      <c r="C1524" s="55" t="s">
        <v>1129</v>
      </c>
      <c r="D1524" s="489">
        <f t="shared" si="29"/>
        <v>0.49813000000000007</v>
      </c>
      <c r="E1524" s="38">
        <v>0.45700000000000002</v>
      </c>
      <c r="F1524" s="147"/>
      <c r="G1524" s="329"/>
      <c r="H1524" s="147"/>
      <c r="I1524" s="22"/>
      <c r="J1524" s="22"/>
      <c r="K1524" s="22"/>
    </row>
    <row r="1525" spans="1:11" ht="19.149999999999999" customHeight="1">
      <c r="A1525" s="38"/>
      <c r="B1525" s="113"/>
      <c r="C1525" s="55" t="s">
        <v>1130</v>
      </c>
      <c r="D1525" s="489">
        <f t="shared" si="29"/>
        <v>0.60713000000000006</v>
      </c>
      <c r="E1525" s="38">
        <v>0.55700000000000005</v>
      </c>
      <c r="F1525" s="147"/>
      <c r="G1525" s="329"/>
      <c r="H1525" s="147"/>
      <c r="I1525" s="22"/>
      <c r="J1525" s="22"/>
      <c r="K1525" s="22"/>
    </row>
    <row r="1526" spans="1:11" ht="19.149999999999999" customHeight="1">
      <c r="A1526" s="38"/>
      <c r="B1526" s="113"/>
      <c r="C1526" s="55" t="s">
        <v>1131</v>
      </c>
      <c r="D1526" s="489">
        <f t="shared" si="29"/>
        <v>0.8273100000000001</v>
      </c>
      <c r="E1526" s="38">
        <v>0.75900000000000001</v>
      </c>
      <c r="F1526" s="147"/>
      <c r="G1526" s="329"/>
      <c r="H1526" s="147"/>
      <c r="I1526" s="22"/>
      <c r="J1526" s="22"/>
      <c r="K1526" s="22"/>
    </row>
    <row r="1527" spans="1:11" ht="19.149999999999999" customHeight="1">
      <c r="A1527" s="110" t="s">
        <v>425</v>
      </c>
      <c r="B1527" s="114" t="s">
        <v>1156</v>
      </c>
      <c r="C1527" s="55" t="s">
        <v>728</v>
      </c>
      <c r="D1527" s="489">
        <f t="shared" si="29"/>
        <v>0.17985000000000001</v>
      </c>
      <c r="E1527" s="38">
        <v>0.16500000000000001</v>
      </c>
      <c r="F1527" s="147"/>
      <c r="G1527" s="329"/>
      <c r="H1527" s="147"/>
      <c r="I1527" s="22"/>
      <c r="J1527" s="22"/>
      <c r="K1527" s="22"/>
    </row>
    <row r="1528" spans="1:11" ht="19.149999999999999" customHeight="1">
      <c r="A1528" s="10"/>
      <c r="B1528" s="10"/>
      <c r="C1528" s="55" t="s">
        <v>729</v>
      </c>
      <c r="D1528" s="489">
        <f t="shared" si="29"/>
        <v>0.17985000000000001</v>
      </c>
      <c r="E1528" s="38">
        <v>0.16500000000000001</v>
      </c>
      <c r="F1528" s="147"/>
      <c r="G1528" s="329"/>
      <c r="H1528" s="147"/>
      <c r="I1528" s="22"/>
      <c r="J1528" s="22"/>
      <c r="K1528" s="22"/>
    </row>
    <row r="1529" spans="1:11" ht="19.149999999999999" customHeight="1">
      <c r="A1529" s="10"/>
      <c r="B1529" s="10"/>
      <c r="C1529" s="55" t="s">
        <v>730</v>
      </c>
      <c r="D1529" s="489">
        <f t="shared" si="29"/>
        <v>0.17985000000000001</v>
      </c>
      <c r="E1529" s="38">
        <v>0.16500000000000001</v>
      </c>
      <c r="F1529" s="147"/>
      <c r="G1529" s="329"/>
      <c r="H1529" s="147"/>
      <c r="I1529" s="22"/>
      <c r="J1529" s="22"/>
      <c r="K1529" s="22"/>
    </row>
    <row r="1530" spans="1:11" ht="19.149999999999999" customHeight="1">
      <c r="A1530" s="10"/>
      <c r="B1530" s="10"/>
      <c r="C1530" s="55" t="s">
        <v>675</v>
      </c>
      <c r="D1530" s="489">
        <f t="shared" si="29"/>
        <v>0.19184000000000001</v>
      </c>
      <c r="E1530" s="38">
        <v>0.17599999999999999</v>
      </c>
      <c r="F1530" s="147"/>
      <c r="G1530" s="329"/>
      <c r="H1530" s="147"/>
      <c r="I1530" s="22"/>
      <c r="J1530" s="22"/>
      <c r="K1530" s="22"/>
    </row>
    <row r="1531" spans="1:11" ht="19.149999999999999" customHeight="1">
      <c r="A1531" s="10"/>
      <c r="B1531" s="10"/>
      <c r="C1531" s="55" t="s">
        <v>677</v>
      </c>
      <c r="D1531" s="489">
        <f t="shared" si="29"/>
        <v>0.21582000000000004</v>
      </c>
      <c r="E1531" s="38">
        <v>0.19800000000000001</v>
      </c>
      <c r="F1531" s="147"/>
      <c r="G1531" s="329"/>
      <c r="H1531" s="147"/>
      <c r="I1531" s="22"/>
      <c r="J1531" s="22"/>
      <c r="K1531" s="22"/>
    </row>
    <row r="1532" spans="1:11" ht="19.149999999999999" customHeight="1">
      <c r="A1532" s="10"/>
      <c r="B1532" s="10"/>
      <c r="C1532" s="55" t="s">
        <v>748</v>
      </c>
      <c r="D1532" s="489">
        <f t="shared" si="29"/>
        <v>0.26378000000000001</v>
      </c>
      <c r="E1532" s="38">
        <v>0.24199999999999999</v>
      </c>
      <c r="F1532" s="147"/>
      <c r="G1532" s="329"/>
      <c r="H1532" s="147"/>
      <c r="I1532" s="22"/>
      <c r="J1532" s="22"/>
      <c r="K1532" s="22"/>
    </row>
    <row r="1533" spans="1:11" ht="19.149999999999999" customHeight="1">
      <c r="A1533" s="10"/>
      <c r="B1533" s="10"/>
      <c r="C1533" s="55" t="s">
        <v>990</v>
      </c>
      <c r="D1533" s="489">
        <f t="shared" si="29"/>
        <v>0.37169000000000008</v>
      </c>
      <c r="E1533" s="38">
        <v>0.34100000000000003</v>
      </c>
      <c r="F1533" s="147"/>
      <c r="G1533" s="329"/>
      <c r="H1533" s="147"/>
      <c r="I1533" s="22"/>
      <c r="J1533" s="22"/>
      <c r="K1533" s="22"/>
    </row>
    <row r="1534" spans="1:11" ht="19.149999999999999" customHeight="1">
      <c r="A1534" s="110" t="s">
        <v>426</v>
      </c>
      <c r="B1534" s="114" t="s">
        <v>1157</v>
      </c>
      <c r="C1534" s="55" t="s">
        <v>728</v>
      </c>
      <c r="D1534" s="489">
        <f t="shared" si="29"/>
        <v>0.17985000000000001</v>
      </c>
      <c r="E1534" s="38">
        <v>0.16500000000000001</v>
      </c>
      <c r="F1534" s="147"/>
      <c r="G1534" s="329"/>
      <c r="H1534" s="147"/>
      <c r="I1534" s="22"/>
      <c r="J1534" s="22"/>
      <c r="K1534" s="22"/>
    </row>
    <row r="1535" spans="1:11" ht="19.149999999999999" customHeight="1">
      <c r="A1535" s="10"/>
      <c r="B1535" s="10"/>
      <c r="C1535" s="55" t="s">
        <v>729</v>
      </c>
      <c r="D1535" s="489">
        <f t="shared" si="29"/>
        <v>0.17985000000000001</v>
      </c>
      <c r="E1535" s="38">
        <v>0.16500000000000001</v>
      </c>
      <c r="F1535" s="147"/>
      <c r="G1535" s="329"/>
      <c r="H1535" s="147"/>
      <c r="I1535" s="22"/>
      <c r="J1535" s="22"/>
      <c r="K1535" s="22"/>
    </row>
    <row r="1536" spans="1:11" ht="19.149999999999999" customHeight="1">
      <c r="A1536" s="10"/>
      <c r="B1536" s="10"/>
      <c r="C1536" s="55" t="s">
        <v>730</v>
      </c>
      <c r="D1536" s="489">
        <f t="shared" si="29"/>
        <v>0.17985000000000001</v>
      </c>
      <c r="E1536" s="38">
        <v>0.16500000000000001</v>
      </c>
      <c r="F1536" s="147"/>
      <c r="G1536" s="329"/>
      <c r="H1536" s="147"/>
      <c r="I1536" s="22"/>
      <c r="J1536" s="22"/>
      <c r="K1536" s="22"/>
    </row>
    <row r="1537" spans="1:11" ht="19.149999999999999" customHeight="1">
      <c r="A1537" s="10"/>
      <c r="B1537" s="10"/>
      <c r="C1537" s="55" t="s">
        <v>675</v>
      </c>
      <c r="D1537" s="489">
        <f t="shared" si="29"/>
        <v>0.19184000000000001</v>
      </c>
      <c r="E1537" s="38">
        <v>0.17599999999999999</v>
      </c>
      <c r="F1537" s="147"/>
      <c r="G1537" s="329"/>
      <c r="H1537" s="147"/>
      <c r="I1537" s="22"/>
      <c r="J1537" s="22"/>
      <c r="K1537" s="22"/>
    </row>
    <row r="1538" spans="1:11" ht="19.149999999999999" customHeight="1">
      <c r="A1538" s="10"/>
      <c r="B1538" s="10"/>
      <c r="C1538" s="55" t="s">
        <v>677</v>
      </c>
      <c r="D1538" s="489">
        <f t="shared" si="29"/>
        <v>0.21582000000000004</v>
      </c>
      <c r="E1538" s="38">
        <v>0.19800000000000001</v>
      </c>
      <c r="F1538" s="147"/>
      <c r="G1538" s="329"/>
      <c r="H1538" s="147"/>
      <c r="I1538" s="22"/>
      <c r="J1538" s="22"/>
      <c r="K1538" s="22"/>
    </row>
    <row r="1539" spans="1:11" ht="19.149999999999999" customHeight="1">
      <c r="A1539" s="10"/>
      <c r="B1539" s="10"/>
      <c r="C1539" s="55" t="s">
        <v>748</v>
      </c>
      <c r="D1539" s="489">
        <f t="shared" si="29"/>
        <v>0.26378000000000001</v>
      </c>
      <c r="E1539" s="38">
        <v>0.24199999999999999</v>
      </c>
      <c r="F1539" s="147"/>
      <c r="G1539" s="329"/>
      <c r="H1539" s="147"/>
      <c r="I1539" s="22"/>
      <c r="J1539" s="22"/>
      <c r="K1539" s="22"/>
    </row>
    <row r="1540" spans="1:11" ht="19.149999999999999" customHeight="1">
      <c r="A1540" s="10"/>
      <c r="B1540" s="10"/>
      <c r="C1540" s="55" t="s">
        <v>990</v>
      </c>
      <c r="D1540" s="489">
        <f t="shared" si="29"/>
        <v>0.37169000000000008</v>
      </c>
      <c r="E1540" s="38">
        <v>0.34100000000000003</v>
      </c>
      <c r="F1540" s="147"/>
      <c r="G1540" s="329"/>
      <c r="H1540" s="147"/>
      <c r="I1540" s="22"/>
      <c r="J1540" s="22"/>
      <c r="K1540" s="22"/>
    </row>
    <row r="1541" spans="1:11" ht="19.149999999999999" customHeight="1">
      <c r="A1541" s="110" t="s">
        <v>427</v>
      </c>
      <c r="B1541" s="115" t="s">
        <v>1158</v>
      </c>
      <c r="C1541" s="55" t="s">
        <v>728</v>
      </c>
      <c r="D1541" s="489">
        <f t="shared" si="29"/>
        <v>0.20383000000000001</v>
      </c>
      <c r="E1541" s="38">
        <v>0.187</v>
      </c>
      <c r="F1541" s="147"/>
      <c r="G1541" s="329"/>
      <c r="H1541" s="147"/>
      <c r="I1541" s="22"/>
      <c r="J1541" s="22"/>
      <c r="K1541" s="22"/>
    </row>
    <row r="1542" spans="1:11" ht="19.149999999999999" customHeight="1">
      <c r="A1542" s="10"/>
      <c r="B1542" s="10"/>
      <c r="C1542" s="55" t="s">
        <v>729</v>
      </c>
      <c r="D1542" s="489">
        <f t="shared" si="29"/>
        <v>0.20383000000000001</v>
      </c>
      <c r="E1542" s="38">
        <v>0.187</v>
      </c>
      <c r="F1542" s="147"/>
      <c r="G1542" s="329"/>
      <c r="H1542" s="147"/>
      <c r="I1542" s="22"/>
      <c r="J1542" s="22"/>
      <c r="K1542" s="22"/>
    </row>
    <row r="1543" spans="1:11" ht="19.149999999999999" customHeight="1">
      <c r="A1543" s="10"/>
      <c r="B1543" s="10"/>
      <c r="C1543" s="55" t="s">
        <v>730</v>
      </c>
      <c r="D1543" s="489">
        <f t="shared" si="29"/>
        <v>0.20383000000000001</v>
      </c>
      <c r="E1543" s="38">
        <v>0.187</v>
      </c>
      <c r="F1543" s="147"/>
      <c r="G1543" s="329"/>
      <c r="H1543" s="147"/>
      <c r="I1543" s="22"/>
      <c r="J1543" s="22"/>
      <c r="K1543" s="22"/>
    </row>
    <row r="1544" spans="1:11" ht="19.149999999999999" customHeight="1">
      <c r="A1544" s="10"/>
      <c r="B1544" s="10"/>
      <c r="C1544" s="55" t="s">
        <v>675</v>
      </c>
      <c r="D1544" s="489">
        <f t="shared" si="29"/>
        <v>0.21582000000000004</v>
      </c>
      <c r="E1544" s="38">
        <v>0.19800000000000001</v>
      </c>
      <c r="F1544" s="147"/>
      <c r="G1544" s="329"/>
      <c r="H1544" s="147"/>
      <c r="I1544" s="22"/>
      <c r="J1544" s="22"/>
      <c r="K1544" s="22"/>
    </row>
    <row r="1545" spans="1:11" ht="19.149999999999999" customHeight="1">
      <c r="A1545" s="10"/>
      <c r="B1545" s="10"/>
      <c r="C1545" s="55" t="s">
        <v>677</v>
      </c>
      <c r="D1545" s="489">
        <f t="shared" si="29"/>
        <v>0.23980000000000001</v>
      </c>
      <c r="E1545" s="38">
        <v>0.22</v>
      </c>
      <c r="F1545" s="147"/>
      <c r="G1545" s="329"/>
      <c r="H1545" s="147"/>
      <c r="I1545" s="22"/>
      <c r="J1545" s="22"/>
      <c r="K1545" s="22"/>
    </row>
    <row r="1546" spans="1:11" ht="19.149999999999999" customHeight="1">
      <c r="A1546" s="10"/>
      <c r="B1546" s="10"/>
      <c r="C1546" s="55" t="s">
        <v>748</v>
      </c>
      <c r="D1546" s="489">
        <f t="shared" si="29"/>
        <v>0.29975000000000007</v>
      </c>
      <c r="E1546" s="38">
        <v>0.27500000000000002</v>
      </c>
      <c r="F1546" s="147"/>
      <c r="G1546" s="329"/>
      <c r="H1546" s="147"/>
      <c r="I1546" s="22"/>
      <c r="J1546" s="22"/>
      <c r="K1546" s="22"/>
    </row>
    <row r="1547" spans="1:11" ht="19.149999999999999" customHeight="1">
      <c r="A1547" s="10"/>
      <c r="B1547" s="10"/>
      <c r="C1547" s="55" t="s">
        <v>990</v>
      </c>
      <c r="D1547" s="489">
        <f t="shared" si="29"/>
        <v>0.41965000000000002</v>
      </c>
      <c r="E1547" s="38">
        <v>0.38500000000000001</v>
      </c>
      <c r="F1547" s="147"/>
      <c r="G1547" s="329"/>
      <c r="H1547" s="147"/>
      <c r="I1547" s="22"/>
      <c r="J1547" s="22"/>
      <c r="K1547" s="22"/>
    </row>
    <row r="1548" spans="1:11" ht="19.149999999999999" customHeight="1">
      <c r="A1548" s="110" t="s">
        <v>428</v>
      </c>
      <c r="B1548" s="115" t="s">
        <v>1159</v>
      </c>
      <c r="C1548" s="55" t="s">
        <v>728</v>
      </c>
      <c r="D1548" s="489">
        <f t="shared" si="29"/>
        <v>0.20383000000000001</v>
      </c>
      <c r="E1548" s="38">
        <v>0.187</v>
      </c>
      <c r="F1548" s="147"/>
      <c r="G1548" s="329"/>
      <c r="H1548" s="147"/>
      <c r="I1548" s="22"/>
      <c r="J1548" s="22"/>
      <c r="K1548" s="22"/>
    </row>
    <row r="1549" spans="1:11" ht="19.149999999999999" customHeight="1">
      <c r="A1549" s="38"/>
      <c r="B1549" s="113"/>
      <c r="C1549" s="55" t="s">
        <v>729</v>
      </c>
      <c r="D1549" s="489">
        <f t="shared" si="29"/>
        <v>0.20383000000000001</v>
      </c>
      <c r="E1549" s="38">
        <v>0.187</v>
      </c>
      <c r="F1549" s="147"/>
      <c r="G1549" s="329"/>
      <c r="H1549" s="147"/>
      <c r="I1549" s="22"/>
      <c r="J1549" s="22"/>
      <c r="K1549" s="22"/>
    </row>
    <row r="1550" spans="1:11" ht="19.149999999999999" customHeight="1">
      <c r="A1550" s="38"/>
      <c r="B1550" s="113"/>
      <c r="C1550" s="55" t="s">
        <v>730</v>
      </c>
      <c r="D1550" s="489">
        <f t="shared" si="29"/>
        <v>0.20383000000000001</v>
      </c>
      <c r="E1550" s="38">
        <v>0.187</v>
      </c>
      <c r="F1550" s="147"/>
      <c r="G1550" s="329"/>
      <c r="H1550" s="147"/>
      <c r="I1550" s="22"/>
      <c r="J1550" s="22"/>
      <c r="K1550" s="22"/>
    </row>
    <row r="1551" spans="1:11" ht="19.149999999999999" customHeight="1">
      <c r="A1551" s="38"/>
      <c r="B1551" s="113"/>
      <c r="C1551" s="55" t="s">
        <v>675</v>
      </c>
      <c r="D1551" s="489">
        <f t="shared" si="29"/>
        <v>0.21582000000000004</v>
      </c>
      <c r="E1551" s="38">
        <v>0.19800000000000001</v>
      </c>
      <c r="F1551" s="147"/>
      <c r="G1551" s="329"/>
      <c r="H1551" s="147"/>
      <c r="I1551" s="22"/>
      <c r="J1551" s="22"/>
      <c r="K1551" s="22"/>
    </row>
    <row r="1552" spans="1:11" ht="19.149999999999999" customHeight="1">
      <c r="A1552" s="38"/>
      <c r="B1552" s="113"/>
      <c r="C1552" s="55" t="s">
        <v>677</v>
      </c>
      <c r="D1552" s="489">
        <f t="shared" si="29"/>
        <v>0.23980000000000001</v>
      </c>
      <c r="E1552" s="38">
        <v>0.22</v>
      </c>
      <c r="F1552" s="147"/>
      <c r="G1552" s="329"/>
      <c r="H1552" s="147"/>
      <c r="I1552" s="22"/>
      <c r="J1552" s="22"/>
      <c r="K1552" s="22"/>
    </row>
    <row r="1553" spans="1:11" ht="19.149999999999999" customHeight="1">
      <c r="A1553" s="38"/>
      <c r="B1553" s="113"/>
      <c r="C1553" s="55" t="s">
        <v>748</v>
      </c>
      <c r="D1553" s="489">
        <f t="shared" si="29"/>
        <v>0.29975000000000007</v>
      </c>
      <c r="E1553" s="38">
        <v>0.27500000000000002</v>
      </c>
      <c r="F1553" s="147"/>
      <c r="G1553" s="329"/>
      <c r="H1553" s="147"/>
      <c r="I1553" s="22"/>
      <c r="J1553" s="22"/>
      <c r="K1553" s="22"/>
    </row>
    <row r="1554" spans="1:11" ht="19.149999999999999" customHeight="1">
      <c r="A1554" s="38"/>
      <c r="B1554" s="113"/>
      <c r="C1554" s="55" t="s">
        <v>990</v>
      </c>
      <c r="D1554" s="489">
        <f t="shared" si="29"/>
        <v>0.41965000000000002</v>
      </c>
      <c r="E1554" s="38">
        <v>0.38500000000000001</v>
      </c>
      <c r="F1554" s="147"/>
      <c r="G1554" s="329"/>
      <c r="H1554" s="147"/>
      <c r="I1554" s="22"/>
      <c r="J1554" s="22"/>
      <c r="K1554" s="22"/>
    </row>
    <row r="1555" spans="1:11" ht="19.149999999999999" customHeight="1">
      <c r="A1555" s="110" t="s">
        <v>429</v>
      </c>
      <c r="B1555" s="114" t="s">
        <v>1160</v>
      </c>
      <c r="C1555" s="55" t="s">
        <v>729</v>
      </c>
      <c r="D1555" s="489">
        <f t="shared" si="29"/>
        <v>0.18312000000000003</v>
      </c>
      <c r="E1555" s="292">
        <v>0.16800000000000001</v>
      </c>
      <c r="F1555" s="153" t="s">
        <v>1147</v>
      </c>
      <c r="G1555" s="329"/>
      <c r="H1555" s="147"/>
      <c r="I1555" s="22"/>
      <c r="J1555" s="22"/>
      <c r="K1555" s="22"/>
    </row>
    <row r="1556" spans="1:11" ht="19.149999999999999" customHeight="1">
      <c r="A1556" s="10"/>
      <c r="B1556" s="10"/>
      <c r="C1556" s="55" t="s">
        <v>730</v>
      </c>
      <c r="D1556" s="489">
        <f t="shared" si="29"/>
        <v>0.18312000000000003</v>
      </c>
      <c r="E1556" s="292">
        <v>0.16800000000000001</v>
      </c>
      <c r="F1556" s="153" t="s">
        <v>1147</v>
      </c>
      <c r="G1556" s="329"/>
      <c r="H1556" s="147"/>
      <c r="I1556" s="22"/>
      <c r="J1556" s="22"/>
      <c r="K1556" s="22"/>
    </row>
    <row r="1557" spans="1:11" ht="19.149999999999999" customHeight="1">
      <c r="A1557" s="10"/>
      <c r="B1557" s="10"/>
      <c r="C1557" s="55" t="s">
        <v>674</v>
      </c>
      <c r="D1557" s="489">
        <f t="shared" si="29"/>
        <v>0.18312000000000003</v>
      </c>
      <c r="E1557" s="292">
        <v>0.16800000000000001</v>
      </c>
      <c r="F1557" s="153" t="s">
        <v>1147</v>
      </c>
      <c r="G1557" s="329"/>
      <c r="H1557" s="147"/>
      <c r="I1557" s="22"/>
      <c r="J1557" s="22"/>
      <c r="K1557" s="22"/>
    </row>
    <row r="1558" spans="1:11" ht="19.149999999999999" customHeight="1">
      <c r="A1558" s="10"/>
      <c r="B1558" s="10"/>
      <c r="C1558" s="55" t="s">
        <v>675</v>
      </c>
      <c r="D1558" s="489">
        <f t="shared" si="29"/>
        <v>0.19075</v>
      </c>
      <c r="E1558" s="292">
        <v>0.17499999999999999</v>
      </c>
      <c r="F1558" s="153" t="s">
        <v>1147</v>
      </c>
      <c r="G1558" s="329"/>
      <c r="H1558" s="147"/>
      <c r="I1558" s="22"/>
      <c r="J1558" s="22"/>
      <c r="K1558" s="22"/>
    </row>
    <row r="1559" spans="1:11" ht="19.149999999999999" customHeight="1">
      <c r="A1559" s="10"/>
      <c r="B1559" s="10"/>
      <c r="C1559" s="55" t="s">
        <v>676</v>
      </c>
      <c r="D1559" s="489">
        <f t="shared" si="29"/>
        <v>0.21255000000000002</v>
      </c>
      <c r="E1559" s="292">
        <v>0.19500000000000001</v>
      </c>
      <c r="F1559" s="153" t="s">
        <v>1147</v>
      </c>
      <c r="G1559" s="329"/>
      <c r="H1559" s="147"/>
      <c r="I1559" s="22"/>
      <c r="J1559" s="22"/>
      <c r="K1559" s="22"/>
    </row>
    <row r="1560" spans="1:11" ht="19.149999999999999" customHeight="1">
      <c r="A1560" s="10"/>
      <c r="B1560" s="10"/>
      <c r="C1560" s="55" t="s">
        <v>677</v>
      </c>
      <c r="D1560" s="489">
        <f t="shared" si="29"/>
        <v>0.22781000000000001</v>
      </c>
      <c r="E1560" s="292">
        <v>0.20899999999999999</v>
      </c>
      <c r="F1560" s="153" t="s">
        <v>1147</v>
      </c>
      <c r="G1560" s="329"/>
      <c r="H1560" s="147"/>
      <c r="I1560" s="22"/>
      <c r="J1560" s="22"/>
      <c r="K1560" s="22"/>
    </row>
    <row r="1561" spans="1:11" ht="19.149999999999999" customHeight="1">
      <c r="A1561" s="10"/>
      <c r="B1561" s="10"/>
      <c r="C1561" s="55" t="s">
        <v>747</v>
      </c>
      <c r="D1561" s="489">
        <f t="shared" si="29"/>
        <v>0.26051000000000002</v>
      </c>
      <c r="E1561" s="292">
        <v>0.23899999999999999</v>
      </c>
      <c r="F1561" s="153" t="s">
        <v>1147</v>
      </c>
      <c r="G1561" s="329"/>
      <c r="H1561" s="147"/>
      <c r="I1561" s="22"/>
      <c r="J1561" s="22"/>
      <c r="K1561" s="22"/>
    </row>
    <row r="1562" spans="1:11" ht="19.149999999999999" customHeight="1">
      <c r="A1562" s="10"/>
      <c r="B1562" s="10"/>
      <c r="C1562" s="55" t="s">
        <v>748</v>
      </c>
      <c r="D1562" s="489">
        <f t="shared" si="29"/>
        <v>0.28885000000000005</v>
      </c>
      <c r="E1562" s="292">
        <v>0.26500000000000001</v>
      </c>
      <c r="F1562" s="153" t="s">
        <v>1147</v>
      </c>
      <c r="G1562" s="329"/>
      <c r="H1562" s="147"/>
      <c r="I1562" s="22"/>
      <c r="J1562" s="22"/>
      <c r="K1562" s="22"/>
    </row>
    <row r="1563" spans="1:11" ht="19.149999999999999" customHeight="1">
      <c r="A1563" s="10"/>
      <c r="B1563" s="10"/>
      <c r="C1563" s="55" t="s">
        <v>749</v>
      </c>
      <c r="D1563" s="489">
        <f t="shared" si="29"/>
        <v>0.35970000000000002</v>
      </c>
      <c r="E1563" s="292">
        <v>0.33</v>
      </c>
      <c r="F1563" s="153" t="s">
        <v>1147</v>
      </c>
      <c r="G1563" s="329"/>
      <c r="H1563" s="147"/>
      <c r="I1563" s="22"/>
      <c r="J1563" s="22"/>
      <c r="K1563" s="22"/>
    </row>
    <row r="1564" spans="1:11" ht="19.149999999999999" customHeight="1">
      <c r="A1564" s="10"/>
      <c r="B1564" s="10"/>
      <c r="C1564" s="55" t="s">
        <v>990</v>
      </c>
      <c r="D1564" s="489">
        <f t="shared" si="29"/>
        <v>0.40984000000000004</v>
      </c>
      <c r="E1564" s="292">
        <v>0.376</v>
      </c>
      <c r="F1564" s="153" t="s">
        <v>1147</v>
      </c>
      <c r="G1564" s="329"/>
      <c r="H1564" s="147"/>
      <c r="I1564" s="22"/>
      <c r="J1564" s="22"/>
      <c r="K1564" s="22"/>
    </row>
    <row r="1565" spans="1:11" ht="19.149999999999999" customHeight="1">
      <c r="A1565" s="10"/>
      <c r="B1565" s="10"/>
      <c r="C1565" s="55" t="s">
        <v>1129</v>
      </c>
      <c r="D1565" s="489">
        <f t="shared" si="29"/>
        <v>0.51993</v>
      </c>
      <c r="E1565" s="292">
        <v>0.47699999999999998</v>
      </c>
      <c r="F1565" s="153" t="s">
        <v>1147</v>
      </c>
      <c r="G1565" s="329"/>
      <c r="H1565" s="147"/>
      <c r="I1565" s="22"/>
      <c r="J1565" s="22"/>
      <c r="K1565" s="22"/>
    </row>
    <row r="1566" spans="1:11" ht="19.149999999999999" customHeight="1">
      <c r="A1566" s="10"/>
      <c r="B1566" s="10"/>
      <c r="C1566" s="55" t="s">
        <v>1130</v>
      </c>
      <c r="D1566" s="489">
        <f t="shared" si="29"/>
        <v>0.68670000000000009</v>
      </c>
      <c r="E1566" s="292">
        <v>0.63</v>
      </c>
      <c r="F1566" s="153" t="s">
        <v>1147</v>
      </c>
      <c r="G1566" s="329"/>
      <c r="H1566" s="147"/>
      <c r="I1566" s="22"/>
      <c r="J1566" s="22"/>
      <c r="K1566" s="22"/>
    </row>
    <row r="1567" spans="1:11" ht="19.149999999999999" customHeight="1">
      <c r="A1567" s="10"/>
      <c r="B1567" s="10"/>
      <c r="C1567" s="55" t="s">
        <v>1131</v>
      </c>
      <c r="D1567" s="489">
        <f t="shared" si="29"/>
        <v>0.87963000000000013</v>
      </c>
      <c r="E1567" s="292">
        <v>0.80700000000000005</v>
      </c>
      <c r="F1567" s="153" t="s">
        <v>1147</v>
      </c>
      <c r="G1567" s="329"/>
      <c r="H1567" s="147"/>
      <c r="I1567" s="22"/>
      <c r="J1567" s="22"/>
      <c r="K1567" s="22"/>
    </row>
    <row r="1568" spans="1:11" ht="19.149999999999999" customHeight="1">
      <c r="A1568" s="10"/>
      <c r="B1568" s="10"/>
      <c r="C1568" s="55" t="s">
        <v>1132</v>
      </c>
      <c r="D1568" s="489">
        <f t="shared" si="29"/>
        <v>1.1652100000000001</v>
      </c>
      <c r="E1568" s="292">
        <v>1.069</v>
      </c>
      <c r="F1568" s="153" t="s">
        <v>1147</v>
      </c>
      <c r="G1568" s="329"/>
      <c r="H1568" s="147"/>
      <c r="I1568" s="22"/>
      <c r="J1568" s="22"/>
      <c r="K1568" s="22"/>
    </row>
    <row r="1569" spans="1:11" ht="19.149999999999999" customHeight="1">
      <c r="A1569" s="110" t="s">
        <v>430</v>
      </c>
      <c r="B1569" s="114" t="s">
        <v>1161</v>
      </c>
      <c r="C1569" s="55" t="s">
        <v>729</v>
      </c>
      <c r="D1569" s="489">
        <f t="shared" si="29"/>
        <v>0.18312000000000003</v>
      </c>
      <c r="E1569" s="292">
        <v>0.16800000000000001</v>
      </c>
      <c r="F1569" s="153" t="s">
        <v>1147</v>
      </c>
      <c r="G1569" s="329"/>
      <c r="H1569" s="147"/>
      <c r="I1569" s="22"/>
      <c r="J1569" s="22"/>
      <c r="K1569" s="22"/>
    </row>
    <row r="1570" spans="1:11" ht="19.149999999999999" customHeight="1">
      <c r="A1570" s="10"/>
      <c r="B1570" s="113"/>
      <c r="C1570" s="55" t="s">
        <v>730</v>
      </c>
      <c r="D1570" s="489">
        <f t="shared" si="29"/>
        <v>0.18312000000000003</v>
      </c>
      <c r="E1570" s="292">
        <v>0.16800000000000001</v>
      </c>
      <c r="F1570" s="153" t="s">
        <v>1147</v>
      </c>
      <c r="G1570" s="329"/>
      <c r="H1570" s="147"/>
      <c r="I1570" s="22"/>
      <c r="J1570" s="22"/>
      <c r="K1570" s="22"/>
    </row>
    <row r="1571" spans="1:11" ht="19.149999999999999" customHeight="1">
      <c r="A1571" s="10"/>
      <c r="B1571" s="113"/>
      <c r="C1571" s="55" t="s">
        <v>674</v>
      </c>
      <c r="D1571" s="489">
        <f t="shared" si="29"/>
        <v>0.18312000000000003</v>
      </c>
      <c r="E1571" s="292">
        <v>0.16800000000000001</v>
      </c>
      <c r="F1571" s="153" t="s">
        <v>1147</v>
      </c>
      <c r="G1571" s="329"/>
      <c r="H1571" s="147"/>
      <c r="I1571" s="22"/>
      <c r="J1571" s="22"/>
      <c r="K1571" s="22"/>
    </row>
    <row r="1572" spans="1:11" ht="19.149999999999999" customHeight="1">
      <c r="A1572" s="10"/>
      <c r="B1572" s="113"/>
      <c r="C1572" s="55" t="s">
        <v>675</v>
      </c>
      <c r="D1572" s="489">
        <f t="shared" ref="D1572:D1635" si="30">E1572*1.09</f>
        <v>0.19075</v>
      </c>
      <c r="E1572" s="292">
        <v>0.17499999999999999</v>
      </c>
      <c r="F1572" s="153" t="s">
        <v>1147</v>
      </c>
      <c r="G1572" s="329"/>
      <c r="H1572" s="147"/>
      <c r="I1572" s="22"/>
      <c r="J1572" s="22"/>
      <c r="K1572" s="22"/>
    </row>
    <row r="1573" spans="1:11" ht="19.149999999999999" customHeight="1">
      <c r="A1573" s="10"/>
      <c r="B1573" s="113"/>
      <c r="C1573" s="55" t="s">
        <v>676</v>
      </c>
      <c r="D1573" s="489">
        <f t="shared" si="30"/>
        <v>0.21255000000000002</v>
      </c>
      <c r="E1573" s="292">
        <v>0.19500000000000001</v>
      </c>
      <c r="F1573" s="153" t="s">
        <v>1147</v>
      </c>
      <c r="G1573" s="329"/>
      <c r="H1573" s="147"/>
      <c r="I1573" s="22"/>
      <c r="J1573" s="22"/>
      <c r="K1573" s="22"/>
    </row>
    <row r="1574" spans="1:11" ht="19.149999999999999" customHeight="1">
      <c r="A1574" s="10"/>
      <c r="B1574" s="113"/>
      <c r="C1574" s="55" t="s">
        <v>677</v>
      </c>
      <c r="D1574" s="489">
        <f t="shared" si="30"/>
        <v>0.22781000000000001</v>
      </c>
      <c r="E1574" s="292">
        <v>0.20899999999999999</v>
      </c>
      <c r="F1574" s="153" t="s">
        <v>1147</v>
      </c>
      <c r="G1574" s="329"/>
      <c r="H1574" s="147"/>
      <c r="I1574" s="22"/>
      <c r="J1574" s="22"/>
      <c r="K1574" s="22"/>
    </row>
    <row r="1575" spans="1:11" ht="19.149999999999999" customHeight="1">
      <c r="A1575" s="10"/>
      <c r="B1575" s="113"/>
      <c r="C1575" s="55" t="s">
        <v>747</v>
      </c>
      <c r="D1575" s="489">
        <f t="shared" si="30"/>
        <v>0.26051000000000002</v>
      </c>
      <c r="E1575" s="292">
        <v>0.23899999999999999</v>
      </c>
      <c r="F1575" s="153" t="s">
        <v>1147</v>
      </c>
      <c r="G1575" s="329"/>
      <c r="H1575" s="147"/>
      <c r="I1575" s="22"/>
      <c r="J1575" s="22"/>
      <c r="K1575" s="22"/>
    </row>
    <row r="1576" spans="1:11" ht="19.149999999999999" customHeight="1">
      <c r="A1576" s="10"/>
      <c r="B1576" s="113"/>
      <c r="C1576" s="55" t="s">
        <v>748</v>
      </c>
      <c r="D1576" s="489">
        <f t="shared" si="30"/>
        <v>0.28885000000000005</v>
      </c>
      <c r="E1576" s="292">
        <v>0.26500000000000001</v>
      </c>
      <c r="F1576" s="153" t="s">
        <v>1147</v>
      </c>
      <c r="G1576" s="329"/>
      <c r="H1576" s="147"/>
      <c r="I1576" s="22"/>
      <c r="J1576" s="22"/>
      <c r="K1576" s="22"/>
    </row>
    <row r="1577" spans="1:11" ht="19.149999999999999" customHeight="1">
      <c r="A1577" s="10"/>
      <c r="B1577" s="113"/>
      <c r="C1577" s="55" t="s">
        <v>749</v>
      </c>
      <c r="D1577" s="489">
        <f t="shared" si="30"/>
        <v>0.35970000000000002</v>
      </c>
      <c r="E1577" s="292">
        <v>0.33</v>
      </c>
      <c r="F1577" s="153" t="s">
        <v>1147</v>
      </c>
      <c r="G1577" s="329"/>
      <c r="H1577" s="147"/>
      <c r="I1577" s="22"/>
      <c r="J1577" s="22"/>
      <c r="K1577" s="22"/>
    </row>
    <row r="1578" spans="1:11" ht="19.149999999999999" customHeight="1">
      <c r="A1578" s="10"/>
      <c r="B1578" s="113"/>
      <c r="C1578" s="55" t="s">
        <v>990</v>
      </c>
      <c r="D1578" s="489">
        <f t="shared" si="30"/>
        <v>0.40984000000000004</v>
      </c>
      <c r="E1578" s="292">
        <v>0.376</v>
      </c>
      <c r="F1578" s="153" t="s">
        <v>1147</v>
      </c>
      <c r="G1578" s="329"/>
      <c r="H1578" s="147"/>
      <c r="I1578" s="22"/>
      <c r="J1578" s="22"/>
      <c r="K1578" s="22"/>
    </row>
    <row r="1579" spans="1:11" ht="19.149999999999999" customHeight="1">
      <c r="A1579" s="10"/>
      <c r="B1579" s="113"/>
      <c r="C1579" s="55" t="s">
        <v>1129</v>
      </c>
      <c r="D1579" s="489">
        <f t="shared" si="30"/>
        <v>0.51993</v>
      </c>
      <c r="E1579" s="292">
        <v>0.47699999999999998</v>
      </c>
      <c r="F1579" s="153" t="s">
        <v>1147</v>
      </c>
      <c r="G1579" s="329"/>
      <c r="H1579" s="147"/>
      <c r="I1579" s="22"/>
      <c r="J1579" s="22"/>
      <c r="K1579" s="22"/>
    </row>
    <row r="1580" spans="1:11" ht="19.149999999999999" customHeight="1">
      <c r="A1580" s="10"/>
      <c r="B1580" s="113"/>
      <c r="C1580" s="55" t="s">
        <v>1130</v>
      </c>
      <c r="D1580" s="489">
        <f t="shared" si="30"/>
        <v>0.68670000000000009</v>
      </c>
      <c r="E1580" s="292">
        <v>0.63</v>
      </c>
      <c r="F1580" s="153" t="s">
        <v>1147</v>
      </c>
      <c r="G1580" s="329"/>
      <c r="H1580" s="147"/>
      <c r="I1580" s="22"/>
      <c r="J1580" s="22"/>
      <c r="K1580" s="22"/>
    </row>
    <row r="1581" spans="1:11" ht="19.149999999999999" customHeight="1">
      <c r="A1581" s="10"/>
      <c r="B1581" s="113"/>
      <c r="C1581" s="55" t="s">
        <v>1131</v>
      </c>
      <c r="D1581" s="489">
        <f t="shared" si="30"/>
        <v>0.87963000000000013</v>
      </c>
      <c r="E1581" s="292">
        <v>0.80700000000000005</v>
      </c>
      <c r="F1581" s="153" t="s">
        <v>1147</v>
      </c>
      <c r="G1581" s="329"/>
      <c r="H1581" s="147"/>
      <c r="I1581" s="22"/>
      <c r="J1581" s="22"/>
      <c r="K1581" s="22"/>
    </row>
    <row r="1582" spans="1:11" ht="19.149999999999999" customHeight="1">
      <c r="A1582" s="10"/>
      <c r="B1582" s="113"/>
      <c r="C1582" s="55" t="s">
        <v>1132</v>
      </c>
      <c r="D1582" s="489">
        <f t="shared" si="30"/>
        <v>1.1652100000000001</v>
      </c>
      <c r="E1582" s="292">
        <v>1.069</v>
      </c>
      <c r="F1582" s="153" t="s">
        <v>1147</v>
      </c>
      <c r="G1582" s="329"/>
      <c r="H1582" s="147"/>
      <c r="I1582" s="22"/>
      <c r="J1582" s="22"/>
      <c r="K1582" s="22"/>
    </row>
    <row r="1583" spans="1:11" ht="19.149999999999999" customHeight="1">
      <c r="A1583" s="110" t="s">
        <v>431</v>
      </c>
      <c r="B1583" s="114" t="s">
        <v>1162</v>
      </c>
      <c r="C1583" s="55" t="s">
        <v>729</v>
      </c>
      <c r="D1583" s="489">
        <f t="shared" si="30"/>
        <v>0.18203000000000003</v>
      </c>
      <c r="E1583" s="292">
        <v>0.16700000000000001</v>
      </c>
      <c r="F1583" s="153" t="s">
        <v>1147</v>
      </c>
      <c r="G1583" s="329"/>
      <c r="H1583" s="147"/>
      <c r="I1583" s="22"/>
      <c r="J1583" s="22"/>
      <c r="K1583" s="22"/>
    </row>
    <row r="1584" spans="1:11" ht="19.149999999999999" customHeight="1">
      <c r="A1584" s="10"/>
      <c r="B1584" s="10"/>
      <c r="C1584" s="55" t="s">
        <v>730</v>
      </c>
      <c r="D1584" s="489">
        <f t="shared" si="30"/>
        <v>0.18203000000000003</v>
      </c>
      <c r="E1584" s="292">
        <v>0.16700000000000001</v>
      </c>
      <c r="F1584" s="153" t="s">
        <v>1147</v>
      </c>
      <c r="G1584" s="329"/>
      <c r="H1584" s="147"/>
      <c r="I1584" s="22"/>
      <c r="J1584" s="22"/>
      <c r="K1584" s="22"/>
    </row>
    <row r="1585" spans="1:11" ht="19.149999999999999" customHeight="1">
      <c r="A1585" s="10"/>
      <c r="B1585" s="10"/>
      <c r="C1585" s="55" t="s">
        <v>674</v>
      </c>
      <c r="D1585" s="489">
        <f t="shared" si="30"/>
        <v>0.18203000000000003</v>
      </c>
      <c r="E1585" s="292">
        <v>0.16700000000000001</v>
      </c>
      <c r="F1585" s="153" t="s">
        <v>1147</v>
      </c>
      <c r="G1585" s="329"/>
      <c r="H1585" s="147"/>
      <c r="I1585" s="22"/>
      <c r="J1585" s="22"/>
      <c r="K1585" s="22"/>
    </row>
    <row r="1586" spans="1:11" ht="19.149999999999999" customHeight="1">
      <c r="A1586" s="10"/>
      <c r="B1586" s="10"/>
      <c r="C1586" s="55" t="s">
        <v>675</v>
      </c>
      <c r="D1586" s="489">
        <f t="shared" si="30"/>
        <v>0.18966</v>
      </c>
      <c r="E1586" s="292">
        <v>0.17399999999999999</v>
      </c>
      <c r="F1586" s="153" t="s">
        <v>1147</v>
      </c>
      <c r="G1586" s="329"/>
      <c r="H1586" s="147"/>
      <c r="I1586" s="22"/>
      <c r="J1586" s="22"/>
      <c r="K1586" s="22"/>
    </row>
    <row r="1587" spans="1:11" ht="19.149999999999999" customHeight="1">
      <c r="A1587" s="10"/>
      <c r="B1587" s="10"/>
      <c r="C1587" s="55" t="s">
        <v>676</v>
      </c>
      <c r="D1587" s="489">
        <f t="shared" si="30"/>
        <v>0.19947000000000001</v>
      </c>
      <c r="E1587" s="292">
        <v>0.183</v>
      </c>
      <c r="F1587" s="153" t="s">
        <v>1147</v>
      </c>
      <c r="G1587" s="329"/>
      <c r="H1587" s="147"/>
      <c r="I1587" s="22"/>
      <c r="J1587" s="22"/>
      <c r="K1587" s="22"/>
    </row>
    <row r="1588" spans="1:11" ht="19.149999999999999" customHeight="1">
      <c r="A1588" s="10"/>
      <c r="B1588" s="10"/>
      <c r="C1588" s="55" t="s">
        <v>677</v>
      </c>
      <c r="D1588" s="489">
        <f t="shared" si="30"/>
        <v>0.21473000000000003</v>
      </c>
      <c r="E1588" s="292">
        <v>0.19700000000000001</v>
      </c>
      <c r="F1588" s="153" t="s">
        <v>1147</v>
      </c>
      <c r="G1588" s="329"/>
      <c r="H1588" s="147"/>
      <c r="I1588" s="22"/>
      <c r="J1588" s="22"/>
      <c r="K1588" s="22"/>
    </row>
    <row r="1589" spans="1:11" ht="19.149999999999999" customHeight="1">
      <c r="A1589" s="10"/>
      <c r="B1589" s="10"/>
      <c r="C1589" s="55" t="s">
        <v>747</v>
      </c>
      <c r="D1589" s="489">
        <f t="shared" si="30"/>
        <v>0.24089000000000002</v>
      </c>
      <c r="E1589" s="292">
        <v>0.221</v>
      </c>
      <c r="F1589" s="153" t="s">
        <v>1147</v>
      </c>
      <c r="G1589" s="329"/>
      <c r="H1589" s="147"/>
      <c r="I1589" s="22"/>
      <c r="J1589" s="22"/>
      <c r="K1589" s="22"/>
    </row>
    <row r="1590" spans="1:11" ht="19.149999999999999" customHeight="1">
      <c r="A1590" s="10"/>
      <c r="B1590" s="10"/>
      <c r="C1590" s="55" t="s">
        <v>748</v>
      </c>
      <c r="D1590" s="489">
        <f t="shared" si="30"/>
        <v>0.27032</v>
      </c>
      <c r="E1590" s="292">
        <v>0.248</v>
      </c>
      <c r="F1590" s="153" t="s">
        <v>1147</v>
      </c>
      <c r="G1590" s="329"/>
      <c r="H1590" s="147"/>
      <c r="I1590" s="22"/>
      <c r="J1590" s="22"/>
      <c r="K1590" s="22"/>
    </row>
    <row r="1591" spans="1:11" ht="19.149999999999999" customHeight="1">
      <c r="A1591" s="10"/>
      <c r="B1591" s="10"/>
      <c r="C1591" s="55" t="s">
        <v>749</v>
      </c>
      <c r="D1591" s="489">
        <f t="shared" si="30"/>
        <v>0.32373000000000002</v>
      </c>
      <c r="E1591" s="292">
        <v>0.29699999999999999</v>
      </c>
      <c r="F1591" s="153" t="s">
        <v>1147</v>
      </c>
      <c r="G1591" s="329"/>
      <c r="H1591" s="147"/>
      <c r="I1591" s="22"/>
      <c r="J1591" s="22"/>
      <c r="K1591" s="22"/>
    </row>
    <row r="1592" spans="1:11" ht="19.149999999999999" customHeight="1">
      <c r="A1592" s="10"/>
      <c r="B1592" s="10"/>
      <c r="C1592" s="55" t="s">
        <v>990</v>
      </c>
      <c r="D1592" s="489">
        <f t="shared" si="30"/>
        <v>0.37387000000000004</v>
      </c>
      <c r="E1592" s="292">
        <v>0.34300000000000003</v>
      </c>
      <c r="F1592" s="153" t="s">
        <v>1147</v>
      </c>
      <c r="G1592" s="329"/>
      <c r="H1592" s="147"/>
      <c r="I1592" s="22"/>
      <c r="J1592" s="22"/>
      <c r="K1592" s="22"/>
    </row>
    <row r="1593" spans="1:11" ht="19.149999999999999" customHeight="1">
      <c r="A1593" s="10"/>
      <c r="B1593" s="10"/>
      <c r="C1593" s="55" t="s">
        <v>1129</v>
      </c>
      <c r="D1593" s="489">
        <f t="shared" si="30"/>
        <v>0.46543000000000001</v>
      </c>
      <c r="E1593" s="292">
        <v>0.42699999999999999</v>
      </c>
      <c r="F1593" s="153" t="s">
        <v>1147</v>
      </c>
      <c r="G1593" s="329"/>
      <c r="H1593" s="147"/>
      <c r="I1593" s="22"/>
      <c r="J1593" s="22"/>
      <c r="K1593" s="22"/>
    </row>
    <row r="1594" spans="1:11" ht="19.149999999999999" customHeight="1">
      <c r="A1594" s="10"/>
      <c r="B1594" s="10"/>
      <c r="C1594" s="55" t="s">
        <v>1130</v>
      </c>
      <c r="D1594" s="489">
        <f t="shared" si="30"/>
        <v>0.57116000000000011</v>
      </c>
      <c r="E1594" s="292">
        <v>0.52400000000000002</v>
      </c>
      <c r="F1594" s="153" t="s">
        <v>1147</v>
      </c>
      <c r="G1594" s="329"/>
      <c r="H1594" s="147"/>
      <c r="I1594" s="22"/>
      <c r="J1594" s="22"/>
      <c r="K1594" s="22"/>
    </row>
    <row r="1595" spans="1:11" ht="19.149999999999999" customHeight="1">
      <c r="A1595" s="10"/>
      <c r="B1595" s="10"/>
      <c r="C1595" s="55" t="s">
        <v>1131</v>
      </c>
      <c r="D1595" s="489">
        <f t="shared" si="30"/>
        <v>0.80005999999999999</v>
      </c>
      <c r="E1595" s="292">
        <v>0.73399999999999999</v>
      </c>
      <c r="F1595" s="153" t="s">
        <v>1147</v>
      </c>
      <c r="G1595" s="329"/>
      <c r="H1595" s="147"/>
      <c r="I1595" s="22"/>
      <c r="J1595" s="22"/>
      <c r="K1595" s="22"/>
    </row>
    <row r="1596" spans="1:11" ht="19.149999999999999" customHeight="1">
      <c r="A1596" s="10"/>
      <c r="B1596" s="10"/>
      <c r="C1596" s="55" t="s">
        <v>1132</v>
      </c>
      <c r="D1596" s="489">
        <f t="shared" si="30"/>
        <v>1.13687</v>
      </c>
      <c r="E1596" s="292">
        <v>1.0429999999999999</v>
      </c>
      <c r="F1596" s="153" t="s">
        <v>1147</v>
      </c>
      <c r="G1596" s="329"/>
      <c r="H1596" s="147"/>
      <c r="I1596" s="22"/>
      <c r="J1596" s="22"/>
      <c r="K1596" s="22"/>
    </row>
    <row r="1597" spans="1:11" ht="19.149999999999999" customHeight="1">
      <c r="A1597" s="110" t="s">
        <v>432</v>
      </c>
      <c r="B1597" s="114" t="s">
        <v>1163</v>
      </c>
      <c r="C1597" s="55" t="s">
        <v>729</v>
      </c>
      <c r="D1597" s="489">
        <f t="shared" si="30"/>
        <v>0.19511000000000001</v>
      </c>
      <c r="E1597" s="292">
        <v>0.17899999999999999</v>
      </c>
      <c r="F1597" s="153" t="s">
        <v>1147</v>
      </c>
      <c r="G1597" s="329"/>
      <c r="H1597" s="147"/>
      <c r="I1597" s="22"/>
      <c r="J1597" s="22"/>
      <c r="K1597" s="22"/>
    </row>
    <row r="1598" spans="1:11" ht="19.149999999999999" customHeight="1">
      <c r="A1598" s="49"/>
      <c r="B1598" s="10"/>
      <c r="C1598" s="55" t="s">
        <v>730</v>
      </c>
      <c r="D1598" s="489">
        <f t="shared" si="30"/>
        <v>0.19511000000000001</v>
      </c>
      <c r="E1598" s="292">
        <v>0.17899999999999999</v>
      </c>
      <c r="F1598" s="153" t="s">
        <v>1147</v>
      </c>
      <c r="G1598" s="329"/>
      <c r="H1598" s="147"/>
      <c r="I1598" s="22"/>
      <c r="J1598" s="22"/>
      <c r="K1598" s="22"/>
    </row>
    <row r="1599" spans="1:11" ht="19.149999999999999" customHeight="1">
      <c r="A1599" s="49"/>
      <c r="B1599" s="10"/>
      <c r="C1599" s="55" t="s">
        <v>674</v>
      </c>
      <c r="D1599" s="489">
        <f t="shared" si="30"/>
        <v>0.19511000000000001</v>
      </c>
      <c r="E1599" s="292">
        <v>0.17899999999999999</v>
      </c>
      <c r="F1599" s="153" t="s">
        <v>1147</v>
      </c>
      <c r="G1599" s="329"/>
      <c r="H1599" s="147"/>
      <c r="I1599" s="22"/>
      <c r="J1599" s="22"/>
      <c r="K1599" s="22"/>
    </row>
    <row r="1600" spans="1:11" ht="19.149999999999999" customHeight="1">
      <c r="A1600" s="49"/>
      <c r="B1600" s="10"/>
      <c r="C1600" s="55" t="s">
        <v>675</v>
      </c>
      <c r="D1600" s="489">
        <f t="shared" si="30"/>
        <v>0.20274</v>
      </c>
      <c r="E1600" s="292">
        <v>0.186</v>
      </c>
      <c r="F1600" s="153" t="s">
        <v>1147</v>
      </c>
      <c r="G1600" s="329"/>
      <c r="H1600" s="147"/>
      <c r="I1600" s="22"/>
      <c r="J1600" s="22"/>
      <c r="K1600" s="22"/>
    </row>
    <row r="1601" spans="1:11" ht="19.149999999999999" customHeight="1">
      <c r="A1601" s="49"/>
      <c r="B1601" s="10"/>
      <c r="C1601" s="55" t="s">
        <v>676</v>
      </c>
      <c r="D1601" s="489">
        <f t="shared" si="30"/>
        <v>0.21255000000000002</v>
      </c>
      <c r="E1601" s="292">
        <v>0.19500000000000001</v>
      </c>
      <c r="F1601" s="153" t="s">
        <v>1147</v>
      </c>
      <c r="G1601" s="329"/>
      <c r="H1601" s="147"/>
      <c r="I1601" s="22"/>
      <c r="J1601" s="22"/>
      <c r="K1601" s="22"/>
    </row>
    <row r="1602" spans="1:11" ht="19.149999999999999" customHeight="1">
      <c r="A1602" s="49"/>
      <c r="B1602" s="10"/>
      <c r="C1602" s="55" t="s">
        <v>677</v>
      </c>
      <c r="D1602" s="489">
        <f t="shared" si="30"/>
        <v>0.22781000000000001</v>
      </c>
      <c r="E1602" s="292">
        <v>0.20899999999999999</v>
      </c>
      <c r="F1602" s="153" t="s">
        <v>1147</v>
      </c>
      <c r="G1602" s="329"/>
      <c r="H1602" s="147"/>
      <c r="I1602" s="22"/>
      <c r="J1602" s="22"/>
      <c r="K1602" s="22"/>
    </row>
    <row r="1603" spans="1:11" ht="19.149999999999999" customHeight="1">
      <c r="A1603" s="49"/>
      <c r="B1603" s="10"/>
      <c r="C1603" s="55" t="s">
        <v>747</v>
      </c>
      <c r="D1603" s="489">
        <f t="shared" si="30"/>
        <v>0.25614999999999999</v>
      </c>
      <c r="E1603" s="292">
        <v>0.23499999999999999</v>
      </c>
      <c r="F1603" s="153" t="s">
        <v>1147</v>
      </c>
      <c r="G1603" s="329"/>
      <c r="H1603" s="147"/>
      <c r="I1603" s="22"/>
      <c r="J1603" s="22"/>
      <c r="K1603" s="22"/>
    </row>
    <row r="1604" spans="1:11" ht="19.149999999999999" customHeight="1">
      <c r="A1604" s="49"/>
      <c r="B1604" s="10"/>
      <c r="C1604" s="55" t="s">
        <v>748</v>
      </c>
      <c r="D1604" s="489">
        <f t="shared" si="30"/>
        <v>0.28558000000000006</v>
      </c>
      <c r="E1604" s="292">
        <v>0.26200000000000001</v>
      </c>
      <c r="F1604" s="153" t="s">
        <v>1147</v>
      </c>
      <c r="G1604" s="329"/>
      <c r="H1604" s="147"/>
      <c r="I1604" s="22"/>
      <c r="J1604" s="22"/>
      <c r="K1604" s="22"/>
    </row>
    <row r="1605" spans="1:11" ht="19.149999999999999" customHeight="1">
      <c r="A1605" s="49"/>
      <c r="B1605" s="10"/>
      <c r="C1605" s="55" t="s">
        <v>749</v>
      </c>
      <c r="D1605" s="489">
        <f t="shared" si="30"/>
        <v>0.33790000000000003</v>
      </c>
      <c r="E1605" s="292">
        <v>0.31</v>
      </c>
      <c r="F1605" s="153" t="s">
        <v>1147</v>
      </c>
      <c r="G1605" s="329"/>
      <c r="H1605" s="147"/>
      <c r="I1605" s="22"/>
      <c r="J1605" s="22"/>
      <c r="K1605" s="22"/>
    </row>
    <row r="1606" spans="1:11" ht="19.149999999999999" customHeight="1">
      <c r="A1606" s="49"/>
      <c r="B1606" s="10"/>
      <c r="C1606" s="55" t="s">
        <v>990</v>
      </c>
      <c r="D1606" s="489">
        <f t="shared" si="30"/>
        <v>0.38804</v>
      </c>
      <c r="E1606" s="292">
        <v>0.35599999999999998</v>
      </c>
      <c r="F1606" s="153" t="s">
        <v>1147</v>
      </c>
      <c r="G1606" s="329"/>
      <c r="H1606" s="147"/>
      <c r="I1606" s="22"/>
      <c r="J1606" s="22"/>
      <c r="K1606" s="22"/>
    </row>
    <row r="1607" spans="1:11" ht="19.149999999999999" customHeight="1">
      <c r="A1607" s="49"/>
      <c r="B1607" s="10"/>
      <c r="C1607" s="55" t="s">
        <v>1129</v>
      </c>
      <c r="D1607" s="489">
        <f t="shared" si="30"/>
        <v>0.49486000000000008</v>
      </c>
      <c r="E1607" s="292">
        <v>0.45400000000000001</v>
      </c>
      <c r="F1607" s="153" t="s">
        <v>1147</v>
      </c>
      <c r="G1607" s="329"/>
      <c r="H1607" s="147"/>
      <c r="I1607" s="22"/>
      <c r="J1607" s="22"/>
      <c r="K1607" s="22"/>
    </row>
    <row r="1608" spans="1:11" ht="19.149999999999999" customHeight="1">
      <c r="A1608" s="49"/>
      <c r="B1608" s="10"/>
      <c r="C1608" s="55" t="s">
        <v>1130</v>
      </c>
      <c r="D1608" s="489">
        <f t="shared" si="30"/>
        <v>0.59950000000000014</v>
      </c>
      <c r="E1608" s="292">
        <v>0.55000000000000004</v>
      </c>
      <c r="F1608" s="153" t="s">
        <v>1147</v>
      </c>
      <c r="G1608" s="329"/>
      <c r="H1608" s="147"/>
      <c r="I1608" s="22"/>
      <c r="J1608" s="22"/>
      <c r="K1608" s="22"/>
    </row>
    <row r="1609" spans="1:11" ht="19.149999999999999" customHeight="1">
      <c r="A1609" s="49"/>
      <c r="B1609" s="10"/>
      <c r="C1609" s="55" t="s">
        <v>1131</v>
      </c>
      <c r="D1609" s="489">
        <f t="shared" si="30"/>
        <v>0.83385000000000009</v>
      </c>
      <c r="E1609" s="292">
        <v>0.76500000000000001</v>
      </c>
      <c r="F1609" s="153" t="s">
        <v>1147</v>
      </c>
      <c r="G1609" s="329"/>
      <c r="H1609" s="147"/>
      <c r="I1609" s="22"/>
      <c r="J1609" s="22"/>
      <c r="K1609" s="22"/>
    </row>
    <row r="1610" spans="1:11" ht="19.149999999999999" customHeight="1">
      <c r="A1610" s="49"/>
      <c r="B1610" s="10"/>
      <c r="C1610" s="55" t="s">
        <v>1132</v>
      </c>
      <c r="D1610" s="489">
        <f t="shared" si="30"/>
        <v>1.1881000000000002</v>
      </c>
      <c r="E1610" s="292">
        <v>1.0900000000000001</v>
      </c>
      <c r="F1610" s="153" t="s">
        <v>1147</v>
      </c>
      <c r="G1610" s="329"/>
      <c r="H1610" s="147"/>
      <c r="I1610" s="22"/>
      <c r="J1610" s="22"/>
      <c r="K1610" s="22"/>
    </row>
    <row r="1611" spans="1:11" ht="19.149999999999999" customHeight="1">
      <c r="A1611" s="110" t="s">
        <v>436</v>
      </c>
      <c r="B1611" s="114" t="s">
        <v>1175</v>
      </c>
      <c r="C1611" s="55" t="s">
        <v>18</v>
      </c>
      <c r="D1611" s="489">
        <f t="shared" si="30"/>
        <v>0.16350000000000001</v>
      </c>
      <c r="E1611" s="38">
        <v>0.15</v>
      </c>
      <c r="F1611" s="147"/>
      <c r="G1611" s="329"/>
      <c r="H1611" s="147"/>
      <c r="I1611" s="22"/>
      <c r="J1611" s="22"/>
      <c r="K1611" s="22"/>
    </row>
    <row r="1612" spans="1:11" ht="19.149999999999999" customHeight="1">
      <c r="A1612" s="38"/>
      <c r="B1612" s="113"/>
      <c r="C1612" s="55" t="s">
        <v>20</v>
      </c>
      <c r="D1612" s="489">
        <f t="shared" si="30"/>
        <v>0.17985000000000001</v>
      </c>
      <c r="E1612" s="38">
        <v>0.16500000000000001</v>
      </c>
      <c r="F1612" s="147"/>
      <c r="G1612" s="329"/>
      <c r="H1612" s="147"/>
      <c r="I1612" s="22"/>
      <c r="J1612" s="22"/>
      <c r="K1612" s="22"/>
    </row>
    <row r="1613" spans="1:11" ht="19.149999999999999" customHeight="1">
      <c r="A1613" s="38"/>
      <c r="B1613" s="113"/>
      <c r="C1613" s="55" t="s">
        <v>22</v>
      </c>
      <c r="D1613" s="489">
        <f t="shared" si="30"/>
        <v>0.20165000000000002</v>
      </c>
      <c r="E1613" s="38">
        <v>0.185</v>
      </c>
      <c r="F1613" s="147"/>
      <c r="G1613" s="329"/>
      <c r="H1613" s="147"/>
      <c r="I1613" s="22"/>
      <c r="J1613" s="22"/>
      <c r="K1613" s="22"/>
    </row>
    <row r="1614" spans="1:11" ht="19.149999999999999" customHeight="1">
      <c r="A1614" s="38"/>
      <c r="B1614" s="113"/>
      <c r="C1614" s="55" t="s">
        <v>24</v>
      </c>
      <c r="D1614" s="489">
        <f t="shared" si="30"/>
        <v>0.22018000000000004</v>
      </c>
      <c r="E1614" s="38">
        <v>0.20200000000000001</v>
      </c>
      <c r="F1614" s="147"/>
      <c r="G1614" s="329"/>
      <c r="H1614" s="147"/>
      <c r="I1614" s="22"/>
      <c r="J1614" s="22"/>
      <c r="K1614" s="22"/>
    </row>
    <row r="1615" spans="1:11" ht="19.149999999999999" customHeight="1">
      <c r="A1615" s="38"/>
      <c r="B1615" s="113"/>
      <c r="C1615" s="55" t="s">
        <v>26</v>
      </c>
      <c r="D1615" s="489">
        <f t="shared" si="30"/>
        <v>0.25288000000000005</v>
      </c>
      <c r="E1615" s="38">
        <v>0.23200000000000001</v>
      </c>
      <c r="F1615" s="147"/>
      <c r="G1615" s="329"/>
      <c r="H1615" s="147"/>
      <c r="I1615" s="22"/>
      <c r="J1615" s="22"/>
      <c r="K1615" s="22"/>
    </row>
    <row r="1616" spans="1:11" ht="19.149999999999999" customHeight="1">
      <c r="A1616" s="38"/>
      <c r="B1616" s="113"/>
      <c r="C1616" s="55" t="s">
        <v>28</v>
      </c>
      <c r="D1616" s="489">
        <f t="shared" si="30"/>
        <v>0.29757000000000006</v>
      </c>
      <c r="E1616" s="38">
        <v>0.27300000000000002</v>
      </c>
      <c r="F1616" s="147"/>
      <c r="G1616" s="329"/>
      <c r="H1616" s="147"/>
      <c r="I1616" s="22"/>
      <c r="J1616" s="22"/>
      <c r="K1616" s="22"/>
    </row>
    <row r="1617" spans="1:11" ht="19.149999999999999" customHeight="1">
      <c r="A1617" s="38"/>
      <c r="B1617" s="113"/>
      <c r="C1617" s="55" t="s">
        <v>990</v>
      </c>
      <c r="D1617" s="489">
        <f t="shared" si="30"/>
        <v>0.37387000000000004</v>
      </c>
      <c r="E1617" s="38">
        <v>0.34300000000000003</v>
      </c>
      <c r="F1617" s="147"/>
      <c r="G1617" s="329"/>
      <c r="H1617" s="147"/>
      <c r="I1617" s="22"/>
      <c r="J1617" s="22"/>
      <c r="K1617" s="22"/>
    </row>
    <row r="1618" spans="1:11" ht="19.149999999999999" customHeight="1">
      <c r="A1618" s="38"/>
      <c r="B1618" s="113"/>
      <c r="C1618" s="55" t="s">
        <v>1129</v>
      </c>
      <c r="D1618" s="489">
        <f t="shared" si="30"/>
        <v>0.49595000000000006</v>
      </c>
      <c r="E1618" s="38">
        <v>0.45500000000000002</v>
      </c>
      <c r="F1618" s="147"/>
      <c r="G1618" s="329"/>
      <c r="H1618" s="147"/>
      <c r="I1618" s="22"/>
      <c r="J1618" s="22"/>
      <c r="K1618" s="22"/>
    </row>
    <row r="1619" spans="1:11" ht="19.149999999999999" customHeight="1">
      <c r="A1619" s="38"/>
      <c r="B1619" s="113"/>
      <c r="C1619" s="55" t="s">
        <v>1130</v>
      </c>
      <c r="D1619" s="489">
        <f t="shared" si="30"/>
        <v>0.65944999999999998</v>
      </c>
      <c r="E1619" s="38">
        <v>0.60499999999999998</v>
      </c>
      <c r="F1619" s="147"/>
      <c r="G1619" s="329"/>
      <c r="H1619" s="147"/>
      <c r="I1619" s="22"/>
      <c r="J1619" s="22"/>
      <c r="K1619" s="22"/>
    </row>
    <row r="1620" spans="1:11" ht="19.149999999999999" customHeight="1">
      <c r="A1620" s="38"/>
      <c r="B1620" s="113"/>
      <c r="C1620" s="55" t="s">
        <v>1131</v>
      </c>
      <c r="D1620" s="489">
        <f t="shared" si="30"/>
        <v>0.87091000000000007</v>
      </c>
      <c r="E1620" s="38">
        <v>0.79900000000000004</v>
      </c>
      <c r="F1620" s="147"/>
      <c r="G1620" s="329"/>
      <c r="H1620" s="147"/>
      <c r="I1620" s="22"/>
      <c r="J1620" s="22"/>
      <c r="K1620" s="22"/>
    </row>
    <row r="1621" spans="1:11" ht="19.149999999999999" customHeight="1">
      <c r="A1621" s="110" t="s">
        <v>437</v>
      </c>
      <c r="B1621" s="114" t="s">
        <v>1176</v>
      </c>
      <c r="C1621" s="53" t="s">
        <v>1177</v>
      </c>
      <c r="D1621" s="489">
        <f t="shared" si="30"/>
        <v>0.28340000000000004</v>
      </c>
      <c r="E1621" s="38">
        <v>0.26</v>
      </c>
      <c r="G1621" s="329"/>
      <c r="H1621" s="147"/>
      <c r="I1621" s="22"/>
      <c r="J1621" s="22"/>
      <c r="K1621" s="22"/>
    </row>
    <row r="1622" spans="1:11" ht="19.149999999999999" customHeight="1">
      <c r="A1622" s="10"/>
      <c r="B1622" s="10"/>
      <c r="C1622" s="53" t="s">
        <v>1178</v>
      </c>
      <c r="D1622" s="489">
        <f t="shared" si="30"/>
        <v>0.28340000000000004</v>
      </c>
      <c r="E1622" s="38">
        <v>0.26</v>
      </c>
      <c r="G1622" s="329"/>
      <c r="H1622" s="147"/>
      <c r="I1622" s="22"/>
      <c r="J1622" s="22"/>
      <c r="K1622" s="22"/>
    </row>
    <row r="1623" spans="1:11" ht="19.149999999999999" customHeight="1">
      <c r="A1623" s="10"/>
      <c r="B1623" s="10"/>
      <c r="C1623" s="53" t="s">
        <v>1179</v>
      </c>
      <c r="D1623" s="489">
        <f t="shared" si="30"/>
        <v>0.28340000000000004</v>
      </c>
      <c r="E1623" s="38">
        <v>0.26</v>
      </c>
      <c r="G1623" s="329"/>
      <c r="H1623" s="147"/>
      <c r="I1623" s="22"/>
      <c r="J1623" s="22"/>
      <c r="K1623" s="22"/>
    </row>
    <row r="1624" spans="1:11" ht="19.149999999999999" customHeight="1">
      <c r="A1624" s="110" t="s">
        <v>438</v>
      </c>
      <c r="B1624" s="114" t="s">
        <v>1180</v>
      </c>
      <c r="C1624" s="53" t="s">
        <v>1177</v>
      </c>
      <c r="D1624" s="489">
        <f t="shared" si="30"/>
        <v>0.28340000000000004</v>
      </c>
      <c r="E1624" s="38">
        <v>0.26</v>
      </c>
      <c r="G1624" s="329"/>
      <c r="H1624" s="147"/>
      <c r="I1624" s="22"/>
      <c r="J1624" s="22"/>
      <c r="K1624" s="22"/>
    </row>
    <row r="1625" spans="1:11" ht="19.149999999999999" customHeight="1">
      <c r="A1625" s="112"/>
      <c r="B1625" s="113"/>
      <c r="C1625" s="53" t="s">
        <v>1178</v>
      </c>
      <c r="D1625" s="489">
        <f t="shared" si="30"/>
        <v>0.28340000000000004</v>
      </c>
      <c r="E1625" s="38">
        <v>0.26</v>
      </c>
      <c r="G1625" s="329"/>
      <c r="H1625" s="147"/>
      <c r="I1625" s="22"/>
      <c r="J1625" s="22"/>
      <c r="K1625" s="22"/>
    </row>
    <row r="1626" spans="1:11" ht="19.149999999999999" customHeight="1">
      <c r="A1626" s="112"/>
      <c r="B1626" s="113"/>
      <c r="C1626" s="53" t="s">
        <v>1179</v>
      </c>
      <c r="D1626" s="489">
        <f t="shared" si="30"/>
        <v>0.28340000000000004</v>
      </c>
      <c r="E1626" s="38">
        <v>0.26</v>
      </c>
      <c r="G1626" s="329"/>
      <c r="H1626" s="147"/>
      <c r="I1626" s="22"/>
      <c r="J1626" s="22"/>
      <c r="K1626" s="22"/>
    </row>
    <row r="1627" spans="1:11" ht="19.149999999999999" customHeight="1">
      <c r="A1627" s="119" t="s">
        <v>439</v>
      </c>
      <c r="B1627" s="119" t="s">
        <v>1181</v>
      </c>
      <c r="C1627" s="39" t="s">
        <v>1182</v>
      </c>
      <c r="D1627" s="489">
        <f t="shared" si="30"/>
        <v>0.54827000000000004</v>
      </c>
      <c r="E1627" s="290">
        <v>0.503</v>
      </c>
      <c r="F1627" s="154" t="s">
        <v>1183</v>
      </c>
      <c r="G1627" s="329"/>
      <c r="H1627" s="147"/>
      <c r="I1627" s="22"/>
      <c r="J1627" s="22"/>
      <c r="K1627" s="22"/>
    </row>
    <row r="1628" spans="1:11" ht="19.149999999999999" customHeight="1">
      <c r="A1628" s="10"/>
      <c r="B1628" s="10"/>
      <c r="C1628" s="39" t="s">
        <v>1184</v>
      </c>
      <c r="D1628" s="489">
        <f t="shared" si="30"/>
        <v>0.51448000000000005</v>
      </c>
      <c r="E1628" s="290">
        <v>0.47199999999999998</v>
      </c>
      <c r="F1628" s="154" t="s">
        <v>1183</v>
      </c>
      <c r="G1628" s="329"/>
      <c r="H1628" s="147"/>
      <c r="I1628" s="22"/>
      <c r="J1628" s="22"/>
      <c r="K1628" s="22"/>
    </row>
    <row r="1629" spans="1:11" ht="19.149999999999999" customHeight="1">
      <c r="A1629" s="10"/>
      <c r="B1629" s="10"/>
      <c r="C1629" s="39" t="s">
        <v>1185</v>
      </c>
      <c r="D1629" s="489">
        <f t="shared" si="30"/>
        <v>0.49050000000000005</v>
      </c>
      <c r="E1629" s="290">
        <v>0.45</v>
      </c>
      <c r="F1629" s="154" t="s">
        <v>1183</v>
      </c>
      <c r="G1629" s="329"/>
      <c r="H1629" s="147"/>
      <c r="I1629" s="22"/>
      <c r="J1629" s="22"/>
      <c r="K1629" s="22"/>
    </row>
    <row r="1630" spans="1:11" ht="19.149999999999999" customHeight="1">
      <c r="A1630" s="110" t="s">
        <v>439</v>
      </c>
      <c r="B1630" s="114" t="s">
        <v>1181</v>
      </c>
      <c r="C1630" s="53" t="s">
        <v>1177</v>
      </c>
      <c r="D1630" s="489">
        <f t="shared" si="30"/>
        <v>0.67362</v>
      </c>
      <c r="E1630" s="38">
        <v>0.61799999999999999</v>
      </c>
      <c r="F1630" s="145" t="s">
        <v>1186</v>
      </c>
      <c r="G1630" s="329"/>
      <c r="H1630" s="147"/>
      <c r="I1630" s="22"/>
      <c r="J1630" s="22"/>
      <c r="K1630" s="22"/>
    </row>
    <row r="1631" spans="1:11" ht="19.149999999999999" customHeight="1">
      <c r="A1631" s="49"/>
      <c r="B1631" s="10"/>
      <c r="C1631" s="53" t="s">
        <v>1178</v>
      </c>
      <c r="D1631" s="489">
        <f t="shared" si="30"/>
        <v>0.57879000000000003</v>
      </c>
      <c r="E1631" s="38">
        <v>0.53100000000000003</v>
      </c>
      <c r="F1631" s="145" t="s">
        <v>1186</v>
      </c>
      <c r="G1631" s="329"/>
      <c r="H1631" s="147"/>
      <c r="I1631" s="22"/>
      <c r="J1631" s="22"/>
      <c r="K1631" s="22"/>
    </row>
    <row r="1632" spans="1:11" ht="19.149999999999999" customHeight="1">
      <c r="A1632" s="49"/>
      <c r="B1632" s="10"/>
      <c r="C1632" s="53" t="s">
        <v>1179</v>
      </c>
      <c r="D1632" s="489">
        <f t="shared" si="30"/>
        <v>0.53192000000000006</v>
      </c>
      <c r="E1632" s="38">
        <v>0.48799999999999999</v>
      </c>
      <c r="F1632" s="145" t="s">
        <v>1186</v>
      </c>
      <c r="G1632" s="329"/>
      <c r="H1632" s="147"/>
      <c r="I1632" s="22"/>
      <c r="J1632" s="22"/>
      <c r="K1632" s="22"/>
    </row>
    <row r="1633" spans="1:11" ht="19.149999999999999" customHeight="1">
      <c r="A1633" s="10"/>
      <c r="B1633" s="77" t="s">
        <v>1187</v>
      </c>
      <c r="C1633" s="54" t="s">
        <v>782</v>
      </c>
      <c r="D1633" s="489">
        <f t="shared" si="30"/>
        <v>0.44363000000000002</v>
      </c>
      <c r="E1633" s="38">
        <v>0.40699999999999997</v>
      </c>
      <c r="F1633" s="147"/>
      <c r="G1633" s="329"/>
      <c r="H1633" s="147"/>
      <c r="I1633" s="22"/>
      <c r="J1633" s="22"/>
      <c r="K1633" s="22"/>
    </row>
    <row r="1634" spans="1:11" ht="19.149999999999999" customHeight="1">
      <c r="A1634" s="10"/>
      <c r="B1634" s="10"/>
      <c r="C1634" s="54" t="s">
        <v>781</v>
      </c>
      <c r="D1634" s="489">
        <f t="shared" si="30"/>
        <v>0.44363000000000002</v>
      </c>
      <c r="E1634" s="38">
        <v>0.40699999999999997</v>
      </c>
      <c r="F1634" s="147"/>
      <c r="G1634" s="329"/>
      <c r="H1634" s="147"/>
      <c r="I1634" s="22"/>
      <c r="J1634" s="22"/>
      <c r="K1634" s="22"/>
    </row>
    <row r="1635" spans="1:11" ht="19.149999999999999" customHeight="1">
      <c r="A1635" s="10"/>
      <c r="B1635" s="10"/>
      <c r="C1635" s="54" t="s">
        <v>780</v>
      </c>
      <c r="D1635" s="489">
        <f t="shared" si="30"/>
        <v>0.44363000000000002</v>
      </c>
      <c r="E1635" s="38">
        <v>0.40699999999999997</v>
      </c>
      <c r="F1635" s="147"/>
      <c r="G1635" s="329"/>
      <c r="H1635" s="147"/>
      <c r="I1635" s="22"/>
      <c r="J1635" s="22"/>
      <c r="K1635" s="22"/>
    </row>
    <row r="1636" spans="1:11" ht="19.149999999999999" customHeight="1">
      <c r="A1636" s="110" t="s">
        <v>440</v>
      </c>
      <c r="B1636" s="114" t="s">
        <v>1188</v>
      </c>
      <c r="C1636" s="53" t="s">
        <v>1177</v>
      </c>
      <c r="D1636" s="489">
        <f t="shared" ref="D1636:D1699" si="31">E1636*1.09</f>
        <v>0.41202000000000005</v>
      </c>
      <c r="E1636" s="38">
        <v>0.378</v>
      </c>
      <c r="G1636" s="329"/>
      <c r="H1636" s="147"/>
      <c r="I1636" s="22"/>
      <c r="J1636" s="22"/>
      <c r="K1636" s="22"/>
    </row>
    <row r="1637" spans="1:11" ht="19.149999999999999" customHeight="1">
      <c r="A1637" s="49"/>
      <c r="B1637" s="10"/>
      <c r="C1637" s="53" t="s">
        <v>1178</v>
      </c>
      <c r="D1637" s="489">
        <f t="shared" si="31"/>
        <v>0.41202000000000005</v>
      </c>
      <c r="E1637" s="38">
        <v>0.378</v>
      </c>
      <c r="G1637" s="329"/>
      <c r="H1637" s="147"/>
      <c r="I1637" s="22"/>
      <c r="J1637" s="22"/>
      <c r="K1637" s="22"/>
    </row>
    <row r="1638" spans="1:11" ht="19.149999999999999" customHeight="1">
      <c r="A1638" s="49"/>
      <c r="B1638" s="10"/>
      <c r="C1638" s="53" t="s">
        <v>1179</v>
      </c>
      <c r="D1638" s="489">
        <f t="shared" si="31"/>
        <v>0.41202000000000005</v>
      </c>
      <c r="E1638" s="38">
        <v>0.378</v>
      </c>
      <c r="G1638" s="329"/>
      <c r="H1638" s="147"/>
      <c r="I1638" s="22"/>
      <c r="J1638" s="22"/>
      <c r="K1638" s="22"/>
    </row>
    <row r="1639" spans="1:11" ht="19.149999999999999" customHeight="1">
      <c r="A1639" s="110" t="s">
        <v>441</v>
      </c>
      <c r="B1639" s="114" t="s">
        <v>1189</v>
      </c>
      <c r="C1639" s="53" t="s">
        <v>1177</v>
      </c>
      <c r="D1639" s="489">
        <f t="shared" si="31"/>
        <v>0.30956</v>
      </c>
      <c r="E1639" s="38">
        <v>0.28399999999999997</v>
      </c>
      <c r="F1639" s="147"/>
      <c r="G1639" s="329"/>
      <c r="H1639" s="147"/>
      <c r="I1639" s="22"/>
      <c r="J1639" s="22"/>
      <c r="K1639" s="22"/>
    </row>
    <row r="1640" spans="1:11" ht="19.149999999999999" customHeight="1">
      <c r="A1640" s="10"/>
      <c r="B1640" s="10"/>
      <c r="C1640" s="53" t="s">
        <v>1178</v>
      </c>
      <c r="D1640" s="489">
        <f t="shared" si="31"/>
        <v>0.30956</v>
      </c>
      <c r="E1640" s="38">
        <v>0.28399999999999997</v>
      </c>
      <c r="F1640" s="147"/>
      <c r="G1640" s="329"/>
      <c r="H1640" s="147"/>
      <c r="I1640" s="22"/>
      <c r="J1640" s="22"/>
      <c r="K1640" s="22"/>
    </row>
    <row r="1641" spans="1:11" ht="19.149999999999999" customHeight="1">
      <c r="A1641" s="10"/>
      <c r="B1641" s="10"/>
      <c r="C1641" s="53" t="s">
        <v>1179</v>
      </c>
      <c r="D1641" s="489">
        <f t="shared" si="31"/>
        <v>0.30956</v>
      </c>
      <c r="E1641" s="38">
        <v>0.28399999999999997</v>
      </c>
      <c r="F1641" s="147"/>
      <c r="G1641" s="329"/>
      <c r="H1641" s="147"/>
      <c r="I1641" s="22"/>
      <c r="J1641" s="22"/>
      <c r="K1641" s="22"/>
    </row>
    <row r="1642" spans="1:11" ht="19.149999999999999" customHeight="1">
      <c r="A1642" s="110" t="s">
        <v>2004</v>
      </c>
      <c r="B1642" s="114" t="s">
        <v>1190</v>
      </c>
      <c r="C1642" s="55" t="s">
        <v>749</v>
      </c>
      <c r="D1642" s="489">
        <f t="shared" si="31"/>
        <v>0.27904000000000001</v>
      </c>
      <c r="E1642" s="38">
        <v>0.25600000000000001</v>
      </c>
      <c r="F1642" s="147"/>
      <c r="G1642" s="329"/>
      <c r="H1642" s="147"/>
      <c r="I1642" s="22"/>
      <c r="J1642" s="22"/>
      <c r="K1642" s="22"/>
    </row>
    <row r="1643" spans="1:11" ht="19.149999999999999" customHeight="1">
      <c r="A1643" s="112"/>
      <c r="B1643" s="113"/>
      <c r="C1643" s="55" t="s">
        <v>748</v>
      </c>
      <c r="D1643" s="489">
        <f t="shared" si="31"/>
        <v>0.27904000000000001</v>
      </c>
      <c r="E1643" s="38">
        <v>0.25600000000000001</v>
      </c>
      <c r="F1643" s="147"/>
      <c r="G1643" s="329"/>
      <c r="H1643" s="147"/>
      <c r="I1643" s="22"/>
      <c r="J1643" s="22"/>
      <c r="K1643" s="22"/>
    </row>
    <row r="1644" spans="1:11" ht="19.149999999999999" customHeight="1">
      <c r="A1644" s="112"/>
      <c r="B1644" s="113"/>
      <c r="C1644" s="55" t="s">
        <v>747</v>
      </c>
      <c r="D1644" s="489">
        <f t="shared" si="31"/>
        <v>0.27904000000000001</v>
      </c>
      <c r="E1644" s="38">
        <v>0.25600000000000001</v>
      </c>
      <c r="F1644" s="147"/>
      <c r="G1644" s="329"/>
      <c r="H1644" s="147"/>
      <c r="I1644" s="22"/>
      <c r="J1644" s="22"/>
      <c r="K1644" s="22"/>
    </row>
    <row r="1645" spans="1:11" ht="19.149999999999999" customHeight="1">
      <c r="A1645" s="114" t="s">
        <v>442</v>
      </c>
      <c r="B1645" s="114" t="s">
        <v>1191</v>
      </c>
      <c r="C1645" s="53" t="s">
        <v>728</v>
      </c>
      <c r="D1645" s="489">
        <f t="shared" si="31"/>
        <v>0.15587000000000001</v>
      </c>
      <c r="E1645" s="38">
        <v>0.14299999999999999</v>
      </c>
      <c r="F1645" s="27" t="s">
        <v>1192</v>
      </c>
      <c r="G1645" s="329"/>
      <c r="H1645" s="147"/>
      <c r="I1645" s="22"/>
      <c r="J1645" s="22"/>
      <c r="K1645" s="22"/>
    </row>
    <row r="1646" spans="1:11" ht="19.149999999999999" customHeight="1">
      <c r="A1646" s="10"/>
      <c r="B1646" s="10"/>
      <c r="C1646" s="53" t="s">
        <v>729</v>
      </c>
      <c r="D1646" s="489">
        <f t="shared" si="31"/>
        <v>0.15587000000000001</v>
      </c>
      <c r="E1646" s="38">
        <v>0.14299999999999999</v>
      </c>
      <c r="F1646" s="27" t="s">
        <v>1192</v>
      </c>
      <c r="G1646" s="329"/>
      <c r="H1646" s="147"/>
      <c r="I1646" s="22"/>
      <c r="J1646" s="22"/>
      <c r="K1646" s="22"/>
    </row>
    <row r="1647" spans="1:11" ht="19.149999999999999" customHeight="1">
      <c r="A1647" s="10"/>
      <c r="B1647" s="10"/>
      <c r="C1647" s="53" t="s">
        <v>730</v>
      </c>
      <c r="D1647" s="489">
        <f t="shared" si="31"/>
        <v>0.15587000000000001</v>
      </c>
      <c r="E1647" s="38">
        <v>0.14299999999999999</v>
      </c>
      <c r="F1647" s="27" t="s">
        <v>1192</v>
      </c>
      <c r="G1647" s="329"/>
      <c r="H1647" s="147"/>
      <c r="I1647" s="22"/>
      <c r="J1647" s="22"/>
      <c r="K1647" s="22"/>
    </row>
    <row r="1648" spans="1:11" ht="19.149999999999999" customHeight="1">
      <c r="A1648" s="10"/>
      <c r="B1648" s="10"/>
      <c r="C1648" s="53" t="s">
        <v>674</v>
      </c>
      <c r="D1648" s="489">
        <f t="shared" si="31"/>
        <v>0.15587000000000001</v>
      </c>
      <c r="E1648" s="38">
        <v>0.14299999999999999</v>
      </c>
      <c r="F1648" s="27" t="s">
        <v>1192</v>
      </c>
      <c r="G1648" s="329"/>
      <c r="H1648" s="147"/>
      <c r="I1648" s="22"/>
      <c r="J1648" s="22"/>
      <c r="K1648" s="22"/>
    </row>
    <row r="1649" spans="1:11" ht="19.149999999999999" customHeight="1">
      <c r="A1649" s="10"/>
      <c r="B1649" s="10"/>
      <c r="C1649" s="53" t="s">
        <v>675</v>
      </c>
      <c r="D1649" s="489">
        <f t="shared" si="31"/>
        <v>0.16241</v>
      </c>
      <c r="E1649" s="38">
        <v>0.14899999999999999</v>
      </c>
      <c r="F1649" s="27" t="s">
        <v>1192</v>
      </c>
      <c r="G1649" s="329"/>
      <c r="H1649" s="147"/>
      <c r="I1649" s="22"/>
      <c r="J1649" s="22"/>
      <c r="K1649" s="22"/>
    </row>
    <row r="1650" spans="1:11" ht="19.149999999999999" customHeight="1">
      <c r="A1650" s="10"/>
      <c r="B1650" s="10"/>
      <c r="C1650" s="53" t="s">
        <v>676</v>
      </c>
      <c r="D1650" s="489">
        <f t="shared" si="31"/>
        <v>0.17004000000000002</v>
      </c>
      <c r="E1650" s="38">
        <v>0.156</v>
      </c>
      <c r="F1650" s="27" t="s">
        <v>1192</v>
      </c>
      <c r="G1650" s="329"/>
      <c r="H1650" s="147"/>
      <c r="I1650" s="22"/>
      <c r="J1650" s="22"/>
      <c r="K1650" s="22"/>
    </row>
    <row r="1651" spans="1:11" ht="19.149999999999999" customHeight="1">
      <c r="A1651" s="10"/>
      <c r="B1651" s="10"/>
      <c r="C1651" s="53" t="s">
        <v>677</v>
      </c>
      <c r="D1651" s="489">
        <f t="shared" si="31"/>
        <v>0.18748000000000001</v>
      </c>
      <c r="E1651" s="38">
        <v>0.17199999999999999</v>
      </c>
      <c r="F1651" s="27" t="s">
        <v>1192</v>
      </c>
      <c r="G1651" s="329"/>
      <c r="H1651" s="147"/>
      <c r="I1651" s="22"/>
      <c r="J1651" s="22"/>
      <c r="K1651" s="22"/>
    </row>
    <row r="1652" spans="1:11" ht="19.149999999999999" customHeight="1">
      <c r="A1652" s="10"/>
      <c r="B1652" s="10"/>
      <c r="C1652" s="53" t="s">
        <v>747</v>
      </c>
      <c r="D1652" s="489">
        <f t="shared" si="31"/>
        <v>0.21037000000000003</v>
      </c>
      <c r="E1652" s="38">
        <v>0.193</v>
      </c>
      <c r="F1652" s="27" t="s">
        <v>1192</v>
      </c>
      <c r="G1652" s="329"/>
      <c r="H1652" s="147"/>
      <c r="I1652" s="22"/>
      <c r="J1652" s="22"/>
      <c r="K1652" s="22"/>
    </row>
    <row r="1653" spans="1:11" ht="19.149999999999999" customHeight="1">
      <c r="A1653" s="10"/>
      <c r="B1653" s="10"/>
      <c r="C1653" s="53" t="s">
        <v>748</v>
      </c>
      <c r="D1653" s="489">
        <f t="shared" si="31"/>
        <v>0.25070000000000003</v>
      </c>
      <c r="E1653" s="38">
        <v>0.23</v>
      </c>
      <c r="F1653" s="27" t="s">
        <v>1192</v>
      </c>
      <c r="G1653" s="329"/>
      <c r="H1653" s="147"/>
      <c r="I1653" s="22"/>
      <c r="J1653" s="22"/>
      <c r="K1653" s="22"/>
    </row>
    <row r="1654" spans="1:11" ht="19.149999999999999" customHeight="1">
      <c r="A1654" s="10"/>
      <c r="B1654" s="10"/>
      <c r="C1654" s="53" t="s">
        <v>749</v>
      </c>
      <c r="D1654" s="489">
        <f t="shared" si="31"/>
        <v>0.28667000000000004</v>
      </c>
      <c r="E1654" s="38">
        <v>0.26300000000000001</v>
      </c>
      <c r="F1654" s="27" t="s">
        <v>1192</v>
      </c>
      <c r="G1654" s="329"/>
      <c r="H1654" s="147"/>
      <c r="I1654" s="22"/>
      <c r="J1654" s="22"/>
      <c r="K1654" s="22"/>
    </row>
    <row r="1655" spans="1:11" ht="19.149999999999999" customHeight="1">
      <c r="A1655" s="10"/>
      <c r="B1655" s="10"/>
      <c r="C1655" s="53" t="s">
        <v>990</v>
      </c>
      <c r="D1655" s="489">
        <f t="shared" si="31"/>
        <v>0.40548000000000001</v>
      </c>
      <c r="E1655" s="38">
        <v>0.372</v>
      </c>
      <c r="F1655" s="27" t="s">
        <v>1192</v>
      </c>
      <c r="G1655" s="329"/>
      <c r="H1655" s="147"/>
      <c r="I1655" s="22"/>
      <c r="J1655" s="22"/>
      <c r="K1655" s="22"/>
    </row>
    <row r="1656" spans="1:11" ht="19.149999999999999" customHeight="1">
      <c r="A1656" s="10"/>
      <c r="B1656" s="10"/>
      <c r="C1656" s="53" t="s">
        <v>1129</v>
      </c>
      <c r="D1656" s="489">
        <f t="shared" si="31"/>
        <v>0.48723000000000005</v>
      </c>
      <c r="E1656" s="38">
        <v>0.44700000000000001</v>
      </c>
      <c r="F1656" s="27" t="s">
        <v>1192</v>
      </c>
      <c r="G1656" s="329"/>
      <c r="H1656" s="147"/>
      <c r="I1656" s="22"/>
      <c r="J1656" s="22"/>
      <c r="K1656" s="22"/>
    </row>
    <row r="1657" spans="1:11" ht="19.149999999999999" customHeight="1">
      <c r="A1657" s="10"/>
      <c r="B1657" s="10"/>
      <c r="C1657" s="53" t="s">
        <v>1130</v>
      </c>
      <c r="D1657" s="489">
        <f t="shared" si="31"/>
        <v>0.60604000000000013</v>
      </c>
      <c r="E1657" s="38">
        <v>0.55600000000000005</v>
      </c>
      <c r="F1657" s="27" t="s">
        <v>1192</v>
      </c>
      <c r="G1657" s="329"/>
      <c r="H1657" s="147"/>
      <c r="I1657" s="22"/>
      <c r="J1657" s="22"/>
      <c r="K1657" s="22"/>
    </row>
    <row r="1658" spans="1:11" ht="19.149999999999999" customHeight="1">
      <c r="A1658" s="10"/>
      <c r="B1658" s="10"/>
      <c r="C1658" s="53" t="s">
        <v>1131</v>
      </c>
      <c r="D1658" s="489">
        <f t="shared" si="31"/>
        <v>0.80005999999999999</v>
      </c>
      <c r="E1658" s="38">
        <v>0.73399999999999999</v>
      </c>
      <c r="F1658" s="27" t="s">
        <v>1192</v>
      </c>
      <c r="G1658" s="329"/>
      <c r="H1658" s="147"/>
      <c r="I1658" s="22"/>
      <c r="J1658" s="22"/>
      <c r="K1658" s="22"/>
    </row>
    <row r="1659" spans="1:11" ht="19.149999999999999" customHeight="1">
      <c r="A1659" s="114" t="s">
        <v>443</v>
      </c>
      <c r="B1659" s="115" t="s">
        <v>1193</v>
      </c>
      <c r="C1659" s="53" t="s">
        <v>728</v>
      </c>
      <c r="D1659" s="489">
        <f t="shared" si="31"/>
        <v>0.17113</v>
      </c>
      <c r="E1659" s="38">
        <v>0.157</v>
      </c>
      <c r="F1659" s="27" t="s">
        <v>1192</v>
      </c>
      <c r="G1659" s="329"/>
      <c r="H1659" s="147"/>
      <c r="I1659" s="22"/>
      <c r="J1659" s="22"/>
      <c r="K1659" s="22"/>
    </row>
    <row r="1660" spans="1:11" ht="19.149999999999999" customHeight="1">
      <c r="A1660" s="10"/>
      <c r="B1660" s="120"/>
      <c r="C1660" s="53" t="s">
        <v>729</v>
      </c>
      <c r="D1660" s="489">
        <f t="shared" si="31"/>
        <v>0.17113</v>
      </c>
      <c r="E1660" s="38">
        <v>0.157</v>
      </c>
      <c r="F1660" s="27" t="s">
        <v>1192</v>
      </c>
      <c r="G1660" s="329"/>
      <c r="H1660" s="147"/>
      <c r="I1660" s="22"/>
      <c r="J1660" s="22"/>
      <c r="K1660" s="22"/>
    </row>
    <row r="1661" spans="1:11" ht="19.149999999999999" customHeight="1">
      <c r="A1661" s="10"/>
      <c r="B1661" s="120"/>
      <c r="C1661" s="53" t="s">
        <v>730</v>
      </c>
      <c r="D1661" s="489">
        <f t="shared" si="31"/>
        <v>0.17113</v>
      </c>
      <c r="E1661" s="38">
        <v>0.157</v>
      </c>
      <c r="F1661" s="27" t="s">
        <v>1192</v>
      </c>
      <c r="G1661" s="329"/>
      <c r="H1661" s="147"/>
      <c r="I1661" s="22"/>
      <c r="J1661" s="22"/>
      <c r="K1661" s="22"/>
    </row>
    <row r="1662" spans="1:11" ht="19.149999999999999" customHeight="1">
      <c r="A1662" s="10"/>
      <c r="B1662" s="120"/>
      <c r="C1662" s="53" t="s">
        <v>674</v>
      </c>
      <c r="D1662" s="489">
        <f t="shared" si="31"/>
        <v>0.17113</v>
      </c>
      <c r="E1662" s="38">
        <v>0.157</v>
      </c>
      <c r="F1662" s="27" t="s">
        <v>1192</v>
      </c>
      <c r="G1662" s="329"/>
      <c r="H1662" s="147"/>
      <c r="I1662" s="22"/>
      <c r="J1662" s="22"/>
      <c r="K1662" s="22"/>
    </row>
    <row r="1663" spans="1:11" ht="19.149999999999999" customHeight="1">
      <c r="A1663" s="10"/>
      <c r="B1663" s="120"/>
      <c r="C1663" s="53" t="s">
        <v>675</v>
      </c>
      <c r="D1663" s="489">
        <f t="shared" si="31"/>
        <v>0.17876000000000003</v>
      </c>
      <c r="E1663" s="38">
        <v>0.16400000000000001</v>
      </c>
      <c r="F1663" s="27" t="s">
        <v>1192</v>
      </c>
      <c r="G1663" s="329"/>
      <c r="H1663" s="147"/>
      <c r="I1663" s="22"/>
      <c r="J1663" s="22"/>
      <c r="K1663" s="22"/>
    </row>
    <row r="1664" spans="1:11" ht="19.149999999999999" customHeight="1">
      <c r="A1664" s="10"/>
      <c r="B1664" s="120"/>
      <c r="C1664" s="53" t="s">
        <v>676</v>
      </c>
      <c r="D1664" s="489">
        <f t="shared" si="31"/>
        <v>0.18748000000000001</v>
      </c>
      <c r="E1664" s="38">
        <v>0.17199999999999999</v>
      </c>
      <c r="F1664" s="27" t="s">
        <v>1192</v>
      </c>
      <c r="G1664" s="329"/>
      <c r="H1664" s="147"/>
      <c r="I1664" s="22"/>
      <c r="J1664" s="22"/>
      <c r="K1664" s="22"/>
    </row>
    <row r="1665" spans="1:11" ht="19.149999999999999" customHeight="1">
      <c r="A1665" s="10"/>
      <c r="B1665" s="120"/>
      <c r="C1665" s="53" t="s">
        <v>677</v>
      </c>
      <c r="D1665" s="489">
        <f t="shared" si="31"/>
        <v>0.20601000000000003</v>
      </c>
      <c r="E1665" s="38">
        <v>0.189</v>
      </c>
      <c r="F1665" s="27" t="s">
        <v>1192</v>
      </c>
      <c r="G1665" s="329"/>
      <c r="H1665" s="147"/>
      <c r="I1665" s="22"/>
      <c r="J1665" s="22"/>
      <c r="K1665" s="22"/>
    </row>
    <row r="1666" spans="1:11" ht="19.149999999999999" customHeight="1">
      <c r="A1666" s="10"/>
      <c r="B1666" s="120"/>
      <c r="C1666" s="53" t="s">
        <v>747</v>
      </c>
      <c r="D1666" s="489">
        <f t="shared" si="31"/>
        <v>0.23108000000000001</v>
      </c>
      <c r="E1666" s="38">
        <v>0.21199999999999999</v>
      </c>
      <c r="F1666" s="27" t="s">
        <v>1192</v>
      </c>
      <c r="G1666" s="329"/>
      <c r="H1666" s="147"/>
      <c r="I1666" s="22"/>
      <c r="J1666" s="22"/>
      <c r="K1666" s="22"/>
    </row>
    <row r="1667" spans="1:11" ht="19.149999999999999" customHeight="1">
      <c r="A1667" s="10"/>
      <c r="B1667" s="120"/>
      <c r="C1667" s="53" t="s">
        <v>748</v>
      </c>
      <c r="D1667" s="489">
        <f t="shared" si="31"/>
        <v>0.27577000000000002</v>
      </c>
      <c r="E1667" s="38">
        <v>0.253</v>
      </c>
      <c r="F1667" s="27" t="s">
        <v>1192</v>
      </c>
      <c r="G1667" s="329"/>
      <c r="H1667" s="147"/>
      <c r="I1667" s="22"/>
      <c r="J1667" s="22"/>
      <c r="K1667" s="22"/>
    </row>
    <row r="1668" spans="1:11" ht="19.149999999999999" customHeight="1">
      <c r="A1668" s="10"/>
      <c r="B1668" s="120"/>
      <c r="C1668" s="53" t="s">
        <v>749</v>
      </c>
      <c r="D1668" s="489">
        <f t="shared" si="31"/>
        <v>0.31501000000000001</v>
      </c>
      <c r="E1668" s="38">
        <v>0.28899999999999998</v>
      </c>
      <c r="F1668" s="27" t="s">
        <v>1192</v>
      </c>
      <c r="G1668" s="329"/>
      <c r="H1668" s="147"/>
      <c r="I1668" s="22"/>
      <c r="J1668" s="22"/>
      <c r="K1668" s="22"/>
    </row>
    <row r="1669" spans="1:11" ht="19.149999999999999" customHeight="1">
      <c r="A1669" s="10"/>
      <c r="B1669" s="120"/>
      <c r="C1669" s="53" t="s">
        <v>990</v>
      </c>
      <c r="D1669" s="489">
        <f t="shared" si="31"/>
        <v>0.44580999999999998</v>
      </c>
      <c r="E1669" s="38">
        <v>0.40899999999999997</v>
      </c>
      <c r="F1669" s="27" t="s">
        <v>1192</v>
      </c>
      <c r="G1669" s="329"/>
      <c r="H1669" s="147"/>
      <c r="I1669" s="22"/>
      <c r="J1669" s="22"/>
      <c r="K1669" s="22"/>
    </row>
    <row r="1670" spans="1:11" ht="19.149999999999999" customHeight="1">
      <c r="A1670" s="10"/>
      <c r="B1670" s="120"/>
      <c r="C1670" s="53" t="s">
        <v>1129</v>
      </c>
      <c r="D1670" s="489">
        <f t="shared" si="31"/>
        <v>0.53627999999999998</v>
      </c>
      <c r="E1670" s="38">
        <v>0.49199999999999999</v>
      </c>
      <c r="F1670" s="27" t="s">
        <v>1192</v>
      </c>
      <c r="G1670" s="329"/>
      <c r="H1670" s="147"/>
      <c r="I1670" s="22"/>
      <c r="J1670" s="22"/>
      <c r="K1670" s="22"/>
    </row>
    <row r="1671" spans="1:11" ht="19.149999999999999" customHeight="1">
      <c r="A1671" s="10"/>
      <c r="B1671" s="120"/>
      <c r="C1671" s="53" t="s">
        <v>1130</v>
      </c>
      <c r="D1671" s="489">
        <f t="shared" si="31"/>
        <v>0.66708000000000001</v>
      </c>
      <c r="E1671" s="38">
        <v>0.61199999999999999</v>
      </c>
      <c r="F1671" s="27" t="s">
        <v>1192</v>
      </c>
      <c r="G1671" s="329"/>
      <c r="H1671" s="147"/>
      <c r="I1671" s="22"/>
      <c r="J1671" s="22"/>
      <c r="K1671" s="22"/>
    </row>
    <row r="1672" spans="1:11" ht="19.149999999999999" customHeight="1">
      <c r="A1672" s="10"/>
      <c r="B1672" s="120"/>
      <c r="C1672" s="53" t="s">
        <v>1131</v>
      </c>
      <c r="D1672" s="489">
        <f t="shared" si="31"/>
        <v>0.87963000000000013</v>
      </c>
      <c r="E1672" s="38">
        <v>0.80700000000000005</v>
      </c>
      <c r="F1672" s="27" t="s">
        <v>1192</v>
      </c>
      <c r="G1672" s="329"/>
      <c r="H1672" s="147"/>
      <c r="I1672" s="22"/>
      <c r="J1672" s="22"/>
      <c r="K1672" s="22"/>
    </row>
    <row r="1673" spans="1:11" ht="19.149999999999999" customHeight="1">
      <c r="A1673" s="114" t="s">
        <v>444</v>
      </c>
      <c r="B1673" s="115" t="s">
        <v>1194</v>
      </c>
      <c r="C1673" s="53" t="s">
        <v>727</v>
      </c>
      <c r="D1673" s="489">
        <f t="shared" si="31"/>
        <v>0.19838</v>
      </c>
      <c r="E1673" s="38">
        <v>0.182</v>
      </c>
      <c r="F1673" s="27" t="s">
        <v>1192</v>
      </c>
      <c r="G1673" s="329"/>
      <c r="H1673" s="147"/>
      <c r="I1673" s="22"/>
      <c r="J1673" s="22"/>
      <c r="K1673" s="22"/>
    </row>
    <row r="1674" spans="1:11" ht="19.149999999999999" customHeight="1">
      <c r="A1674" s="10"/>
      <c r="B1674" s="121"/>
      <c r="C1674" s="53" t="s">
        <v>728</v>
      </c>
      <c r="D1674" s="489">
        <f t="shared" si="31"/>
        <v>0.19838</v>
      </c>
      <c r="E1674" s="38">
        <v>0.182</v>
      </c>
      <c r="F1674" s="27" t="s">
        <v>1192</v>
      </c>
      <c r="G1674" s="329"/>
      <c r="H1674" s="147"/>
      <c r="I1674" s="22"/>
      <c r="J1674" s="22"/>
      <c r="K1674" s="22"/>
    </row>
    <row r="1675" spans="1:11" ht="19.149999999999999" customHeight="1">
      <c r="A1675" s="10"/>
      <c r="B1675" s="121"/>
      <c r="C1675" s="53" t="s">
        <v>729</v>
      </c>
      <c r="D1675" s="489">
        <f t="shared" si="31"/>
        <v>0.19838</v>
      </c>
      <c r="E1675" s="38">
        <v>0.182</v>
      </c>
      <c r="F1675" s="27" t="s">
        <v>1192</v>
      </c>
      <c r="G1675" s="329"/>
      <c r="H1675" s="147"/>
      <c r="I1675" s="22"/>
      <c r="J1675" s="22"/>
      <c r="K1675" s="22"/>
    </row>
    <row r="1676" spans="1:11" ht="19.149999999999999" customHeight="1">
      <c r="A1676" s="10"/>
      <c r="B1676" s="121"/>
      <c r="C1676" s="53" t="s">
        <v>730</v>
      </c>
      <c r="D1676" s="489">
        <f t="shared" si="31"/>
        <v>0.19838</v>
      </c>
      <c r="E1676" s="38">
        <v>0.182</v>
      </c>
      <c r="F1676" s="27" t="s">
        <v>1192</v>
      </c>
      <c r="G1676" s="329"/>
      <c r="H1676" s="147"/>
      <c r="I1676" s="22"/>
      <c r="J1676" s="22"/>
      <c r="K1676" s="22"/>
    </row>
    <row r="1677" spans="1:11" ht="19.149999999999999" customHeight="1">
      <c r="A1677" s="10"/>
      <c r="B1677" s="121"/>
      <c r="C1677" s="53" t="s">
        <v>674</v>
      </c>
      <c r="D1677" s="489">
        <f t="shared" si="31"/>
        <v>0.19838</v>
      </c>
      <c r="E1677" s="38">
        <v>0.182</v>
      </c>
      <c r="F1677" s="27" t="s">
        <v>1192</v>
      </c>
      <c r="G1677" s="329"/>
      <c r="H1677" s="147"/>
      <c r="I1677" s="22"/>
      <c r="J1677" s="22"/>
      <c r="K1677" s="22"/>
    </row>
    <row r="1678" spans="1:11" ht="19.149999999999999" customHeight="1">
      <c r="A1678" s="10"/>
      <c r="B1678" s="121"/>
      <c r="C1678" s="53" t="s">
        <v>675</v>
      </c>
      <c r="D1678" s="489">
        <f t="shared" si="31"/>
        <v>0.21037000000000003</v>
      </c>
      <c r="E1678" s="38">
        <v>0.193</v>
      </c>
      <c r="F1678" s="27" t="s">
        <v>1192</v>
      </c>
      <c r="G1678" s="329"/>
      <c r="H1678" s="147"/>
      <c r="I1678" s="22"/>
      <c r="J1678" s="22"/>
      <c r="K1678" s="22"/>
    </row>
    <row r="1679" spans="1:11" ht="19.149999999999999" customHeight="1">
      <c r="A1679" s="10"/>
      <c r="B1679" s="121"/>
      <c r="C1679" s="53" t="s">
        <v>676</v>
      </c>
      <c r="D1679" s="489">
        <f t="shared" si="31"/>
        <v>0.22345000000000001</v>
      </c>
      <c r="E1679" s="38">
        <v>0.20499999999999999</v>
      </c>
      <c r="F1679" s="27" t="s">
        <v>1192</v>
      </c>
      <c r="G1679" s="329"/>
      <c r="H1679" s="147"/>
      <c r="I1679" s="22"/>
      <c r="J1679" s="22"/>
      <c r="K1679" s="22"/>
    </row>
    <row r="1680" spans="1:11" ht="19.149999999999999" customHeight="1">
      <c r="A1680" s="10"/>
      <c r="B1680" s="121"/>
      <c r="C1680" s="53" t="s">
        <v>677</v>
      </c>
      <c r="D1680" s="489">
        <f t="shared" si="31"/>
        <v>0.24198000000000003</v>
      </c>
      <c r="E1680" s="38">
        <v>0.222</v>
      </c>
      <c r="F1680" s="27" t="s">
        <v>1192</v>
      </c>
      <c r="G1680" s="329"/>
      <c r="H1680" s="147"/>
      <c r="I1680" s="22"/>
      <c r="J1680" s="22"/>
      <c r="K1680" s="22"/>
    </row>
    <row r="1681" spans="1:11" ht="19.149999999999999" customHeight="1">
      <c r="A1681" s="10"/>
      <c r="B1681" s="121"/>
      <c r="C1681" s="53" t="s">
        <v>747</v>
      </c>
      <c r="D1681" s="489">
        <f t="shared" si="31"/>
        <v>0.26813999999999999</v>
      </c>
      <c r="E1681" s="38">
        <v>0.246</v>
      </c>
      <c r="F1681" s="27" t="s">
        <v>1192</v>
      </c>
      <c r="G1681" s="329"/>
      <c r="H1681" s="147"/>
      <c r="I1681" s="22"/>
      <c r="J1681" s="22"/>
      <c r="K1681" s="22"/>
    </row>
    <row r="1682" spans="1:11" ht="19.149999999999999" customHeight="1">
      <c r="A1682" s="10"/>
      <c r="B1682" s="121"/>
      <c r="C1682" s="53" t="s">
        <v>748</v>
      </c>
      <c r="D1682" s="489">
        <f t="shared" si="31"/>
        <v>0.30302000000000007</v>
      </c>
      <c r="E1682" s="38">
        <v>0.27800000000000002</v>
      </c>
      <c r="F1682" s="27" t="s">
        <v>1192</v>
      </c>
      <c r="G1682" s="329"/>
      <c r="H1682" s="147"/>
      <c r="I1682" s="22"/>
      <c r="J1682" s="22"/>
      <c r="K1682" s="22"/>
    </row>
    <row r="1683" spans="1:11" ht="19.149999999999999" customHeight="1">
      <c r="A1683" s="10"/>
      <c r="B1683" s="121"/>
      <c r="C1683" s="53" t="s">
        <v>749</v>
      </c>
      <c r="D1683" s="489">
        <f t="shared" si="31"/>
        <v>0.34771000000000002</v>
      </c>
      <c r="E1683" s="38">
        <v>0.31900000000000001</v>
      </c>
      <c r="F1683" s="27" t="s">
        <v>1192</v>
      </c>
      <c r="G1683" s="329"/>
      <c r="H1683" s="147"/>
      <c r="I1683" s="22"/>
      <c r="J1683" s="22"/>
      <c r="K1683" s="22"/>
    </row>
    <row r="1684" spans="1:11" ht="19.149999999999999" customHeight="1">
      <c r="A1684" s="10"/>
      <c r="B1684" s="121"/>
      <c r="C1684" s="53" t="s">
        <v>990</v>
      </c>
      <c r="D1684" s="489">
        <f t="shared" si="31"/>
        <v>0.42292000000000002</v>
      </c>
      <c r="E1684" s="38">
        <v>0.38800000000000001</v>
      </c>
      <c r="F1684" s="27" t="s">
        <v>1192</v>
      </c>
      <c r="G1684" s="329"/>
      <c r="H1684" s="147"/>
      <c r="I1684" s="22"/>
      <c r="J1684" s="22"/>
      <c r="K1684" s="22"/>
    </row>
    <row r="1685" spans="1:11" ht="19.149999999999999" customHeight="1">
      <c r="A1685" s="10"/>
      <c r="B1685" s="121"/>
      <c r="C1685" s="53" t="s">
        <v>1129</v>
      </c>
      <c r="D1685" s="489">
        <f t="shared" si="31"/>
        <v>0.51339000000000001</v>
      </c>
      <c r="E1685" s="38">
        <v>0.47099999999999997</v>
      </c>
      <c r="F1685" s="27" t="s">
        <v>1192</v>
      </c>
      <c r="G1685" s="329"/>
      <c r="H1685" s="147"/>
      <c r="I1685" s="22"/>
      <c r="J1685" s="22"/>
      <c r="K1685" s="22"/>
    </row>
    <row r="1686" spans="1:11" ht="19.149999999999999" customHeight="1">
      <c r="A1686" s="10"/>
      <c r="B1686" s="121"/>
      <c r="C1686" s="53" t="s">
        <v>1130</v>
      </c>
      <c r="D1686" s="489">
        <f t="shared" si="31"/>
        <v>0.60604000000000013</v>
      </c>
      <c r="E1686" s="38">
        <v>0.55600000000000005</v>
      </c>
      <c r="F1686" s="27" t="s">
        <v>1192</v>
      </c>
      <c r="G1686" s="329"/>
      <c r="H1686" s="147"/>
      <c r="I1686" s="22"/>
      <c r="J1686" s="22"/>
      <c r="K1686" s="22"/>
    </row>
    <row r="1687" spans="1:11" ht="19.149999999999999" customHeight="1">
      <c r="A1687" s="122"/>
      <c r="B1687" s="121"/>
      <c r="C1687" s="53" t="s">
        <v>1131</v>
      </c>
      <c r="D1687" s="489">
        <f t="shared" si="31"/>
        <v>0.80005999999999999</v>
      </c>
      <c r="E1687" s="38">
        <v>0.73399999999999999</v>
      </c>
      <c r="F1687" s="27" t="s">
        <v>1192</v>
      </c>
      <c r="G1687" s="329"/>
      <c r="H1687" s="147"/>
      <c r="I1687" s="22"/>
      <c r="J1687" s="22"/>
      <c r="K1687" s="22"/>
    </row>
    <row r="1688" spans="1:11" ht="19.149999999999999" customHeight="1">
      <c r="A1688" s="114" t="s">
        <v>445</v>
      </c>
      <c r="B1688" s="115" t="s">
        <v>1195</v>
      </c>
      <c r="C1688" s="53" t="s">
        <v>727</v>
      </c>
      <c r="D1688" s="489">
        <f t="shared" si="31"/>
        <v>0.22454000000000002</v>
      </c>
      <c r="E1688" s="38">
        <v>0.20599999999999999</v>
      </c>
      <c r="F1688" s="155" t="s">
        <v>1192</v>
      </c>
      <c r="G1688" s="329"/>
      <c r="H1688" s="147"/>
      <c r="I1688" s="22"/>
      <c r="J1688" s="22"/>
      <c r="K1688" s="22"/>
    </row>
    <row r="1689" spans="1:11" ht="19.149999999999999" customHeight="1">
      <c r="A1689" s="49"/>
      <c r="B1689" s="121"/>
      <c r="C1689" s="53" t="s">
        <v>728</v>
      </c>
      <c r="D1689" s="489">
        <f t="shared" si="31"/>
        <v>0.22454000000000002</v>
      </c>
      <c r="E1689" s="38">
        <v>0.20599999999999999</v>
      </c>
      <c r="F1689" s="155" t="s">
        <v>1192</v>
      </c>
      <c r="G1689" s="329"/>
      <c r="H1689" s="147"/>
      <c r="I1689" s="22"/>
      <c r="J1689" s="22"/>
      <c r="K1689" s="22"/>
    </row>
    <row r="1690" spans="1:11" ht="19.149999999999999" customHeight="1">
      <c r="A1690" s="49"/>
      <c r="B1690" s="121"/>
      <c r="C1690" s="53" t="s">
        <v>729</v>
      </c>
      <c r="D1690" s="489">
        <f t="shared" si="31"/>
        <v>0.22454000000000002</v>
      </c>
      <c r="E1690" s="38">
        <v>0.20599999999999999</v>
      </c>
      <c r="F1690" s="155" t="s">
        <v>1192</v>
      </c>
      <c r="G1690" s="329"/>
      <c r="H1690" s="147"/>
      <c r="I1690" s="22"/>
      <c r="J1690" s="22"/>
      <c r="K1690" s="22"/>
    </row>
    <row r="1691" spans="1:11" ht="19.149999999999999" customHeight="1">
      <c r="A1691" s="49"/>
      <c r="B1691" s="121"/>
      <c r="C1691" s="53" t="s">
        <v>730</v>
      </c>
      <c r="D1691" s="489">
        <f t="shared" si="31"/>
        <v>0.22454000000000002</v>
      </c>
      <c r="E1691" s="38">
        <v>0.20599999999999999</v>
      </c>
      <c r="F1691" s="155" t="s">
        <v>1192</v>
      </c>
      <c r="G1691" s="329"/>
      <c r="H1691" s="147"/>
      <c r="I1691" s="22"/>
      <c r="J1691" s="22"/>
      <c r="K1691" s="22"/>
    </row>
    <row r="1692" spans="1:11" ht="19.149999999999999" customHeight="1">
      <c r="A1692" s="49"/>
      <c r="B1692" s="121"/>
      <c r="C1692" s="53" t="s">
        <v>674</v>
      </c>
      <c r="D1692" s="489">
        <f t="shared" si="31"/>
        <v>0.22454000000000002</v>
      </c>
      <c r="E1692" s="38">
        <v>0.20599999999999999</v>
      </c>
      <c r="F1692" s="155" t="s">
        <v>1192</v>
      </c>
      <c r="G1692" s="329"/>
      <c r="H1692" s="147"/>
      <c r="I1692" s="22"/>
      <c r="J1692" s="22"/>
      <c r="K1692" s="22"/>
    </row>
    <row r="1693" spans="1:11" ht="19.149999999999999" customHeight="1">
      <c r="A1693" s="49"/>
      <c r="B1693" s="121"/>
      <c r="C1693" s="53" t="s">
        <v>675</v>
      </c>
      <c r="D1693" s="489">
        <f t="shared" si="31"/>
        <v>0.23653000000000002</v>
      </c>
      <c r="E1693" s="38">
        <v>0.217</v>
      </c>
      <c r="F1693" s="155" t="s">
        <v>1192</v>
      </c>
      <c r="G1693" s="329"/>
      <c r="H1693" s="147"/>
      <c r="I1693" s="22"/>
      <c r="J1693" s="22"/>
      <c r="K1693" s="22"/>
    </row>
    <row r="1694" spans="1:11" ht="19.149999999999999" customHeight="1">
      <c r="A1694" s="49"/>
      <c r="B1694" s="121"/>
      <c r="C1694" s="53" t="s">
        <v>676</v>
      </c>
      <c r="D1694" s="489">
        <f t="shared" si="31"/>
        <v>0.25070000000000003</v>
      </c>
      <c r="E1694" s="38">
        <v>0.23</v>
      </c>
      <c r="F1694" s="155" t="s">
        <v>1192</v>
      </c>
      <c r="G1694" s="329"/>
      <c r="H1694" s="147"/>
      <c r="I1694" s="22"/>
      <c r="J1694" s="22"/>
      <c r="K1694" s="22"/>
    </row>
    <row r="1695" spans="1:11" ht="19.149999999999999" customHeight="1">
      <c r="A1695" s="49"/>
      <c r="B1695" s="121"/>
      <c r="C1695" s="53" t="s">
        <v>677</v>
      </c>
      <c r="D1695" s="489">
        <f t="shared" si="31"/>
        <v>0.26813999999999999</v>
      </c>
      <c r="E1695" s="38">
        <v>0.246</v>
      </c>
      <c r="F1695" s="155" t="s">
        <v>1192</v>
      </c>
      <c r="G1695" s="329"/>
      <c r="H1695" s="147"/>
      <c r="I1695" s="22"/>
      <c r="J1695" s="22"/>
      <c r="K1695" s="22"/>
    </row>
    <row r="1696" spans="1:11" ht="19.149999999999999" customHeight="1">
      <c r="A1696" s="49"/>
      <c r="B1696" s="121"/>
      <c r="C1696" s="53" t="s">
        <v>747</v>
      </c>
      <c r="D1696" s="489">
        <f t="shared" si="31"/>
        <v>0.30084000000000005</v>
      </c>
      <c r="E1696" s="38">
        <v>0.27600000000000002</v>
      </c>
      <c r="F1696" s="155" t="s">
        <v>1192</v>
      </c>
      <c r="G1696" s="329"/>
      <c r="H1696" s="147"/>
      <c r="I1696" s="22"/>
      <c r="J1696" s="22"/>
      <c r="K1696" s="22"/>
    </row>
    <row r="1697" spans="1:11" ht="19.149999999999999" customHeight="1">
      <c r="A1697" s="49"/>
      <c r="B1697" s="121"/>
      <c r="C1697" s="53" t="s">
        <v>748</v>
      </c>
      <c r="D1697" s="489">
        <f t="shared" si="31"/>
        <v>0.33463000000000004</v>
      </c>
      <c r="E1697" s="38">
        <v>0.307</v>
      </c>
      <c r="F1697" s="155" t="s">
        <v>1192</v>
      </c>
      <c r="G1697" s="329"/>
      <c r="H1697" s="147"/>
      <c r="I1697" s="22"/>
      <c r="J1697" s="22"/>
      <c r="K1697" s="22"/>
    </row>
    <row r="1698" spans="1:11" ht="19.149999999999999" customHeight="1">
      <c r="A1698" s="49"/>
      <c r="B1698" s="121"/>
      <c r="C1698" s="53" t="s">
        <v>749</v>
      </c>
      <c r="D1698" s="489">
        <f t="shared" si="31"/>
        <v>0.38258999999999999</v>
      </c>
      <c r="E1698" s="38">
        <v>0.35099999999999998</v>
      </c>
      <c r="F1698" s="155" t="s">
        <v>1192</v>
      </c>
      <c r="G1698" s="329"/>
      <c r="H1698" s="147"/>
      <c r="I1698" s="22"/>
      <c r="J1698" s="22"/>
      <c r="K1698" s="22"/>
    </row>
    <row r="1699" spans="1:11" ht="19.149999999999999" customHeight="1">
      <c r="A1699" s="49"/>
      <c r="B1699" s="121"/>
      <c r="C1699" s="53" t="s">
        <v>990</v>
      </c>
      <c r="D1699" s="489">
        <f t="shared" si="31"/>
        <v>0.46216000000000002</v>
      </c>
      <c r="E1699" s="38">
        <v>0.42399999999999999</v>
      </c>
      <c r="F1699" s="155" t="s">
        <v>1192</v>
      </c>
      <c r="G1699" s="329"/>
      <c r="H1699" s="147"/>
      <c r="I1699" s="22"/>
      <c r="J1699" s="22"/>
      <c r="K1699" s="22"/>
    </row>
    <row r="1700" spans="1:11" ht="19.149999999999999" customHeight="1">
      <c r="A1700" s="49"/>
      <c r="B1700" s="121"/>
      <c r="C1700" s="53" t="s">
        <v>1129</v>
      </c>
      <c r="D1700" s="489">
        <f t="shared" ref="D1700:D1763" si="32">E1700*1.09</f>
        <v>0.55044999999999999</v>
      </c>
      <c r="E1700" s="38">
        <v>0.505</v>
      </c>
      <c r="F1700" s="155" t="s">
        <v>1192</v>
      </c>
      <c r="G1700" s="329"/>
      <c r="H1700" s="147"/>
      <c r="I1700" s="22"/>
      <c r="J1700" s="22"/>
      <c r="K1700" s="22"/>
    </row>
    <row r="1701" spans="1:11" ht="19.149999999999999" customHeight="1">
      <c r="A1701" s="49"/>
      <c r="B1701" s="121"/>
      <c r="C1701" s="53" t="s">
        <v>1130</v>
      </c>
      <c r="D1701" s="489">
        <f t="shared" si="32"/>
        <v>0.66381000000000001</v>
      </c>
      <c r="E1701" s="38">
        <v>0.60899999999999999</v>
      </c>
      <c r="F1701" s="155" t="s">
        <v>1192</v>
      </c>
      <c r="G1701" s="329"/>
      <c r="H1701" s="147"/>
      <c r="I1701" s="22"/>
      <c r="J1701" s="22"/>
      <c r="K1701" s="22"/>
    </row>
    <row r="1702" spans="1:11" ht="19.149999999999999" customHeight="1">
      <c r="A1702" s="49"/>
      <c r="B1702" s="121"/>
      <c r="C1702" s="53" t="s">
        <v>1131</v>
      </c>
      <c r="D1702" s="489">
        <f t="shared" si="32"/>
        <v>0.88726000000000005</v>
      </c>
      <c r="E1702" s="38">
        <v>0.81399999999999995</v>
      </c>
      <c r="F1702" s="155" t="s">
        <v>1192</v>
      </c>
      <c r="G1702" s="329"/>
      <c r="H1702" s="147"/>
      <c r="I1702" s="22"/>
      <c r="J1702" s="22"/>
      <c r="K1702" s="22"/>
    </row>
    <row r="1703" spans="1:11" ht="19.149999999999999" customHeight="1">
      <c r="A1703" s="114" t="s">
        <v>446</v>
      </c>
      <c r="B1703" s="114" t="s">
        <v>1196</v>
      </c>
      <c r="C1703" s="53" t="s">
        <v>727</v>
      </c>
      <c r="D1703" s="489">
        <f t="shared" si="32"/>
        <v>0.38150000000000001</v>
      </c>
      <c r="E1703" s="38">
        <v>0.35</v>
      </c>
      <c r="F1703" s="29" t="s">
        <v>1192</v>
      </c>
      <c r="G1703" s="329"/>
      <c r="H1703" s="147"/>
      <c r="I1703" s="22"/>
      <c r="J1703" s="22"/>
      <c r="K1703" s="22"/>
    </row>
    <row r="1704" spans="1:11" ht="19.149999999999999" customHeight="1">
      <c r="A1704" s="10"/>
      <c r="B1704" s="10"/>
      <c r="C1704" s="53" t="s">
        <v>728</v>
      </c>
      <c r="D1704" s="489">
        <f t="shared" si="32"/>
        <v>0.38150000000000001</v>
      </c>
      <c r="E1704" s="38">
        <v>0.35</v>
      </c>
      <c r="F1704" s="29" t="s">
        <v>1192</v>
      </c>
      <c r="G1704" s="329"/>
      <c r="H1704" s="147"/>
      <c r="I1704" s="22"/>
      <c r="J1704" s="22"/>
      <c r="K1704" s="22"/>
    </row>
    <row r="1705" spans="1:11" ht="19.149999999999999" customHeight="1">
      <c r="A1705" s="10"/>
      <c r="B1705" s="10"/>
      <c r="C1705" s="53" t="s">
        <v>729</v>
      </c>
      <c r="D1705" s="489">
        <f t="shared" si="32"/>
        <v>0.38150000000000001</v>
      </c>
      <c r="E1705" s="38">
        <v>0.35</v>
      </c>
      <c r="F1705" s="29" t="s">
        <v>1192</v>
      </c>
      <c r="G1705" s="329"/>
      <c r="H1705" s="147"/>
      <c r="I1705" s="22"/>
      <c r="J1705" s="22"/>
      <c r="K1705" s="22"/>
    </row>
    <row r="1706" spans="1:11" ht="19.149999999999999" customHeight="1">
      <c r="A1706" s="10"/>
      <c r="B1706" s="10"/>
      <c r="C1706" s="53" t="s">
        <v>730</v>
      </c>
      <c r="D1706" s="489">
        <f t="shared" si="32"/>
        <v>0.38150000000000001</v>
      </c>
      <c r="E1706" s="38">
        <v>0.35</v>
      </c>
      <c r="F1706" s="29" t="s">
        <v>1192</v>
      </c>
      <c r="G1706" s="329"/>
      <c r="H1706" s="147"/>
      <c r="I1706" s="22"/>
      <c r="J1706" s="22"/>
      <c r="K1706" s="22"/>
    </row>
    <row r="1707" spans="1:11" ht="19.149999999999999" customHeight="1">
      <c r="A1707" s="10"/>
      <c r="B1707" s="10"/>
      <c r="C1707" s="53" t="s">
        <v>674</v>
      </c>
      <c r="D1707" s="489">
        <f t="shared" si="32"/>
        <v>0.38150000000000001</v>
      </c>
      <c r="E1707" s="38">
        <v>0.35</v>
      </c>
      <c r="F1707" s="29" t="s">
        <v>1192</v>
      </c>
      <c r="G1707" s="329"/>
      <c r="H1707" s="147"/>
      <c r="I1707" s="22"/>
      <c r="J1707" s="22"/>
      <c r="K1707" s="22"/>
    </row>
    <row r="1708" spans="1:11" ht="19.149999999999999" customHeight="1">
      <c r="A1708" s="10"/>
      <c r="B1708" s="10"/>
      <c r="C1708" s="53" t="s">
        <v>675</v>
      </c>
      <c r="D1708" s="489">
        <f t="shared" si="32"/>
        <v>0.38150000000000001</v>
      </c>
      <c r="E1708" s="38">
        <v>0.35</v>
      </c>
      <c r="F1708" s="29" t="s">
        <v>1192</v>
      </c>
      <c r="G1708" s="329"/>
      <c r="H1708" s="147"/>
      <c r="I1708" s="22"/>
      <c r="J1708" s="22"/>
      <c r="K1708" s="22"/>
    </row>
    <row r="1709" spans="1:11" ht="19.149999999999999" customHeight="1">
      <c r="A1709" s="10"/>
      <c r="B1709" s="10"/>
      <c r="C1709" s="53" t="s">
        <v>676</v>
      </c>
      <c r="D1709" s="489">
        <f t="shared" si="32"/>
        <v>0.41965000000000002</v>
      </c>
      <c r="E1709" s="38">
        <v>0.38500000000000001</v>
      </c>
      <c r="F1709" s="29" t="s">
        <v>1192</v>
      </c>
      <c r="G1709" s="329"/>
      <c r="H1709" s="147"/>
      <c r="I1709" s="22"/>
      <c r="J1709" s="22"/>
      <c r="K1709" s="22"/>
    </row>
    <row r="1710" spans="1:11" ht="19.149999999999999" customHeight="1">
      <c r="A1710" s="10"/>
      <c r="B1710" s="10"/>
      <c r="C1710" s="53" t="s">
        <v>677</v>
      </c>
      <c r="D1710" s="489">
        <f t="shared" si="32"/>
        <v>0.46216000000000002</v>
      </c>
      <c r="E1710" s="38">
        <v>0.42399999999999999</v>
      </c>
      <c r="F1710" s="29" t="s">
        <v>1192</v>
      </c>
      <c r="G1710" s="329"/>
      <c r="H1710" s="147"/>
      <c r="I1710" s="22"/>
      <c r="J1710" s="22"/>
      <c r="K1710" s="22"/>
    </row>
    <row r="1711" spans="1:11" ht="19.149999999999999" customHeight="1">
      <c r="A1711" s="10"/>
      <c r="B1711" s="10"/>
      <c r="C1711" s="53" t="s">
        <v>747</v>
      </c>
      <c r="D1711" s="489">
        <f t="shared" si="32"/>
        <v>0.51339000000000001</v>
      </c>
      <c r="E1711" s="38">
        <v>0.47099999999999997</v>
      </c>
      <c r="F1711" s="29" t="s">
        <v>1192</v>
      </c>
      <c r="G1711" s="329"/>
      <c r="H1711" s="147"/>
      <c r="I1711" s="22"/>
      <c r="J1711" s="22"/>
      <c r="K1711" s="22"/>
    </row>
    <row r="1712" spans="1:11" ht="19.149999999999999" customHeight="1">
      <c r="A1712" s="10"/>
      <c r="B1712" s="10"/>
      <c r="C1712" s="53" t="s">
        <v>748</v>
      </c>
      <c r="D1712" s="489">
        <f t="shared" si="32"/>
        <v>0.57007000000000008</v>
      </c>
      <c r="E1712" s="38">
        <v>0.52300000000000002</v>
      </c>
      <c r="F1712" s="29" t="s">
        <v>1192</v>
      </c>
      <c r="G1712" s="329"/>
      <c r="H1712" s="147"/>
      <c r="I1712" s="22"/>
      <c r="J1712" s="22"/>
      <c r="K1712" s="22"/>
    </row>
    <row r="1713" spans="1:11" ht="19.149999999999999" customHeight="1">
      <c r="A1713" s="10"/>
      <c r="B1713" s="10"/>
      <c r="C1713" s="53" t="s">
        <v>749</v>
      </c>
      <c r="D1713" s="489">
        <f t="shared" si="32"/>
        <v>0.6801600000000001</v>
      </c>
      <c r="E1713" s="38">
        <v>0.624</v>
      </c>
      <c r="F1713" s="29" t="s">
        <v>1192</v>
      </c>
      <c r="G1713" s="329"/>
      <c r="H1713" s="147"/>
      <c r="I1713" s="22"/>
      <c r="J1713" s="22"/>
      <c r="K1713" s="22"/>
    </row>
    <row r="1714" spans="1:11" ht="19.149999999999999" customHeight="1">
      <c r="A1714" s="10"/>
      <c r="B1714" s="10"/>
      <c r="C1714" s="53" t="s">
        <v>990</v>
      </c>
      <c r="D1714" s="489">
        <f t="shared" si="32"/>
        <v>0.83930000000000005</v>
      </c>
      <c r="E1714" s="38">
        <v>0.77</v>
      </c>
      <c r="F1714" s="29" t="s">
        <v>1192</v>
      </c>
      <c r="G1714" s="329"/>
      <c r="H1714" s="147"/>
      <c r="I1714" s="22"/>
      <c r="J1714" s="22"/>
      <c r="K1714" s="22"/>
    </row>
    <row r="1715" spans="1:11" ht="19.149999999999999" customHeight="1">
      <c r="A1715" s="10"/>
      <c r="B1715" s="10"/>
      <c r="C1715" s="53" t="s">
        <v>1129</v>
      </c>
      <c r="D1715" s="489">
        <f t="shared" si="32"/>
        <v>1.08891</v>
      </c>
      <c r="E1715" s="38">
        <v>0.999</v>
      </c>
      <c r="F1715" s="29" t="s">
        <v>1192</v>
      </c>
      <c r="G1715" s="329"/>
      <c r="H1715" s="147"/>
      <c r="I1715" s="22"/>
      <c r="J1715" s="22"/>
      <c r="K1715" s="22"/>
    </row>
    <row r="1716" spans="1:11" ht="19.149999999999999" customHeight="1">
      <c r="A1716" s="10"/>
      <c r="B1716" s="10"/>
      <c r="C1716" s="53" t="s">
        <v>1130</v>
      </c>
      <c r="D1716" s="489">
        <f t="shared" si="32"/>
        <v>1.3428800000000001</v>
      </c>
      <c r="E1716" s="38">
        <v>1.232</v>
      </c>
      <c r="F1716" s="29" t="s">
        <v>1192</v>
      </c>
      <c r="G1716" s="329"/>
      <c r="H1716" s="147"/>
      <c r="I1716" s="22"/>
      <c r="J1716" s="22"/>
      <c r="K1716" s="22"/>
    </row>
    <row r="1717" spans="1:11" ht="19.149999999999999" customHeight="1">
      <c r="A1717" s="10"/>
      <c r="B1717" s="10"/>
      <c r="C1717" s="53" t="s">
        <v>1131</v>
      </c>
      <c r="D1717" s="489">
        <f t="shared" si="32"/>
        <v>1.7843300000000002</v>
      </c>
      <c r="E1717" s="38">
        <v>1.637</v>
      </c>
      <c r="F1717" s="29" t="s">
        <v>1192</v>
      </c>
      <c r="G1717" s="329"/>
      <c r="H1717" s="147"/>
      <c r="I1717" s="22"/>
      <c r="J1717" s="22"/>
      <c r="K1717" s="22"/>
    </row>
    <row r="1718" spans="1:11" ht="19.149999999999999" customHeight="1">
      <c r="A1718" s="114" t="s">
        <v>447</v>
      </c>
      <c r="B1718" s="114" t="s">
        <v>1197</v>
      </c>
      <c r="C1718" s="53" t="s">
        <v>727</v>
      </c>
      <c r="D1718" s="489">
        <f t="shared" si="32"/>
        <v>0.38150000000000001</v>
      </c>
      <c r="E1718" s="38">
        <v>0.35</v>
      </c>
      <c r="F1718" s="29" t="s">
        <v>1192</v>
      </c>
      <c r="G1718" s="329"/>
      <c r="H1718" s="147"/>
      <c r="I1718" s="22"/>
      <c r="J1718" s="22"/>
      <c r="K1718" s="22"/>
    </row>
    <row r="1719" spans="1:11" ht="19.149999999999999" customHeight="1">
      <c r="A1719" s="122"/>
      <c r="B1719" s="121"/>
      <c r="C1719" s="53" t="s">
        <v>728</v>
      </c>
      <c r="D1719" s="489">
        <f t="shared" si="32"/>
        <v>0.38150000000000001</v>
      </c>
      <c r="E1719" s="38">
        <v>0.35</v>
      </c>
      <c r="F1719" s="29" t="s">
        <v>1192</v>
      </c>
      <c r="G1719" s="329"/>
      <c r="H1719" s="147"/>
      <c r="I1719" s="22"/>
      <c r="J1719" s="22"/>
      <c r="K1719" s="22"/>
    </row>
    <row r="1720" spans="1:11" ht="19.149999999999999" customHeight="1">
      <c r="A1720" s="122"/>
      <c r="B1720" s="121"/>
      <c r="C1720" s="53" t="s">
        <v>729</v>
      </c>
      <c r="D1720" s="489">
        <f t="shared" si="32"/>
        <v>0.38150000000000001</v>
      </c>
      <c r="E1720" s="38">
        <v>0.35</v>
      </c>
      <c r="F1720" s="29" t="s">
        <v>1192</v>
      </c>
      <c r="G1720" s="329"/>
      <c r="H1720" s="147"/>
      <c r="I1720" s="22"/>
      <c r="J1720" s="22"/>
      <c r="K1720" s="22"/>
    </row>
    <row r="1721" spans="1:11" ht="19.149999999999999" customHeight="1">
      <c r="A1721" s="122"/>
      <c r="B1721" s="121"/>
      <c r="C1721" s="53" t="s">
        <v>730</v>
      </c>
      <c r="D1721" s="489">
        <f t="shared" si="32"/>
        <v>0.38150000000000001</v>
      </c>
      <c r="E1721" s="38">
        <v>0.35</v>
      </c>
      <c r="F1721" s="29" t="s">
        <v>1192</v>
      </c>
      <c r="G1721" s="329"/>
      <c r="H1721" s="147"/>
      <c r="I1721" s="22"/>
      <c r="J1721" s="22"/>
      <c r="K1721" s="22"/>
    </row>
    <row r="1722" spans="1:11" ht="19.149999999999999" customHeight="1">
      <c r="A1722" s="122"/>
      <c r="B1722" s="121"/>
      <c r="C1722" s="53" t="s">
        <v>674</v>
      </c>
      <c r="D1722" s="489">
        <f t="shared" si="32"/>
        <v>0.38150000000000001</v>
      </c>
      <c r="E1722" s="38">
        <v>0.35</v>
      </c>
      <c r="F1722" s="29" t="s">
        <v>1192</v>
      </c>
      <c r="G1722" s="329"/>
      <c r="H1722" s="147"/>
      <c r="I1722" s="22"/>
      <c r="J1722" s="22"/>
      <c r="K1722" s="22"/>
    </row>
    <row r="1723" spans="1:11" ht="19.149999999999999" customHeight="1">
      <c r="A1723" s="122"/>
      <c r="B1723" s="121"/>
      <c r="C1723" s="53" t="s">
        <v>675</v>
      </c>
      <c r="D1723" s="489">
        <f t="shared" si="32"/>
        <v>0.38150000000000001</v>
      </c>
      <c r="E1723" s="38">
        <v>0.35</v>
      </c>
      <c r="F1723" s="29" t="s">
        <v>1192</v>
      </c>
      <c r="G1723" s="329"/>
      <c r="H1723" s="147"/>
      <c r="I1723" s="22"/>
      <c r="J1723" s="22"/>
      <c r="K1723" s="22"/>
    </row>
    <row r="1724" spans="1:11" ht="19.149999999999999" customHeight="1">
      <c r="A1724" s="122"/>
      <c r="B1724" s="121"/>
      <c r="C1724" s="53" t="s">
        <v>676</v>
      </c>
      <c r="D1724" s="489">
        <f t="shared" si="32"/>
        <v>0.41965000000000002</v>
      </c>
      <c r="E1724" s="38">
        <v>0.38500000000000001</v>
      </c>
      <c r="F1724" s="29" t="s">
        <v>1192</v>
      </c>
      <c r="G1724" s="329"/>
      <c r="H1724" s="147"/>
      <c r="I1724" s="22"/>
      <c r="J1724" s="22"/>
      <c r="K1724" s="22"/>
    </row>
    <row r="1725" spans="1:11" ht="19.149999999999999" customHeight="1">
      <c r="A1725" s="122"/>
      <c r="B1725" s="121"/>
      <c r="C1725" s="53" t="s">
        <v>677</v>
      </c>
      <c r="D1725" s="489">
        <f t="shared" si="32"/>
        <v>0.46216000000000002</v>
      </c>
      <c r="E1725" s="38">
        <v>0.42399999999999999</v>
      </c>
      <c r="F1725" s="29" t="s">
        <v>1192</v>
      </c>
      <c r="G1725" s="329"/>
      <c r="H1725" s="147"/>
      <c r="I1725" s="22"/>
      <c r="J1725" s="22"/>
      <c r="K1725" s="22"/>
    </row>
    <row r="1726" spans="1:11" ht="19.149999999999999" customHeight="1">
      <c r="A1726" s="122"/>
      <c r="B1726" s="121"/>
      <c r="C1726" s="53" t="s">
        <v>747</v>
      </c>
      <c r="D1726" s="489">
        <f t="shared" si="32"/>
        <v>0.51339000000000001</v>
      </c>
      <c r="E1726" s="38">
        <v>0.47099999999999997</v>
      </c>
      <c r="F1726" s="29" t="s">
        <v>1192</v>
      </c>
      <c r="G1726" s="329"/>
      <c r="H1726" s="147"/>
      <c r="I1726" s="22"/>
      <c r="J1726" s="22"/>
      <c r="K1726" s="22"/>
    </row>
    <row r="1727" spans="1:11" ht="19.149999999999999" customHeight="1">
      <c r="A1727" s="122"/>
      <c r="B1727" s="121"/>
      <c r="C1727" s="53" t="s">
        <v>748</v>
      </c>
      <c r="D1727" s="489">
        <f t="shared" si="32"/>
        <v>0.57007000000000008</v>
      </c>
      <c r="E1727" s="38">
        <v>0.52300000000000002</v>
      </c>
      <c r="F1727" s="29" t="s">
        <v>1192</v>
      </c>
      <c r="G1727" s="329"/>
      <c r="H1727" s="147"/>
      <c r="I1727" s="22"/>
      <c r="J1727" s="22"/>
      <c r="K1727" s="22"/>
    </row>
    <row r="1728" spans="1:11" ht="19.149999999999999" customHeight="1">
      <c r="A1728" s="122"/>
      <c r="B1728" s="121"/>
      <c r="C1728" s="53" t="s">
        <v>749</v>
      </c>
      <c r="D1728" s="489">
        <f t="shared" si="32"/>
        <v>0.6801600000000001</v>
      </c>
      <c r="E1728" s="38">
        <v>0.624</v>
      </c>
      <c r="F1728" s="29" t="s">
        <v>1192</v>
      </c>
      <c r="G1728" s="329"/>
      <c r="H1728" s="147"/>
      <c r="I1728" s="22"/>
      <c r="J1728" s="22"/>
      <c r="K1728" s="22"/>
    </row>
    <row r="1729" spans="1:11" ht="19.149999999999999" customHeight="1">
      <c r="A1729" s="122"/>
      <c r="B1729" s="121"/>
      <c r="C1729" s="53" t="s">
        <v>990</v>
      </c>
      <c r="D1729" s="489">
        <f t="shared" si="32"/>
        <v>0.83930000000000005</v>
      </c>
      <c r="E1729" s="38">
        <v>0.77</v>
      </c>
      <c r="F1729" s="29" t="s">
        <v>1192</v>
      </c>
      <c r="G1729" s="329"/>
      <c r="H1729" s="147"/>
      <c r="I1729" s="22"/>
      <c r="J1729" s="22"/>
      <c r="K1729" s="22"/>
    </row>
    <row r="1730" spans="1:11" ht="19.149999999999999" customHeight="1">
      <c r="A1730" s="122"/>
      <c r="B1730" s="121"/>
      <c r="C1730" s="53" t="s">
        <v>1129</v>
      </c>
      <c r="D1730" s="489">
        <f t="shared" si="32"/>
        <v>1.08891</v>
      </c>
      <c r="E1730" s="38">
        <v>0.999</v>
      </c>
      <c r="F1730" s="29" t="s">
        <v>1192</v>
      </c>
      <c r="G1730" s="329"/>
      <c r="H1730" s="147"/>
      <c r="I1730" s="22"/>
      <c r="J1730" s="22"/>
      <c r="K1730" s="22"/>
    </row>
    <row r="1731" spans="1:11" ht="19.149999999999999" customHeight="1">
      <c r="A1731" s="122"/>
      <c r="B1731" s="121"/>
      <c r="C1731" s="53" t="s">
        <v>1130</v>
      </c>
      <c r="D1731" s="489">
        <f t="shared" si="32"/>
        <v>1.3428800000000001</v>
      </c>
      <c r="E1731" s="38">
        <v>1.232</v>
      </c>
      <c r="F1731" s="29" t="s">
        <v>1192</v>
      </c>
      <c r="G1731" s="329"/>
      <c r="H1731" s="147"/>
      <c r="I1731" s="22"/>
      <c r="J1731" s="22"/>
      <c r="K1731" s="22"/>
    </row>
    <row r="1732" spans="1:11" ht="19.149999999999999" customHeight="1">
      <c r="A1732" s="122"/>
      <c r="B1732" s="121"/>
      <c r="C1732" s="53" t="s">
        <v>1131</v>
      </c>
      <c r="D1732" s="489">
        <f t="shared" si="32"/>
        <v>1.7843300000000002</v>
      </c>
      <c r="E1732" s="38">
        <v>1.637</v>
      </c>
      <c r="F1732" s="29" t="s">
        <v>1192</v>
      </c>
      <c r="G1732" s="329"/>
      <c r="H1732" s="147"/>
      <c r="I1732" s="22"/>
      <c r="J1732" s="22"/>
      <c r="K1732" s="22"/>
    </row>
    <row r="1733" spans="1:11" ht="19.149999999999999" customHeight="1">
      <c r="A1733" s="114" t="s">
        <v>448</v>
      </c>
      <c r="B1733" s="114" t="s">
        <v>1198</v>
      </c>
      <c r="C1733" s="53" t="s">
        <v>727</v>
      </c>
      <c r="D1733" s="489">
        <f t="shared" si="32"/>
        <v>0.38150000000000001</v>
      </c>
      <c r="E1733" s="38">
        <v>0.35</v>
      </c>
      <c r="F1733" s="29" t="s">
        <v>1192</v>
      </c>
      <c r="G1733" s="329"/>
      <c r="H1733" s="147"/>
      <c r="I1733" s="22"/>
      <c r="J1733" s="22"/>
      <c r="K1733" s="22"/>
    </row>
    <row r="1734" spans="1:11" ht="19.149999999999999" customHeight="1">
      <c r="A1734" s="120"/>
      <c r="B1734" s="120"/>
      <c r="C1734" s="53" t="s">
        <v>728</v>
      </c>
      <c r="D1734" s="489">
        <f t="shared" si="32"/>
        <v>0.38150000000000001</v>
      </c>
      <c r="E1734" s="38">
        <v>0.35</v>
      </c>
      <c r="F1734" s="29" t="s">
        <v>1192</v>
      </c>
      <c r="G1734" s="329"/>
      <c r="H1734" s="147"/>
      <c r="I1734" s="22"/>
      <c r="J1734" s="22"/>
      <c r="K1734" s="22"/>
    </row>
    <row r="1735" spans="1:11" ht="19.149999999999999" customHeight="1">
      <c r="A1735" s="120"/>
      <c r="B1735" s="120"/>
      <c r="C1735" s="53" t="s">
        <v>729</v>
      </c>
      <c r="D1735" s="489">
        <f t="shared" si="32"/>
        <v>0.38150000000000001</v>
      </c>
      <c r="E1735" s="38">
        <v>0.35</v>
      </c>
      <c r="F1735" s="29" t="s">
        <v>1192</v>
      </c>
      <c r="G1735" s="329"/>
      <c r="H1735" s="147"/>
      <c r="I1735" s="22"/>
      <c r="J1735" s="22"/>
      <c r="K1735" s="22"/>
    </row>
    <row r="1736" spans="1:11" ht="19.149999999999999" customHeight="1">
      <c r="A1736" s="120"/>
      <c r="B1736" s="120"/>
      <c r="C1736" s="53" t="s">
        <v>730</v>
      </c>
      <c r="D1736" s="489">
        <f t="shared" si="32"/>
        <v>0.38150000000000001</v>
      </c>
      <c r="E1736" s="38">
        <v>0.35</v>
      </c>
      <c r="F1736" s="29" t="s">
        <v>1192</v>
      </c>
      <c r="G1736" s="329"/>
      <c r="H1736" s="147"/>
      <c r="I1736" s="22"/>
      <c r="J1736" s="22"/>
      <c r="K1736" s="22"/>
    </row>
    <row r="1737" spans="1:11" ht="19.149999999999999" customHeight="1">
      <c r="A1737" s="120"/>
      <c r="B1737" s="120"/>
      <c r="C1737" s="53" t="s">
        <v>674</v>
      </c>
      <c r="D1737" s="489">
        <f t="shared" si="32"/>
        <v>0.38150000000000001</v>
      </c>
      <c r="E1737" s="38">
        <v>0.35</v>
      </c>
      <c r="F1737" s="29" t="s">
        <v>1192</v>
      </c>
      <c r="G1737" s="329"/>
      <c r="H1737" s="147"/>
      <c r="I1737" s="22"/>
      <c r="J1737" s="22"/>
      <c r="K1737" s="22"/>
    </row>
    <row r="1738" spans="1:11" ht="19.149999999999999" customHeight="1">
      <c r="A1738" s="120"/>
      <c r="B1738" s="120"/>
      <c r="C1738" s="53" t="s">
        <v>675</v>
      </c>
      <c r="D1738" s="489">
        <f t="shared" si="32"/>
        <v>0.38150000000000001</v>
      </c>
      <c r="E1738" s="38">
        <v>0.35</v>
      </c>
      <c r="F1738" s="29" t="s">
        <v>1192</v>
      </c>
      <c r="G1738" s="329"/>
      <c r="H1738" s="147"/>
      <c r="I1738" s="22"/>
      <c r="J1738" s="22"/>
      <c r="K1738" s="22"/>
    </row>
    <row r="1739" spans="1:11" ht="19.149999999999999" customHeight="1">
      <c r="A1739" s="120"/>
      <c r="B1739" s="120"/>
      <c r="C1739" s="53" t="s">
        <v>676</v>
      </c>
      <c r="D1739" s="489">
        <f t="shared" si="32"/>
        <v>0.41965000000000002</v>
      </c>
      <c r="E1739" s="38">
        <v>0.38500000000000001</v>
      </c>
      <c r="F1739" s="29" t="s">
        <v>1192</v>
      </c>
      <c r="G1739" s="329"/>
      <c r="H1739" s="147"/>
      <c r="I1739" s="22"/>
      <c r="J1739" s="22"/>
      <c r="K1739" s="22"/>
    </row>
    <row r="1740" spans="1:11" ht="19.149999999999999" customHeight="1">
      <c r="A1740" s="120"/>
      <c r="B1740" s="120"/>
      <c r="C1740" s="53" t="s">
        <v>677</v>
      </c>
      <c r="D1740" s="489">
        <f t="shared" si="32"/>
        <v>0.46216000000000002</v>
      </c>
      <c r="E1740" s="38">
        <v>0.42399999999999999</v>
      </c>
      <c r="F1740" s="29" t="s">
        <v>1192</v>
      </c>
      <c r="G1740" s="329"/>
      <c r="H1740" s="147"/>
      <c r="I1740" s="22"/>
      <c r="J1740" s="22"/>
      <c r="K1740" s="22"/>
    </row>
    <row r="1741" spans="1:11" ht="19.149999999999999" customHeight="1">
      <c r="A1741" s="120"/>
      <c r="B1741" s="120"/>
      <c r="C1741" s="53" t="s">
        <v>747</v>
      </c>
      <c r="D1741" s="489">
        <f t="shared" si="32"/>
        <v>0.51339000000000001</v>
      </c>
      <c r="E1741" s="38">
        <v>0.47099999999999997</v>
      </c>
      <c r="F1741" s="29" t="s">
        <v>1192</v>
      </c>
      <c r="G1741" s="329"/>
      <c r="H1741" s="147"/>
      <c r="I1741" s="22"/>
      <c r="J1741" s="22"/>
      <c r="K1741" s="22"/>
    </row>
    <row r="1742" spans="1:11" ht="19.149999999999999" customHeight="1">
      <c r="A1742" s="120"/>
      <c r="B1742" s="120"/>
      <c r="C1742" s="53" t="s">
        <v>748</v>
      </c>
      <c r="D1742" s="489">
        <f t="shared" si="32"/>
        <v>0.57007000000000008</v>
      </c>
      <c r="E1742" s="38">
        <v>0.52300000000000002</v>
      </c>
      <c r="F1742" s="29" t="s">
        <v>1192</v>
      </c>
      <c r="G1742" s="329"/>
      <c r="H1742" s="147"/>
      <c r="I1742" s="22"/>
      <c r="J1742" s="22"/>
      <c r="K1742" s="22"/>
    </row>
    <row r="1743" spans="1:11" ht="19.149999999999999" customHeight="1">
      <c r="A1743" s="120"/>
      <c r="B1743" s="120"/>
      <c r="C1743" s="53" t="s">
        <v>749</v>
      </c>
      <c r="D1743" s="489">
        <f t="shared" si="32"/>
        <v>0.6801600000000001</v>
      </c>
      <c r="E1743" s="38">
        <v>0.624</v>
      </c>
      <c r="F1743" s="29" t="s">
        <v>1192</v>
      </c>
      <c r="G1743" s="329"/>
      <c r="H1743" s="147"/>
      <c r="I1743" s="22"/>
      <c r="J1743" s="22"/>
      <c r="K1743" s="22"/>
    </row>
    <row r="1744" spans="1:11" ht="19.149999999999999" customHeight="1">
      <c r="A1744" s="120"/>
      <c r="B1744" s="120"/>
      <c r="C1744" s="53" t="s">
        <v>990</v>
      </c>
      <c r="D1744" s="489">
        <f t="shared" si="32"/>
        <v>0.84039000000000008</v>
      </c>
      <c r="E1744" s="38">
        <v>0.77100000000000002</v>
      </c>
      <c r="F1744" s="29" t="s">
        <v>1192</v>
      </c>
      <c r="G1744" s="329"/>
      <c r="H1744" s="147"/>
      <c r="I1744" s="22"/>
      <c r="J1744" s="22"/>
      <c r="K1744" s="22"/>
    </row>
    <row r="1745" spans="1:11" ht="19.149999999999999" customHeight="1">
      <c r="A1745" s="120"/>
      <c r="B1745" s="120"/>
      <c r="C1745" s="53" t="s">
        <v>1129</v>
      </c>
      <c r="D1745" s="489">
        <f t="shared" si="32"/>
        <v>1.2262500000000001</v>
      </c>
      <c r="E1745" s="38">
        <v>1.125</v>
      </c>
      <c r="F1745" s="29" t="s">
        <v>1192</v>
      </c>
      <c r="G1745" s="329"/>
      <c r="H1745" s="147"/>
      <c r="I1745" s="22"/>
      <c r="J1745" s="22"/>
      <c r="K1745" s="22"/>
    </row>
    <row r="1746" spans="1:11" ht="19.149999999999999" customHeight="1">
      <c r="A1746" s="120"/>
      <c r="B1746" s="120"/>
      <c r="C1746" s="53" t="s">
        <v>1130</v>
      </c>
      <c r="D1746" s="489">
        <f t="shared" si="32"/>
        <v>1.4954800000000001</v>
      </c>
      <c r="E1746" s="38">
        <v>1.3720000000000001</v>
      </c>
      <c r="F1746" s="29" t="s">
        <v>1192</v>
      </c>
      <c r="G1746" s="329"/>
      <c r="H1746" s="147"/>
      <c r="I1746" s="22"/>
      <c r="J1746" s="22"/>
      <c r="K1746" s="22"/>
    </row>
    <row r="1747" spans="1:11" ht="19.149999999999999" customHeight="1">
      <c r="A1747" s="120"/>
      <c r="B1747" s="120"/>
      <c r="C1747" s="53" t="s">
        <v>1131</v>
      </c>
      <c r="D1747" s="489">
        <f t="shared" si="32"/>
        <v>1.9227600000000002</v>
      </c>
      <c r="E1747" s="38">
        <v>1.764</v>
      </c>
      <c r="F1747" s="29" t="s">
        <v>1192</v>
      </c>
      <c r="G1747" s="329"/>
      <c r="H1747" s="147"/>
      <c r="I1747" s="22"/>
      <c r="J1747" s="22"/>
      <c r="K1747" s="22"/>
    </row>
    <row r="1748" spans="1:11" ht="19.149999999999999" customHeight="1">
      <c r="A1748" s="114" t="s">
        <v>449</v>
      </c>
      <c r="B1748" s="114" t="s">
        <v>1199</v>
      </c>
      <c r="C1748" s="53" t="s">
        <v>727</v>
      </c>
      <c r="D1748" s="489">
        <f t="shared" si="32"/>
        <v>0.39240000000000003</v>
      </c>
      <c r="E1748" s="38">
        <v>0.36</v>
      </c>
      <c r="F1748" s="29" t="s">
        <v>1192</v>
      </c>
      <c r="G1748" s="329"/>
      <c r="H1748" s="147"/>
      <c r="I1748" s="22"/>
      <c r="J1748" s="22"/>
      <c r="K1748" s="22"/>
    </row>
    <row r="1749" spans="1:11" ht="19.149999999999999" customHeight="1">
      <c r="A1749" s="38"/>
      <c r="B1749" s="120"/>
      <c r="C1749" s="53" t="s">
        <v>728</v>
      </c>
      <c r="D1749" s="489">
        <f t="shared" si="32"/>
        <v>0.39240000000000003</v>
      </c>
      <c r="E1749" s="38">
        <v>0.36</v>
      </c>
      <c r="F1749" s="29" t="s">
        <v>1192</v>
      </c>
      <c r="G1749" s="329"/>
      <c r="H1749" s="147"/>
      <c r="I1749" s="22"/>
      <c r="J1749" s="22"/>
      <c r="K1749" s="22"/>
    </row>
    <row r="1750" spans="1:11" ht="19.149999999999999" customHeight="1">
      <c r="A1750" s="38"/>
      <c r="B1750" s="120"/>
      <c r="C1750" s="53" t="s">
        <v>729</v>
      </c>
      <c r="D1750" s="489">
        <f t="shared" si="32"/>
        <v>0.39022000000000001</v>
      </c>
      <c r="E1750" s="38">
        <v>0.35799999999999998</v>
      </c>
      <c r="F1750" s="29" t="s">
        <v>1192</v>
      </c>
      <c r="G1750" s="329"/>
      <c r="H1750" s="147"/>
      <c r="I1750" s="22"/>
      <c r="J1750" s="22"/>
      <c r="K1750" s="22"/>
    </row>
    <row r="1751" spans="1:11" ht="19.149999999999999" customHeight="1">
      <c r="A1751" s="38"/>
      <c r="B1751" s="120"/>
      <c r="C1751" s="53" t="s">
        <v>730</v>
      </c>
      <c r="D1751" s="489">
        <f t="shared" si="32"/>
        <v>0.38585999999999998</v>
      </c>
      <c r="E1751" s="38">
        <v>0.35399999999999998</v>
      </c>
      <c r="F1751" s="29" t="s">
        <v>1192</v>
      </c>
      <c r="G1751" s="329"/>
      <c r="H1751" s="147"/>
      <c r="I1751" s="22"/>
      <c r="J1751" s="22"/>
      <c r="K1751" s="22"/>
    </row>
    <row r="1752" spans="1:11" ht="19.149999999999999" customHeight="1">
      <c r="A1752" s="38"/>
      <c r="B1752" s="120"/>
      <c r="C1752" s="53" t="s">
        <v>674</v>
      </c>
      <c r="D1752" s="489">
        <f t="shared" si="32"/>
        <v>0.38368000000000002</v>
      </c>
      <c r="E1752" s="38">
        <v>0.35199999999999998</v>
      </c>
      <c r="F1752" s="29" t="s">
        <v>1192</v>
      </c>
      <c r="G1752" s="329"/>
      <c r="H1752" s="147"/>
      <c r="I1752" s="22"/>
      <c r="J1752" s="22"/>
      <c r="K1752" s="22"/>
    </row>
    <row r="1753" spans="1:11" ht="19.149999999999999" customHeight="1">
      <c r="A1753" s="38"/>
      <c r="B1753" s="120"/>
      <c r="C1753" s="53" t="s">
        <v>675</v>
      </c>
      <c r="D1753" s="489">
        <f t="shared" si="32"/>
        <v>0.39022000000000001</v>
      </c>
      <c r="E1753" s="38">
        <v>0.35799999999999998</v>
      </c>
      <c r="F1753" s="29" t="s">
        <v>1192</v>
      </c>
      <c r="G1753" s="329"/>
      <c r="H1753" s="147"/>
      <c r="I1753" s="22"/>
      <c r="J1753" s="22"/>
      <c r="K1753" s="22"/>
    </row>
    <row r="1754" spans="1:11" ht="19.149999999999999" customHeight="1">
      <c r="A1754" s="38"/>
      <c r="B1754" s="120"/>
      <c r="C1754" s="53" t="s">
        <v>676</v>
      </c>
      <c r="D1754" s="489">
        <f t="shared" si="32"/>
        <v>0.41965000000000002</v>
      </c>
      <c r="E1754" s="38">
        <v>0.38500000000000001</v>
      </c>
      <c r="F1754" s="29" t="s">
        <v>1192</v>
      </c>
      <c r="G1754" s="329"/>
      <c r="H1754" s="147"/>
      <c r="I1754" s="22"/>
      <c r="J1754" s="22"/>
      <c r="K1754" s="22"/>
    </row>
    <row r="1755" spans="1:11" ht="19.149999999999999" customHeight="1">
      <c r="A1755" s="38"/>
      <c r="B1755" s="120"/>
      <c r="C1755" s="53" t="s">
        <v>677</v>
      </c>
      <c r="D1755" s="489">
        <f t="shared" si="32"/>
        <v>0.46543000000000001</v>
      </c>
      <c r="E1755" s="38">
        <v>0.42699999999999999</v>
      </c>
      <c r="F1755" s="29" t="s">
        <v>1192</v>
      </c>
      <c r="G1755" s="329"/>
      <c r="H1755" s="147"/>
      <c r="I1755" s="22"/>
      <c r="J1755" s="22"/>
      <c r="K1755" s="22"/>
    </row>
    <row r="1756" spans="1:11" ht="19.149999999999999" customHeight="1">
      <c r="A1756" s="38"/>
      <c r="B1756" s="120"/>
      <c r="C1756" s="53" t="s">
        <v>747</v>
      </c>
      <c r="D1756" s="489">
        <f t="shared" si="32"/>
        <v>0.51556999999999997</v>
      </c>
      <c r="E1756" s="38">
        <v>0.47299999999999998</v>
      </c>
      <c r="F1756" s="29" t="s">
        <v>1192</v>
      </c>
      <c r="G1756" s="329"/>
      <c r="H1756" s="147"/>
      <c r="I1756" s="22"/>
      <c r="J1756" s="22"/>
      <c r="K1756" s="22"/>
    </row>
    <row r="1757" spans="1:11" ht="19.149999999999999" customHeight="1">
      <c r="A1757" s="38"/>
      <c r="B1757" s="120"/>
      <c r="C1757" s="53" t="s">
        <v>748</v>
      </c>
      <c r="D1757" s="489">
        <f t="shared" si="32"/>
        <v>0.59405000000000008</v>
      </c>
      <c r="E1757" s="38">
        <v>0.54500000000000004</v>
      </c>
      <c r="F1757" s="29" t="s">
        <v>1192</v>
      </c>
      <c r="G1757" s="329"/>
      <c r="H1757" s="147"/>
      <c r="I1757" s="22"/>
      <c r="J1757" s="22"/>
      <c r="K1757" s="22"/>
    </row>
    <row r="1758" spans="1:11" ht="19.149999999999999" customHeight="1">
      <c r="A1758" s="38"/>
      <c r="B1758" s="120"/>
      <c r="C1758" s="53" t="s">
        <v>749</v>
      </c>
      <c r="D1758" s="489">
        <f t="shared" si="32"/>
        <v>0.69760000000000011</v>
      </c>
      <c r="E1758" s="38">
        <v>0.64</v>
      </c>
      <c r="F1758" s="29" t="s">
        <v>1192</v>
      </c>
      <c r="G1758" s="329"/>
      <c r="H1758" s="147"/>
      <c r="I1758" s="22"/>
      <c r="J1758" s="22"/>
      <c r="K1758" s="22"/>
    </row>
    <row r="1759" spans="1:11" ht="19.149999999999999" customHeight="1">
      <c r="A1759" s="38"/>
      <c r="B1759" s="120"/>
      <c r="C1759" s="53" t="s">
        <v>990</v>
      </c>
      <c r="D1759" s="489">
        <f t="shared" si="32"/>
        <v>0.87309000000000014</v>
      </c>
      <c r="E1759" s="38">
        <v>0.80100000000000005</v>
      </c>
      <c r="F1759" s="29" t="s">
        <v>1192</v>
      </c>
      <c r="G1759" s="329"/>
      <c r="H1759" s="147"/>
      <c r="I1759" s="22"/>
      <c r="J1759" s="22"/>
      <c r="K1759" s="22"/>
    </row>
    <row r="1760" spans="1:11" ht="19.149999999999999" customHeight="1">
      <c r="A1760" s="38"/>
      <c r="B1760" s="120"/>
      <c r="C1760" s="53" t="s">
        <v>1129</v>
      </c>
      <c r="D1760" s="489">
        <f t="shared" si="32"/>
        <v>1.2698500000000001</v>
      </c>
      <c r="E1760" s="38">
        <v>1.165</v>
      </c>
      <c r="F1760" s="29" t="s">
        <v>1192</v>
      </c>
      <c r="G1760" s="329"/>
      <c r="H1760" s="147"/>
      <c r="I1760" s="22"/>
      <c r="J1760" s="22"/>
      <c r="K1760" s="22"/>
    </row>
    <row r="1761" spans="1:11" ht="19.149999999999999" customHeight="1">
      <c r="A1761" s="38"/>
      <c r="B1761" s="120"/>
      <c r="C1761" s="31" t="s">
        <v>1130</v>
      </c>
      <c r="D1761" s="489">
        <f t="shared" si="32"/>
        <v>1.5423500000000001</v>
      </c>
      <c r="E1761" s="38">
        <v>1.415</v>
      </c>
      <c r="F1761" s="29" t="s">
        <v>1192</v>
      </c>
      <c r="G1761" s="329"/>
      <c r="H1761" s="147"/>
      <c r="I1761" s="22"/>
      <c r="J1761" s="22"/>
      <c r="K1761" s="22"/>
    </row>
    <row r="1762" spans="1:11" ht="19.149999999999999" customHeight="1">
      <c r="A1762" s="38"/>
      <c r="B1762" s="120"/>
      <c r="C1762" s="31" t="s">
        <v>1131</v>
      </c>
      <c r="D1762" s="489">
        <f t="shared" si="32"/>
        <v>1.97617</v>
      </c>
      <c r="E1762" s="38">
        <v>1.8129999999999999</v>
      </c>
      <c r="F1762" s="29" t="s">
        <v>1192</v>
      </c>
      <c r="G1762" s="329"/>
      <c r="H1762" s="147"/>
      <c r="I1762" s="22"/>
      <c r="J1762" s="22"/>
      <c r="K1762" s="22"/>
    </row>
    <row r="1763" spans="1:11" ht="19.149999999999999" customHeight="1">
      <c r="A1763" s="114" t="s">
        <v>450</v>
      </c>
      <c r="B1763" s="114" t="s">
        <v>1200</v>
      </c>
      <c r="C1763" s="53" t="s">
        <v>727</v>
      </c>
      <c r="D1763" s="489">
        <f t="shared" si="32"/>
        <v>0.43491000000000007</v>
      </c>
      <c r="E1763" s="38">
        <v>0.39900000000000002</v>
      </c>
      <c r="F1763" s="29" t="s">
        <v>1192</v>
      </c>
      <c r="G1763" s="329"/>
      <c r="H1763" s="147"/>
      <c r="I1763" s="22"/>
      <c r="J1763" s="22"/>
      <c r="K1763" s="22"/>
    </row>
    <row r="1764" spans="1:11" ht="19.149999999999999" customHeight="1">
      <c r="A1764" s="10"/>
      <c r="B1764" s="10"/>
      <c r="C1764" s="53" t="s">
        <v>728</v>
      </c>
      <c r="D1764" s="489">
        <f t="shared" ref="D1764:D1827" si="33">E1764*1.09</f>
        <v>0.43491000000000007</v>
      </c>
      <c r="E1764" s="38">
        <v>0.39900000000000002</v>
      </c>
      <c r="F1764" s="29" t="s">
        <v>1192</v>
      </c>
      <c r="G1764" s="329"/>
      <c r="H1764" s="147"/>
      <c r="I1764" s="22"/>
      <c r="J1764" s="22"/>
      <c r="K1764" s="22"/>
    </row>
    <row r="1765" spans="1:11" ht="19.149999999999999" customHeight="1">
      <c r="A1765" s="10"/>
      <c r="B1765" s="10"/>
      <c r="C1765" s="53" t="s">
        <v>729</v>
      </c>
      <c r="D1765" s="489">
        <f t="shared" si="33"/>
        <v>0.43273000000000006</v>
      </c>
      <c r="E1765" s="38">
        <v>0.39700000000000002</v>
      </c>
      <c r="F1765" s="29" t="s">
        <v>1192</v>
      </c>
      <c r="G1765" s="329"/>
      <c r="H1765" s="147"/>
      <c r="I1765" s="22"/>
      <c r="J1765" s="22"/>
      <c r="K1765" s="22"/>
    </row>
    <row r="1766" spans="1:11" ht="19.149999999999999" customHeight="1">
      <c r="A1766" s="10"/>
      <c r="B1766" s="10"/>
      <c r="C1766" s="53" t="s">
        <v>730</v>
      </c>
      <c r="D1766" s="489">
        <f t="shared" si="33"/>
        <v>0.43055000000000004</v>
      </c>
      <c r="E1766" s="38">
        <v>0.39500000000000002</v>
      </c>
      <c r="F1766" s="29" t="s">
        <v>1192</v>
      </c>
      <c r="G1766" s="329"/>
      <c r="H1766" s="147"/>
      <c r="I1766" s="22"/>
      <c r="J1766" s="22"/>
      <c r="K1766" s="22"/>
    </row>
    <row r="1767" spans="1:11" ht="19.149999999999999" customHeight="1">
      <c r="A1767" s="10"/>
      <c r="B1767" s="10"/>
      <c r="C1767" s="53" t="s">
        <v>674</v>
      </c>
      <c r="D1767" s="489">
        <f t="shared" si="33"/>
        <v>0.43055000000000004</v>
      </c>
      <c r="E1767" s="38">
        <v>0.39500000000000002</v>
      </c>
      <c r="F1767" s="29" t="s">
        <v>1192</v>
      </c>
      <c r="G1767" s="329"/>
      <c r="H1767" s="147"/>
      <c r="I1767" s="22"/>
      <c r="J1767" s="22"/>
      <c r="K1767" s="22"/>
    </row>
    <row r="1768" spans="1:11" ht="19.149999999999999" customHeight="1">
      <c r="A1768" s="10"/>
      <c r="B1768" s="10"/>
      <c r="C1768" s="53" t="s">
        <v>675</v>
      </c>
      <c r="D1768" s="489">
        <f t="shared" si="33"/>
        <v>0.43491000000000007</v>
      </c>
      <c r="E1768" s="38">
        <v>0.39900000000000002</v>
      </c>
      <c r="F1768" s="29" t="s">
        <v>1192</v>
      </c>
      <c r="G1768" s="329"/>
      <c r="H1768" s="147"/>
      <c r="I1768" s="22"/>
      <c r="J1768" s="22"/>
      <c r="K1768" s="22"/>
    </row>
    <row r="1769" spans="1:11" ht="19.149999999999999" customHeight="1">
      <c r="A1769" s="10"/>
      <c r="B1769" s="10"/>
      <c r="C1769" s="53" t="s">
        <v>676</v>
      </c>
      <c r="D1769" s="489">
        <f t="shared" si="33"/>
        <v>0.47088000000000002</v>
      </c>
      <c r="E1769" s="38">
        <v>0.432</v>
      </c>
      <c r="F1769" s="29" t="s">
        <v>1192</v>
      </c>
      <c r="G1769" s="329"/>
      <c r="H1769" s="147"/>
      <c r="I1769" s="22"/>
      <c r="J1769" s="22"/>
      <c r="K1769" s="22"/>
    </row>
    <row r="1770" spans="1:11" ht="19.149999999999999" customHeight="1">
      <c r="A1770" s="10"/>
      <c r="B1770" s="10"/>
      <c r="C1770" s="53" t="s">
        <v>677</v>
      </c>
      <c r="D1770" s="489">
        <f t="shared" si="33"/>
        <v>0.52210999999999996</v>
      </c>
      <c r="E1770" s="38">
        <v>0.47899999999999998</v>
      </c>
      <c r="F1770" s="29" t="s">
        <v>1192</v>
      </c>
      <c r="G1770" s="329"/>
      <c r="H1770" s="147"/>
      <c r="I1770" s="22"/>
      <c r="J1770" s="22"/>
      <c r="K1770" s="22"/>
    </row>
    <row r="1771" spans="1:11" ht="19.149999999999999" customHeight="1">
      <c r="A1771" s="10"/>
      <c r="B1771" s="10"/>
      <c r="C1771" s="53" t="s">
        <v>747</v>
      </c>
      <c r="D1771" s="489">
        <f t="shared" si="33"/>
        <v>0.57552000000000003</v>
      </c>
      <c r="E1771" s="38">
        <v>0.52800000000000002</v>
      </c>
      <c r="F1771" s="29" t="s">
        <v>1192</v>
      </c>
      <c r="G1771" s="329"/>
      <c r="H1771" s="147"/>
      <c r="I1771" s="22"/>
      <c r="J1771" s="22"/>
      <c r="K1771" s="22"/>
    </row>
    <row r="1772" spans="1:11" ht="19.149999999999999" customHeight="1">
      <c r="A1772" s="10"/>
      <c r="B1772" s="10"/>
      <c r="C1772" s="53" t="s">
        <v>748</v>
      </c>
      <c r="D1772" s="489">
        <f t="shared" si="33"/>
        <v>0.65944999999999998</v>
      </c>
      <c r="E1772" s="38">
        <v>0.60499999999999998</v>
      </c>
      <c r="F1772" s="29" t="s">
        <v>1192</v>
      </c>
      <c r="G1772" s="329"/>
      <c r="H1772" s="147"/>
      <c r="I1772" s="22"/>
      <c r="J1772" s="22"/>
      <c r="K1772" s="22"/>
    </row>
    <row r="1773" spans="1:11" ht="19.149999999999999" customHeight="1">
      <c r="A1773" s="10"/>
      <c r="B1773" s="10"/>
      <c r="C1773" s="53" t="s">
        <v>749</v>
      </c>
      <c r="D1773" s="489">
        <f t="shared" si="33"/>
        <v>0.76627000000000001</v>
      </c>
      <c r="E1773" s="38">
        <v>0.70299999999999996</v>
      </c>
      <c r="F1773" s="29" t="s">
        <v>1192</v>
      </c>
      <c r="G1773" s="329"/>
      <c r="H1773" s="147"/>
      <c r="I1773" s="22"/>
      <c r="J1773" s="22"/>
      <c r="K1773" s="22"/>
    </row>
    <row r="1774" spans="1:11" ht="19.149999999999999" customHeight="1">
      <c r="A1774" s="10"/>
      <c r="B1774" s="10"/>
      <c r="C1774" s="53" t="s">
        <v>990</v>
      </c>
      <c r="D1774" s="489">
        <f t="shared" si="33"/>
        <v>0.95157000000000003</v>
      </c>
      <c r="E1774" s="38">
        <v>0.873</v>
      </c>
      <c r="F1774" s="29" t="s">
        <v>1192</v>
      </c>
      <c r="G1774" s="329"/>
      <c r="H1774" s="147"/>
      <c r="I1774" s="22"/>
      <c r="J1774" s="22"/>
      <c r="K1774" s="22"/>
    </row>
    <row r="1775" spans="1:11" ht="19.149999999999999" customHeight="1">
      <c r="A1775" s="10"/>
      <c r="B1775" s="10"/>
      <c r="C1775" s="53" t="s">
        <v>1129</v>
      </c>
      <c r="D1775" s="489">
        <f t="shared" si="33"/>
        <v>1.3548700000000002</v>
      </c>
      <c r="E1775" s="38">
        <v>1.2430000000000001</v>
      </c>
      <c r="F1775" s="29" t="s">
        <v>1192</v>
      </c>
      <c r="G1775" s="329"/>
      <c r="H1775" s="147"/>
      <c r="I1775" s="22"/>
      <c r="J1775" s="22"/>
      <c r="K1775" s="22"/>
    </row>
    <row r="1776" spans="1:11" ht="19.149999999999999" customHeight="1">
      <c r="A1776" s="10"/>
      <c r="B1776" s="10"/>
      <c r="C1776" s="53" t="s">
        <v>1130</v>
      </c>
      <c r="D1776" s="489">
        <f t="shared" si="33"/>
        <v>1.6382699999999999</v>
      </c>
      <c r="E1776" s="38">
        <v>1.5029999999999999</v>
      </c>
      <c r="F1776" s="29" t="s">
        <v>1192</v>
      </c>
      <c r="G1776" s="329"/>
      <c r="H1776" s="147"/>
      <c r="I1776" s="22"/>
      <c r="J1776" s="22"/>
      <c r="K1776" s="22"/>
    </row>
    <row r="1777" spans="1:11" ht="19.149999999999999" customHeight="1">
      <c r="A1777" s="10"/>
      <c r="B1777" s="10"/>
      <c r="C1777" s="53" t="s">
        <v>1131</v>
      </c>
      <c r="D1777" s="489">
        <f t="shared" si="33"/>
        <v>2.09389</v>
      </c>
      <c r="E1777" s="38">
        <v>1.921</v>
      </c>
      <c r="F1777" s="29" t="s">
        <v>1192</v>
      </c>
      <c r="G1777" s="329"/>
      <c r="H1777" s="147"/>
      <c r="I1777" s="22"/>
      <c r="J1777" s="22"/>
      <c r="K1777" s="22"/>
    </row>
    <row r="1778" spans="1:11" ht="19.149999999999999" customHeight="1">
      <c r="A1778" s="10"/>
      <c r="B1778" s="10"/>
      <c r="C1778" s="53" t="s">
        <v>1201</v>
      </c>
      <c r="D1778" s="489">
        <f t="shared" si="33"/>
        <v>2.8296400000000004</v>
      </c>
      <c r="E1778" s="38">
        <v>2.5960000000000001</v>
      </c>
      <c r="F1778" s="29" t="s">
        <v>1192</v>
      </c>
      <c r="G1778" s="335"/>
      <c r="H1778" s="156"/>
      <c r="I1778" s="26"/>
      <c r="J1778" s="28"/>
      <c r="K1778" s="28"/>
    </row>
    <row r="1779" spans="1:11" ht="19.149999999999999" customHeight="1">
      <c r="A1779" s="114" t="s">
        <v>451</v>
      </c>
      <c r="B1779" s="114" t="s">
        <v>1202</v>
      </c>
      <c r="C1779" s="53" t="s">
        <v>727</v>
      </c>
      <c r="D1779" s="489">
        <f t="shared" si="33"/>
        <v>0.40984000000000004</v>
      </c>
      <c r="E1779" s="38">
        <v>0.376</v>
      </c>
      <c r="F1779" s="29" t="s">
        <v>1192</v>
      </c>
      <c r="G1779" s="329"/>
      <c r="H1779" s="147"/>
      <c r="I1779" s="22"/>
      <c r="J1779" s="22"/>
      <c r="K1779" s="22"/>
    </row>
    <row r="1780" spans="1:11" ht="19.149999999999999" customHeight="1">
      <c r="A1780" s="122"/>
      <c r="B1780" s="121"/>
      <c r="C1780" s="53" t="s">
        <v>728</v>
      </c>
      <c r="D1780" s="489">
        <f t="shared" si="33"/>
        <v>0.40984000000000004</v>
      </c>
      <c r="E1780" s="38">
        <v>0.376</v>
      </c>
      <c r="F1780" s="29" t="s">
        <v>1192</v>
      </c>
      <c r="G1780" s="329"/>
      <c r="H1780" s="147"/>
      <c r="I1780" s="22"/>
      <c r="J1780" s="22"/>
      <c r="K1780" s="22"/>
    </row>
    <row r="1781" spans="1:11" ht="19.149999999999999" customHeight="1">
      <c r="A1781" s="122"/>
      <c r="B1781" s="121"/>
      <c r="C1781" s="53" t="s">
        <v>729</v>
      </c>
      <c r="D1781" s="489">
        <f t="shared" si="33"/>
        <v>0.40657000000000004</v>
      </c>
      <c r="E1781" s="38">
        <v>0.373</v>
      </c>
      <c r="F1781" s="29" t="s">
        <v>1192</v>
      </c>
      <c r="G1781" s="329"/>
      <c r="H1781" s="147"/>
      <c r="I1781" s="22"/>
      <c r="J1781" s="22"/>
      <c r="K1781" s="22"/>
    </row>
    <row r="1782" spans="1:11" ht="19.149999999999999" customHeight="1">
      <c r="A1782" s="122"/>
      <c r="B1782" s="121"/>
      <c r="C1782" s="53" t="s">
        <v>730</v>
      </c>
      <c r="D1782" s="489">
        <f t="shared" si="33"/>
        <v>0.40439000000000003</v>
      </c>
      <c r="E1782" s="38">
        <v>0.371</v>
      </c>
      <c r="F1782" s="29" t="s">
        <v>1192</v>
      </c>
      <c r="G1782" s="329"/>
      <c r="H1782" s="147"/>
      <c r="I1782" s="22"/>
      <c r="J1782" s="22"/>
      <c r="K1782" s="22"/>
    </row>
    <row r="1783" spans="1:11" ht="19.149999999999999" customHeight="1">
      <c r="A1783" s="122"/>
      <c r="B1783" s="121"/>
      <c r="C1783" s="53" t="s">
        <v>674</v>
      </c>
      <c r="D1783" s="489">
        <f t="shared" si="33"/>
        <v>0.40548000000000001</v>
      </c>
      <c r="E1783" s="38">
        <v>0.372</v>
      </c>
      <c r="F1783" s="29" t="s">
        <v>1192</v>
      </c>
      <c r="G1783" s="329"/>
      <c r="H1783" s="147"/>
      <c r="I1783" s="22"/>
      <c r="J1783" s="22"/>
      <c r="K1783" s="22"/>
    </row>
    <row r="1784" spans="1:11" ht="19.149999999999999" customHeight="1">
      <c r="A1784" s="122"/>
      <c r="B1784" s="121"/>
      <c r="C1784" s="53" t="s">
        <v>675</v>
      </c>
      <c r="D1784" s="489">
        <f t="shared" si="33"/>
        <v>0.41093000000000002</v>
      </c>
      <c r="E1784" s="38">
        <v>0.377</v>
      </c>
      <c r="F1784" s="29" t="s">
        <v>1192</v>
      </c>
      <c r="G1784" s="329"/>
      <c r="H1784" s="147"/>
      <c r="I1784" s="22"/>
      <c r="J1784" s="22"/>
      <c r="K1784" s="22"/>
    </row>
    <row r="1785" spans="1:11" ht="19.149999999999999" customHeight="1">
      <c r="A1785" s="122"/>
      <c r="B1785" s="121"/>
      <c r="C1785" s="53" t="s">
        <v>676</v>
      </c>
      <c r="D1785" s="489">
        <f t="shared" si="33"/>
        <v>0.44690000000000002</v>
      </c>
      <c r="E1785" s="38">
        <v>0.41</v>
      </c>
      <c r="F1785" s="29" t="s">
        <v>1192</v>
      </c>
      <c r="G1785" s="329"/>
      <c r="H1785" s="147"/>
      <c r="I1785" s="22"/>
      <c r="J1785" s="22"/>
      <c r="K1785" s="22"/>
    </row>
    <row r="1786" spans="1:11" ht="19.149999999999999" customHeight="1">
      <c r="A1786" s="122"/>
      <c r="B1786" s="121"/>
      <c r="C1786" s="53" t="s">
        <v>677</v>
      </c>
      <c r="D1786" s="489">
        <f t="shared" si="33"/>
        <v>0.49486000000000008</v>
      </c>
      <c r="E1786" s="38">
        <v>0.45400000000000001</v>
      </c>
      <c r="F1786" s="29" t="s">
        <v>1192</v>
      </c>
      <c r="G1786" s="329"/>
      <c r="H1786" s="147"/>
      <c r="I1786" s="22"/>
      <c r="J1786" s="22"/>
      <c r="K1786" s="22"/>
    </row>
    <row r="1787" spans="1:11" ht="19.149999999999999" customHeight="1">
      <c r="A1787" s="122"/>
      <c r="B1787" s="121"/>
      <c r="C1787" s="53" t="s">
        <v>747</v>
      </c>
      <c r="D1787" s="489">
        <f t="shared" si="33"/>
        <v>0.54609000000000008</v>
      </c>
      <c r="E1787" s="38">
        <v>0.501</v>
      </c>
      <c r="F1787" s="29" t="s">
        <v>1192</v>
      </c>
      <c r="G1787" s="329"/>
      <c r="H1787" s="147"/>
      <c r="I1787" s="22"/>
      <c r="J1787" s="22"/>
      <c r="K1787" s="22"/>
    </row>
    <row r="1788" spans="1:11" ht="19.149999999999999" customHeight="1">
      <c r="A1788" s="122"/>
      <c r="B1788" s="121"/>
      <c r="C1788" s="53" t="s">
        <v>748</v>
      </c>
      <c r="D1788" s="489">
        <f t="shared" si="33"/>
        <v>0.62783999999999995</v>
      </c>
      <c r="E1788" s="38">
        <v>0.57599999999999996</v>
      </c>
      <c r="F1788" s="29" t="s">
        <v>1192</v>
      </c>
      <c r="G1788" s="329"/>
      <c r="H1788" s="147"/>
      <c r="I1788" s="22"/>
      <c r="J1788" s="22"/>
      <c r="K1788" s="22"/>
    </row>
    <row r="1789" spans="1:11" ht="19.149999999999999" customHeight="1">
      <c r="A1789" s="122"/>
      <c r="B1789" s="121"/>
      <c r="C1789" s="53" t="s">
        <v>749</v>
      </c>
      <c r="D1789" s="489">
        <f t="shared" si="33"/>
        <v>0.73248000000000013</v>
      </c>
      <c r="E1789" s="38">
        <v>0.67200000000000004</v>
      </c>
      <c r="F1789" s="29" t="s">
        <v>1192</v>
      </c>
      <c r="G1789" s="329"/>
      <c r="H1789" s="147"/>
      <c r="I1789" s="22"/>
      <c r="J1789" s="22"/>
      <c r="K1789" s="22"/>
    </row>
    <row r="1790" spans="1:11" ht="19.149999999999999" customHeight="1">
      <c r="A1790" s="122"/>
      <c r="B1790" s="121"/>
      <c r="C1790" s="53" t="s">
        <v>990</v>
      </c>
      <c r="D1790" s="489">
        <f t="shared" si="33"/>
        <v>0.91342000000000001</v>
      </c>
      <c r="E1790" s="38">
        <v>0.83799999999999997</v>
      </c>
      <c r="F1790" s="29" t="s">
        <v>1192</v>
      </c>
      <c r="G1790" s="329"/>
      <c r="H1790" s="147"/>
      <c r="I1790" s="22"/>
      <c r="J1790" s="22"/>
      <c r="K1790" s="22"/>
    </row>
    <row r="1791" spans="1:11" ht="19.149999999999999" customHeight="1">
      <c r="A1791" s="122"/>
      <c r="B1791" s="121"/>
      <c r="C1791" s="53" t="s">
        <v>1129</v>
      </c>
      <c r="D1791" s="489">
        <f t="shared" si="33"/>
        <v>1.3199900000000002</v>
      </c>
      <c r="E1791" s="38">
        <v>1.2110000000000001</v>
      </c>
      <c r="F1791" s="29" t="s">
        <v>1192</v>
      </c>
      <c r="G1791" s="329"/>
      <c r="H1791" s="147"/>
      <c r="I1791" s="22"/>
      <c r="J1791" s="22"/>
      <c r="K1791" s="22"/>
    </row>
    <row r="1792" spans="1:11" ht="19.149999999999999" customHeight="1">
      <c r="A1792" s="122"/>
      <c r="B1792" s="121"/>
      <c r="C1792" s="53" t="s">
        <v>1130</v>
      </c>
      <c r="D1792" s="489">
        <f t="shared" si="33"/>
        <v>1.6012100000000002</v>
      </c>
      <c r="E1792" s="38">
        <v>1.4690000000000001</v>
      </c>
      <c r="F1792" s="29" t="s">
        <v>1192</v>
      </c>
      <c r="G1792" s="329"/>
      <c r="H1792" s="147"/>
      <c r="I1792" s="22"/>
      <c r="J1792" s="22"/>
      <c r="K1792" s="22"/>
    </row>
    <row r="1793" spans="1:11" ht="19.149999999999999" customHeight="1">
      <c r="A1793" s="122"/>
      <c r="B1793" s="121"/>
      <c r="C1793" s="53" t="s">
        <v>1131</v>
      </c>
      <c r="D1793" s="489">
        <f t="shared" si="33"/>
        <v>2.05138</v>
      </c>
      <c r="E1793" s="38">
        <v>1.8819999999999999</v>
      </c>
      <c r="F1793" s="29" t="s">
        <v>1192</v>
      </c>
      <c r="G1793" s="329"/>
      <c r="H1793" s="147"/>
      <c r="I1793" s="22"/>
      <c r="J1793" s="22"/>
      <c r="K1793" s="22"/>
    </row>
    <row r="1794" spans="1:11" ht="19.149999999999999" customHeight="1">
      <c r="A1794" s="114" t="s">
        <v>452</v>
      </c>
      <c r="B1794" s="114" t="s">
        <v>1203</v>
      </c>
      <c r="C1794" s="53" t="s">
        <v>727</v>
      </c>
      <c r="D1794" s="489">
        <f t="shared" si="33"/>
        <v>0.49377000000000004</v>
      </c>
      <c r="E1794" s="38">
        <v>0.45300000000000001</v>
      </c>
      <c r="F1794" s="29" t="s">
        <v>1192</v>
      </c>
      <c r="G1794" s="329"/>
      <c r="H1794" s="147"/>
      <c r="I1794" s="22"/>
      <c r="J1794" s="22"/>
      <c r="K1794" s="22"/>
    </row>
    <row r="1795" spans="1:11" ht="19.149999999999999" customHeight="1">
      <c r="A1795" s="120"/>
      <c r="B1795" s="120"/>
      <c r="C1795" s="53" t="s">
        <v>728</v>
      </c>
      <c r="D1795" s="489">
        <f t="shared" si="33"/>
        <v>0.49377000000000004</v>
      </c>
      <c r="E1795" s="38">
        <v>0.45300000000000001</v>
      </c>
      <c r="F1795" s="29" t="s">
        <v>1192</v>
      </c>
      <c r="G1795" s="329"/>
      <c r="H1795" s="147"/>
      <c r="I1795" s="22"/>
      <c r="J1795" s="22"/>
      <c r="K1795" s="22"/>
    </row>
    <row r="1796" spans="1:11" ht="19.149999999999999" customHeight="1">
      <c r="A1796" s="120"/>
      <c r="B1796" s="120"/>
      <c r="C1796" s="53" t="s">
        <v>729</v>
      </c>
      <c r="D1796" s="489">
        <f t="shared" si="33"/>
        <v>0.49377000000000004</v>
      </c>
      <c r="E1796" s="38">
        <v>0.45300000000000001</v>
      </c>
      <c r="F1796" s="29" t="s">
        <v>1192</v>
      </c>
      <c r="G1796" s="329"/>
      <c r="H1796" s="147"/>
      <c r="I1796" s="22"/>
      <c r="J1796" s="22"/>
      <c r="K1796" s="22"/>
    </row>
    <row r="1797" spans="1:11" ht="19.149999999999999" customHeight="1">
      <c r="A1797" s="120"/>
      <c r="B1797" s="120"/>
      <c r="C1797" s="53" t="s">
        <v>730</v>
      </c>
      <c r="D1797" s="489">
        <f t="shared" si="33"/>
        <v>0.49377000000000004</v>
      </c>
      <c r="E1797" s="38">
        <v>0.45300000000000001</v>
      </c>
      <c r="F1797" s="29" t="s">
        <v>1192</v>
      </c>
      <c r="G1797" s="329"/>
      <c r="H1797" s="147"/>
      <c r="I1797" s="22"/>
      <c r="J1797" s="22"/>
      <c r="K1797" s="22"/>
    </row>
    <row r="1798" spans="1:11" ht="19.149999999999999" customHeight="1">
      <c r="A1798" s="120"/>
      <c r="B1798" s="120"/>
      <c r="C1798" s="53" t="s">
        <v>674</v>
      </c>
      <c r="D1798" s="489">
        <f t="shared" si="33"/>
        <v>0.49377000000000004</v>
      </c>
      <c r="E1798" s="38">
        <v>0.45300000000000001</v>
      </c>
      <c r="F1798" s="29" t="s">
        <v>1192</v>
      </c>
      <c r="G1798" s="329"/>
      <c r="H1798" s="147"/>
      <c r="I1798" s="22"/>
      <c r="J1798" s="22"/>
      <c r="K1798" s="22"/>
    </row>
    <row r="1799" spans="1:11" ht="19.149999999999999" customHeight="1">
      <c r="A1799" s="120"/>
      <c r="B1799" s="120"/>
      <c r="C1799" s="53" t="s">
        <v>675</v>
      </c>
      <c r="D1799" s="489">
        <f t="shared" si="33"/>
        <v>0.50794000000000006</v>
      </c>
      <c r="E1799" s="38">
        <v>0.46600000000000003</v>
      </c>
      <c r="F1799" s="29" t="s">
        <v>1192</v>
      </c>
      <c r="G1799" s="329"/>
      <c r="H1799" s="147"/>
      <c r="I1799" s="22"/>
      <c r="J1799" s="22"/>
      <c r="K1799" s="22"/>
    </row>
    <row r="1800" spans="1:11" ht="19.149999999999999" customHeight="1">
      <c r="A1800" s="120"/>
      <c r="B1800" s="120"/>
      <c r="C1800" s="53" t="s">
        <v>676</v>
      </c>
      <c r="D1800" s="489">
        <f t="shared" si="33"/>
        <v>0.56462000000000001</v>
      </c>
      <c r="E1800" s="38">
        <v>0.51800000000000002</v>
      </c>
      <c r="F1800" s="29" t="s">
        <v>1192</v>
      </c>
      <c r="G1800" s="329"/>
      <c r="H1800" s="147"/>
      <c r="I1800" s="22"/>
      <c r="J1800" s="22"/>
      <c r="K1800" s="22"/>
    </row>
    <row r="1801" spans="1:11" ht="19.149999999999999" customHeight="1">
      <c r="A1801" s="120"/>
      <c r="B1801" s="120"/>
      <c r="C1801" s="53" t="s">
        <v>677</v>
      </c>
      <c r="D1801" s="489">
        <f t="shared" si="33"/>
        <v>0.62348000000000003</v>
      </c>
      <c r="E1801" s="38">
        <v>0.57199999999999995</v>
      </c>
      <c r="F1801" s="29" t="s">
        <v>1192</v>
      </c>
      <c r="G1801" s="329"/>
      <c r="H1801" s="147"/>
      <c r="I1801" s="22"/>
      <c r="J1801" s="22"/>
      <c r="K1801" s="22"/>
    </row>
    <row r="1802" spans="1:11" ht="19.149999999999999" customHeight="1">
      <c r="A1802" s="120"/>
      <c r="B1802" s="120"/>
      <c r="C1802" s="53" t="s">
        <v>747</v>
      </c>
      <c r="D1802" s="489">
        <f t="shared" si="33"/>
        <v>0.72376000000000007</v>
      </c>
      <c r="E1802" s="38">
        <v>0.66400000000000003</v>
      </c>
      <c r="F1802" s="29" t="s">
        <v>1192</v>
      </c>
      <c r="G1802" s="329"/>
      <c r="H1802" s="147"/>
      <c r="I1802" s="22"/>
      <c r="J1802" s="22"/>
      <c r="K1802" s="22"/>
    </row>
    <row r="1803" spans="1:11" ht="19.149999999999999" customHeight="1">
      <c r="A1803" s="120"/>
      <c r="B1803" s="120"/>
      <c r="C1803" s="53" t="s">
        <v>748</v>
      </c>
      <c r="D1803" s="489">
        <f t="shared" si="33"/>
        <v>0.79352</v>
      </c>
      <c r="E1803" s="38">
        <v>0.72799999999999998</v>
      </c>
      <c r="F1803" s="29" t="s">
        <v>1192</v>
      </c>
      <c r="G1803" s="329"/>
      <c r="H1803" s="147"/>
      <c r="I1803" s="22"/>
      <c r="J1803" s="22"/>
      <c r="K1803" s="22"/>
    </row>
    <row r="1804" spans="1:11" ht="19.149999999999999" customHeight="1">
      <c r="A1804" s="120"/>
      <c r="B1804" s="120"/>
      <c r="C1804" s="53" t="s">
        <v>749</v>
      </c>
      <c r="D1804" s="489">
        <f t="shared" si="33"/>
        <v>0.96574000000000004</v>
      </c>
      <c r="E1804" s="38">
        <v>0.88600000000000001</v>
      </c>
      <c r="F1804" s="29" t="s">
        <v>1192</v>
      </c>
      <c r="G1804" s="329"/>
      <c r="H1804" s="147"/>
      <c r="I1804" s="22"/>
      <c r="J1804" s="22"/>
      <c r="K1804" s="22"/>
    </row>
    <row r="1805" spans="1:11" ht="19.149999999999999" customHeight="1">
      <c r="A1805" s="120"/>
      <c r="B1805" s="120"/>
      <c r="C1805" s="53" t="s">
        <v>990</v>
      </c>
      <c r="D1805" s="489">
        <f t="shared" si="33"/>
        <v>1.2306100000000002</v>
      </c>
      <c r="E1805" s="38">
        <v>1.129</v>
      </c>
      <c r="F1805" s="29" t="s">
        <v>1192</v>
      </c>
      <c r="G1805" s="329"/>
      <c r="H1805" s="147"/>
      <c r="I1805" s="22"/>
      <c r="J1805" s="22"/>
      <c r="K1805" s="22"/>
    </row>
    <row r="1806" spans="1:11" ht="19.149999999999999" customHeight="1">
      <c r="A1806" s="120"/>
      <c r="B1806" s="120"/>
      <c r="C1806" s="53" t="s">
        <v>1129</v>
      </c>
      <c r="D1806" s="489">
        <f t="shared" si="33"/>
        <v>1.7658000000000003</v>
      </c>
      <c r="E1806" s="38">
        <v>1.62</v>
      </c>
      <c r="F1806" s="29" t="s">
        <v>1192</v>
      </c>
      <c r="G1806" s="329"/>
      <c r="H1806" s="147"/>
      <c r="I1806" s="22"/>
      <c r="J1806" s="22"/>
      <c r="K1806" s="22"/>
    </row>
    <row r="1807" spans="1:11" ht="19.149999999999999" customHeight="1">
      <c r="A1807" s="120"/>
      <c r="B1807" s="120"/>
      <c r="C1807" s="53" t="s">
        <v>1130</v>
      </c>
      <c r="D1807" s="489">
        <f t="shared" si="33"/>
        <v>2.1963500000000002</v>
      </c>
      <c r="E1807" s="38">
        <v>2.0150000000000001</v>
      </c>
      <c r="F1807" s="29" t="s">
        <v>1192</v>
      </c>
      <c r="G1807" s="329"/>
      <c r="H1807" s="147"/>
      <c r="I1807" s="22"/>
      <c r="J1807" s="22"/>
      <c r="K1807" s="22"/>
    </row>
    <row r="1808" spans="1:11" ht="19.149999999999999" customHeight="1">
      <c r="A1808" s="120"/>
      <c r="B1808" s="120"/>
      <c r="C1808" s="53" t="s">
        <v>1131</v>
      </c>
      <c r="D1808" s="489">
        <f t="shared" si="33"/>
        <v>2.9026700000000001</v>
      </c>
      <c r="E1808" s="38">
        <v>2.6629999999999998</v>
      </c>
      <c r="F1808" s="29" t="s">
        <v>1192</v>
      </c>
      <c r="G1808" s="329"/>
      <c r="H1808" s="147"/>
      <c r="I1808" s="22"/>
      <c r="J1808" s="22"/>
      <c r="K1808" s="22"/>
    </row>
    <row r="1809" spans="1:11" ht="19.149999999999999" customHeight="1">
      <c r="A1809" s="114" t="s">
        <v>453</v>
      </c>
      <c r="B1809" s="114" t="s">
        <v>1204</v>
      </c>
      <c r="C1809" s="53" t="s">
        <v>727</v>
      </c>
      <c r="D1809" s="489">
        <f t="shared" si="33"/>
        <v>0.49377000000000004</v>
      </c>
      <c r="E1809" s="38">
        <v>0.45300000000000001</v>
      </c>
      <c r="F1809" s="29" t="s">
        <v>1192</v>
      </c>
      <c r="G1809" s="329"/>
      <c r="H1809" s="147"/>
      <c r="I1809" s="22"/>
      <c r="J1809" s="22"/>
      <c r="K1809" s="22"/>
    </row>
    <row r="1810" spans="1:11" ht="19.149999999999999" customHeight="1">
      <c r="A1810" s="38"/>
      <c r="B1810" s="120"/>
      <c r="C1810" s="53" t="s">
        <v>728</v>
      </c>
      <c r="D1810" s="489">
        <f t="shared" si="33"/>
        <v>0.49377000000000004</v>
      </c>
      <c r="E1810" s="38">
        <v>0.45300000000000001</v>
      </c>
      <c r="F1810" s="29" t="s">
        <v>1192</v>
      </c>
      <c r="G1810" s="329"/>
      <c r="H1810" s="147"/>
      <c r="I1810" s="22"/>
      <c r="J1810" s="22"/>
      <c r="K1810" s="22"/>
    </row>
    <row r="1811" spans="1:11" ht="19.149999999999999" customHeight="1">
      <c r="A1811" s="38"/>
      <c r="B1811" s="120"/>
      <c r="C1811" s="53" t="s">
        <v>729</v>
      </c>
      <c r="D1811" s="489">
        <f t="shared" si="33"/>
        <v>0.49377000000000004</v>
      </c>
      <c r="E1811" s="38">
        <v>0.45300000000000001</v>
      </c>
      <c r="F1811" s="29" t="s">
        <v>1192</v>
      </c>
      <c r="G1811" s="329"/>
      <c r="H1811" s="147"/>
      <c r="I1811" s="22"/>
      <c r="J1811" s="22"/>
      <c r="K1811" s="22"/>
    </row>
    <row r="1812" spans="1:11" ht="19.149999999999999" customHeight="1">
      <c r="A1812" s="38"/>
      <c r="B1812" s="120"/>
      <c r="C1812" s="53" t="s">
        <v>730</v>
      </c>
      <c r="D1812" s="489">
        <f t="shared" si="33"/>
        <v>0.49377000000000004</v>
      </c>
      <c r="E1812" s="38">
        <v>0.45300000000000001</v>
      </c>
      <c r="F1812" s="29" t="s">
        <v>1192</v>
      </c>
      <c r="G1812" s="329"/>
      <c r="H1812" s="147"/>
      <c r="I1812" s="22"/>
      <c r="J1812" s="22"/>
      <c r="K1812" s="22"/>
    </row>
    <row r="1813" spans="1:11" ht="19.149999999999999" customHeight="1">
      <c r="A1813" s="38"/>
      <c r="B1813" s="120"/>
      <c r="C1813" s="53" t="s">
        <v>674</v>
      </c>
      <c r="D1813" s="489">
        <f t="shared" si="33"/>
        <v>0.49377000000000004</v>
      </c>
      <c r="E1813" s="38">
        <v>0.45300000000000001</v>
      </c>
      <c r="F1813" s="29" t="s">
        <v>1192</v>
      </c>
      <c r="G1813" s="329"/>
      <c r="H1813" s="147"/>
      <c r="I1813" s="22"/>
      <c r="J1813" s="22"/>
      <c r="K1813" s="22"/>
    </row>
    <row r="1814" spans="1:11" ht="19.149999999999999" customHeight="1">
      <c r="A1814" s="38"/>
      <c r="B1814" s="120"/>
      <c r="C1814" s="53" t="s">
        <v>675</v>
      </c>
      <c r="D1814" s="489">
        <f t="shared" si="33"/>
        <v>0.50794000000000006</v>
      </c>
      <c r="E1814" s="38">
        <v>0.46600000000000003</v>
      </c>
      <c r="F1814" s="29" t="s">
        <v>1192</v>
      </c>
      <c r="G1814" s="329"/>
      <c r="H1814" s="147"/>
      <c r="I1814" s="22"/>
      <c r="J1814" s="22"/>
      <c r="K1814" s="22"/>
    </row>
    <row r="1815" spans="1:11" ht="19.149999999999999" customHeight="1">
      <c r="A1815" s="38"/>
      <c r="B1815" s="120"/>
      <c r="C1815" s="53" t="s">
        <v>676</v>
      </c>
      <c r="D1815" s="489">
        <f t="shared" si="33"/>
        <v>0.56462000000000001</v>
      </c>
      <c r="E1815" s="38">
        <v>0.51800000000000002</v>
      </c>
      <c r="F1815" s="29" t="s">
        <v>1192</v>
      </c>
      <c r="G1815" s="329"/>
      <c r="H1815" s="147"/>
      <c r="I1815" s="22"/>
      <c r="J1815" s="22"/>
      <c r="K1815" s="22"/>
    </row>
    <row r="1816" spans="1:11" ht="19.149999999999999" customHeight="1">
      <c r="A1816" s="38"/>
      <c r="B1816" s="120"/>
      <c r="C1816" s="53" t="s">
        <v>677</v>
      </c>
      <c r="D1816" s="489">
        <f t="shared" si="33"/>
        <v>0.62348000000000003</v>
      </c>
      <c r="E1816" s="38">
        <v>0.57199999999999995</v>
      </c>
      <c r="F1816" s="29" t="s">
        <v>1192</v>
      </c>
      <c r="G1816" s="329"/>
      <c r="H1816" s="147"/>
      <c r="I1816" s="22"/>
      <c r="J1816" s="22"/>
      <c r="K1816" s="22"/>
    </row>
    <row r="1817" spans="1:11" ht="19.149999999999999" customHeight="1">
      <c r="A1817" s="38"/>
      <c r="B1817" s="120"/>
      <c r="C1817" s="53" t="s">
        <v>747</v>
      </c>
      <c r="D1817" s="489">
        <f t="shared" si="33"/>
        <v>0.72376000000000007</v>
      </c>
      <c r="E1817" s="38">
        <v>0.66400000000000003</v>
      </c>
      <c r="F1817" s="29" t="s">
        <v>1192</v>
      </c>
      <c r="G1817" s="329"/>
      <c r="H1817" s="147"/>
      <c r="I1817" s="22"/>
      <c r="J1817" s="22"/>
      <c r="K1817" s="22"/>
    </row>
    <row r="1818" spans="1:11" ht="19.149999999999999" customHeight="1">
      <c r="A1818" s="38"/>
      <c r="B1818" s="120"/>
      <c r="C1818" s="53" t="s">
        <v>748</v>
      </c>
      <c r="D1818" s="489">
        <f t="shared" si="33"/>
        <v>0.79352</v>
      </c>
      <c r="E1818" s="38">
        <v>0.72799999999999998</v>
      </c>
      <c r="F1818" s="29" t="s">
        <v>1192</v>
      </c>
      <c r="G1818" s="329"/>
      <c r="H1818" s="147"/>
      <c r="I1818" s="22"/>
      <c r="J1818" s="22"/>
      <c r="K1818" s="22"/>
    </row>
    <row r="1819" spans="1:11" ht="19.149999999999999" customHeight="1">
      <c r="A1819" s="38"/>
      <c r="B1819" s="120"/>
      <c r="C1819" s="53" t="s">
        <v>749</v>
      </c>
      <c r="D1819" s="489">
        <f t="shared" si="33"/>
        <v>0.96574000000000004</v>
      </c>
      <c r="E1819" s="38">
        <v>0.88600000000000001</v>
      </c>
      <c r="F1819" s="29" t="s">
        <v>1192</v>
      </c>
      <c r="G1819" s="329"/>
      <c r="H1819" s="147"/>
      <c r="I1819" s="22"/>
      <c r="J1819" s="22"/>
      <c r="K1819" s="22"/>
    </row>
    <row r="1820" spans="1:11" ht="19.149999999999999" customHeight="1">
      <c r="A1820" s="38"/>
      <c r="B1820" s="120"/>
      <c r="C1820" s="53" t="s">
        <v>990</v>
      </c>
      <c r="D1820" s="489">
        <f t="shared" si="33"/>
        <v>1.2306100000000002</v>
      </c>
      <c r="E1820" s="38">
        <v>1.129</v>
      </c>
      <c r="F1820" s="29" t="s">
        <v>1192</v>
      </c>
      <c r="G1820" s="329"/>
      <c r="H1820" s="147"/>
      <c r="I1820" s="22"/>
      <c r="J1820" s="22"/>
      <c r="K1820" s="22"/>
    </row>
    <row r="1821" spans="1:11" ht="19.149999999999999" customHeight="1">
      <c r="A1821" s="38"/>
      <c r="B1821" s="120"/>
      <c r="C1821" s="53" t="s">
        <v>1129</v>
      </c>
      <c r="D1821" s="489">
        <f t="shared" si="33"/>
        <v>1.7658000000000003</v>
      </c>
      <c r="E1821" s="38">
        <v>1.62</v>
      </c>
      <c r="F1821" s="29" t="s">
        <v>1192</v>
      </c>
      <c r="G1821" s="329"/>
      <c r="H1821" s="147"/>
      <c r="I1821" s="22"/>
      <c r="J1821" s="22"/>
      <c r="K1821" s="22"/>
    </row>
    <row r="1822" spans="1:11" ht="19.149999999999999" customHeight="1">
      <c r="A1822" s="38"/>
      <c r="B1822" s="120"/>
      <c r="C1822" s="53" t="s">
        <v>1130</v>
      </c>
      <c r="D1822" s="489">
        <f t="shared" si="33"/>
        <v>2.1963500000000002</v>
      </c>
      <c r="E1822" s="38">
        <v>2.0150000000000001</v>
      </c>
      <c r="F1822" s="29" t="s">
        <v>1192</v>
      </c>
      <c r="G1822" s="329"/>
      <c r="H1822" s="147"/>
      <c r="I1822" s="22"/>
      <c r="J1822" s="22"/>
      <c r="K1822" s="22"/>
    </row>
    <row r="1823" spans="1:11" ht="19.149999999999999" customHeight="1">
      <c r="A1823" s="38"/>
      <c r="B1823" s="120"/>
      <c r="C1823" s="53" t="s">
        <v>1131</v>
      </c>
      <c r="D1823" s="489">
        <f t="shared" si="33"/>
        <v>2.9026700000000001</v>
      </c>
      <c r="E1823" s="38">
        <v>2.6629999999999998</v>
      </c>
      <c r="F1823" s="29" t="s">
        <v>1192</v>
      </c>
      <c r="G1823" s="329"/>
      <c r="H1823" s="147"/>
      <c r="I1823" s="22"/>
      <c r="J1823" s="22"/>
      <c r="K1823" s="22"/>
    </row>
    <row r="1824" spans="1:11" ht="19.149999999999999" customHeight="1">
      <c r="A1824" s="114" t="s">
        <v>1205</v>
      </c>
      <c r="B1824" s="114" t="s">
        <v>1206</v>
      </c>
      <c r="C1824" s="53" t="s">
        <v>727</v>
      </c>
      <c r="D1824" s="489">
        <f t="shared" si="33"/>
        <v>0.49595000000000006</v>
      </c>
      <c r="E1824" s="38">
        <v>0.45500000000000002</v>
      </c>
      <c r="F1824" s="147"/>
      <c r="G1824" s="329"/>
      <c r="H1824" s="147"/>
      <c r="I1824" s="22"/>
      <c r="J1824" s="22"/>
      <c r="K1824" s="22"/>
    </row>
    <row r="1825" spans="1:11" ht="19.149999999999999" customHeight="1">
      <c r="A1825" s="49"/>
      <c r="B1825" s="10"/>
      <c r="C1825" s="53" t="s">
        <v>728</v>
      </c>
      <c r="D1825" s="489">
        <f t="shared" si="33"/>
        <v>0.49595000000000006</v>
      </c>
      <c r="E1825" s="38">
        <v>0.45500000000000002</v>
      </c>
      <c r="F1825" s="147"/>
      <c r="G1825" s="329"/>
      <c r="H1825" s="147"/>
      <c r="I1825" s="22"/>
      <c r="J1825" s="22"/>
      <c r="K1825" s="22"/>
    </row>
    <row r="1826" spans="1:11" ht="19.149999999999999" customHeight="1">
      <c r="A1826" s="49"/>
      <c r="B1826" s="10"/>
      <c r="C1826" s="53" t="s">
        <v>729</v>
      </c>
      <c r="D1826" s="489">
        <f t="shared" si="33"/>
        <v>0.49595000000000006</v>
      </c>
      <c r="E1826" s="38">
        <v>0.45500000000000002</v>
      </c>
      <c r="F1826" s="147"/>
      <c r="G1826" s="329"/>
      <c r="H1826" s="147"/>
      <c r="I1826" s="22"/>
      <c r="J1826" s="22"/>
      <c r="K1826" s="22"/>
    </row>
    <row r="1827" spans="1:11" ht="19.149999999999999" customHeight="1">
      <c r="A1827" s="49"/>
      <c r="B1827" s="10"/>
      <c r="C1827" s="53" t="s">
        <v>730</v>
      </c>
      <c r="D1827" s="489">
        <f t="shared" si="33"/>
        <v>0.49595000000000006</v>
      </c>
      <c r="E1827" s="38">
        <v>0.45500000000000002</v>
      </c>
      <c r="F1827" s="147"/>
      <c r="G1827" s="329"/>
      <c r="H1827" s="147"/>
      <c r="I1827" s="22"/>
      <c r="J1827" s="22"/>
      <c r="K1827" s="22"/>
    </row>
    <row r="1828" spans="1:11" ht="19.149999999999999" customHeight="1">
      <c r="A1828" s="49"/>
      <c r="B1828" s="10"/>
      <c r="C1828" s="53" t="s">
        <v>674</v>
      </c>
      <c r="D1828" s="489">
        <f t="shared" ref="D1828:D1891" si="34">E1828*1.09</f>
        <v>0.49595000000000006</v>
      </c>
      <c r="E1828" s="38">
        <v>0.45500000000000002</v>
      </c>
      <c r="F1828" s="147"/>
      <c r="G1828" s="329"/>
      <c r="H1828" s="147"/>
      <c r="I1828" s="22"/>
      <c r="J1828" s="22"/>
      <c r="K1828" s="22"/>
    </row>
    <row r="1829" spans="1:11" ht="19.149999999999999" customHeight="1">
      <c r="A1829" s="49"/>
      <c r="B1829" s="10"/>
      <c r="C1829" s="53" t="s">
        <v>675</v>
      </c>
      <c r="D1829" s="489">
        <f t="shared" si="34"/>
        <v>0.51229999999999998</v>
      </c>
      <c r="E1829" s="38">
        <v>0.47</v>
      </c>
      <c r="F1829" s="147"/>
      <c r="G1829" s="329"/>
      <c r="H1829" s="147"/>
      <c r="I1829" s="22"/>
      <c r="J1829" s="22"/>
      <c r="K1829" s="22"/>
    </row>
    <row r="1830" spans="1:11" ht="19.149999999999999" customHeight="1">
      <c r="A1830" s="49"/>
      <c r="B1830" s="10"/>
      <c r="C1830" s="53" t="s">
        <v>676</v>
      </c>
      <c r="D1830" s="489">
        <f t="shared" si="34"/>
        <v>0.56789000000000012</v>
      </c>
      <c r="E1830" s="38">
        <v>0.52100000000000002</v>
      </c>
      <c r="F1830" s="147"/>
      <c r="G1830" s="329"/>
      <c r="H1830" s="147"/>
      <c r="I1830" s="22"/>
      <c r="J1830" s="22"/>
      <c r="K1830" s="22"/>
    </row>
    <row r="1831" spans="1:11" ht="19.149999999999999" customHeight="1">
      <c r="A1831" s="49"/>
      <c r="B1831" s="10"/>
      <c r="C1831" s="53" t="s">
        <v>677</v>
      </c>
      <c r="D1831" s="489">
        <f t="shared" si="34"/>
        <v>0.63983000000000001</v>
      </c>
      <c r="E1831" s="38">
        <v>0.58699999999999997</v>
      </c>
      <c r="F1831" s="147"/>
      <c r="G1831" s="329"/>
      <c r="H1831" s="147"/>
      <c r="I1831" s="22"/>
      <c r="J1831" s="22"/>
      <c r="K1831" s="22"/>
    </row>
    <row r="1832" spans="1:11" ht="19.149999999999999" customHeight="1">
      <c r="A1832" s="49"/>
      <c r="B1832" s="10"/>
      <c r="C1832" s="53" t="s">
        <v>747</v>
      </c>
      <c r="D1832" s="489">
        <f t="shared" si="34"/>
        <v>0.73793000000000009</v>
      </c>
      <c r="E1832" s="38">
        <v>0.67700000000000005</v>
      </c>
      <c r="F1832" s="147"/>
      <c r="G1832" s="329"/>
      <c r="H1832" s="147"/>
      <c r="I1832" s="22"/>
      <c r="J1832" s="22"/>
      <c r="K1832" s="22"/>
    </row>
    <row r="1833" spans="1:11" ht="19.149999999999999" customHeight="1">
      <c r="A1833" s="49"/>
      <c r="B1833" s="10"/>
      <c r="C1833" s="53" t="s">
        <v>748</v>
      </c>
      <c r="D1833" s="489">
        <f t="shared" si="34"/>
        <v>0.80987000000000009</v>
      </c>
      <c r="E1833" s="38">
        <v>0.74299999999999999</v>
      </c>
      <c r="F1833" s="147"/>
      <c r="G1833" s="329"/>
      <c r="H1833" s="147"/>
      <c r="I1833" s="22"/>
      <c r="J1833" s="22"/>
      <c r="K1833" s="22"/>
    </row>
    <row r="1834" spans="1:11" ht="19.149999999999999" customHeight="1">
      <c r="A1834" s="49"/>
      <c r="B1834" s="10"/>
      <c r="C1834" s="53" t="s">
        <v>749</v>
      </c>
      <c r="D1834" s="489">
        <f t="shared" si="34"/>
        <v>0.98318000000000005</v>
      </c>
      <c r="E1834" s="38">
        <v>0.90200000000000002</v>
      </c>
      <c r="F1834" s="147"/>
      <c r="G1834" s="329"/>
      <c r="H1834" s="147"/>
      <c r="I1834" s="22"/>
      <c r="J1834" s="22"/>
      <c r="K1834" s="22"/>
    </row>
    <row r="1835" spans="1:11" ht="19.149999999999999" customHeight="1">
      <c r="A1835" s="49"/>
      <c r="B1835" s="10"/>
      <c r="C1835" s="53" t="s">
        <v>990</v>
      </c>
      <c r="D1835" s="489">
        <f t="shared" si="34"/>
        <v>1.2480500000000001</v>
      </c>
      <c r="E1835" s="38">
        <v>1.145</v>
      </c>
      <c r="F1835" s="147"/>
      <c r="G1835" s="329"/>
      <c r="H1835" s="147"/>
      <c r="I1835" s="22"/>
      <c r="J1835" s="22"/>
      <c r="K1835" s="22"/>
    </row>
    <row r="1836" spans="1:11" ht="19.149999999999999" customHeight="1">
      <c r="A1836" s="49"/>
      <c r="B1836" s="10"/>
      <c r="C1836" s="53" t="s">
        <v>1129</v>
      </c>
      <c r="D1836" s="489">
        <f t="shared" si="34"/>
        <v>1.7777900000000002</v>
      </c>
      <c r="E1836" s="38">
        <v>1.631</v>
      </c>
      <c r="F1836" s="147"/>
      <c r="G1836" s="329"/>
      <c r="H1836" s="147"/>
      <c r="I1836" s="22"/>
      <c r="J1836" s="22"/>
      <c r="K1836" s="22"/>
    </row>
    <row r="1837" spans="1:11" ht="19.149999999999999" customHeight="1">
      <c r="A1837" s="49"/>
      <c r="B1837" s="10"/>
      <c r="C1837" s="53" t="s">
        <v>1130</v>
      </c>
      <c r="D1837" s="489">
        <f t="shared" si="34"/>
        <v>2.22905</v>
      </c>
      <c r="E1837" s="38">
        <v>2.0449999999999999</v>
      </c>
      <c r="F1837" s="147"/>
      <c r="G1837" s="329"/>
      <c r="H1837" s="147"/>
      <c r="I1837" s="22"/>
      <c r="J1837" s="22"/>
      <c r="K1837" s="22"/>
    </row>
    <row r="1838" spans="1:11" ht="19.149999999999999" customHeight="1">
      <c r="A1838" s="49"/>
      <c r="B1838" s="10"/>
      <c r="C1838" s="53" t="s">
        <v>1131</v>
      </c>
      <c r="D1838" s="489">
        <f t="shared" si="34"/>
        <v>2.9506299999999999</v>
      </c>
      <c r="E1838" s="38">
        <v>2.7069999999999999</v>
      </c>
      <c r="F1838" s="147"/>
      <c r="G1838" s="329"/>
      <c r="H1838" s="147"/>
      <c r="I1838" s="22"/>
      <c r="J1838" s="22"/>
      <c r="K1838" s="22"/>
    </row>
    <row r="1839" spans="1:11" ht="19.149999999999999" customHeight="1">
      <c r="A1839" s="10"/>
      <c r="B1839" s="114" t="s">
        <v>1207</v>
      </c>
      <c r="C1839" s="53" t="s">
        <v>727</v>
      </c>
      <c r="D1839" s="489">
        <f t="shared" si="34"/>
        <v>0.49595000000000006</v>
      </c>
      <c r="E1839" s="38">
        <v>0.45500000000000002</v>
      </c>
      <c r="F1839" s="147"/>
      <c r="G1839" s="329"/>
      <c r="H1839" s="147"/>
      <c r="I1839" s="22"/>
      <c r="J1839" s="22"/>
      <c r="K1839" s="22"/>
    </row>
    <row r="1840" spans="1:11" ht="19.149999999999999" customHeight="1">
      <c r="A1840" s="10"/>
      <c r="B1840" s="90"/>
      <c r="C1840" s="53" t="s">
        <v>728</v>
      </c>
      <c r="D1840" s="489">
        <f t="shared" si="34"/>
        <v>0.49595000000000006</v>
      </c>
      <c r="E1840" s="38">
        <v>0.45500000000000002</v>
      </c>
      <c r="F1840" s="147"/>
      <c r="G1840" s="329"/>
      <c r="H1840" s="147"/>
      <c r="I1840" s="22"/>
      <c r="J1840" s="22"/>
      <c r="K1840" s="22"/>
    </row>
    <row r="1841" spans="1:11" ht="19.149999999999999" customHeight="1">
      <c r="A1841" s="10"/>
      <c r="B1841" s="90"/>
      <c r="C1841" s="53" t="s">
        <v>729</v>
      </c>
      <c r="D1841" s="489">
        <f t="shared" si="34"/>
        <v>0.49595000000000006</v>
      </c>
      <c r="E1841" s="38">
        <v>0.45500000000000002</v>
      </c>
      <c r="F1841" s="147"/>
      <c r="G1841" s="329"/>
      <c r="H1841" s="147"/>
      <c r="I1841" s="22"/>
      <c r="J1841" s="22"/>
      <c r="K1841" s="22"/>
    </row>
    <row r="1842" spans="1:11" ht="19.149999999999999" customHeight="1">
      <c r="A1842" s="10"/>
      <c r="B1842" s="90"/>
      <c r="C1842" s="53" t="s">
        <v>730</v>
      </c>
      <c r="D1842" s="489">
        <f t="shared" si="34"/>
        <v>0.49595000000000006</v>
      </c>
      <c r="E1842" s="38">
        <v>0.45500000000000002</v>
      </c>
      <c r="F1842" s="147"/>
      <c r="G1842" s="329"/>
      <c r="H1842" s="147"/>
      <c r="I1842" s="22"/>
      <c r="J1842" s="22"/>
      <c r="K1842" s="22"/>
    </row>
    <row r="1843" spans="1:11" ht="19.149999999999999" customHeight="1">
      <c r="A1843" s="10"/>
      <c r="B1843" s="90"/>
      <c r="C1843" s="53" t="s">
        <v>674</v>
      </c>
      <c r="D1843" s="489">
        <f t="shared" si="34"/>
        <v>0.49595000000000006</v>
      </c>
      <c r="E1843" s="38">
        <v>0.45500000000000002</v>
      </c>
      <c r="F1843" s="147"/>
      <c r="G1843" s="329"/>
      <c r="H1843" s="147"/>
      <c r="I1843" s="22"/>
      <c r="J1843" s="22"/>
      <c r="K1843" s="22"/>
    </row>
    <row r="1844" spans="1:11" ht="19.149999999999999" customHeight="1">
      <c r="A1844" s="10"/>
      <c r="B1844" s="90"/>
      <c r="C1844" s="53" t="s">
        <v>675</v>
      </c>
      <c r="D1844" s="489">
        <f t="shared" si="34"/>
        <v>0.51229999999999998</v>
      </c>
      <c r="E1844" s="38">
        <v>0.47</v>
      </c>
      <c r="F1844" s="147"/>
      <c r="G1844" s="329"/>
      <c r="H1844" s="147"/>
      <c r="I1844" s="22"/>
      <c r="J1844" s="22"/>
      <c r="K1844" s="22"/>
    </row>
    <row r="1845" spans="1:11" ht="19.149999999999999" customHeight="1">
      <c r="A1845" s="10"/>
      <c r="B1845" s="90"/>
      <c r="C1845" s="53" t="s">
        <v>676</v>
      </c>
      <c r="D1845" s="489">
        <f t="shared" si="34"/>
        <v>0.56789000000000012</v>
      </c>
      <c r="E1845" s="38">
        <v>0.52100000000000002</v>
      </c>
      <c r="F1845" s="147"/>
      <c r="G1845" s="329"/>
      <c r="H1845" s="147"/>
      <c r="I1845" s="22"/>
      <c r="J1845" s="22"/>
      <c r="K1845" s="22"/>
    </row>
    <row r="1846" spans="1:11" ht="19.149999999999999" customHeight="1">
      <c r="A1846" s="10"/>
      <c r="B1846" s="90"/>
      <c r="C1846" s="53" t="s">
        <v>677</v>
      </c>
      <c r="D1846" s="489">
        <f t="shared" si="34"/>
        <v>0.63983000000000001</v>
      </c>
      <c r="E1846" s="38">
        <v>0.58699999999999997</v>
      </c>
      <c r="F1846" s="147"/>
      <c r="G1846" s="329"/>
      <c r="H1846" s="147"/>
      <c r="I1846" s="22"/>
      <c r="J1846" s="22"/>
      <c r="K1846" s="22"/>
    </row>
    <row r="1847" spans="1:11" ht="19.149999999999999" customHeight="1">
      <c r="A1847" s="10"/>
      <c r="B1847" s="90"/>
      <c r="C1847" s="53" t="s">
        <v>747</v>
      </c>
      <c r="D1847" s="489">
        <f t="shared" si="34"/>
        <v>0.73793000000000009</v>
      </c>
      <c r="E1847" s="38">
        <v>0.67700000000000005</v>
      </c>
      <c r="F1847" s="147"/>
      <c r="G1847" s="329"/>
      <c r="H1847" s="147"/>
      <c r="I1847" s="22"/>
      <c r="J1847" s="22"/>
      <c r="K1847" s="22"/>
    </row>
    <row r="1848" spans="1:11" ht="19.149999999999999" customHeight="1">
      <c r="A1848" s="10"/>
      <c r="B1848" s="90"/>
      <c r="C1848" s="53" t="s">
        <v>748</v>
      </c>
      <c r="D1848" s="489">
        <f t="shared" si="34"/>
        <v>0.80987000000000009</v>
      </c>
      <c r="E1848" s="38">
        <v>0.74299999999999999</v>
      </c>
      <c r="F1848" s="147"/>
      <c r="G1848" s="329"/>
      <c r="H1848" s="147"/>
      <c r="I1848" s="22"/>
      <c r="J1848" s="22"/>
      <c r="K1848" s="22"/>
    </row>
    <row r="1849" spans="1:11" ht="19.149999999999999" customHeight="1">
      <c r="A1849" s="10"/>
      <c r="B1849" s="90"/>
      <c r="C1849" s="53" t="s">
        <v>749</v>
      </c>
      <c r="D1849" s="489">
        <f t="shared" si="34"/>
        <v>0.98318000000000005</v>
      </c>
      <c r="E1849" s="38">
        <v>0.90200000000000002</v>
      </c>
      <c r="F1849" s="147"/>
      <c r="G1849" s="329"/>
      <c r="H1849" s="147"/>
      <c r="I1849" s="22"/>
      <c r="J1849" s="22"/>
      <c r="K1849" s="22"/>
    </row>
    <row r="1850" spans="1:11" ht="19.149999999999999" customHeight="1">
      <c r="A1850" s="10"/>
      <c r="B1850" s="90"/>
      <c r="C1850" s="53" t="s">
        <v>990</v>
      </c>
      <c r="D1850" s="489">
        <f t="shared" si="34"/>
        <v>1.2480500000000001</v>
      </c>
      <c r="E1850" s="38">
        <v>1.145</v>
      </c>
      <c r="F1850" s="147"/>
      <c r="G1850" s="329"/>
      <c r="H1850" s="147"/>
      <c r="I1850" s="22"/>
      <c r="J1850" s="22"/>
      <c r="K1850" s="22"/>
    </row>
    <row r="1851" spans="1:11" ht="19.149999999999999" customHeight="1">
      <c r="A1851" s="10"/>
      <c r="B1851" s="90"/>
      <c r="C1851" s="53" t="s">
        <v>1129</v>
      </c>
      <c r="D1851" s="489">
        <f t="shared" si="34"/>
        <v>1.7777900000000002</v>
      </c>
      <c r="E1851" s="38">
        <v>1.631</v>
      </c>
      <c r="F1851" s="147"/>
      <c r="G1851" s="329"/>
      <c r="H1851" s="147"/>
      <c r="I1851" s="22"/>
      <c r="J1851" s="22"/>
      <c r="K1851" s="22"/>
    </row>
    <row r="1852" spans="1:11" ht="19.149999999999999" customHeight="1">
      <c r="A1852" s="10"/>
      <c r="B1852" s="90"/>
      <c r="C1852" s="53" t="s">
        <v>1130</v>
      </c>
      <c r="D1852" s="489">
        <f t="shared" si="34"/>
        <v>2.22905</v>
      </c>
      <c r="E1852" s="38">
        <v>2.0449999999999999</v>
      </c>
      <c r="F1852" s="147"/>
      <c r="G1852" s="329"/>
      <c r="H1852" s="147"/>
      <c r="I1852" s="22"/>
      <c r="J1852" s="22"/>
      <c r="K1852" s="22"/>
    </row>
    <row r="1853" spans="1:11" ht="19.149999999999999" customHeight="1">
      <c r="A1853" s="10"/>
      <c r="B1853" s="90"/>
      <c r="C1853" s="53" t="s">
        <v>1131</v>
      </c>
      <c r="D1853" s="489">
        <f t="shared" si="34"/>
        <v>2.9506299999999999</v>
      </c>
      <c r="E1853" s="38">
        <v>2.7069999999999999</v>
      </c>
      <c r="F1853" s="147"/>
      <c r="G1853" s="329"/>
      <c r="H1853" s="147"/>
      <c r="I1853" s="22"/>
      <c r="J1853" s="22"/>
      <c r="K1853" s="22"/>
    </row>
    <row r="1854" spans="1:11" ht="19.149999999999999" customHeight="1">
      <c r="A1854" s="114" t="s">
        <v>455</v>
      </c>
      <c r="B1854" s="114" t="s">
        <v>1209</v>
      </c>
      <c r="C1854" s="53" t="s">
        <v>458</v>
      </c>
      <c r="D1854" s="489">
        <f t="shared" si="34"/>
        <v>0.77826000000000006</v>
      </c>
      <c r="E1854" s="38">
        <v>0.71399999999999997</v>
      </c>
      <c r="F1854" s="29" t="s">
        <v>1192</v>
      </c>
      <c r="G1854" s="329"/>
      <c r="H1854" s="147"/>
      <c r="I1854" s="22"/>
      <c r="J1854" s="22"/>
      <c r="K1854" s="22"/>
    </row>
    <row r="1855" spans="1:11" ht="19.149999999999999" customHeight="1">
      <c r="A1855" s="122"/>
      <c r="B1855" s="121"/>
      <c r="C1855" s="53" t="s">
        <v>459</v>
      </c>
      <c r="D1855" s="489">
        <f t="shared" si="34"/>
        <v>0.51775000000000004</v>
      </c>
      <c r="E1855" s="38">
        <v>0.47499999999999998</v>
      </c>
      <c r="F1855" s="29" t="s">
        <v>1192</v>
      </c>
      <c r="G1855" s="329"/>
      <c r="H1855" s="147"/>
      <c r="I1855" s="22"/>
      <c r="J1855" s="22"/>
      <c r="K1855" s="22"/>
    </row>
    <row r="1856" spans="1:11" ht="19.149999999999999" customHeight="1">
      <c r="A1856" s="122"/>
      <c r="B1856" s="121"/>
      <c r="C1856" s="53" t="s">
        <v>460</v>
      </c>
      <c r="D1856" s="489">
        <f t="shared" si="34"/>
        <v>0.38804</v>
      </c>
      <c r="E1856" s="38">
        <v>0.35599999999999998</v>
      </c>
      <c r="F1856" s="29" t="s">
        <v>1192</v>
      </c>
      <c r="G1856" s="329"/>
      <c r="H1856" s="147"/>
      <c r="I1856" s="22"/>
      <c r="J1856" s="22"/>
      <c r="K1856" s="22"/>
    </row>
    <row r="1857" spans="1:11" ht="19.149999999999999" customHeight="1">
      <c r="A1857" s="122"/>
      <c r="B1857" s="121"/>
      <c r="C1857" s="53" t="s">
        <v>461</v>
      </c>
      <c r="D1857" s="489">
        <f t="shared" si="34"/>
        <v>0.26051000000000002</v>
      </c>
      <c r="E1857" s="38">
        <v>0.23899999999999999</v>
      </c>
      <c r="F1857" s="29" t="s">
        <v>1192</v>
      </c>
      <c r="G1857" s="329"/>
      <c r="H1857" s="147"/>
      <c r="I1857" s="22"/>
      <c r="J1857" s="22"/>
      <c r="K1857" s="22"/>
    </row>
    <row r="1858" spans="1:11" ht="19.149999999999999" customHeight="1">
      <c r="A1858" s="122"/>
      <c r="B1858" s="121"/>
      <c r="C1858" s="53" t="s">
        <v>462</v>
      </c>
      <c r="D1858" s="489">
        <f t="shared" si="34"/>
        <v>0.23217000000000002</v>
      </c>
      <c r="E1858" s="38">
        <v>0.21299999999999999</v>
      </c>
      <c r="F1858" s="29" t="s">
        <v>1192</v>
      </c>
      <c r="G1858" s="329"/>
      <c r="H1858" s="147"/>
      <c r="I1858" s="22"/>
      <c r="J1858" s="22"/>
      <c r="K1858" s="22"/>
    </row>
    <row r="1859" spans="1:11" ht="19.149999999999999" customHeight="1">
      <c r="A1859" s="122"/>
      <c r="B1859" s="121"/>
      <c r="C1859" s="53" t="s">
        <v>463</v>
      </c>
      <c r="D1859" s="489">
        <f t="shared" si="34"/>
        <v>0.20710000000000001</v>
      </c>
      <c r="E1859" s="38">
        <v>0.19</v>
      </c>
      <c r="F1859" s="29" t="s">
        <v>1192</v>
      </c>
      <c r="G1859" s="329"/>
      <c r="H1859" s="147"/>
      <c r="I1859" s="22"/>
      <c r="J1859" s="22"/>
      <c r="K1859" s="22"/>
    </row>
    <row r="1860" spans="1:11" ht="19.149999999999999" customHeight="1">
      <c r="A1860" s="77" t="s">
        <v>456</v>
      </c>
      <c r="B1860" s="77" t="s">
        <v>1210</v>
      </c>
      <c r="C1860" s="17" t="s">
        <v>1165</v>
      </c>
      <c r="D1860" s="489">
        <f t="shared" si="34"/>
        <v>1.1074400000000002</v>
      </c>
      <c r="E1860" s="38">
        <v>1.016</v>
      </c>
      <c r="F1860" s="29" t="s">
        <v>1192</v>
      </c>
      <c r="G1860" s="329"/>
      <c r="H1860" s="147"/>
      <c r="I1860" s="22"/>
      <c r="J1860" s="22"/>
      <c r="K1860" s="22"/>
    </row>
    <row r="1861" spans="1:11" ht="19.149999999999999" customHeight="1">
      <c r="A1861" s="10"/>
      <c r="B1861" s="121"/>
      <c r="C1861" s="17" t="s">
        <v>1166</v>
      </c>
      <c r="D1861" s="489">
        <f t="shared" si="34"/>
        <v>0.89598</v>
      </c>
      <c r="E1861" s="38">
        <v>0.82199999999999995</v>
      </c>
      <c r="F1861" s="29" t="s">
        <v>1192</v>
      </c>
      <c r="G1861" s="329"/>
      <c r="H1861" s="147"/>
      <c r="I1861" s="22"/>
      <c r="J1861" s="22"/>
      <c r="K1861" s="22"/>
    </row>
    <row r="1862" spans="1:11" ht="19.149999999999999" customHeight="1">
      <c r="A1862" s="10"/>
      <c r="B1862" s="121"/>
      <c r="C1862" s="17" t="s">
        <v>1167</v>
      </c>
      <c r="D1862" s="489">
        <f t="shared" si="34"/>
        <v>0.68125000000000002</v>
      </c>
      <c r="E1862" s="38">
        <v>0.625</v>
      </c>
      <c r="F1862" s="29" t="s">
        <v>1192</v>
      </c>
      <c r="G1862" s="329"/>
      <c r="H1862" s="147"/>
      <c r="I1862" s="22"/>
      <c r="J1862" s="22"/>
      <c r="K1862" s="22"/>
    </row>
    <row r="1863" spans="1:11" ht="19.149999999999999" customHeight="1">
      <c r="A1863" s="10"/>
      <c r="B1863" s="121"/>
      <c r="C1863" s="17" t="s">
        <v>1168</v>
      </c>
      <c r="D1863" s="489">
        <f t="shared" si="34"/>
        <v>0.59623000000000004</v>
      </c>
      <c r="E1863" s="38">
        <v>0.54700000000000004</v>
      </c>
      <c r="F1863" s="29" t="s">
        <v>1192</v>
      </c>
      <c r="G1863" s="329"/>
      <c r="H1863" s="147"/>
      <c r="I1863" s="22"/>
      <c r="J1863" s="22"/>
      <c r="K1863" s="22"/>
    </row>
    <row r="1864" spans="1:11" ht="19.149999999999999" customHeight="1">
      <c r="A1864" s="10"/>
      <c r="B1864" s="121"/>
      <c r="C1864" s="17" t="s">
        <v>1169</v>
      </c>
      <c r="D1864" s="489">
        <f t="shared" si="34"/>
        <v>0.51012000000000002</v>
      </c>
      <c r="E1864" s="38">
        <v>0.46800000000000003</v>
      </c>
      <c r="F1864" s="29" t="s">
        <v>1192</v>
      </c>
      <c r="G1864" s="329"/>
      <c r="H1864" s="147"/>
      <c r="I1864" s="22"/>
      <c r="J1864" s="22"/>
      <c r="K1864" s="22"/>
    </row>
    <row r="1865" spans="1:11" ht="19.149999999999999" customHeight="1">
      <c r="A1865" s="10"/>
      <c r="B1865" s="121"/>
      <c r="C1865" s="17">
        <v>1</v>
      </c>
      <c r="D1865" s="489">
        <f t="shared" si="34"/>
        <v>0.43164000000000008</v>
      </c>
      <c r="E1865" s="38">
        <v>0.39600000000000002</v>
      </c>
      <c r="F1865" s="29" t="s">
        <v>1192</v>
      </c>
      <c r="G1865" s="329"/>
      <c r="H1865" s="147"/>
      <c r="I1865" s="22"/>
      <c r="J1865" s="22"/>
      <c r="K1865" s="22"/>
    </row>
    <row r="1866" spans="1:11" ht="19.149999999999999" customHeight="1">
      <c r="A1866" s="122"/>
      <c r="B1866" s="121"/>
      <c r="C1866" s="17">
        <v>2</v>
      </c>
      <c r="D1866" s="489">
        <f t="shared" si="34"/>
        <v>0.41747000000000006</v>
      </c>
      <c r="E1866" s="38">
        <v>0.38300000000000001</v>
      </c>
      <c r="F1866" s="29" t="s">
        <v>1192</v>
      </c>
      <c r="G1866" s="329"/>
      <c r="H1866" s="147"/>
      <c r="I1866" s="22"/>
      <c r="J1866" s="22"/>
      <c r="K1866" s="22"/>
    </row>
    <row r="1867" spans="1:11" ht="19.149999999999999" customHeight="1">
      <c r="A1867" s="122"/>
      <c r="B1867" s="121"/>
      <c r="C1867" s="17">
        <v>3</v>
      </c>
      <c r="D1867" s="489">
        <f t="shared" si="34"/>
        <v>0.32373000000000002</v>
      </c>
      <c r="E1867" s="38">
        <v>0.29699999999999999</v>
      </c>
      <c r="F1867" s="29" t="s">
        <v>1192</v>
      </c>
      <c r="G1867" s="329"/>
      <c r="H1867" s="147"/>
      <c r="I1867" s="22"/>
      <c r="J1867" s="22"/>
      <c r="K1867" s="22"/>
    </row>
    <row r="1868" spans="1:11" ht="19.149999999999999" customHeight="1">
      <c r="A1868" s="122"/>
      <c r="B1868" s="121"/>
      <c r="C1868" s="17">
        <v>4</v>
      </c>
      <c r="D1868" s="489">
        <f t="shared" si="34"/>
        <v>0.30846999999999997</v>
      </c>
      <c r="E1868" s="38">
        <v>0.28299999999999997</v>
      </c>
      <c r="F1868" s="29" t="s">
        <v>1192</v>
      </c>
      <c r="G1868" s="329"/>
      <c r="H1868" s="147"/>
      <c r="I1868" s="22"/>
      <c r="J1868" s="22"/>
      <c r="K1868" s="22"/>
    </row>
    <row r="1869" spans="1:11" ht="19.149999999999999" customHeight="1">
      <c r="A1869" s="122"/>
      <c r="B1869" s="121"/>
      <c r="C1869" s="17">
        <v>5</v>
      </c>
      <c r="D1869" s="489">
        <f t="shared" si="34"/>
        <v>0.26705000000000001</v>
      </c>
      <c r="E1869" s="38">
        <v>0.245</v>
      </c>
      <c r="F1869" s="29" t="s">
        <v>1192</v>
      </c>
      <c r="G1869" s="329"/>
      <c r="H1869" s="147"/>
      <c r="I1869" s="22"/>
      <c r="J1869" s="22"/>
      <c r="K1869" s="22"/>
    </row>
    <row r="1870" spans="1:11" ht="19.149999999999999" customHeight="1">
      <c r="A1870" s="122"/>
      <c r="B1870" s="121"/>
      <c r="C1870" s="17">
        <v>6</v>
      </c>
      <c r="D1870" s="489">
        <f t="shared" si="34"/>
        <v>0.26269000000000003</v>
      </c>
      <c r="E1870" s="38">
        <v>0.24099999999999999</v>
      </c>
      <c r="F1870" s="29" t="s">
        <v>1192</v>
      </c>
      <c r="G1870" s="329"/>
      <c r="H1870" s="147"/>
      <c r="I1870" s="22"/>
      <c r="J1870" s="22"/>
      <c r="K1870" s="22"/>
    </row>
    <row r="1871" spans="1:11" ht="19.149999999999999" customHeight="1">
      <c r="A1871" s="122"/>
      <c r="B1871" s="121"/>
      <c r="C1871" s="17">
        <v>7</v>
      </c>
      <c r="D1871" s="489">
        <f t="shared" si="34"/>
        <v>0.21364000000000002</v>
      </c>
      <c r="E1871" s="38">
        <v>0.19600000000000001</v>
      </c>
      <c r="F1871" s="29" t="s">
        <v>1192</v>
      </c>
      <c r="G1871" s="329"/>
      <c r="H1871" s="147"/>
      <c r="I1871" s="22"/>
      <c r="J1871" s="22"/>
      <c r="K1871" s="22"/>
    </row>
    <row r="1872" spans="1:11" ht="19.149999999999999" customHeight="1">
      <c r="A1872" s="122"/>
      <c r="B1872" s="121"/>
      <c r="C1872" s="17">
        <v>8</v>
      </c>
      <c r="D1872" s="489">
        <f t="shared" si="34"/>
        <v>0.20383000000000001</v>
      </c>
      <c r="E1872" s="38">
        <v>0.187</v>
      </c>
      <c r="F1872" s="29" t="s">
        <v>1192</v>
      </c>
      <c r="G1872" s="329"/>
      <c r="H1872" s="147"/>
      <c r="I1872" s="22"/>
      <c r="J1872" s="22"/>
      <c r="K1872" s="22"/>
    </row>
    <row r="1873" spans="1:11" ht="19.149999999999999" customHeight="1">
      <c r="A1873" s="122"/>
      <c r="B1873" s="121"/>
      <c r="C1873" s="17">
        <v>9</v>
      </c>
      <c r="D1873" s="489">
        <f t="shared" si="34"/>
        <v>0.19184000000000001</v>
      </c>
      <c r="E1873" s="38">
        <v>0.17599999999999999</v>
      </c>
      <c r="F1873" s="29" t="s">
        <v>1192</v>
      </c>
      <c r="G1873" s="329"/>
      <c r="H1873" s="147"/>
      <c r="I1873" s="22"/>
      <c r="J1873" s="22"/>
      <c r="K1873" s="22"/>
    </row>
    <row r="1874" spans="1:11" ht="19.149999999999999" customHeight="1">
      <c r="A1874" s="122"/>
      <c r="B1874" s="121"/>
      <c r="C1874" s="17">
        <v>10</v>
      </c>
      <c r="D1874" s="489">
        <f t="shared" si="34"/>
        <v>0.17985000000000001</v>
      </c>
      <c r="E1874" s="38">
        <v>0.16500000000000001</v>
      </c>
      <c r="F1874" s="29" t="s">
        <v>1192</v>
      </c>
      <c r="G1874" s="329"/>
      <c r="H1874" s="147"/>
      <c r="I1874" s="22"/>
      <c r="J1874" s="22"/>
      <c r="K1874" s="22"/>
    </row>
    <row r="1875" spans="1:11" ht="19.149999999999999" customHeight="1">
      <c r="A1875" s="77" t="s">
        <v>464</v>
      </c>
      <c r="B1875" s="77" t="s">
        <v>1212</v>
      </c>
      <c r="C1875" s="30" t="s">
        <v>1213</v>
      </c>
      <c r="D1875" s="489">
        <f t="shared" si="34"/>
        <v>0.71504000000000012</v>
      </c>
      <c r="E1875" s="38">
        <v>0.65600000000000003</v>
      </c>
      <c r="F1875" s="155" t="s">
        <v>1192</v>
      </c>
      <c r="G1875" s="329"/>
      <c r="H1875" s="147"/>
      <c r="I1875" s="22"/>
      <c r="J1875" s="22"/>
      <c r="K1875" s="22"/>
    </row>
    <row r="1876" spans="1:11" ht="19.149999999999999" customHeight="1">
      <c r="A1876" s="10"/>
      <c r="B1876" s="10"/>
      <c r="C1876" s="30" t="s">
        <v>1214</v>
      </c>
      <c r="D1876" s="489">
        <f t="shared" si="34"/>
        <v>0.67144000000000004</v>
      </c>
      <c r="E1876" s="38">
        <v>0.61599999999999999</v>
      </c>
      <c r="F1876" s="155" t="s">
        <v>1192</v>
      </c>
      <c r="G1876" s="329"/>
      <c r="H1876" s="147"/>
      <c r="I1876" s="22"/>
      <c r="J1876" s="22"/>
      <c r="K1876" s="22"/>
    </row>
    <row r="1877" spans="1:11" ht="19.149999999999999" customHeight="1">
      <c r="A1877" s="10"/>
      <c r="B1877" s="10"/>
      <c r="C1877" s="30" t="s">
        <v>1215</v>
      </c>
      <c r="D1877" s="489">
        <f t="shared" si="34"/>
        <v>0.56244000000000005</v>
      </c>
      <c r="E1877" s="38">
        <v>0.51600000000000001</v>
      </c>
      <c r="F1877" s="155" t="s">
        <v>1192</v>
      </c>
      <c r="G1877" s="329"/>
      <c r="H1877" s="147"/>
      <c r="I1877" s="22"/>
      <c r="J1877" s="22"/>
      <c r="K1877" s="22"/>
    </row>
    <row r="1878" spans="1:11" ht="19.149999999999999" customHeight="1">
      <c r="A1878" s="10"/>
      <c r="B1878" s="10"/>
      <c r="C1878" s="30" t="s">
        <v>1216</v>
      </c>
      <c r="D1878" s="489">
        <f t="shared" si="34"/>
        <v>0.52973999999999999</v>
      </c>
      <c r="E1878" s="38">
        <v>0.48599999999999999</v>
      </c>
      <c r="F1878" s="155" t="s">
        <v>1192</v>
      </c>
      <c r="G1878" s="329"/>
      <c r="H1878" s="147"/>
      <c r="I1878" s="22"/>
      <c r="J1878" s="22"/>
      <c r="K1878" s="22"/>
    </row>
    <row r="1879" spans="1:11" ht="19.149999999999999" customHeight="1">
      <c r="A1879" s="10"/>
      <c r="B1879" s="10"/>
      <c r="C1879" s="30" t="s">
        <v>1217</v>
      </c>
      <c r="D1879" s="489">
        <f t="shared" si="34"/>
        <v>0.45235000000000003</v>
      </c>
      <c r="E1879" s="38">
        <v>0.41499999999999998</v>
      </c>
      <c r="F1879" s="155" t="s">
        <v>1192</v>
      </c>
      <c r="G1879" s="329"/>
      <c r="H1879" s="147"/>
      <c r="I1879" s="22"/>
      <c r="J1879" s="22"/>
      <c r="K1879" s="22"/>
    </row>
    <row r="1880" spans="1:11" ht="19.149999999999999" customHeight="1">
      <c r="A1880" s="10"/>
      <c r="B1880" s="10"/>
      <c r="C1880" s="30" t="s">
        <v>1218</v>
      </c>
      <c r="D1880" s="489">
        <f t="shared" si="34"/>
        <v>0.44472</v>
      </c>
      <c r="E1880" s="38">
        <v>0.40799999999999997</v>
      </c>
      <c r="F1880" s="155" t="s">
        <v>1192</v>
      </c>
      <c r="G1880" s="329"/>
      <c r="H1880" s="147"/>
      <c r="I1880" s="22"/>
      <c r="J1880" s="22"/>
      <c r="K1880" s="22"/>
    </row>
    <row r="1881" spans="1:11" ht="19.149999999999999" customHeight="1">
      <c r="A1881" s="10"/>
      <c r="B1881" s="10"/>
      <c r="C1881" s="30" t="s">
        <v>1219</v>
      </c>
      <c r="D1881" s="489">
        <f t="shared" si="34"/>
        <v>0.39130999999999999</v>
      </c>
      <c r="E1881" s="38">
        <v>0.35899999999999999</v>
      </c>
      <c r="F1881" s="155" t="s">
        <v>1192</v>
      </c>
      <c r="G1881" s="329"/>
      <c r="H1881" s="147"/>
      <c r="I1881" s="22"/>
      <c r="J1881" s="22"/>
      <c r="K1881" s="22"/>
    </row>
    <row r="1882" spans="1:11" ht="19.149999999999999" customHeight="1">
      <c r="A1882" s="10"/>
      <c r="B1882" s="10"/>
      <c r="C1882" s="30" t="s">
        <v>1220</v>
      </c>
      <c r="D1882" s="489">
        <f t="shared" si="34"/>
        <v>0.38585999999999998</v>
      </c>
      <c r="E1882" s="38">
        <v>0.35399999999999998</v>
      </c>
      <c r="F1882" s="155" t="s">
        <v>1192</v>
      </c>
      <c r="G1882" s="329"/>
      <c r="H1882" s="147"/>
      <c r="I1882" s="22"/>
      <c r="J1882" s="22"/>
      <c r="K1882" s="22"/>
    </row>
    <row r="1883" spans="1:11" ht="19.149999999999999" customHeight="1">
      <c r="A1883" s="10"/>
      <c r="B1883" s="10"/>
      <c r="C1883" s="30" t="s">
        <v>1221</v>
      </c>
      <c r="D1883" s="489">
        <f t="shared" si="34"/>
        <v>0.34771000000000002</v>
      </c>
      <c r="E1883" s="38">
        <v>0.31900000000000001</v>
      </c>
      <c r="F1883" s="155" t="s">
        <v>1192</v>
      </c>
      <c r="G1883" s="329"/>
      <c r="H1883" s="147"/>
      <c r="I1883" s="22"/>
      <c r="J1883" s="22"/>
      <c r="K1883" s="22"/>
    </row>
    <row r="1884" spans="1:11" ht="19.149999999999999" customHeight="1">
      <c r="A1884" s="10"/>
      <c r="B1884" s="10"/>
      <c r="C1884" s="30" t="s">
        <v>1222</v>
      </c>
      <c r="D1884" s="489">
        <f t="shared" si="34"/>
        <v>0.34226000000000001</v>
      </c>
      <c r="E1884" s="38">
        <v>0.314</v>
      </c>
      <c r="F1884" s="155" t="s">
        <v>1192</v>
      </c>
      <c r="G1884" s="329"/>
      <c r="H1884" s="147"/>
      <c r="I1884" s="22"/>
      <c r="J1884" s="22"/>
      <c r="K1884" s="22"/>
    </row>
    <row r="1885" spans="1:11" ht="19.149999999999999" customHeight="1">
      <c r="A1885" s="10"/>
      <c r="B1885" s="10"/>
      <c r="C1885" s="30" t="s">
        <v>1223</v>
      </c>
      <c r="D1885" s="489">
        <f t="shared" si="34"/>
        <v>0.33027000000000001</v>
      </c>
      <c r="E1885" s="38">
        <v>0.30299999999999999</v>
      </c>
      <c r="F1885" s="155" t="s">
        <v>1192</v>
      </c>
      <c r="G1885" s="329"/>
      <c r="H1885" s="147"/>
      <c r="I1885" s="22"/>
      <c r="J1885" s="22"/>
      <c r="K1885" s="22"/>
    </row>
    <row r="1886" spans="1:11" ht="19.149999999999999" customHeight="1">
      <c r="A1886" s="10"/>
      <c r="B1886" s="10"/>
      <c r="C1886" s="30" t="s">
        <v>1224</v>
      </c>
      <c r="D1886" s="489">
        <f t="shared" si="34"/>
        <v>0.32373000000000002</v>
      </c>
      <c r="E1886" s="38">
        <v>0.29699999999999999</v>
      </c>
      <c r="F1886" s="155" t="s">
        <v>1192</v>
      </c>
      <c r="G1886" s="329"/>
      <c r="H1886" s="147"/>
      <c r="I1886" s="22"/>
      <c r="J1886" s="22"/>
      <c r="K1886" s="22"/>
    </row>
    <row r="1887" spans="1:11" ht="19.149999999999999" customHeight="1">
      <c r="A1887" s="114" t="s">
        <v>465</v>
      </c>
      <c r="B1887" s="114" t="s">
        <v>1225</v>
      </c>
      <c r="C1887" s="53" t="s">
        <v>1226</v>
      </c>
      <c r="D1887" s="489">
        <f t="shared" si="34"/>
        <v>0.42728000000000005</v>
      </c>
      <c r="E1887" s="38">
        <v>0.39200000000000002</v>
      </c>
      <c r="F1887" s="155" t="s">
        <v>1192</v>
      </c>
      <c r="G1887" s="329"/>
      <c r="H1887" s="147"/>
      <c r="I1887" s="22"/>
      <c r="J1887" s="22"/>
      <c r="K1887" s="22"/>
    </row>
    <row r="1888" spans="1:11" ht="19.149999999999999" customHeight="1">
      <c r="A1888" s="10"/>
      <c r="B1888" s="124"/>
      <c r="C1888" s="53" t="s">
        <v>1227</v>
      </c>
      <c r="D1888" s="489">
        <f t="shared" si="34"/>
        <v>0.42728000000000005</v>
      </c>
      <c r="E1888" s="38">
        <v>0.39200000000000002</v>
      </c>
      <c r="F1888" s="155" t="s">
        <v>1192</v>
      </c>
      <c r="G1888" s="329"/>
      <c r="H1888" s="147"/>
      <c r="I1888" s="22"/>
      <c r="J1888" s="22"/>
      <c r="K1888" s="22"/>
    </row>
    <row r="1889" spans="1:11" ht="19.149999999999999" customHeight="1">
      <c r="A1889" s="10"/>
      <c r="B1889" s="124"/>
      <c r="C1889" s="53" t="s">
        <v>1228</v>
      </c>
      <c r="D1889" s="489">
        <f t="shared" si="34"/>
        <v>0.42728000000000005</v>
      </c>
      <c r="E1889" s="38">
        <v>0.39200000000000002</v>
      </c>
      <c r="F1889" s="155" t="s">
        <v>1192</v>
      </c>
      <c r="G1889" s="329"/>
      <c r="H1889" s="147"/>
      <c r="I1889" s="22"/>
      <c r="J1889" s="22"/>
      <c r="K1889" s="22"/>
    </row>
    <row r="1890" spans="1:11" ht="19.149999999999999" customHeight="1">
      <c r="A1890" s="10"/>
      <c r="B1890" s="124"/>
      <c r="C1890" s="125" t="s">
        <v>1229</v>
      </c>
      <c r="D1890" s="489">
        <f t="shared" si="34"/>
        <v>0.42728000000000005</v>
      </c>
      <c r="E1890" s="38">
        <v>0.39200000000000002</v>
      </c>
      <c r="F1890" s="155" t="s">
        <v>1192</v>
      </c>
      <c r="G1890" s="329"/>
      <c r="H1890" s="147"/>
      <c r="I1890" s="22"/>
      <c r="J1890" s="22"/>
      <c r="K1890" s="22"/>
    </row>
    <row r="1891" spans="1:11" ht="19.149999999999999" customHeight="1">
      <c r="A1891" s="10"/>
      <c r="B1891" s="124"/>
      <c r="C1891" s="125" t="s">
        <v>471</v>
      </c>
      <c r="D1891" s="489">
        <f t="shared" si="34"/>
        <v>0.42728000000000005</v>
      </c>
      <c r="E1891" s="38">
        <v>0.39200000000000002</v>
      </c>
      <c r="F1891" s="155" t="s">
        <v>1192</v>
      </c>
      <c r="G1891" s="329"/>
      <c r="H1891" s="147"/>
      <c r="I1891" s="22"/>
      <c r="J1891" s="22"/>
      <c r="K1891" s="22"/>
    </row>
    <row r="1892" spans="1:11" ht="19.149999999999999" customHeight="1">
      <c r="A1892" s="10"/>
      <c r="B1892" s="124"/>
      <c r="C1892" s="125" t="s">
        <v>473</v>
      </c>
      <c r="D1892" s="489">
        <f t="shared" ref="D1892:D1955" si="35">E1892*1.09</f>
        <v>0.42728000000000005</v>
      </c>
      <c r="E1892" s="38">
        <v>0.39200000000000002</v>
      </c>
      <c r="F1892" s="155" t="s">
        <v>1192</v>
      </c>
      <c r="G1892" s="329"/>
      <c r="H1892" s="147"/>
      <c r="I1892" s="22"/>
      <c r="J1892" s="22"/>
      <c r="K1892" s="22"/>
    </row>
    <row r="1893" spans="1:11" ht="19.149999999999999" customHeight="1">
      <c r="A1893" s="10"/>
      <c r="B1893" s="124"/>
      <c r="C1893" s="125" t="s">
        <v>475</v>
      </c>
      <c r="D1893" s="489">
        <f t="shared" si="35"/>
        <v>0.42728000000000005</v>
      </c>
      <c r="E1893" s="38">
        <v>0.39200000000000002</v>
      </c>
      <c r="F1893" s="155" t="s">
        <v>1192</v>
      </c>
      <c r="G1893" s="329"/>
      <c r="H1893" s="147"/>
      <c r="I1893" s="22"/>
      <c r="J1893" s="22"/>
      <c r="K1893" s="22"/>
    </row>
    <row r="1894" spans="1:11" ht="19.149999999999999" customHeight="1">
      <c r="A1894" s="114" t="s">
        <v>466</v>
      </c>
      <c r="B1894" s="114" t="s">
        <v>1230</v>
      </c>
      <c r="C1894" s="125" t="s">
        <v>467</v>
      </c>
      <c r="D1894" s="489">
        <f t="shared" si="35"/>
        <v>0.42728000000000005</v>
      </c>
      <c r="E1894" s="38">
        <v>0.39200000000000002</v>
      </c>
      <c r="F1894" s="155" t="s">
        <v>1192</v>
      </c>
      <c r="G1894" s="329"/>
      <c r="H1894" s="147"/>
      <c r="I1894" s="22"/>
      <c r="J1894" s="22"/>
      <c r="K1894" s="22"/>
    </row>
    <row r="1895" spans="1:11" ht="19.149999999999999" customHeight="1">
      <c r="A1895" s="10"/>
      <c r="B1895" s="124"/>
      <c r="C1895" s="125" t="s">
        <v>468</v>
      </c>
      <c r="D1895" s="489">
        <f t="shared" si="35"/>
        <v>0.42728000000000005</v>
      </c>
      <c r="E1895" s="38">
        <v>0.39200000000000002</v>
      </c>
      <c r="F1895" s="155" t="s">
        <v>1192</v>
      </c>
      <c r="G1895" s="329"/>
      <c r="H1895" s="147"/>
      <c r="I1895" s="22"/>
      <c r="J1895" s="22"/>
      <c r="K1895" s="22"/>
    </row>
    <row r="1896" spans="1:11" ht="19.149999999999999" customHeight="1">
      <c r="A1896" s="10"/>
      <c r="B1896" s="124"/>
      <c r="C1896" s="125" t="s">
        <v>469</v>
      </c>
      <c r="D1896" s="489">
        <f t="shared" si="35"/>
        <v>0.42728000000000005</v>
      </c>
      <c r="E1896" s="38">
        <v>0.39200000000000002</v>
      </c>
      <c r="F1896" s="155" t="s">
        <v>1192</v>
      </c>
      <c r="G1896" s="329"/>
      <c r="H1896" s="147"/>
      <c r="I1896" s="22"/>
      <c r="J1896" s="22"/>
      <c r="K1896" s="22"/>
    </row>
    <row r="1897" spans="1:11" ht="19.149999999999999" customHeight="1">
      <c r="A1897" s="10"/>
      <c r="B1897" s="124"/>
      <c r="C1897" s="125" t="s">
        <v>470</v>
      </c>
      <c r="D1897" s="489">
        <f t="shared" si="35"/>
        <v>0.42728000000000005</v>
      </c>
      <c r="E1897" s="38">
        <v>0.39200000000000002</v>
      </c>
      <c r="F1897" s="155" t="s">
        <v>1192</v>
      </c>
      <c r="G1897" s="329"/>
      <c r="H1897" s="147"/>
      <c r="I1897" s="22"/>
      <c r="J1897" s="22"/>
      <c r="K1897" s="22"/>
    </row>
    <row r="1898" spans="1:11" ht="19.149999999999999" customHeight="1">
      <c r="A1898" s="10"/>
      <c r="B1898" s="124"/>
      <c r="C1898" s="125" t="s">
        <v>472</v>
      </c>
      <c r="D1898" s="489">
        <f t="shared" si="35"/>
        <v>0.42728000000000005</v>
      </c>
      <c r="E1898" s="38">
        <v>0.39200000000000002</v>
      </c>
      <c r="F1898" s="155" t="s">
        <v>1192</v>
      </c>
      <c r="G1898" s="329"/>
      <c r="H1898" s="147"/>
      <c r="I1898" s="22"/>
      <c r="J1898" s="22"/>
      <c r="K1898" s="22"/>
    </row>
    <row r="1899" spans="1:11" ht="19.149999999999999" customHeight="1">
      <c r="A1899" s="10"/>
      <c r="B1899" s="124"/>
      <c r="C1899" s="125" t="s">
        <v>474</v>
      </c>
      <c r="D1899" s="489">
        <f t="shared" si="35"/>
        <v>0.42728000000000005</v>
      </c>
      <c r="E1899" s="38">
        <v>0.39200000000000002</v>
      </c>
      <c r="F1899" s="155" t="s">
        <v>1192</v>
      </c>
      <c r="G1899" s="329"/>
      <c r="H1899" s="147"/>
      <c r="I1899" s="22"/>
      <c r="J1899" s="22"/>
      <c r="K1899" s="22"/>
    </row>
    <row r="1900" spans="1:11" ht="19.149999999999999" customHeight="1">
      <c r="A1900" s="10"/>
      <c r="B1900" s="124"/>
      <c r="C1900" s="125" t="s">
        <v>476</v>
      </c>
      <c r="D1900" s="489">
        <f t="shared" si="35"/>
        <v>0.42728000000000005</v>
      </c>
      <c r="E1900" s="38">
        <v>0.39200000000000002</v>
      </c>
      <c r="F1900" s="155" t="s">
        <v>1192</v>
      </c>
      <c r="G1900" s="329"/>
      <c r="H1900" s="147"/>
      <c r="I1900" s="22"/>
      <c r="J1900" s="22"/>
      <c r="K1900" s="22"/>
    </row>
    <row r="1901" spans="1:11" ht="19.149999999999999" customHeight="1">
      <c r="A1901" s="120"/>
      <c r="B1901" s="124"/>
      <c r="C1901" s="125" t="s">
        <v>477</v>
      </c>
      <c r="D1901" s="489">
        <f t="shared" si="35"/>
        <v>0.42728000000000005</v>
      </c>
      <c r="E1901" s="38">
        <v>0.39200000000000002</v>
      </c>
      <c r="F1901" s="155" t="s">
        <v>1192</v>
      </c>
      <c r="G1901" s="329"/>
      <c r="H1901" s="147"/>
      <c r="I1901" s="22"/>
      <c r="J1901" s="22"/>
      <c r="K1901" s="22"/>
    </row>
    <row r="1902" spans="1:11" ht="19.149999999999999" customHeight="1">
      <c r="A1902" s="114" t="s">
        <v>478</v>
      </c>
      <c r="B1902" s="114" t="s">
        <v>1231</v>
      </c>
      <c r="C1902" s="53" t="s">
        <v>675</v>
      </c>
      <c r="D1902" s="489">
        <f t="shared" si="35"/>
        <v>0.39785000000000004</v>
      </c>
      <c r="E1902" s="38">
        <v>0.36499999999999999</v>
      </c>
      <c r="F1902" s="155" t="s">
        <v>1192</v>
      </c>
      <c r="G1902" s="329"/>
      <c r="H1902" s="147"/>
      <c r="I1902" s="22"/>
      <c r="J1902" s="22"/>
      <c r="K1902" s="22"/>
    </row>
    <row r="1903" spans="1:11" ht="19.149999999999999" customHeight="1">
      <c r="A1903" s="114" t="s">
        <v>479</v>
      </c>
      <c r="B1903" s="114" t="s">
        <v>1232</v>
      </c>
      <c r="C1903" s="53" t="s">
        <v>728</v>
      </c>
      <c r="D1903" s="489">
        <f t="shared" si="35"/>
        <v>0.45671</v>
      </c>
      <c r="E1903" s="38">
        <v>0.41899999999999998</v>
      </c>
      <c r="F1903" s="155" t="s">
        <v>1192</v>
      </c>
      <c r="G1903" s="329"/>
      <c r="H1903" s="147"/>
      <c r="I1903" s="22"/>
      <c r="J1903" s="22"/>
      <c r="K1903" s="22"/>
    </row>
    <row r="1904" spans="1:11" ht="19.149999999999999" customHeight="1">
      <c r="A1904" s="122"/>
      <c r="B1904" s="121"/>
      <c r="C1904" s="53" t="s">
        <v>729</v>
      </c>
      <c r="D1904" s="489">
        <f t="shared" si="35"/>
        <v>0.46652000000000005</v>
      </c>
      <c r="E1904" s="38">
        <v>0.42799999999999999</v>
      </c>
      <c r="F1904" s="155" t="s">
        <v>1192</v>
      </c>
      <c r="G1904" s="329"/>
      <c r="H1904" s="147"/>
      <c r="I1904" s="22"/>
      <c r="J1904" s="22"/>
      <c r="K1904" s="22"/>
    </row>
    <row r="1905" spans="1:11" ht="19.149999999999999" customHeight="1">
      <c r="A1905" s="122"/>
      <c r="B1905" s="121"/>
      <c r="C1905" s="53" t="s">
        <v>730</v>
      </c>
      <c r="D1905" s="489">
        <f t="shared" si="35"/>
        <v>0.47851000000000005</v>
      </c>
      <c r="E1905" s="38">
        <v>0.439</v>
      </c>
      <c r="F1905" s="155" t="s">
        <v>1192</v>
      </c>
      <c r="G1905" s="329"/>
      <c r="H1905" s="147"/>
      <c r="I1905" s="22"/>
      <c r="J1905" s="22"/>
      <c r="K1905" s="22"/>
    </row>
    <row r="1906" spans="1:11" ht="19.149999999999999" customHeight="1">
      <c r="A1906" s="122"/>
      <c r="B1906" s="121"/>
      <c r="C1906" s="53" t="s">
        <v>674</v>
      </c>
      <c r="D1906" s="489">
        <f t="shared" si="35"/>
        <v>0.49050000000000005</v>
      </c>
      <c r="E1906" s="38">
        <v>0.45</v>
      </c>
      <c r="F1906" s="155" t="s">
        <v>1192</v>
      </c>
      <c r="G1906" s="329"/>
      <c r="H1906" s="147"/>
      <c r="I1906" s="22"/>
      <c r="J1906" s="22"/>
      <c r="K1906" s="22"/>
    </row>
    <row r="1907" spans="1:11" ht="19.149999999999999" customHeight="1">
      <c r="A1907" s="122"/>
      <c r="B1907" s="121"/>
      <c r="C1907" s="53" t="s">
        <v>675</v>
      </c>
      <c r="D1907" s="489">
        <f t="shared" si="35"/>
        <v>0.52429000000000003</v>
      </c>
      <c r="E1907" s="38">
        <v>0.48099999999999998</v>
      </c>
      <c r="F1907" s="155" t="s">
        <v>1192</v>
      </c>
      <c r="G1907" s="329"/>
      <c r="H1907" s="147"/>
      <c r="I1907" s="22"/>
      <c r="J1907" s="22"/>
      <c r="K1907" s="22"/>
    </row>
    <row r="1908" spans="1:11" ht="19.149999999999999" customHeight="1">
      <c r="A1908" s="122"/>
      <c r="B1908" s="121"/>
      <c r="C1908" s="53" t="s">
        <v>677</v>
      </c>
      <c r="D1908" s="489">
        <f t="shared" si="35"/>
        <v>0.66054000000000002</v>
      </c>
      <c r="E1908" s="38">
        <v>0.60599999999999998</v>
      </c>
      <c r="F1908" s="155" t="s">
        <v>1192</v>
      </c>
      <c r="G1908" s="329"/>
      <c r="H1908" s="147"/>
      <c r="I1908" s="22"/>
      <c r="J1908" s="22"/>
      <c r="K1908" s="22"/>
    </row>
    <row r="1909" spans="1:11" ht="19.149999999999999" customHeight="1">
      <c r="A1909" s="114" t="s">
        <v>480</v>
      </c>
      <c r="B1909" s="114" t="s">
        <v>1233</v>
      </c>
      <c r="C1909" s="53" t="s">
        <v>1234</v>
      </c>
      <c r="D1909" s="489">
        <f t="shared" si="35"/>
        <v>9.8100000000000007E-2</v>
      </c>
      <c r="E1909" s="38">
        <v>0.09</v>
      </c>
      <c r="F1909" s="155" t="s">
        <v>1192</v>
      </c>
      <c r="G1909" s="329"/>
      <c r="H1909" s="147"/>
      <c r="I1909" s="22"/>
      <c r="J1909" s="22"/>
      <c r="K1909" s="22"/>
    </row>
    <row r="1910" spans="1:11" ht="19.149999999999999" customHeight="1">
      <c r="A1910" s="122"/>
      <c r="B1910" s="121"/>
      <c r="C1910" s="53" t="s">
        <v>1235</v>
      </c>
      <c r="D1910" s="489">
        <f t="shared" si="35"/>
        <v>9.8100000000000007E-2</v>
      </c>
      <c r="E1910" s="38">
        <v>0.09</v>
      </c>
      <c r="F1910" s="155" t="s">
        <v>1192</v>
      </c>
      <c r="G1910" s="329"/>
      <c r="H1910" s="147"/>
      <c r="I1910" s="22"/>
      <c r="J1910" s="22"/>
      <c r="K1910" s="22"/>
    </row>
    <row r="1911" spans="1:11" ht="19.149999999999999" customHeight="1">
      <c r="A1911" s="122"/>
      <c r="B1911" s="121"/>
      <c r="C1911" s="53" t="s">
        <v>750</v>
      </c>
      <c r="D1911" s="489">
        <f t="shared" si="35"/>
        <v>9.8100000000000007E-2</v>
      </c>
      <c r="E1911" s="38">
        <v>0.09</v>
      </c>
      <c r="F1911" s="155" t="s">
        <v>1192</v>
      </c>
      <c r="G1911" s="329"/>
      <c r="H1911" s="147"/>
      <c r="I1911" s="22"/>
      <c r="J1911" s="22"/>
      <c r="K1911" s="22"/>
    </row>
    <row r="1912" spans="1:11" ht="19.149999999999999" customHeight="1">
      <c r="A1912" s="122"/>
      <c r="B1912" s="121"/>
      <c r="C1912" s="53" t="s">
        <v>749</v>
      </c>
      <c r="D1912" s="489">
        <f t="shared" si="35"/>
        <v>0.10355</v>
      </c>
      <c r="E1912" s="38">
        <v>9.5000000000000001E-2</v>
      </c>
      <c r="F1912" s="155" t="s">
        <v>1192</v>
      </c>
      <c r="G1912" s="329"/>
      <c r="H1912" s="147"/>
      <c r="I1912" s="22"/>
      <c r="J1912" s="22"/>
      <c r="K1912" s="22"/>
    </row>
    <row r="1913" spans="1:11" ht="19.149999999999999" customHeight="1">
      <c r="A1913" s="122"/>
      <c r="B1913" s="121"/>
      <c r="C1913" s="53" t="s">
        <v>26</v>
      </c>
      <c r="D1913" s="489">
        <f t="shared" si="35"/>
        <v>0.10791000000000002</v>
      </c>
      <c r="E1913" s="38">
        <v>9.9000000000000005E-2</v>
      </c>
      <c r="F1913" s="155" t="s">
        <v>1192</v>
      </c>
      <c r="G1913" s="329"/>
      <c r="H1913" s="147"/>
      <c r="I1913" s="22"/>
      <c r="J1913" s="22"/>
      <c r="K1913" s="22"/>
    </row>
    <row r="1914" spans="1:11" ht="19.149999999999999" customHeight="1">
      <c r="A1914" s="122"/>
      <c r="B1914" s="121"/>
      <c r="C1914" s="53" t="s">
        <v>24</v>
      </c>
      <c r="D1914" s="489">
        <f t="shared" si="35"/>
        <v>0.11445000000000001</v>
      </c>
      <c r="E1914" s="38">
        <v>0.105</v>
      </c>
      <c r="F1914" s="155" t="s">
        <v>1192</v>
      </c>
      <c r="G1914" s="329"/>
      <c r="H1914" s="147"/>
      <c r="I1914" s="22"/>
      <c r="J1914" s="22"/>
      <c r="K1914" s="22"/>
    </row>
    <row r="1915" spans="1:11" ht="19.149999999999999" customHeight="1">
      <c r="A1915" s="122"/>
      <c r="B1915" s="121"/>
      <c r="C1915" s="53" t="s">
        <v>22</v>
      </c>
      <c r="D1915" s="489">
        <f t="shared" si="35"/>
        <v>0.11990000000000001</v>
      </c>
      <c r="E1915" s="38">
        <v>0.11</v>
      </c>
      <c r="F1915" s="155" t="s">
        <v>1192</v>
      </c>
      <c r="G1915" s="329"/>
      <c r="H1915" s="147"/>
      <c r="I1915" s="22"/>
      <c r="J1915" s="22"/>
      <c r="K1915" s="22"/>
    </row>
    <row r="1916" spans="1:11" ht="19.149999999999999" customHeight="1">
      <c r="A1916" s="122"/>
      <c r="B1916" s="121"/>
      <c r="C1916" s="53" t="s">
        <v>20</v>
      </c>
      <c r="D1916" s="489">
        <f t="shared" si="35"/>
        <v>0.1308</v>
      </c>
      <c r="E1916" s="38">
        <v>0.12</v>
      </c>
      <c r="F1916" s="155" t="s">
        <v>1192</v>
      </c>
      <c r="G1916" s="329"/>
      <c r="H1916" s="147"/>
      <c r="I1916" s="22"/>
      <c r="J1916" s="22"/>
      <c r="K1916" s="22"/>
    </row>
    <row r="1917" spans="1:11" ht="19.149999999999999" customHeight="1">
      <c r="A1917" s="122"/>
      <c r="B1917" s="121"/>
      <c r="C1917" s="53" t="s">
        <v>18</v>
      </c>
      <c r="D1917" s="489">
        <f t="shared" si="35"/>
        <v>0.14715000000000003</v>
      </c>
      <c r="E1917" s="38">
        <v>0.13500000000000001</v>
      </c>
      <c r="F1917" s="155" t="s">
        <v>1192</v>
      </c>
      <c r="G1917" s="329"/>
      <c r="H1917" s="147"/>
      <c r="I1917" s="22"/>
      <c r="J1917" s="22"/>
      <c r="K1917" s="22"/>
    </row>
    <row r="1918" spans="1:11" ht="19.149999999999999" customHeight="1">
      <c r="A1918" s="122"/>
      <c r="B1918" s="121"/>
      <c r="C1918" s="53" t="s">
        <v>674</v>
      </c>
      <c r="D1918" s="489">
        <f t="shared" si="35"/>
        <v>0.21255000000000002</v>
      </c>
      <c r="E1918" s="38">
        <v>0.19500000000000001</v>
      </c>
      <c r="F1918" s="155" t="s">
        <v>1192</v>
      </c>
      <c r="G1918" s="329"/>
      <c r="H1918" s="147"/>
      <c r="I1918" s="22"/>
      <c r="J1918" s="22"/>
      <c r="K1918" s="22"/>
    </row>
    <row r="1919" spans="1:11" ht="19.149999999999999" customHeight="1">
      <c r="A1919" s="114" t="s">
        <v>481</v>
      </c>
      <c r="B1919" s="114" t="s">
        <v>1236</v>
      </c>
      <c r="C1919" s="53" t="s">
        <v>1234</v>
      </c>
      <c r="D1919" s="489">
        <f t="shared" si="35"/>
        <v>9.8100000000000007E-2</v>
      </c>
      <c r="E1919" s="38">
        <v>0.09</v>
      </c>
      <c r="F1919" s="155" t="s">
        <v>1192</v>
      </c>
      <c r="G1919" s="329"/>
      <c r="H1919" s="147"/>
      <c r="I1919" s="22"/>
      <c r="J1919" s="22"/>
      <c r="K1919" s="22"/>
    </row>
    <row r="1920" spans="1:11" ht="19.149999999999999" customHeight="1">
      <c r="A1920" s="38"/>
      <c r="B1920" s="10"/>
      <c r="C1920" s="53" t="s">
        <v>1235</v>
      </c>
      <c r="D1920" s="489">
        <f t="shared" si="35"/>
        <v>9.8100000000000007E-2</v>
      </c>
      <c r="E1920" s="38">
        <v>0.09</v>
      </c>
      <c r="F1920" s="155" t="s">
        <v>1192</v>
      </c>
      <c r="G1920" s="329"/>
      <c r="H1920" s="147"/>
      <c r="I1920" s="22"/>
      <c r="J1920" s="22"/>
      <c r="K1920" s="22"/>
    </row>
    <row r="1921" spans="1:11" ht="19.149999999999999" customHeight="1">
      <c r="A1921" s="38"/>
      <c r="B1921" s="121"/>
      <c r="C1921" s="53" t="s">
        <v>750</v>
      </c>
      <c r="D1921" s="489">
        <f t="shared" si="35"/>
        <v>9.8100000000000007E-2</v>
      </c>
      <c r="E1921" s="38">
        <v>0.09</v>
      </c>
      <c r="F1921" s="155" t="s">
        <v>1192</v>
      </c>
      <c r="G1921" s="329"/>
      <c r="H1921" s="147"/>
      <c r="I1921" s="22"/>
      <c r="J1921" s="22"/>
      <c r="K1921" s="22"/>
    </row>
    <row r="1922" spans="1:11" ht="19.149999999999999" customHeight="1">
      <c r="A1922" s="38"/>
      <c r="B1922" s="121"/>
      <c r="C1922" s="53" t="s">
        <v>749</v>
      </c>
      <c r="D1922" s="489">
        <f t="shared" si="35"/>
        <v>0.10355</v>
      </c>
      <c r="E1922" s="38">
        <v>9.5000000000000001E-2</v>
      </c>
      <c r="F1922" s="155" t="s">
        <v>1192</v>
      </c>
      <c r="G1922" s="329"/>
      <c r="H1922" s="147"/>
      <c r="I1922" s="22"/>
      <c r="J1922" s="22"/>
      <c r="K1922" s="22"/>
    </row>
    <row r="1923" spans="1:11" ht="19.149999999999999" customHeight="1">
      <c r="A1923" s="38"/>
      <c r="B1923" s="121"/>
      <c r="C1923" s="53" t="s">
        <v>26</v>
      </c>
      <c r="D1923" s="489">
        <f t="shared" si="35"/>
        <v>0.10791000000000002</v>
      </c>
      <c r="E1923" s="38">
        <v>9.9000000000000005E-2</v>
      </c>
      <c r="F1923" s="155" t="s">
        <v>1192</v>
      </c>
      <c r="G1923" s="329"/>
      <c r="H1923" s="147"/>
      <c r="I1923" s="22"/>
      <c r="J1923" s="22"/>
      <c r="K1923" s="22"/>
    </row>
    <row r="1924" spans="1:11" ht="19.149999999999999" customHeight="1">
      <c r="A1924" s="38"/>
      <c r="B1924" s="121"/>
      <c r="C1924" s="53" t="s">
        <v>24</v>
      </c>
      <c r="D1924" s="489">
        <f t="shared" si="35"/>
        <v>0.11445000000000001</v>
      </c>
      <c r="E1924" s="38">
        <v>0.105</v>
      </c>
      <c r="F1924" s="155" t="s">
        <v>1192</v>
      </c>
      <c r="G1924" s="329"/>
      <c r="H1924" s="147"/>
      <c r="I1924" s="22"/>
      <c r="J1924" s="22"/>
      <c r="K1924" s="22"/>
    </row>
    <row r="1925" spans="1:11" ht="19.149999999999999" customHeight="1">
      <c r="A1925" s="38"/>
      <c r="B1925" s="121"/>
      <c r="C1925" s="53" t="s">
        <v>22</v>
      </c>
      <c r="D1925" s="489">
        <f t="shared" si="35"/>
        <v>0.11990000000000001</v>
      </c>
      <c r="E1925" s="38">
        <v>0.11</v>
      </c>
      <c r="F1925" s="155" t="s">
        <v>1192</v>
      </c>
      <c r="G1925" s="329"/>
      <c r="H1925" s="147"/>
      <c r="I1925" s="22"/>
      <c r="J1925" s="22"/>
      <c r="K1925" s="22"/>
    </row>
    <row r="1926" spans="1:11" ht="19.149999999999999" customHeight="1">
      <c r="A1926" s="38"/>
      <c r="B1926" s="121"/>
      <c r="C1926" s="53" t="s">
        <v>20</v>
      </c>
      <c r="D1926" s="489">
        <f t="shared" si="35"/>
        <v>0.1308</v>
      </c>
      <c r="E1926" s="38">
        <v>0.12</v>
      </c>
      <c r="F1926" s="155" t="s">
        <v>1192</v>
      </c>
      <c r="G1926" s="329"/>
      <c r="H1926" s="147"/>
      <c r="I1926" s="22"/>
      <c r="J1926" s="22"/>
      <c r="K1926" s="22"/>
    </row>
    <row r="1927" spans="1:11" ht="19.149999999999999" customHeight="1">
      <c r="A1927" s="38"/>
      <c r="B1927" s="121"/>
      <c r="C1927" s="53" t="s">
        <v>18</v>
      </c>
      <c r="D1927" s="489">
        <f t="shared" si="35"/>
        <v>0.14715000000000003</v>
      </c>
      <c r="E1927" s="38">
        <v>0.13500000000000001</v>
      </c>
      <c r="F1927" s="155" t="s">
        <v>1192</v>
      </c>
      <c r="G1927" s="329"/>
      <c r="H1927" s="147"/>
      <c r="I1927" s="22"/>
      <c r="J1927" s="22"/>
      <c r="K1927" s="22"/>
    </row>
    <row r="1928" spans="1:11" ht="19.149999999999999" customHeight="1">
      <c r="A1928" s="38"/>
      <c r="B1928" s="121"/>
      <c r="C1928" s="53" t="s">
        <v>674</v>
      </c>
      <c r="D1928" s="489">
        <f t="shared" si="35"/>
        <v>0.21255000000000002</v>
      </c>
      <c r="E1928" s="38">
        <v>0.19500000000000001</v>
      </c>
      <c r="F1928" s="155" t="s">
        <v>1192</v>
      </c>
      <c r="G1928" s="329"/>
      <c r="H1928" s="147"/>
      <c r="I1928" s="22"/>
      <c r="J1928" s="22"/>
      <c r="K1928" s="22"/>
    </row>
    <row r="1929" spans="1:11" ht="19.149999999999999" customHeight="1">
      <c r="A1929" s="114" t="s">
        <v>482</v>
      </c>
      <c r="B1929" s="114" t="s">
        <v>1237</v>
      </c>
      <c r="C1929" s="53" t="s">
        <v>1234</v>
      </c>
      <c r="D1929" s="489">
        <f t="shared" si="35"/>
        <v>0.12426000000000001</v>
      </c>
      <c r="E1929" s="38">
        <v>0.114</v>
      </c>
      <c r="F1929" s="155" t="s">
        <v>1192</v>
      </c>
      <c r="G1929" s="329"/>
      <c r="H1929" s="147"/>
      <c r="I1929" s="22"/>
      <c r="J1929" s="22"/>
      <c r="K1929" s="22"/>
    </row>
    <row r="1930" spans="1:11" ht="19.149999999999999" customHeight="1">
      <c r="A1930" s="10"/>
      <c r="B1930" s="10"/>
      <c r="C1930" s="53" t="s">
        <v>1235</v>
      </c>
      <c r="D1930" s="489">
        <f t="shared" si="35"/>
        <v>0.12426000000000001</v>
      </c>
      <c r="E1930" s="38">
        <v>0.114</v>
      </c>
      <c r="F1930" s="155" t="s">
        <v>1192</v>
      </c>
      <c r="G1930" s="329"/>
      <c r="H1930" s="147"/>
      <c r="I1930" s="22"/>
      <c r="J1930" s="22"/>
      <c r="K1930" s="22"/>
    </row>
    <row r="1931" spans="1:11" ht="19.149999999999999" customHeight="1">
      <c r="A1931" s="10"/>
      <c r="B1931" s="10"/>
      <c r="C1931" s="53" t="s">
        <v>750</v>
      </c>
      <c r="D1931" s="489">
        <f t="shared" si="35"/>
        <v>0.12426000000000001</v>
      </c>
      <c r="E1931" s="38">
        <v>0.114</v>
      </c>
      <c r="F1931" s="155" t="s">
        <v>1192</v>
      </c>
      <c r="G1931" s="329"/>
      <c r="H1931" s="147"/>
      <c r="I1931" s="22"/>
      <c r="J1931" s="22"/>
      <c r="K1931" s="22"/>
    </row>
    <row r="1932" spans="1:11" ht="19.149999999999999" customHeight="1">
      <c r="A1932" s="10"/>
      <c r="B1932" s="10"/>
      <c r="C1932" s="53" t="s">
        <v>749</v>
      </c>
      <c r="D1932" s="489">
        <f t="shared" si="35"/>
        <v>0.12753</v>
      </c>
      <c r="E1932" s="38">
        <v>0.11700000000000001</v>
      </c>
      <c r="F1932" s="155" t="s">
        <v>1192</v>
      </c>
      <c r="G1932" s="329"/>
      <c r="H1932" s="147"/>
      <c r="I1932" s="22"/>
      <c r="J1932" s="22"/>
      <c r="K1932" s="22"/>
    </row>
    <row r="1933" spans="1:11" ht="19.149999999999999" customHeight="1">
      <c r="A1933" s="10"/>
      <c r="B1933" s="10"/>
      <c r="C1933" s="53" t="s">
        <v>26</v>
      </c>
      <c r="D1933" s="489">
        <f t="shared" si="35"/>
        <v>0.13189000000000001</v>
      </c>
      <c r="E1933" s="38">
        <v>0.121</v>
      </c>
      <c r="F1933" s="155" t="s">
        <v>1192</v>
      </c>
      <c r="G1933" s="329"/>
      <c r="H1933" s="147"/>
      <c r="I1933" s="22"/>
      <c r="J1933" s="22"/>
      <c r="K1933" s="22"/>
    </row>
    <row r="1934" spans="1:11" ht="19.149999999999999" customHeight="1">
      <c r="A1934" s="10"/>
      <c r="B1934" s="10"/>
      <c r="C1934" s="53" t="s">
        <v>24</v>
      </c>
      <c r="D1934" s="489">
        <f t="shared" si="35"/>
        <v>0.14170000000000002</v>
      </c>
      <c r="E1934" s="38">
        <v>0.13</v>
      </c>
      <c r="F1934" s="155" t="s">
        <v>1192</v>
      </c>
      <c r="G1934" s="329"/>
      <c r="H1934" s="147"/>
      <c r="I1934" s="22"/>
      <c r="J1934" s="22"/>
      <c r="K1934" s="22"/>
    </row>
    <row r="1935" spans="1:11" ht="19.149999999999999" customHeight="1">
      <c r="A1935" s="10"/>
      <c r="B1935" s="10"/>
      <c r="C1935" s="53" t="s">
        <v>22</v>
      </c>
      <c r="D1935" s="489">
        <f t="shared" si="35"/>
        <v>0.15478</v>
      </c>
      <c r="E1935" s="38">
        <v>0.14199999999999999</v>
      </c>
      <c r="F1935" s="155" t="s">
        <v>1192</v>
      </c>
      <c r="G1935" s="329"/>
      <c r="H1935" s="147"/>
      <c r="I1935" s="22"/>
      <c r="J1935" s="22"/>
      <c r="K1935" s="22"/>
    </row>
    <row r="1936" spans="1:11" ht="19.149999999999999" customHeight="1">
      <c r="A1936" s="10"/>
      <c r="B1936" s="10"/>
      <c r="C1936" s="53" t="s">
        <v>20</v>
      </c>
      <c r="D1936" s="489">
        <f t="shared" si="35"/>
        <v>0.17549000000000001</v>
      </c>
      <c r="E1936" s="38">
        <v>0.161</v>
      </c>
      <c r="F1936" s="155" t="s">
        <v>1192</v>
      </c>
      <c r="G1936" s="329"/>
      <c r="H1936" s="147"/>
      <c r="I1936" s="22"/>
      <c r="J1936" s="22"/>
      <c r="K1936" s="22"/>
    </row>
    <row r="1937" spans="1:11" ht="19.149999999999999" customHeight="1">
      <c r="A1937" s="10"/>
      <c r="B1937" s="10"/>
      <c r="C1937" s="53" t="s">
        <v>18</v>
      </c>
      <c r="D1937" s="489">
        <f t="shared" si="35"/>
        <v>0.19947000000000001</v>
      </c>
      <c r="E1937" s="38">
        <v>0.183</v>
      </c>
      <c r="F1937" s="155" t="s">
        <v>1192</v>
      </c>
      <c r="G1937" s="329"/>
      <c r="H1937" s="147"/>
      <c r="I1937" s="22"/>
      <c r="J1937" s="22"/>
      <c r="K1937" s="22"/>
    </row>
    <row r="1938" spans="1:11" ht="19.149999999999999" customHeight="1">
      <c r="A1938" s="10"/>
      <c r="B1938" s="10"/>
      <c r="C1938" s="53" t="s">
        <v>674</v>
      </c>
      <c r="D1938" s="489">
        <f t="shared" si="35"/>
        <v>0.22345000000000001</v>
      </c>
      <c r="E1938" s="38">
        <v>0.20499999999999999</v>
      </c>
      <c r="F1938" s="155" t="s">
        <v>1192</v>
      </c>
      <c r="G1938" s="329"/>
      <c r="H1938" s="147"/>
      <c r="I1938" s="22"/>
      <c r="J1938" s="22"/>
      <c r="K1938" s="22"/>
    </row>
    <row r="1939" spans="1:11" ht="19.149999999999999" customHeight="1">
      <c r="A1939" s="114" t="s">
        <v>483</v>
      </c>
      <c r="B1939" s="114" t="s">
        <v>1238</v>
      </c>
      <c r="C1939" s="53" t="s">
        <v>1234</v>
      </c>
      <c r="D1939" s="489">
        <f t="shared" si="35"/>
        <v>0.12426000000000001</v>
      </c>
      <c r="E1939" s="38">
        <v>0.114</v>
      </c>
      <c r="F1939" s="155" t="s">
        <v>1192</v>
      </c>
      <c r="G1939" s="329"/>
      <c r="H1939" s="147"/>
      <c r="I1939" s="22"/>
      <c r="J1939" s="22"/>
      <c r="K1939" s="22"/>
    </row>
    <row r="1940" spans="1:11" ht="19.149999999999999" customHeight="1">
      <c r="A1940" s="120"/>
      <c r="B1940" s="120"/>
      <c r="C1940" s="53" t="s">
        <v>1235</v>
      </c>
      <c r="D1940" s="489">
        <f t="shared" si="35"/>
        <v>0.12426000000000001</v>
      </c>
      <c r="E1940" s="38">
        <v>0.114</v>
      </c>
      <c r="F1940" s="155" t="s">
        <v>1192</v>
      </c>
      <c r="G1940" s="329"/>
      <c r="H1940" s="147"/>
      <c r="I1940" s="22"/>
      <c r="J1940" s="22"/>
      <c r="K1940" s="22"/>
    </row>
    <row r="1941" spans="1:11" ht="19.149999999999999" customHeight="1">
      <c r="A1941" s="120"/>
      <c r="B1941" s="120"/>
      <c r="C1941" s="53" t="s">
        <v>750</v>
      </c>
      <c r="D1941" s="489">
        <f t="shared" si="35"/>
        <v>0.12426000000000001</v>
      </c>
      <c r="E1941" s="38">
        <v>0.114</v>
      </c>
      <c r="F1941" s="155" t="s">
        <v>1192</v>
      </c>
      <c r="G1941" s="329"/>
      <c r="H1941" s="147"/>
      <c r="I1941" s="22"/>
      <c r="J1941" s="22"/>
      <c r="K1941" s="22"/>
    </row>
    <row r="1942" spans="1:11" ht="19.149999999999999" customHeight="1">
      <c r="A1942" s="120"/>
      <c r="B1942" s="120"/>
      <c r="C1942" s="53" t="s">
        <v>749</v>
      </c>
      <c r="D1942" s="489">
        <f t="shared" si="35"/>
        <v>0.12753</v>
      </c>
      <c r="E1942" s="38">
        <v>0.11700000000000001</v>
      </c>
      <c r="F1942" s="155" t="s">
        <v>1192</v>
      </c>
      <c r="G1942" s="329"/>
      <c r="H1942" s="147"/>
      <c r="I1942" s="22"/>
      <c r="J1942" s="22"/>
      <c r="K1942" s="22"/>
    </row>
    <row r="1943" spans="1:11" ht="19.149999999999999" customHeight="1">
      <c r="A1943" s="120"/>
      <c r="B1943" s="120"/>
      <c r="C1943" s="53" t="s">
        <v>26</v>
      </c>
      <c r="D1943" s="489">
        <f t="shared" si="35"/>
        <v>0.13189000000000001</v>
      </c>
      <c r="E1943" s="38">
        <v>0.121</v>
      </c>
      <c r="F1943" s="155" t="s">
        <v>1192</v>
      </c>
      <c r="G1943" s="329"/>
      <c r="H1943" s="147"/>
      <c r="I1943" s="22"/>
      <c r="J1943" s="22"/>
      <c r="K1943" s="22"/>
    </row>
    <row r="1944" spans="1:11" ht="19.149999999999999" customHeight="1">
      <c r="A1944" s="120"/>
      <c r="B1944" s="120"/>
      <c r="C1944" s="53" t="s">
        <v>24</v>
      </c>
      <c r="D1944" s="489">
        <f t="shared" si="35"/>
        <v>0.14170000000000002</v>
      </c>
      <c r="E1944" s="38">
        <v>0.13</v>
      </c>
      <c r="F1944" s="155" t="s">
        <v>1192</v>
      </c>
      <c r="G1944" s="329"/>
      <c r="H1944" s="147"/>
      <c r="I1944" s="22"/>
      <c r="J1944" s="22"/>
      <c r="K1944" s="22"/>
    </row>
    <row r="1945" spans="1:11" ht="19.149999999999999" customHeight="1">
      <c r="A1945" s="120"/>
      <c r="B1945" s="120"/>
      <c r="C1945" s="53" t="s">
        <v>22</v>
      </c>
      <c r="D1945" s="489">
        <f t="shared" si="35"/>
        <v>0.15478</v>
      </c>
      <c r="E1945" s="38">
        <v>0.14199999999999999</v>
      </c>
      <c r="F1945" s="155" t="s">
        <v>1192</v>
      </c>
      <c r="G1945" s="329"/>
      <c r="H1945" s="147"/>
      <c r="I1945" s="22"/>
      <c r="J1945" s="22"/>
      <c r="K1945" s="22"/>
    </row>
    <row r="1946" spans="1:11" ht="19.149999999999999" customHeight="1">
      <c r="A1946" s="120"/>
      <c r="B1946" s="120"/>
      <c r="C1946" s="53" t="s">
        <v>20</v>
      </c>
      <c r="D1946" s="489">
        <f t="shared" si="35"/>
        <v>0.17549000000000001</v>
      </c>
      <c r="E1946" s="38">
        <v>0.161</v>
      </c>
      <c r="F1946" s="155" t="s">
        <v>1192</v>
      </c>
      <c r="G1946" s="329"/>
      <c r="H1946" s="147"/>
      <c r="I1946" s="22"/>
      <c r="J1946" s="22"/>
      <c r="K1946" s="22"/>
    </row>
    <row r="1947" spans="1:11" ht="19.149999999999999" customHeight="1">
      <c r="A1947" s="120"/>
      <c r="B1947" s="120"/>
      <c r="C1947" s="53" t="s">
        <v>18</v>
      </c>
      <c r="D1947" s="489">
        <f t="shared" si="35"/>
        <v>0.19947000000000001</v>
      </c>
      <c r="E1947" s="38">
        <v>0.183</v>
      </c>
      <c r="F1947" s="155" t="s">
        <v>1192</v>
      </c>
      <c r="G1947" s="329"/>
      <c r="H1947" s="147"/>
      <c r="I1947" s="22"/>
      <c r="J1947" s="22"/>
      <c r="K1947" s="22"/>
    </row>
    <row r="1948" spans="1:11" ht="19.149999999999999" customHeight="1">
      <c r="A1948" s="120"/>
      <c r="B1948" s="120"/>
      <c r="C1948" s="53" t="s">
        <v>674</v>
      </c>
      <c r="D1948" s="489">
        <f t="shared" si="35"/>
        <v>0.22345000000000001</v>
      </c>
      <c r="E1948" s="38">
        <v>0.20499999999999999</v>
      </c>
      <c r="F1948" s="155" t="s">
        <v>1192</v>
      </c>
      <c r="G1948" s="329"/>
      <c r="H1948" s="147"/>
      <c r="I1948" s="22"/>
      <c r="J1948" s="22"/>
      <c r="K1948" s="22"/>
    </row>
    <row r="1949" spans="1:11" ht="19.149999999999999" customHeight="1">
      <c r="A1949" s="114" t="s">
        <v>484</v>
      </c>
      <c r="B1949" s="114" t="s">
        <v>1239</v>
      </c>
      <c r="C1949" s="53" t="s">
        <v>1235</v>
      </c>
      <c r="D1949" s="489">
        <f t="shared" si="35"/>
        <v>0.17985000000000001</v>
      </c>
      <c r="E1949" s="38">
        <v>0.16500000000000001</v>
      </c>
      <c r="F1949" s="155" t="s">
        <v>1192</v>
      </c>
      <c r="G1949" s="329"/>
      <c r="H1949" s="147"/>
      <c r="I1949" s="22"/>
      <c r="J1949" s="22"/>
      <c r="K1949" s="22"/>
    </row>
    <row r="1950" spans="1:11" ht="19.149999999999999" customHeight="1">
      <c r="A1950" s="122"/>
      <c r="B1950" s="121"/>
      <c r="C1950" s="53" t="s">
        <v>750</v>
      </c>
      <c r="D1950" s="489">
        <f t="shared" si="35"/>
        <v>0.17985000000000001</v>
      </c>
      <c r="E1950" s="38">
        <v>0.16500000000000001</v>
      </c>
      <c r="F1950" s="155" t="s">
        <v>1192</v>
      </c>
      <c r="G1950" s="329"/>
      <c r="H1950" s="147"/>
      <c r="I1950" s="22"/>
      <c r="J1950" s="22"/>
      <c r="K1950" s="22"/>
    </row>
    <row r="1951" spans="1:11" ht="19.149999999999999" customHeight="1">
      <c r="A1951" s="122"/>
      <c r="B1951" s="121"/>
      <c r="C1951" s="53" t="s">
        <v>749</v>
      </c>
      <c r="D1951" s="489">
        <f t="shared" si="35"/>
        <v>0.17985000000000001</v>
      </c>
      <c r="E1951" s="38">
        <v>0.16500000000000001</v>
      </c>
      <c r="F1951" s="155" t="s">
        <v>1192</v>
      </c>
      <c r="G1951" s="329"/>
      <c r="H1951" s="147"/>
      <c r="I1951" s="22"/>
      <c r="J1951" s="22"/>
      <c r="K1951" s="22"/>
    </row>
    <row r="1952" spans="1:11" ht="19.149999999999999" customHeight="1">
      <c r="A1952" s="122"/>
      <c r="B1952" s="121"/>
      <c r="C1952" s="53" t="s">
        <v>748</v>
      </c>
      <c r="D1952" s="489">
        <f t="shared" si="35"/>
        <v>0.19292999999999999</v>
      </c>
      <c r="E1952" s="38">
        <v>0.17699999999999999</v>
      </c>
      <c r="F1952" s="155" t="s">
        <v>1192</v>
      </c>
      <c r="G1952" s="329"/>
      <c r="H1952" s="147"/>
      <c r="I1952" s="22"/>
      <c r="J1952" s="22"/>
      <c r="K1952" s="22"/>
    </row>
    <row r="1953" spans="1:11" ht="19.149999999999999" customHeight="1">
      <c r="A1953" s="122"/>
      <c r="B1953" s="121"/>
      <c r="C1953" s="53" t="s">
        <v>747</v>
      </c>
      <c r="D1953" s="489">
        <f t="shared" si="35"/>
        <v>0.20819000000000001</v>
      </c>
      <c r="E1953" s="38">
        <v>0.191</v>
      </c>
      <c r="F1953" s="155" t="s">
        <v>1192</v>
      </c>
      <c r="G1953" s="329"/>
      <c r="H1953" s="147"/>
      <c r="I1953" s="22"/>
      <c r="J1953" s="22"/>
      <c r="K1953" s="22"/>
    </row>
    <row r="1954" spans="1:11" ht="19.149999999999999" customHeight="1">
      <c r="A1954" s="122"/>
      <c r="B1954" s="121"/>
      <c r="C1954" s="53" t="s">
        <v>677</v>
      </c>
      <c r="D1954" s="489">
        <f t="shared" si="35"/>
        <v>0.22345000000000001</v>
      </c>
      <c r="E1954" s="38">
        <v>0.20499999999999999</v>
      </c>
      <c r="F1954" s="155" t="s">
        <v>1192</v>
      </c>
      <c r="G1954" s="329"/>
      <c r="H1954" s="147"/>
      <c r="I1954" s="22"/>
      <c r="J1954" s="22"/>
      <c r="K1954" s="22"/>
    </row>
    <row r="1955" spans="1:11" ht="19.149999999999999" customHeight="1">
      <c r="A1955" s="122"/>
      <c r="B1955" s="121"/>
      <c r="C1955" s="53" t="s">
        <v>676</v>
      </c>
      <c r="D1955" s="489">
        <f t="shared" si="35"/>
        <v>0.23871000000000001</v>
      </c>
      <c r="E1955" s="38">
        <v>0.219</v>
      </c>
      <c r="F1955" s="155" t="s">
        <v>1192</v>
      </c>
      <c r="G1955" s="329"/>
      <c r="H1955" s="147"/>
      <c r="I1955" s="22"/>
      <c r="J1955" s="22"/>
      <c r="K1955" s="22"/>
    </row>
    <row r="1956" spans="1:11" ht="19.149999999999999" customHeight="1">
      <c r="A1956" s="122"/>
      <c r="B1956" s="121"/>
      <c r="C1956" s="53" t="s">
        <v>675</v>
      </c>
      <c r="D1956" s="489">
        <f t="shared" ref="D1956:D2019" si="36">E1956*1.09</f>
        <v>0.26705000000000001</v>
      </c>
      <c r="E1956" s="38">
        <v>0.245</v>
      </c>
      <c r="F1956" s="155" t="s">
        <v>1192</v>
      </c>
      <c r="G1956" s="329"/>
      <c r="H1956" s="147"/>
      <c r="I1956" s="22"/>
      <c r="J1956" s="22"/>
      <c r="K1956" s="22"/>
    </row>
    <row r="1957" spans="1:11" ht="19.149999999999999" customHeight="1">
      <c r="A1957" s="114" t="s">
        <v>485</v>
      </c>
      <c r="B1957" s="114" t="s">
        <v>1240</v>
      </c>
      <c r="C1957" s="53" t="s">
        <v>1235</v>
      </c>
      <c r="D1957" s="489">
        <f t="shared" si="36"/>
        <v>0.17985000000000001</v>
      </c>
      <c r="E1957" s="38">
        <v>0.16500000000000001</v>
      </c>
      <c r="F1957" s="155" t="s">
        <v>1192</v>
      </c>
      <c r="G1957" s="329"/>
      <c r="H1957" s="147"/>
      <c r="I1957" s="22"/>
      <c r="J1957" s="22"/>
      <c r="K1957" s="22"/>
    </row>
    <row r="1958" spans="1:11" ht="19.149999999999999" customHeight="1">
      <c r="A1958" s="49"/>
      <c r="B1958" s="10"/>
      <c r="C1958" s="53" t="s">
        <v>750</v>
      </c>
      <c r="D1958" s="489">
        <f t="shared" si="36"/>
        <v>0.17985000000000001</v>
      </c>
      <c r="E1958" s="38">
        <v>0.16500000000000001</v>
      </c>
      <c r="F1958" s="155" t="s">
        <v>1192</v>
      </c>
      <c r="G1958" s="329"/>
      <c r="H1958" s="147"/>
      <c r="I1958" s="22"/>
      <c r="J1958" s="22"/>
      <c r="K1958" s="22"/>
    </row>
    <row r="1959" spans="1:11" ht="19.149999999999999" customHeight="1">
      <c r="A1959" s="38"/>
      <c r="B1959" s="120"/>
      <c r="C1959" s="53" t="s">
        <v>749</v>
      </c>
      <c r="D1959" s="489">
        <f t="shared" si="36"/>
        <v>0.17985000000000001</v>
      </c>
      <c r="E1959" s="38">
        <v>0.16500000000000001</v>
      </c>
      <c r="F1959" s="155" t="s">
        <v>1192</v>
      </c>
      <c r="G1959" s="329"/>
      <c r="H1959" s="147"/>
      <c r="I1959" s="22"/>
      <c r="J1959" s="22"/>
      <c r="K1959" s="22"/>
    </row>
    <row r="1960" spans="1:11" ht="19.149999999999999" customHeight="1">
      <c r="A1960" s="38"/>
      <c r="B1960" s="120"/>
      <c r="C1960" s="53" t="s">
        <v>748</v>
      </c>
      <c r="D1960" s="489">
        <f t="shared" si="36"/>
        <v>0.19292999999999999</v>
      </c>
      <c r="E1960" s="38">
        <v>0.17699999999999999</v>
      </c>
      <c r="F1960" s="155" t="s">
        <v>1192</v>
      </c>
      <c r="G1960" s="329"/>
      <c r="H1960" s="147"/>
      <c r="I1960" s="22"/>
      <c r="J1960" s="22"/>
      <c r="K1960" s="22"/>
    </row>
    <row r="1961" spans="1:11" ht="19.149999999999999" customHeight="1">
      <c r="A1961" s="38"/>
      <c r="B1961" s="120"/>
      <c r="C1961" s="53" t="s">
        <v>747</v>
      </c>
      <c r="D1961" s="489">
        <f t="shared" si="36"/>
        <v>0.20819000000000001</v>
      </c>
      <c r="E1961" s="38">
        <v>0.191</v>
      </c>
      <c r="F1961" s="155" t="s">
        <v>1192</v>
      </c>
      <c r="G1961" s="329"/>
      <c r="H1961" s="147"/>
      <c r="I1961" s="22"/>
      <c r="J1961" s="22"/>
      <c r="K1961" s="22"/>
    </row>
    <row r="1962" spans="1:11" ht="19.149999999999999" customHeight="1">
      <c r="A1962" s="38"/>
      <c r="B1962" s="120"/>
      <c r="C1962" s="53" t="s">
        <v>677</v>
      </c>
      <c r="D1962" s="489">
        <f t="shared" si="36"/>
        <v>0.22345000000000001</v>
      </c>
      <c r="E1962" s="38">
        <v>0.20499999999999999</v>
      </c>
      <c r="F1962" s="155" t="s">
        <v>1192</v>
      </c>
      <c r="G1962" s="329"/>
      <c r="H1962" s="147"/>
      <c r="I1962" s="22"/>
      <c r="J1962" s="22"/>
      <c r="K1962" s="22"/>
    </row>
    <row r="1963" spans="1:11" ht="19.149999999999999" customHeight="1">
      <c r="A1963" s="38"/>
      <c r="B1963" s="120"/>
      <c r="C1963" s="53" t="s">
        <v>676</v>
      </c>
      <c r="D1963" s="489">
        <f t="shared" si="36"/>
        <v>0.23871000000000001</v>
      </c>
      <c r="E1963" s="38">
        <v>0.219</v>
      </c>
      <c r="F1963" s="155" t="s">
        <v>1192</v>
      </c>
      <c r="G1963" s="329"/>
      <c r="H1963" s="147"/>
      <c r="I1963" s="22"/>
      <c r="J1963" s="22"/>
      <c r="K1963" s="22"/>
    </row>
    <row r="1964" spans="1:11" ht="19.149999999999999" customHeight="1">
      <c r="A1964" s="38"/>
      <c r="B1964" s="120"/>
      <c r="C1964" s="53" t="s">
        <v>675</v>
      </c>
      <c r="D1964" s="489">
        <f t="shared" si="36"/>
        <v>0.26705000000000001</v>
      </c>
      <c r="E1964" s="38">
        <v>0.245</v>
      </c>
      <c r="F1964" s="155" t="s">
        <v>1192</v>
      </c>
      <c r="G1964" s="329"/>
      <c r="H1964" s="147"/>
      <c r="I1964" s="22"/>
      <c r="J1964" s="22"/>
      <c r="K1964" s="22"/>
    </row>
    <row r="1965" spans="1:11" ht="19.149999999999999" customHeight="1">
      <c r="A1965" s="114" t="s">
        <v>486</v>
      </c>
      <c r="B1965" s="114" t="s">
        <v>1241</v>
      </c>
      <c r="C1965" s="53" t="s">
        <v>750</v>
      </c>
      <c r="D1965" s="489">
        <f t="shared" si="36"/>
        <v>0.17985000000000001</v>
      </c>
      <c r="E1965" s="38">
        <v>0.16500000000000001</v>
      </c>
      <c r="F1965" s="155" t="s">
        <v>1192</v>
      </c>
      <c r="G1965" s="329"/>
      <c r="H1965" s="147"/>
      <c r="I1965" s="22"/>
      <c r="J1965" s="22"/>
      <c r="K1965" s="22"/>
    </row>
    <row r="1966" spans="1:11" ht="19.149999999999999" customHeight="1">
      <c r="A1966" s="10"/>
      <c r="B1966" s="10"/>
      <c r="C1966" s="53" t="s">
        <v>749</v>
      </c>
      <c r="D1966" s="489">
        <f t="shared" si="36"/>
        <v>0.17985000000000001</v>
      </c>
      <c r="E1966" s="38">
        <v>0.16500000000000001</v>
      </c>
      <c r="F1966" s="155" t="s">
        <v>1192</v>
      </c>
      <c r="G1966" s="329"/>
      <c r="H1966" s="147"/>
      <c r="I1966" s="22"/>
      <c r="J1966" s="22"/>
      <c r="K1966" s="22"/>
    </row>
    <row r="1967" spans="1:11" ht="19.149999999999999" customHeight="1">
      <c r="A1967" s="10"/>
      <c r="B1967" s="10"/>
      <c r="C1967" s="53" t="s">
        <v>748</v>
      </c>
      <c r="D1967" s="489">
        <f t="shared" si="36"/>
        <v>0.19292999999999999</v>
      </c>
      <c r="E1967" s="38">
        <v>0.17699999999999999</v>
      </c>
      <c r="F1967" s="155" t="s">
        <v>1192</v>
      </c>
      <c r="G1967" s="329"/>
      <c r="H1967" s="147"/>
      <c r="I1967" s="22"/>
      <c r="J1967" s="22"/>
      <c r="K1967" s="22"/>
    </row>
    <row r="1968" spans="1:11" ht="19.149999999999999" customHeight="1">
      <c r="A1968" s="10"/>
      <c r="B1968" s="10"/>
      <c r="C1968" s="53" t="s">
        <v>747</v>
      </c>
      <c r="D1968" s="489">
        <f t="shared" si="36"/>
        <v>0.20819000000000001</v>
      </c>
      <c r="E1968" s="38">
        <v>0.191</v>
      </c>
      <c r="F1968" s="155" t="s">
        <v>1192</v>
      </c>
      <c r="G1968" s="329"/>
      <c r="H1968" s="147"/>
      <c r="I1968" s="22"/>
      <c r="J1968" s="22"/>
      <c r="K1968" s="22"/>
    </row>
    <row r="1969" spans="1:11" ht="19.149999999999999" customHeight="1">
      <c r="A1969" s="10"/>
      <c r="B1969" s="10"/>
      <c r="C1969" s="53" t="s">
        <v>677</v>
      </c>
      <c r="D1969" s="489">
        <f t="shared" si="36"/>
        <v>0.22345000000000001</v>
      </c>
      <c r="E1969" s="38">
        <v>0.20499999999999999</v>
      </c>
      <c r="F1969" s="155" t="s">
        <v>1192</v>
      </c>
      <c r="G1969" s="329"/>
      <c r="H1969" s="147"/>
      <c r="I1969" s="22"/>
      <c r="J1969" s="22"/>
      <c r="K1969" s="22"/>
    </row>
    <row r="1970" spans="1:11" ht="19.149999999999999" customHeight="1">
      <c r="A1970" s="10"/>
      <c r="B1970" s="10"/>
      <c r="C1970" s="53" t="s">
        <v>676</v>
      </c>
      <c r="D1970" s="489">
        <f t="shared" si="36"/>
        <v>0.23871000000000001</v>
      </c>
      <c r="E1970" s="38">
        <v>0.219</v>
      </c>
      <c r="F1970" s="155" t="s">
        <v>1192</v>
      </c>
      <c r="G1970" s="329"/>
      <c r="H1970" s="147"/>
      <c r="I1970" s="22"/>
      <c r="J1970" s="22"/>
      <c r="K1970" s="22"/>
    </row>
    <row r="1971" spans="1:11" ht="19.149999999999999" customHeight="1">
      <c r="A1971" s="10"/>
      <c r="B1971" s="10"/>
      <c r="C1971" s="53" t="s">
        <v>675</v>
      </c>
      <c r="D1971" s="489">
        <f t="shared" si="36"/>
        <v>0.26705000000000001</v>
      </c>
      <c r="E1971" s="38">
        <v>0.245</v>
      </c>
      <c r="F1971" s="155" t="s">
        <v>1192</v>
      </c>
      <c r="G1971" s="329"/>
      <c r="H1971" s="147"/>
      <c r="I1971" s="22"/>
      <c r="J1971" s="22"/>
      <c r="K1971" s="22"/>
    </row>
    <row r="1972" spans="1:11" ht="19.149999999999999" customHeight="1">
      <c r="A1972" s="114" t="s">
        <v>487</v>
      </c>
      <c r="B1972" s="114" t="s">
        <v>1242</v>
      </c>
      <c r="C1972" s="59" t="s">
        <v>728</v>
      </c>
      <c r="D1972" s="489">
        <f t="shared" si="36"/>
        <v>0.29757000000000006</v>
      </c>
      <c r="E1972" s="38">
        <v>0.27300000000000002</v>
      </c>
      <c r="F1972" s="155" t="s">
        <v>1192</v>
      </c>
      <c r="G1972" s="329"/>
      <c r="H1972" s="147"/>
      <c r="I1972" s="22"/>
      <c r="J1972" s="22"/>
      <c r="K1972" s="22"/>
    </row>
    <row r="1973" spans="1:11" ht="19.149999999999999" customHeight="1">
      <c r="A1973" s="122"/>
      <c r="B1973" s="121"/>
      <c r="C1973" s="53" t="s">
        <v>729</v>
      </c>
      <c r="D1973" s="489">
        <f t="shared" si="36"/>
        <v>0.29757000000000006</v>
      </c>
      <c r="E1973" s="38">
        <v>0.27300000000000002</v>
      </c>
      <c r="F1973" s="155" t="s">
        <v>1192</v>
      </c>
      <c r="G1973" s="329"/>
      <c r="H1973" s="147"/>
      <c r="I1973" s="22"/>
      <c r="J1973" s="22"/>
      <c r="K1973" s="22"/>
    </row>
    <row r="1974" spans="1:11" ht="19.149999999999999" customHeight="1">
      <c r="A1974" s="122"/>
      <c r="B1974" s="121"/>
      <c r="C1974" s="53" t="s">
        <v>730</v>
      </c>
      <c r="D1974" s="489">
        <f t="shared" si="36"/>
        <v>0.29757000000000006</v>
      </c>
      <c r="E1974" s="38">
        <v>0.27300000000000002</v>
      </c>
      <c r="F1974" s="155" t="s">
        <v>1192</v>
      </c>
      <c r="G1974" s="329"/>
      <c r="H1974" s="147"/>
      <c r="I1974" s="22"/>
      <c r="J1974" s="22"/>
      <c r="K1974" s="22"/>
    </row>
    <row r="1975" spans="1:11" ht="19.149999999999999" customHeight="1">
      <c r="A1975" s="122"/>
      <c r="B1975" s="121"/>
      <c r="C1975" s="53" t="s">
        <v>675</v>
      </c>
      <c r="D1975" s="489">
        <f t="shared" si="36"/>
        <v>0.29757000000000006</v>
      </c>
      <c r="E1975" s="38">
        <v>0.27300000000000002</v>
      </c>
      <c r="F1975" s="155" t="s">
        <v>1192</v>
      </c>
      <c r="G1975" s="329"/>
      <c r="H1975" s="147"/>
      <c r="I1975" s="22"/>
      <c r="J1975" s="22"/>
      <c r="K1975" s="22"/>
    </row>
    <row r="1976" spans="1:11" ht="19.149999999999999" customHeight="1">
      <c r="A1976" s="122"/>
      <c r="B1976" s="121"/>
      <c r="C1976" s="53" t="s">
        <v>677</v>
      </c>
      <c r="D1976" s="489">
        <f t="shared" si="36"/>
        <v>0.32808999999999999</v>
      </c>
      <c r="E1976" s="38">
        <v>0.30099999999999999</v>
      </c>
      <c r="F1976" s="155" t="s">
        <v>1192</v>
      </c>
      <c r="G1976" s="329"/>
      <c r="H1976" s="147"/>
      <c r="I1976" s="22"/>
      <c r="J1976" s="22"/>
      <c r="K1976" s="22"/>
    </row>
    <row r="1977" spans="1:11" ht="19.149999999999999" customHeight="1">
      <c r="A1977" s="122"/>
      <c r="B1977" s="121"/>
      <c r="C1977" s="53" t="s">
        <v>748</v>
      </c>
      <c r="D1977" s="489">
        <f t="shared" si="36"/>
        <v>0.37278000000000006</v>
      </c>
      <c r="E1977" s="38">
        <v>0.34200000000000003</v>
      </c>
      <c r="F1977" s="155" t="s">
        <v>1192</v>
      </c>
      <c r="G1977" s="329"/>
      <c r="H1977" s="147"/>
      <c r="I1977" s="22"/>
      <c r="J1977" s="22"/>
      <c r="K1977" s="22"/>
    </row>
    <row r="1978" spans="1:11" ht="19.149999999999999" customHeight="1">
      <c r="A1978" s="122"/>
      <c r="B1978" s="121"/>
      <c r="C1978" s="53" t="s">
        <v>990</v>
      </c>
      <c r="D1978" s="489">
        <f t="shared" si="36"/>
        <v>0.44690000000000002</v>
      </c>
      <c r="E1978" s="38">
        <v>0.41</v>
      </c>
      <c r="F1978" s="155" t="s">
        <v>1192</v>
      </c>
      <c r="G1978" s="329"/>
      <c r="H1978" s="147"/>
      <c r="I1978" s="22"/>
      <c r="J1978" s="22"/>
      <c r="K1978" s="22"/>
    </row>
    <row r="1979" spans="1:11" ht="19.149999999999999" customHeight="1">
      <c r="A1979" s="122"/>
      <c r="B1979" s="121"/>
      <c r="C1979" s="53" t="s">
        <v>1130</v>
      </c>
      <c r="D1979" s="489">
        <f t="shared" si="36"/>
        <v>0.57988000000000006</v>
      </c>
      <c r="E1979" s="38">
        <v>0.53200000000000003</v>
      </c>
      <c r="F1979" s="155" t="s">
        <v>1192</v>
      </c>
      <c r="G1979" s="329"/>
      <c r="H1979" s="147"/>
      <c r="I1979" s="22"/>
      <c r="J1979" s="22"/>
      <c r="K1979" s="22"/>
    </row>
    <row r="1980" spans="1:11" ht="19.149999999999999" customHeight="1">
      <c r="A1980" s="114" t="s">
        <v>488</v>
      </c>
      <c r="B1980" s="114" t="s">
        <v>1243</v>
      </c>
      <c r="C1980" s="59" t="s">
        <v>728</v>
      </c>
      <c r="D1980" s="489">
        <f t="shared" si="36"/>
        <v>0.29757000000000006</v>
      </c>
      <c r="E1980" s="38">
        <v>0.27300000000000002</v>
      </c>
      <c r="F1980" s="155" t="s">
        <v>1192</v>
      </c>
      <c r="G1980" s="329"/>
      <c r="H1980" s="147"/>
      <c r="I1980" s="22"/>
      <c r="J1980" s="22"/>
      <c r="K1980" s="22"/>
    </row>
    <row r="1981" spans="1:11" ht="19.149999999999999" customHeight="1">
      <c r="A1981" s="120"/>
      <c r="B1981" s="120"/>
      <c r="C1981" s="53" t="s">
        <v>729</v>
      </c>
      <c r="D1981" s="489">
        <f t="shared" si="36"/>
        <v>0.29757000000000006</v>
      </c>
      <c r="E1981" s="38">
        <v>0.27300000000000002</v>
      </c>
      <c r="F1981" s="155" t="s">
        <v>1192</v>
      </c>
      <c r="G1981" s="329"/>
      <c r="H1981" s="147"/>
      <c r="I1981" s="22"/>
      <c r="J1981" s="22"/>
      <c r="K1981" s="22"/>
    </row>
    <row r="1982" spans="1:11" ht="19.149999999999999" customHeight="1">
      <c r="A1982" s="120"/>
      <c r="B1982" s="120"/>
      <c r="C1982" s="53" t="s">
        <v>730</v>
      </c>
      <c r="D1982" s="489">
        <f t="shared" si="36"/>
        <v>0.29757000000000006</v>
      </c>
      <c r="E1982" s="38">
        <v>0.27300000000000002</v>
      </c>
      <c r="F1982" s="155" t="s">
        <v>1192</v>
      </c>
      <c r="G1982" s="329"/>
      <c r="H1982" s="147"/>
      <c r="I1982" s="22"/>
      <c r="J1982" s="22"/>
      <c r="K1982" s="22"/>
    </row>
    <row r="1983" spans="1:11" ht="19.149999999999999" customHeight="1">
      <c r="A1983" s="120"/>
      <c r="B1983" s="120"/>
      <c r="C1983" s="53" t="s">
        <v>675</v>
      </c>
      <c r="D1983" s="489">
        <f t="shared" si="36"/>
        <v>0.29757000000000006</v>
      </c>
      <c r="E1983" s="38">
        <v>0.27300000000000002</v>
      </c>
      <c r="F1983" s="155" t="s">
        <v>1192</v>
      </c>
      <c r="G1983" s="329"/>
      <c r="H1983" s="147"/>
      <c r="I1983" s="22"/>
      <c r="J1983" s="22"/>
      <c r="K1983" s="22"/>
    </row>
    <row r="1984" spans="1:11" ht="19.149999999999999" customHeight="1">
      <c r="A1984" s="120"/>
      <c r="B1984" s="120"/>
      <c r="C1984" s="53" t="s">
        <v>677</v>
      </c>
      <c r="D1984" s="489">
        <f t="shared" si="36"/>
        <v>0.32808999999999999</v>
      </c>
      <c r="E1984" s="38">
        <v>0.30099999999999999</v>
      </c>
      <c r="F1984" s="155" t="s">
        <v>1192</v>
      </c>
      <c r="G1984" s="329"/>
      <c r="H1984" s="147"/>
      <c r="I1984" s="22"/>
      <c r="J1984" s="22"/>
      <c r="K1984" s="22"/>
    </row>
    <row r="1985" spans="1:11" ht="19.149999999999999" customHeight="1">
      <c r="A1985" s="120"/>
      <c r="B1985" s="120"/>
      <c r="C1985" s="53" t="s">
        <v>748</v>
      </c>
      <c r="D1985" s="489">
        <f t="shared" si="36"/>
        <v>0.37278000000000006</v>
      </c>
      <c r="E1985" s="38">
        <v>0.34200000000000003</v>
      </c>
      <c r="F1985" s="155" t="s">
        <v>1192</v>
      </c>
      <c r="G1985" s="329"/>
      <c r="H1985" s="147"/>
      <c r="I1985" s="22"/>
      <c r="J1985" s="22"/>
      <c r="K1985" s="22"/>
    </row>
    <row r="1986" spans="1:11" ht="19.149999999999999" customHeight="1">
      <c r="A1986" s="120"/>
      <c r="B1986" s="120"/>
      <c r="C1986" s="53" t="s">
        <v>990</v>
      </c>
      <c r="D1986" s="489">
        <f t="shared" si="36"/>
        <v>0.44690000000000002</v>
      </c>
      <c r="E1986" s="38">
        <v>0.41</v>
      </c>
      <c r="F1986" s="155" t="s">
        <v>1192</v>
      </c>
      <c r="G1986" s="329"/>
      <c r="H1986" s="147"/>
      <c r="I1986" s="22"/>
      <c r="J1986" s="22"/>
      <c r="K1986" s="22"/>
    </row>
    <row r="1987" spans="1:11" ht="19.149999999999999" customHeight="1">
      <c r="A1987" s="120"/>
      <c r="B1987" s="120"/>
      <c r="C1987" s="53" t="s">
        <v>1130</v>
      </c>
      <c r="D1987" s="489">
        <f t="shared" si="36"/>
        <v>0.57988000000000006</v>
      </c>
      <c r="E1987" s="38">
        <v>0.53200000000000003</v>
      </c>
      <c r="F1987" s="155" t="s">
        <v>1192</v>
      </c>
      <c r="G1987" s="329"/>
      <c r="H1987" s="147"/>
      <c r="I1987" s="22"/>
      <c r="J1987" s="22"/>
      <c r="K1987" s="22"/>
    </row>
    <row r="1988" spans="1:11" ht="19.149999999999999" customHeight="1">
      <c r="A1988" s="114" t="s">
        <v>489</v>
      </c>
      <c r="B1988" s="114" t="s">
        <v>1244</v>
      </c>
      <c r="C1988" s="59" t="s">
        <v>728</v>
      </c>
      <c r="D1988" s="489">
        <f t="shared" si="36"/>
        <v>0.29757000000000006</v>
      </c>
      <c r="E1988" s="38">
        <v>0.27300000000000002</v>
      </c>
      <c r="F1988" s="155" t="s">
        <v>1192</v>
      </c>
      <c r="G1988" s="329"/>
      <c r="H1988" s="147"/>
      <c r="I1988" s="22"/>
      <c r="J1988" s="22"/>
      <c r="K1988" s="22"/>
    </row>
    <row r="1989" spans="1:11" ht="19.149999999999999" customHeight="1">
      <c r="A1989" s="38"/>
      <c r="B1989" s="121"/>
      <c r="C1989" s="53" t="s">
        <v>729</v>
      </c>
      <c r="D1989" s="489">
        <f t="shared" si="36"/>
        <v>0.29757000000000006</v>
      </c>
      <c r="E1989" s="38">
        <v>0.27300000000000002</v>
      </c>
      <c r="F1989" s="155" t="s">
        <v>1192</v>
      </c>
      <c r="G1989" s="329"/>
      <c r="H1989" s="147"/>
      <c r="I1989" s="22"/>
      <c r="J1989" s="22"/>
      <c r="K1989" s="22"/>
    </row>
    <row r="1990" spans="1:11" ht="19.149999999999999" customHeight="1">
      <c r="A1990" s="38"/>
      <c r="B1990" s="121"/>
      <c r="C1990" s="53" t="s">
        <v>730</v>
      </c>
      <c r="D1990" s="489">
        <f t="shared" si="36"/>
        <v>0.29757000000000006</v>
      </c>
      <c r="E1990" s="38">
        <v>0.27300000000000002</v>
      </c>
      <c r="F1990" s="155" t="s">
        <v>1192</v>
      </c>
      <c r="G1990" s="329"/>
      <c r="H1990" s="147"/>
      <c r="I1990" s="22"/>
      <c r="J1990" s="22"/>
      <c r="K1990" s="22"/>
    </row>
    <row r="1991" spans="1:11" ht="19.149999999999999" customHeight="1">
      <c r="A1991" s="38"/>
      <c r="B1991" s="121"/>
      <c r="C1991" s="53" t="s">
        <v>675</v>
      </c>
      <c r="D1991" s="489">
        <f t="shared" si="36"/>
        <v>0.29757000000000006</v>
      </c>
      <c r="E1991" s="38">
        <v>0.27300000000000002</v>
      </c>
      <c r="F1991" s="155" t="s">
        <v>1192</v>
      </c>
      <c r="G1991" s="329"/>
      <c r="H1991" s="147"/>
      <c r="I1991" s="22"/>
      <c r="J1991" s="22"/>
      <c r="K1991" s="22"/>
    </row>
    <row r="1992" spans="1:11" ht="19.149999999999999" customHeight="1">
      <c r="A1992" s="38"/>
      <c r="B1992" s="121"/>
      <c r="C1992" s="53" t="s">
        <v>677</v>
      </c>
      <c r="D1992" s="489">
        <f t="shared" si="36"/>
        <v>0.32808999999999999</v>
      </c>
      <c r="E1992" s="38">
        <v>0.30099999999999999</v>
      </c>
      <c r="F1992" s="155" t="s">
        <v>1192</v>
      </c>
      <c r="G1992" s="329"/>
      <c r="H1992" s="147"/>
      <c r="I1992" s="22"/>
      <c r="J1992" s="22"/>
      <c r="K1992" s="22"/>
    </row>
    <row r="1993" spans="1:11" ht="19.149999999999999" customHeight="1">
      <c r="A1993" s="38"/>
      <c r="B1993" s="121"/>
      <c r="C1993" s="53" t="s">
        <v>748</v>
      </c>
      <c r="D1993" s="489">
        <f t="shared" si="36"/>
        <v>0.37278000000000006</v>
      </c>
      <c r="E1993" s="38">
        <v>0.34200000000000003</v>
      </c>
      <c r="F1993" s="155" t="s">
        <v>1192</v>
      </c>
      <c r="G1993" s="329"/>
      <c r="H1993" s="147"/>
      <c r="I1993" s="22"/>
      <c r="J1993" s="22"/>
      <c r="K1993" s="22"/>
    </row>
    <row r="1994" spans="1:11" ht="19.149999999999999" customHeight="1">
      <c r="A1994" s="38"/>
      <c r="B1994" s="121"/>
      <c r="C1994" s="53" t="s">
        <v>990</v>
      </c>
      <c r="D1994" s="489">
        <f t="shared" si="36"/>
        <v>0.44690000000000002</v>
      </c>
      <c r="E1994" s="38">
        <v>0.41</v>
      </c>
      <c r="F1994" s="155" t="s">
        <v>1192</v>
      </c>
      <c r="G1994" s="329"/>
      <c r="H1994" s="147"/>
      <c r="I1994" s="22"/>
      <c r="J1994" s="22"/>
      <c r="K1994" s="22"/>
    </row>
    <row r="1995" spans="1:11" ht="19.149999999999999" customHeight="1">
      <c r="A1995" s="38"/>
      <c r="B1995" s="121"/>
      <c r="C1995" s="53" t="s">
        <v>1130</v>
      </c>
      <c r="D1995" s="489">
        <f t="shared" si="36"/>
        <v>0.57988000000000006</v>
      </c>
      <c r="E1995" s="38">
        <v>0.53200000000000003</v>
      </c>
      <c r="F1995" s="155" t="s">
        <v>1192</v>
      </c>
      <c r="G1995" s="329"/>
      <c r="H1995" s="147"/>
      <c r="I1995" s="22"/>
      <c r="J1995" s="22"/>
      <c r="K1995" s="22"/>
    </row>
    <row r="1996" spans="1:11" ht="19.149999999999999" customHeight="1">
      <c r="A1996" s="114" t="s">
        <v>490</v>
      </c>
      <c r="B1996" s="114" t="s">
        <v>1245</v>
      </c>
      <c r="C1996" s="53" t="s">
        <v>728</v>
      </c>
      <c r="D1996" s="489">
        <f t="shared" si="36"/>
        <v>0.49159000000000003</v>
      </c>
      <c r="E1996" s="38">
        <v>0.45100000000000001</v>
      </c>
      <c r="F1996" s="155" t="s">
        <v>1192</v>
      </c>
      <c r="G1996" s="329"/>
      <c r="H1996" s="147"/>
      <c r="I1996" s="22"/>
      <c r="J1996" s="22"/>
      <c r="K1996" s="22"/>
    </row>
    <row r="1997" spans="1:11" ht="19.149999999999999" customHeight="1">
      <c r="A1997" s="10"/>
      <c r="B1997" s="10"/>
      <c r="C1997" s="53" t="s">
        <v>729</v>
      </c>
      <c r="D1997" s="489">
        <f t="shared" si="36"/>
        <v>0.50794000000000006</v>
      </c>
      <c r="E1997" s="38">
        <v>0.46600000000000003</v>
      </c>
      <c r="F1997" s="155" t="s">
        <v>1192</v>
      </c>
      <c r="G1997" s="329"/>
      <c r="H1997" s="147"/>
      <c r="I1997" s="22"/>
      <c r="J1997" s="22"/>
      <c r="K1997" s="22"/>
    </row>
    <row r="1998" spans="1:11" ht="19.149999999999999" customHeight="1">
      <c r="A1998" s="10"/>
      <c r="B1998" s="10"/>
      <c r="C1998" s="53" t="s">
        <v>730</v>
      </c>
      <c r="D1998" s="489">
        <f t="shared" si="36"/>
        <v>0.52429000000000003</v>
      </c>
      <c r="E1998" s="38">
        <v>0.48099999999999998</v>
      </c>
      <c r="F1998" s="155" t="s">
        <v>1192</v>
      </c>
      <c r="G1998" s="329"/>
      <c r="H1998" s="147"/>
      <c r="I1998" s="22"/>
      <c r="J1998" s="22"/>
      <c r="K1998" s="22"/>
    </row>
    <row r="1999" spans="1:11" ht="19.149999999999999" customHeight="1">
      <c r="A1999" s="10"/>
      <c r="B1999" s="10"/>
      <c r="C1999" s="53" t="s">
        <v>674</v>
      </c>
      <c r="D1999" s="489">
        <f t="shared" si="36"/>
        <v>0.54064000000000001</v>
      </c>
      <c r="E1999" s="38">
        <v>0.496</v>
      </c>
      <c r="F1999" s="155" t="s">
        <v>1192</v>
      </c>
      <c r="G1999" s="329"/>
      <c r="H1999" s="147"/>
      <c r="I1999" s="22"/>
      <c r="J1999" s="22"/>
      <c r="K1999" s="22"/>
    </row>
    <row r="2000" spans="1:11" ht="19.149999999999999" customHeight="1">
      <c r="A2000" s="10"/>
      <c r="B2000" s="10"/>
      <c r="C2000" s="53" t="s">
        <v>675</v>
      </c>
      <c r="D2000" s="489">
        <f t="shared" si="36"/>
        <v>0.57443000000000011</v>
      </c>
      <c r="E2000" s="38">
        <v>0.52700000000000002</v>
      </c>
      <c r="F2000" s="155" t="s">
        <v>1192</v>
      </c>
      <c r="G2000" s="329"/>
      <c r="H2000" s="147"/>
      <c r="I2000" s="22"/>
      <c r="J2000" s="22"/>
      <c r="K2000" s="22"/>
    </row>
    <row r="2001" spans="1:11" ht="19.149999999999999" customHeight="1">
      <c r="A2001" s="10"/>
      <c r="B2001" s="10"/>
      <c r="C2001" s="53" t="s">
        <v>677</v>
      </c>
      <c r="D2001" s="489">
        <f t="shared" si="36"/>
        <v>0.65509000000000006</v>
      </c>
      <c r="E2001" s="38">
        <v>0.60099999999999998</v>
      </c>
      <c r="F2001" s="155" t="s">
        <v>1192</v>
      </c>
      <c r="G2001" s="329"/>
      <c r="H2001" s="147"/>
      <c r="I2001" s="22"/>
      <c r="J2001" s="22"/>
      <c r="K2001" s="22"/>
    </row>
    <row r="2002" spans="1:11" ht="19.149999999999999" customHeight="1">
      <c r="A2002" s="10"/>
      <c r="B2002" s="10"/>
      <c r="C2002" s="53" t="s">
        <v>748</v>
      </c>
      <c r="D2002" s="489">
        <f t="shared" si="36"/>
        <v>0.81859000000000004</v>
      </c>
      <c r="E2002" s="38">
        <v>0.751</v>
      </c>
      <c r="F2002" s="155" t="s">
        <v>1192</v>
      </c>
      <c r="G2002" s="329"/>
      <c r="H2002" s="147"/>
      <c r="I2002" s="22"/>
      <c r="J2002" s="22"/>
      <c r="K2002" s="22"/>
    </row>
    <row r="2003" spans="1:11" ht="19.149999999999999" customHeight="1">
      <c r="A2003" s="114" t="s">
        <v>491</v>
      </c>
      <c r="B2003" s="114" t="s">
        <v>1246</v>
      </c>
      <c r="C2003" s="53" t="s">
        <v>1182</v>
      </c>
      <c r="D2003" s="489">
        <f t="shared" si="36"/>
        <v>0.39458000000000004</v>
      </c>
      <c r="E2003" s="38">
        <v>0.36199999999999999</v>
      </c>
      <c r="F2003" s="155" t="s">
        <v>1192</v>
      </c>
      <c r="G2003" s="329"/>
      <c r="H2003" s="147"/>
      <c r="I2003" s="22"/>
      <c r="J2003" s="22"/>
      <c r="K2003" s="22"/>
    </row>
    <row r="2004" spans="1:11" ht="19.149999999999999" customHeight="1">
      <c r="A2004" s="122"/>
      <c r="B2004" s="121"/>
      <c r="C2004" s="53" t="s">
        <v>1184</v>
      </c>
      <c r="D2004" s="489">
        <f t="shared" si="36"/>
        <v>0.39458000000000004</v>
      </c>
      <c r="E2004" s="38">
        <v>0.36199999999999999</v>
      </c>
      <c r="F2004" s="155" t="s">
        <v>1192</v>
      </c>
      <c r="G2004" s="329"/>
      <c r="H2004" s="147"/>
      <c r="I2004" s="22"/>
      <c r="J2004" s="22"/>
      <c r="K2004" s="22"/>
    </row>
    <row r="2005" spans="1:11" ht="19.149999999999999" customHeight="1">
      <c r="A2005" s="122"/>
      <c r="B2005" s="121"/>
      <c r="C2005" s="53" t="s">
        <v>1185</v>
      </c>
      <c r="D2005" s="489">
        <f t="shared" si="36"/>
        <v>0.39458000000000004</v>
      </c>
      <c r="E2005" s="38">
        <v>0.36199999999999999</v>
      </c>
      <c r="F2005" s="155" t="s">
        <v>1192</v>
      </c>
      <c r="G2005" s="329"/>
      <c r="H2005" s="147"/>
      <c r="I2005" s="22"/>
      <c r="J2005" s="22"/>
      <c r="K2005" s="22"/>
    </row>
    <row r="2006" spans="1:11" ht="19.149999999999999" customHeight="1">
      <c r="A2006" s="114" t="s">
        <v>492</v>
      </c>
      <c r="B2006" s="114" t="s">
        <v>1247</v>
      </c>
      <c r="C2006" s="53" t="s">
        <v>1182</v>
      </c>
      <c r="D2006" s="489">
        <f t="shared" si="36"/>
        <v>0.44580999999999998</v>
      </c>
      <c r="E2006" s="38">
        <v>0.40899999999999997</v>
      </c>
      <c r="F2006" s="155" t="s">
        <v>1192</v>
      </c>
      <c r="G2006" s="329"/>
      <c r="H2006" s="147"/>
      <c r="I2006" s="22"/>
      <c r="J2006" s="22"/>
      <c r="K2006" s="22"/>
    </row>
    <row r="2007" spans="1:11" ht="19.149999999999999" customHeight="1">
      <c r="A2007" s="122"/>
      <c r="B2007" s="121"/>
      <c r="C2007" s="53" t="s">
        <v>1184</v>
      </c>
      <c r="D2007" s="489">
        <f t="shared" si="36"/>
        <v>0.44580999999999998</v>
      </c>
      <c r="E2007" s="38">
        <v>0.40899999999999997</v>
      </c>
      <c r="F2007" s="155" t="s">
        <v>1192</v>
      </c>
      <c r="G2007" s="329"/>
      <c r="H2007" s="147"/>
      <c r="I2007" s="22"/>
      <c r="J2007" s="22"/>
      <c r="K2007" s="22"/>
    </row>
    <row r="2008" spans="1:11" ht="19.149999999999999" customHeight="1">
      <c r="A2008" s="122"/>
      <c r="B2008" s="121"/>
      <c r="C2008" s="53" t="s">
        <v>1185</v>
      </c>
      <c r="D2008" s="489">
        <f t="shared" si="36"/>
        <v>0.44580999999999998</v>
      </c>
      <c r="E2008" s="38">
        <v>0.40899999999999997</v>
      </c>
      <c r="F2008" s="155" t="s">
        <v>1192</v>
      </c>
      <c r="G2008" s="329"/>
      <c r="H2008" s="147"/>
      <c r="I2008" s="22"/>
      <c r="J2008" s="22"/>
      <c r="K2008" s="22"/>
    </row>
    <row r="2009" spans="1:11" ht="19.149999999999999" customHeight="1">
      <c r="A2009" s="77" t="s">
        <v>493</v>
      </c>
      <c r="B2009" s="78" t="s">
        <v>1248</v>
      </c>
      <c r="C2009" s="60" t="s">
        <v>1249</v>
      </c>
      <c r="D2009" s="489">
        <f t="shared" si="36"/>
        <v>0.57661000000000007</v>
      </c>
      <c r="E2009" s="38">
        <v>0.52900000000000003</v>
      </c>
      <c r="F2009" s="155" t="s">
        <v>1192</v>
      </c>
      <c r="G2009" s="329"/>
      <c r="H2009" s="147"/>
      <c r="I2009" s="22"/>
      <c r="J2009" s="22"/>
      <c r="K2009" s="22"/>
    </row>
    <row r="2010" spans="1:11" ht="19.149999999999999" customHeight="1">
      <c r="A2010" s="38"/>
      <c r="B2010" s="121"/>
      <c r="C2010" s="60" t="s">
        <v>1250</v>
      </c>
      <c r="D2010" s="489">
        <f t="shared" si="36"/>
        <v>0.57661000000000007</v>
      </c>
      <c r="E2010" s="38">
        <v>0.52900000000000003</v>
      </c>
      <c r="F2010" s="155" t="s">
        <v>1192</v>
      </c>
      <c r="G2010" s="329"/>
      <c r="H2010" s="147"/>
      <c r="I2010" s="22"/>
      <c r="J2010" s="22"/>
      <c r="K2010" s="22"/>
    </row>
    <row r="2011" spans="1:11" ht="19.149999999999999" customHeight="1">
      <c r="A2011" s="38"/>
      <c r="B2011" s="121"/>
      <c r="C2011" s="60" t="s">
        <v>1251</v>
      </c>
      <c r="D2011" s="489">
        <f t="shared" si="36"/>
        <v>0.57661000000000007</v>
      </c>
      <c r="E2011" s="38">
        <v>0.52900000000000003</v>
      </c>
      <c r="F2011" s="155" t="s">
        <v>1192</v>
      </c>
      <c r="G2011" s="329"/>
      <c r="H2011" s="147"/>
      <c r="I2011" s="22"/>
      <c r="J2011" s="22"/>
      <c r="K2011" s="22"/>
    </row>
    <row r="2012" spans="1:11" ht="19.149999999999999" customHeight="1">
      <c r="A2012" s="122"/>
      <c r="B2012" s="121"/>
      <c r="C2012" s="60" t="s">
        <v>1252</v>
      </c>
      <c r="D2012" s="489">
        <f t="shared" si="36"/>
        <v>0.57661000000000007</v>
      </c>
      <c r="E2012" s="38">
        <v>0.52900000000000003</v>
      </c>
      <c r="F2012" s="155" t="s">
        <v>1192</v>
      </c>
      <c r="G2012" s="329"/>
      <c r="H2012" s="147"/>
      <c r="I2012" s="22"/>
      <c r="J2012" s="22"/>
      <c r="K2012" s="22"/>
    </row>
    <row r="2013" spans="1:11" ht="19.149999999999999" customHeight="1">
      <c r="A2013" s="122"/>
      <c r="B2013" s="121"/>
      <c r="C2013" s="60" t="s">
        <v>1253</v>
      </c>
      <c r="D2013" s="489">
        <f t="shared" si="36"/>
        <v>0.68997000000000008</v>
      </c>
      <c r="E2013" s="38">
        <v>0.63300000000000001</v>
      </c>
      <c r="F2013" s="155" t="s">
        <v>1192</v>
      </c>
      <c r="G2013" s="329"/>
      <c r="H2013" s="147"/>
      <c r="I2013" s="22"/>
      <c r="J2013" s="22"/>
      <c r="K2013" s="22"/>
    </row>
    <row r="2014" spans="1:11" ht="19.149999999999999" customHeight="1">
      <c r="A2014" s="122"/>
      <c r="B2014" s="121"/>
      <c r="C2014" s="60" t="s">
        <v>1254</v>
      </c>
      <c r="D2014" s="489">
        <f t="shared" si="36"/>
        <v>0.87745000000000006</v>
      </c>
      <c r="E2014" s="38">
        <v>0.80500000000000005</v>
      </c>
      <c r="F2014" s="155" t="s">
        <v>1192</v>
      </c>
      <c r="G2014" s="329"/>
      <c r="H2014" s="147"/>
      <c r="I2014" s="22"/>
      <c r="J2014" s="22"/>
      <c r="K2014" s="22"/>
    </row>
    <row r="2015" spans="1:11" ht="19.149999999999999" customHeight="1">
      <c r="A2015" s="122"/>
      <c r="B2015" s="121"/>
      <c r="C2015" s="60" t="s">
        <v>1255</v>
      </c>
      <c r="D2015" s="489">
        <f t="shared" si="36"/>
        <v>1.2535000000000001</v>
      </c>
      <c r="E2015" s="38">
        <v>1.1499999999999999</v>
      </c>
      <c r="F2015" s="155" t="s">
        <v>1192</v>
      </c>
      <c r="G2015" s="329"/>
      <c r="H2015" s="147"/>
      <c r="I2015" s="22"/>
      <c r="J2015" s="22"/>
      <c r="K2015" s="22"/>
    </row>
    <row r="2016" spans="1:11" ht="19.149999999999999" customHeight="1">
      <c r="A2016" s="114" t="s">
        <v>494</v>
      </c>
      <c r="B2016" s="114" t="s">
        <v>1256</v>
      </c>
      <c r="C2016" s="53" t="s">
        <v>730</v>
      </c>
      <c r="D2016" s="489">
        <f t="shared" si="36"/>
        <v>0.81859000000000004</v>
      </c>
      <c r="E2016" s="38">
        <v>0.751</v>
      </c>
      <c r="F2016" s="155" t="s">
        <v>1192</v>
      </c>
      <c r="G2016" s="329"/>
      <c r="H2016" s="147"/>
      <c r="I2016" s="22"/>
      <c r="J2016" s="22"/>
      <c r="K2016" s="22"/>
    </row>
    <row r="2017" spans="1:11" ht="19.149999999999999" customHeight="1">
      <c r="A2017" s="10"/>
      <c r="B2017" s="10"/>
      <c r="C2017" s="53" t="s">
        <v>675</v>
      </c>
      <c r="D2017" s="489">
        <f t="shared" si="36"/>
        <v>0.81859000000000004</v>
      </c>
      <c r="E2017" s="38">
        <v>0.751</v>
      </c>
      <c r="F2017" s="155" t="s">
        <v>1192</v>
      </c>
      <c r="G2017" s="329"/>
      <c r="H2017" s="147"/>
      <c r="I2017" s="22"/>
      <c r="J2017" s="22"/>
      <c r="K2017" s="22"/>
    </row>
    <row r="2018" spans="1:11" ht="19.149999999999999" customHeight="1">
      <c r="A2018" s="10"/>
      <c r="B2018" s="10"/>
      <c r="C2018" s="53" t="s">
        <v>677</v>
      </c>
      <c r="D2018" s="489">
        <f t="shared" si="36"/>
        <v>0.90034000000000003</v>
      </c>
      <c r="E2018" s="38">
        <v>0.82599999999999996</v>
      </c>
      <c r="F2018" s="155" t="s">
        <v>1192</v>
      </c>
      <c r="G2018" s="329"/>
      <c r="H2018" s="147"/>
      <c r="I2018" s="22"/>
      <c r="J2018" s="22"/>
      <c r="K2018" s="22"/>
    </row>
    <row r="2019" spans="1:11" ht="19.149999999999999" customHeight="1">
      <c r="A2019" s="10"/>
      <c r="B2019" s="10"/>
      <c r="C2019" s="53" t="s">
        <v>748</v>
      </c>
      <c r="D2019" s="489">
        <f t="shared" si="36"/>
        <v>0.98318000000000005</v>
      </c>
      <c r="E2019" s="38">
        <v>0.90200000000000002</v>
      </c>
      <c r="F2019" s="155" t="s">
        <v>1192</v>
      </c>
      <c r="G2019" s="329"/>
      <c r="H2019" s="147"/>
      <c r="I2019" s="22"/>
      <c r="J2019" s="22"/>
      <c r="K2019" s="22"/>
    </row>
    <row r="2020" spans="1:11" ht="19.149999999999999" customHeight="1">
      <c r="A2020" s="114" t="s">
        <v>495</v>
      </c>
      <c r="B2020" s="114" t="s">
        <v>1257</v>
      </c>
      <c r="C2020" s="53" t="s">
        <v>1258</v>
      </c>
      <c r="D2020" s="489">
        <f t="shared" ref="D2020:D2083" si="37">E2020*1.09</f>
        <v>0.88617000000000001</v>
      </c>
      <c r="E2020" s="38">
        <v>0.81299999999999994</v>
      </c>
      <c r="F2020" s="155" t="s">
        <v>1192</v>
      </c>
      <c r="G2020" s="329"/>
      <c r="H2020" s="147"/>
      <c r="I2020" s="22"/>
      <c r="J2020" s="22"/>
      <c r="K2020" s="22"/>
    </row>
    <row r="2021" spans="1:11" ht="19.149999999999999" customHeight="1">
      <c r="A2021" s="122"/>
      <c r="B2021" s="121"/>
      <c r="C2021" s="53" t="s">
        <v>1259</v>
      </c>
      <c r="D2021" s="489">
        <f t="shared" si="37"/>
        <v>0.52538000000000007</v>
      </c>
      <c r="E2021" s="38">
        <v>0.48199999999999998</v>
      </c>
      <c r="F2021" s="155" t="s">
        <v>1192</v>
      </c>
      <c r="G2021" s="329"/>
      <c r="H2021" s="147"/>
      <c r="I2021" s="22"/>
      <c r="J2021" s="22"/>
      <c r="K2021" s="22"/>
    </row>
    <row r="2022" spans="1:11" ht="19.149999999999999" customHeight="1">
      <c r="A2022" s="122"/>
      <c r="B2022" s="121"/>
      <c r="C2022" s="53" t="s">
        <v>1260</v>
      </c>
      <c r="D2022" s="489">
        <f t="shared" si="37"/>
        <v>0.39458000000000004</v>
      </c>
      <c r="E2022" s="38">
        <v>0.36199999999999999</v>
      </c>
      <c r="F2022" s="155" t="s">
        <v>1192</v>
      </c>
      <c r="G2022" s="329"/>
      <c r="H2022" s="147"/>
      <c r="I2022" s="22"/>
      <c r="J2022" s="22"/>
      <c r="K2022" s="22"/>
    </row>
    <row r="2023" spans="1:11" ht="19.149999999999999" customHeight="1">
      <c r="A2023" s="122"/>
      <c r="B2023" s="121"/>
      <c r="C2023" s="53" t="s">
        <v>1261</v>
      </c>
      <c r="D2023" s="489">
        <f t="shared" si="37"/>
        <v>0.34008000000000005</v>
      </c>
      <c r="E2023" s="38">
        <v>0.312</v>
      </c>
      <c r="F2023" s="155" t="s">
        <v>1192</v>
      </c>
      <c r="G2023" s="329"/>
      <c r="H2023" s="147"/>
      <c r="I2023" s="22"/>
      <c r="J2023" s="22"/>
      <c r="K2023" s="22"/>
    </row>
    <row r="2024" spans="1:11" ht="19.149999999999999" customHeight="1">
      <c r="A2024" s="122"/>
      <c r="B2024" s="121"/>
      <c r="C2024" s="53" t="s">
        <v>1262</v>
      </c>
      <c r="D2024" s="489">
        <f t="shared" si="37"/>
        <v>0.29866000000000004</v>
      </c>
      <c r="E2024" s="38">
        <v>0.27400000000000002</v>
      </c>
      <c r="F2024" s="155" t="s">
        <v>1192</v>
      </c>
      <c r="G2024" s="329"/>
      <c r="H2024" s="147"/>
      <c r="I2024" s="22"/>
      <c r="J2024" s="22"/>
      <c r="K2024" s="22"/>
    </row>
    <row r="2025" spans="1:11" ht="19.149999999999999" customHeight="1">
      <c r="A2025" s="122"/>
      <c r="B2025" s="121"/>
      <c r="C2025" s="53" t="s">
        <v>1263</v>
      </c>
      <c r="D2025" s="489">
        <f t="shared" si="37"/>
        <v>0.28340000000000004</v>
      </c>
      <c r="E2025" s="38">
        <v>0.26</v>
      </c>
      <c r="F2025" s="155" t="s">
        <v>1192</v>
      </c>
      <c r="G2025" s="329"/>
      <c r="H2025" s="147"/>
      <c r="I2025" s="22"/>
      <c r="J2025" s="22"/>
      <c r="K2025" s="22"/>
    </row>
    <row r="2026" spans="1:11" ht="19.149999999999999" customHeight="1">
      <c r="A2026" s="122"/>
      <c r="B2026" s="121"/>
      <c r="C2026" s="53" t="s">
        <v>1264</v>
      </c>
      <c r="D2026" s="489">
        <f t="shared" si="37"/>
        <v>0.25288000000000005</v>
      </c>
      <c r="E2026" s="38">
        <v>0.23200000000000001</v>
      </c>
      <c r="F2026" s="155" t="s">
        <v>1192</v>
      </c>
      <c r="G2026" s="329"/>
      <c r="H2026" s="147"/>
      <c r="I2026" s="22"/>
      <c r="J2026" s="22"/>
      <c r="K2026" s="22"/>
    </row>
    <row r="2027" spans="1:11" ht="19.149999999999999" customHeight="1">
      <c r="A2027" s="122"/>
      <c r="B2027" s="121"/>
      <c r="C2027" s="53" t="s">
        <v>1265</v>
      </c>
      <c r="D2027" s="489">
        <f t="shared" si="37"/>
        <v>0.22345000000000001</v>
      </c>
      <c r="E2027" s="38">
        <v>0.20499999999999999</v>
      </c>
      <c r="F2027" s="155" t="s">
        <v>1192</v>
      </c>
      <c r="G2027" s="329"/>
      <c r="H2027" s="147"/>
      <c r="I2027" s="22"/>
      <c r="J2027" s="22"/>
      <c r="K2027" s="22"/>
    </row>
    <row r="2028" spans="1:11" ht="19.149999999999999" customHeight="1">
      <c r="A2028" s="114" t="s">
        <v>496</v>
      </c>
      <c r="B2028" s="114" t="s">
        <v>1266</v>
      </c>
      <c r="C2028" s="53" t="s">
        <v>728</v>
      </c>
      <c r="D2028" s="489">
        <f t="shared" si="37"/>
        <v>0.17876000000000003</v>
      </c>
      <c r="E2028" s="38">
        <v>0.16400000000000001</v>
      </c>
      <c r="F2028" s="155" t="s">
        <v>1192</v>
      </c>
      <c r="G2028" s="329"/>
      <c r="H2028" s="147"/>
      <c r="I2028" s="22"/>
      <c r="J2028" s="22"/>
      <c r="K2028" s="22"/>
    </row>
    <row r="2029" spans="1:11" ht="19.149999999999999" customHeight="1">
      <c r="A2029" s="120"/>
      <c r="B2029" s="120"/>
      <c r="C2029" s="53" t="s">
        <v>729</v>
      </c>
      <c r="D2029" s="489">
        <f t="shared" si="37"/>
        <v>0.18639000000000003</v>
      </c>
      <c r="E2029" s="38">
        <v>0.17100000000000001</v>
      </c>
      <c r="F2029" s="155" t="s">
        <v>1192</v>
      </c>
      <c r="G2029" s="329"/>
      <c r="H2029" s="147"/>
      <c r="I2029" s="22"/>
      <c r="J2029" s="22"/>
      <c r="K2029" s="22"/>
    </row>
    <row r="2030" spans="1:11" ht="19.149999999999999" customHeight="1">
      <c r="A2030" s="120"/>
      <c r="B2030" s="120"/>
      <c r="C2030" s="53" t="s">
        <v>730</v>
      </c>
      <c r="D2030" s="489">
        <f t="shared" si="37"/>
        <v>0.18856999999999999</v>
      </c>
      <c r="E2030" s="38">
        <v>0.17299999999999999</v>
      </c>
      <c r="F2030" s="155" t="s">
        <v>1192</v>
      </c>
      <c r="G2030" s="329"/>
      <c r="H2030" s="147"/>
      <c r="I2030" s="22"/>
      <c r="J2030" s="22"/>
      <c r="K2030" s="22"/>
    </row>
    <row r="2031" spans="1:11" ht="19.149999999999999" customHeight="1">
      <c r="A2031" s="120"/>
      <c r="B2031" s="120"/>
      <c r="C2031" s="53" t="s">
        <v>674</v>
      </c>
      <c r="D2031" s="489">
        <f t="shared" si="37"/>
        <v>0.19292999999999999</v>
      </c>
      <c r="E2031" s="38">
        <v>0.17699999999999999</v>
      </c>
      <c r="F2031" s="155" t="s">
        <v>1192</v>
      </c>
      <c r="G2031" s="329"/>
      <c r="H2031" s="147"/>
      <c r="I2031" s="22"/>
      <c r="J2031" s="22"/>
      <c r="K2031" s="22"/>
    </row>
    <row r="2032" spans="1:11" ht="19.149999999999999" customHeight="1">
      <c r="A2032" s="120"/>
      <c r="B2032" s="120"/>
      <c r="C2032" s="53" t="s">
        <v>675</v>
      </c>
      <c r="D2032" s="489">
        <f t="shared" si="37"/>
        <v>0.20819000000000001</v>
      </c>
      <c r="E2032" s="38">
        <v>0.191</v>
      </c>
      <c r="F2032" s="155" t="s">
        <v>1192</v>
      </c>
      <c r="G2032" s="329"/>
      <c r="H2032" s="147"/>
      <c r="I2032" s="22"/>
      <c r="J2032" s="22"/>
      <c r="K2032" s="22"/>
    </row>
    <row r="2033" spans="1:11" ht="19.149999999999999" customHeight="1">
      <c r="A2033" s="120"/>
      <c r="B2033" s="120"/>
      <c r="C2033" s="53" t="s">
        <v>676</v>
      </c>
      <c r="D2033" s="489">
        <f t="shared" si="37"/>
        <v>0.23871000000000001</v>
      </c>
      <c r="E2033" s="38">
        <v>0.219</v>
      </c>
      <c r="F2033" s="155" t="s">
        <v>1192</v>
      </c>
      <c r="G2033" s="329"/>
      <c r="H2033" s="147"/>
      <c r="I2033" s="22"/>
      <c r="J2033" s="22"/>
      <c r="K2033" s="22"/>
    </row>
    <row r="2034" spans="1:11" ht="19.149999999999999" customHeight="1">
      <c r="A2034" s="120"/>
      <c r="B2034" s="120"/>
      <c r="C2034" s="53" t="s">
        <v>677</v>
      </c>
      <c r="D2034" s="489">
        <f t="shared" si="37"/>
        <v>0.26705000000000001</v>
      </c>
      <c r="E2034" s="38">
        <v>0.245</v>
      </c>
      <c r="F2034" s="155" t="s">
        <v>1192</v>
      </c>
      <c r="G2034" s="329"/>
      <c r="H2034" s="147"/>
      <c r="I2034" s="22"/>
      <c r="J2034" s="22"/>
      <c r="K2034" s="22"/>
    </row>
    <row r="2035" spans="1:11" ht="19.149999999999999" customHeight="1">
      <c r="A2035" s="120"/>
      <c r="B2035" s="120"/>
      <c r="C2035" s="53" t="s">
        <v>748</v>
      </c>
      <c r="D2035" s="489">
        <f t="shared" si="37"/>
        <v>0.32808999999999999</v>
      </c>
      <c r="E2035" s="38">
        <v>0.30099999999999999</v>
      </c>
      <c r="F2035" s="155" t="s">
        <v>1192</v>
      </c>
      <c r="G2035" s="329"/>
      <c r="H2035" s="147"/>
      <c r="I2035" s="22"/>
      <c r="J2035" s="22"/>
      <c r="K2035" s="22"/>
    </row>
    <row r="2036" spans="1:11" ht="19.149999999999999" customHeight="1">
      <c r="A2036" s="120"/>
      <c r="B2036" s="120"/>
      <c r="C2036" s="53" t="s">
        <v>990</v>
      </c>
      <c r="D2036" s="489">
        <f t="shared" si="37"/>
        <v>0.48396000000000006</v>
      </c>
      <c r="E2036" s="38">
        <v>0.44400000000000001</v>
      </c>
      <c r="F2036" s="155" t="s">
        <v>1192</v>
      </c>
      <c r="G2036" s="329"/>
      <c r="H2036" s="147"/>
      <c r="I2036" s="22"/>
      <c r="J2036" s="22"/>
      <c r="K2036" s="22"/>
    </row>
    <row r="2037" spans="1:11" ht="19.149999999999999" customHeight="1">
      <c r="A2037" s="114" t="s">
        <v>497</v>
      </c>
      <c r="B2037" s="114" t="s">
        <v>1267</v>
      </c>
      <c r="C2037" s="53" t="s">
        <v>728</v>
      </c>
      <c r="D2037" s="489">
        <f t="shared" si="37"/>
        <v>0.37278000000000006</v>
      </c>
      <c r="E2037" s="38">
        <v>0.34200000000000003</v>
      </c>
      <c r="F2037" s="155" t="s">
        <v>1192</v>
      </c>
      <c r="G2037" s="329"/>
      <c r="H2037" s="147"/>
      <c r="I2037" s="22"/>
      <c r="J2037" s="22"/>
      <c r="K2037" s="22"/>
    </row>
    <row r="2038" spans="1:11" ht="19.149999999999999" customHeight="1">
      <c r="A2038" s="38"/>
      <c r="B2038" s="121"/>
      <c r="C2038" s="53" t="s">
        <v>729</v>
      </c>
      <c r="D2038" s="489">
        <f t="shared" si="37"/>
        <v>0.37278000000000006</v>
      </c>
      <c r="E2038" s="38">
        <v>0.34200000000000003</v>
      </c>
      <c r="F2038" s="155" t="s">
        <v>1192</v>
      </c>
      <c r="G2038" s="329"/>
      <c r="H2038" s="147"/>
      <c r="I2038" s="22"/>
      <c r="J2038" s="22"/>
      <c r="K2038" s="22"/>
    </row>
    <row r="2039" spans="1:11" ht="19.149999999999999" customHeight="1">
      <c r="A2039" s="38"/>
      <c r="B2039" s="121"/>
      <c r="C2039" s="53" t="s">
        <v>730</v>
      </c>
      <c r="D2039" s="489">
        <f t="shared" si="37"/>
        <v>0.38695000000000002</v>
      </c>
      <c r="E2039" s="38">
        <v>0.35499999999999998</v>
      </c>
      <c r="F2039" s="155" t="s">
        <v>1192</v>
      </c>
      <c r="G2039" s="329"/>
      <c r="H2039" s="147"/>
      <c r="I2039" s="22"/>
      <c r="J2039" s="22"/>
      <c r="K2039" s="22"/>
    </row>
    <row r="2040" spans="1:11" ht="19.149999999999999" customHeight="1">
      <c r="A2040" s="38"/>
      <c r="B2040" s="121"/>
      <c r="C2040" s="53" t="s">
        <v>674</v>
      </c>
      <c r="D2040" s="489">
        <f t="shared" si="37"/>
        <v>0.40221000000000001</v>
      </c>
      <c r="E2040" s="38">
        <v>0.36899999999999999</v>
      </c>
      <c r="F2040" s="155" t="s">
        <v>1192</v>
      </c>
      <c r="G2040" s="329"/>
      <c r="H2040" s="147"/>
      <c r="I2040" s="22"/>
      <c r="J2040" s="22"/>
      <c r="K2040" s="22"/>
    </row>
    <row r="2041" spans="1:11" ht="19.149999999999999" customHeight="1">
      <c r="A2041" s="38"/>
      <c r="B2041" s="121"/>
      <c r="C2041" s="53" t="s">
        <v>675</v>
      </c>
      <c r="D2041" s="489">
        <f t="shared" si="37"/>
        <v>0.43273000000000006</v>
      </c>
      <c r="E2041" s="38">
        <v>0.39700000000000002</v>
      </c>
      <c r="F2041" s="155" t="s">
        <v>1192</v>
      </c>
      <c r="G2041" s="329"/>
      <c r="H2041" s="147"/>
      <c r="I2041" s="22"/>
      <c r="J2041" s="22"/>
      <c r="K2041" s="22"/>
    </row>
    <row r="2042" spans="1:11" ht="19.149999999999999" customHeight="1">
      <c r="A2042" s="38"/>
      <c r="B2042" s="121"/>
      <c r="C2042" s="53" t="s">
        <v>676</v>
      </c>
      <c r="D2042" s="489">
        <f t="shared" si="37"/>
        <v>0.46107000000000004</v>
      </c>
      <c r="E2042" s="38">
        <v>0.42299999999999999</v>
      </c>
      <c r="F2042" s="155" t="s">
        <v>1192</v>
      </c>
      <c r="G2042" s="329"/>
      <c r="H2042" s="147"/>
      <c r="I2042" s="22"/>
      <c r="J2042" s="22"/>
      <c r="K2042" s="22"/>
    </row>
    <row r="2043" spans="1:11" ht="19.149999999999999" customHeight="1">
      <c r="A2043" s="38"/>
      <c r="B2043" s="121"/>
      <c r="C2043" s="53" t="s">
        <v>677</v>
      </c>
      <c r="D2043" s="489">
        <f t="shared" si="37"/>
        <v>0.53627999999999998</v>
      </c>
      <c r="E2043" s="38">
        <v>0.49199999999999999</v>
      </c>
      <c r="F2043" s="155" t="s">
        <v>1192</v>
      </c>
      <c r="G2043" s="329"/>
      <c r="H2043" s="147"/>
      <c r="I2043" s="22"/>
      <c r="J2043" s="22"/>
      <c r="K2043" s="22"/>
    </row>
    <row r="2044" spans="1:11" ht="19.149999999999999" customHeight="1">
      <c r="A2044" s="38"/>
      <c r="B2044" s="121"/>
      <c r="C2044" s="53" t="s">
        <v>748</v>
      </c>
      <c r="D2044" s="489">
        <f t="shared" si="37"/>
        <v>0.67035</v>
      </c>
      <c r="E2044" s="38">
        <v>0.61499999999999999</v>
      </c>
      <c r="F2044" s="155" t="s">
        <v>1192</v>
      </c>
      <c r="G2044" s="329"/>
      <c r="H2044" s="147"/>
      <c r="I2044" s="22"/>
      <c r="J2044" s="22"/>
      <c r="K2044" s="22"/>
    </row>
    <row r="2045" spans="1:11" ht="19.149999999999999" customHeight="1">
      <c r="A2045" s="114" t="s">
        <v>499</v>
      </c>
      <c r="B2045" s="114" t="s">
        <v>1268</v>
      </c>
      <c r="C2045" s="53" t="s">
        <v>727</v>
      </c>
      <c r="D2045" s="489">
        <f t="shared" si="37"/>
        <v>0.43927000000000005</v>
      </c>
      <c r="E2045" s="38">
        <v>0.40300000000000002</v>
      </c>
      <c r="F2045" s="155" t="s">
        <v>1192</v>
      </c>
      <c r="G2045" s="329"/>
      <c r="H2045" s="147"/>
      <c r="I2045" s="22"/>
      <c r="J2045" s="22"/>
      <c r="K2045" s="22"/>
    </row>
    <row r="2046" spans="1:11" ht="19.149999999999999" customHeight="1">
      <c r="A2046" s="10"/>
      <c r="B2046" s="10"/>
      <c r="C2046" s="53" t="s">
        <v>728</v>
      </c>
      <c r="D2046" s="489">
        <f t="shared" si="37"/>
        <v>0.43927000000000005</v>
      </c>
      <c r="E2046" s="38">
        <v>0.40300000000000002</v>
      </c>
      <c r="F2046" s="155" t="s">
        <v>1192</v>
      </c>
      <c r="G2046" s="329"/>
      <c r="H2046" s="147"/>
      <c r="I2046" s="22"/>
      <c r="J2046" s="22"/>
      <c r="K2046" s="22"/>
    </row>
    <row r="2047" spans="1:11" ht="19.149999999999999" customHeight="1">
      <c r="A2047" s="10"/>
      <c r="B2047" s="10"/>
      <c r="C2047" s="53" t="s">
        <v>729</v>
      </c>
      <c r="D2047" s="489">
        <f t="shared" si="37"/>
        <v>0.43927000000000005</v>
      </c>
      <c r="E2047" s="38">
        <v>0.40300000000000002</v>
      </c>
      <c r="F2047" s="155" t="s">
        <v>1192</v>
      </c>
      <c r="G2047" s="329"/>
      <c r="H2047" s="147"/>
      <c r="I2047" s="22"/>
      <c r="J2047" s="22"/>
      <c r="K2047" s="22"/>
    </row>
    <row r="2048" spans="1:11" ht="19.149999999999999" customHeight="1">
      <c r="A2048" s="10"/>
      <c r="B2048" s="10"/>
      <c r="C2048" s="53" t="s">
        <v>730</v>
      </c>
      <c r="D2048" s="489">
        <f t="shared" si="37"/>
        <v>0.43927000000000005</v>
      </c>
      <c r="E2048" s="38">
        <v>0.40300000000000002</v>
      </c>
      <c r="F2048" s="155" t="s">
        <v>1192</v>
      </c>
      <c r="G2048" s="329"/>
      <c r="H2048" s="147"/>
      <c r="I2048" s="22"/>
      <c r="J2048" s="22"/>
      <c r="K2048" s="22"/>
    </row>
    <row r="2049" spans="1:11" ht="19.149999999999999" customHeight="1">
      <c r="A2049" s="10"/>
      <c r="B2049" s="10"/>
      <c r="C2049" s="126" t="s">
        <v>18</v>
      </c>
      <c r="D2049" s="489">
        <f t="shared" si="37"/>
        <v>0.46434000000000003</v>
      </c>
      <c r="E2049" s="38">
        <v>0.42599999999999999</v>
      </c>
      <c r="F2049" s="155" t="s">
        <v>1192</v>
      </c>
      <c r="G2049" s="329"/>
      <c r="H2049" s="147"/>
      <c r="I2049" s="22"/>
      <c r="J2049" s="22"/>
      <c r="K2049" s="22"/>
    </row>
    <row r="2050" spans="1:11" ht="19.149999999999999" customHeight="1">
      <c r="A2050" s="10"/>
      <c r="B2050" s="10"/>
      <c r="C2050" s="127" t="s">
        <v>677</v>
      </c>
      <c r="D2050" s="489">
        <f t="shared" si="37"/>
        <v>0.50794000000000006</v>
      </c>
      <c r="E2050" s="38">
        <v>0.46600000000000003</v>
      </c>
      <c r="F2050" s="155" t="s">
        <v>1192</v>
      </c>
      <c r="G2050" s="329"/>
      <c r="H2050" s="147"/>
      <c r="I2050" s="22"/>
      <c r="J2050" s="22"/>
      <c r="K2050" s="22"/>
    </row>
    <row r="2051" spans="1:11" ht="19.149999999999999" customHeight="1">
      <c r="A2051" s="111" t="s">
        <v>500</v>
      </c>
      <c r="B2051" s="111" t="s">
        <v>1269</v>
      </c>
      <c r="C2051" s="53" t="s">
        <v>1234</v>
      </c>
      <c r="D2051" s="489">
        <f t="shared" si="37"/>
        <v>8.6110000000000006E-2</v>
      </c>
      <c r="E2051" s="38">
        <v>7.9000000000000001E-2</v>
      </c>
      <c r="F2051" s="155" t="s">
        <v>1192</v>
      </c>
      <c r="G2051" s="329"/>
      <c r="H2051" s="147"/>
      <c r="I2051" s="22"/>
      <c r="J2051" s="22"/>
      <c r="K2051" s="22"/>
    </row>
    <row r="2052" spans="1:11" ht="19.149999999999999" customHeight="1">
      <c r="A2052" s="122"/>
      <c r="B2052" s="121"/>
      <c r="C2052" s="53" t="s">
        <v>1235</v>
      </c>
      <c r="D2052" s="489">
        <f t="shared" si="37"/>
        <v>8.6110000000000006E-2</v>
      </c>
      <c r="E2052" s="38">
        <v>7.9000000000000001E-2</v>
      </c>
      <c r="F2052" s="155" t="s">
        <v>1192</v>
      </c>
      <c r="G2052" s="329"/>
      <c r="H2052" s="147"/>
      <c r="I2052" s="22"/>
      <c r="J2052" s="22"/>
      <c r="K2052" s="22"/>
    </row>
    <row r="2053" spans="1:11" ht="19.149999999999999" customHeight="1">
      <c r="A2053" s="122"/>
      <c r="B2053" s="121"/>
      <c r="C2053" s="53" t="s">
        <v>750</v>
      </c>
      <c r="D2053" s="489">
        <f t="shared" si="37"/>
        <v>8.6110000000000006E-2</v>
      </c>
      <c r="E2053" s="38">
        <v>7.9000000000000001E-2</v>
      </c>
      <c r="F2053" s="155" t="s">
        <v>1192</v>
      </c>
      <c r="G2053" s="329"/>
      <c r="H2053" s="147"/>
      <c r="I2053" s="22"/>
      <c r="J2053" s="22"/>
      <c r="K2053" s="22"/>
    </row>
    <row r="2054" spans="1:11" ht="19.149999999999999" customHeight="1">
      <c r="A2054" s="122"/>
      <c r="B2054" s="121"/>
      <c r="C2054" s="53" t="s">
        <v>749</v>
      </c>
      <c r="D2054" s="489">
        <f t="shared" si="37"/>
        <v>9.0470000000000009E-2</v>
      </c>
      <c r="E2054" s="38">
        <v>8.3000000000000004E-2</v>
      </c>
      <c r="F2054" s="155" t="s">
        <v>1192</v>
      </c>
      <c r="G2054" s="329"/>
      <c r="H2054" s="147"/>
      <c r="I2054" s="22"/>
      <c r="J2054" s="22"/>
      <c r="K2054" s="22"/>
    </row>
    <row r="2055" spans="1:11" ht="19.149999999999999" customHeight="1">
      <c r="A2055" s="122"/>
      <c r="B2055" s="121"/>
      <c r="C2055" s="53" t="s">
        <v>26</v>
      </c>
      <c r="D2055" s="489">
        <f t="shared" si="37"/>
        <v>9.3740000000000004E-2</v>
      </c>
      <c r="E2055" s="38">
        <v>8.5999999999999993E-2</v>
      </c>
      <c r="F2055" s="155" t="s">
        <v>1192</v>
      </c>
      <c r="G2055" s="329"/>
      <c r="H2055" s="147"/>
      <c r="I2055" s="22"/>
      <c r="J2055" s="22"/>
      <c r="K2055" s="22"/>
    </row>
    <row r="2056" spans="1:11" ht="19.149999999999999" customHeight="1">
      <c r="A2056" s="122"/>
      <c r="B2056" s="121"/>
      <c r="C2056" s="53" t="s">
        <v>24</v>
      </c>
      <c r="D2056" s="489">
        <f t="shared" si="37"/>
        <v>0.10028000000000001</v>
      </c>
      <c r="E2056" s="38">
        <v>9.1999999999999998E-2</v>
      </c>
      <c r="F2056" s="155" t="s">
        <v>1192</v>
      </c>
      <c r="G2056" s="329"/>
      <c r="H2056" s="147"/>
      <c r="I2056" s="22"/>
      <c r="J2056" s="22"/>
      <c r="K2056" s="22"/>
    </row>
    <row r="2057" spans="1:11" ht="19.149999999999999" customHeight="1">
      <c r="A2057" s="122"/>
      <c r="B2057" s="121"/>
      <c r="C2057" s="53" t="s">
        <v>22</v>
      </c>
      <c r="D2057" s="489">
        <f t="shared" si="37"/>
        <v>0.10464000000000001</v>
      </c>
      <c r="E2057" s="38">
        <v>9.6000000000000002E-2</v>
      </c>
      <c r="F2057" s="155" t="s">
        <v>1192</v>
      </c>
      <c r="G2057" s="329"/>
      <c r="H2057" s="147"/>
      <c r="I2057" s="22"/>
      <c r="J2057" s="22"/>
      <c r="K2057" s="22"/>
    </row>
    <row r="2058" spans="1:11" ht="19.149999999999999" customHeight="1">
      <c r="A2058" s="122"/>
      <c r="B2058" s="121"/>
      <c r="C2058" s="53" t="s">
        <v>20</v>
      </c>
      <c r="D2058" s="489">
        <f t="shared" si="37"/>
        <v>0.11445000000000001</v>
      </c>
      <c r="E2058" s="38">
        <v>0.105</v>
      </c>
      <c r="F2058" s="155" t="s">
        <v>1192</v>
      </c>
      <c r="G2058" s="329"/>
      <c r="H2058" s="147"/>
      <c r="I2058" s="22"/>
      <c r="J2058" s="22"/>
      <c r="K2058" s="22"/>
    </row>
    <row r="2059" spans="1:11" ht="19.149999999999999" customHeight="1">
      <c r="A2059" s="122"/>
      <c r="B2059" s="121"/>
      <c r="C2059" s="53" t="s">
        <v>18</v>
      </c>
      <c r="D2059" s="489">
        <f t="shared" si="37"/>
        <v>0.12862000000000001</v>
      </c>
      <c r="E2059" s="38">
        <v>0.11799999999999999</v>
      </c>
      <c r="F2059" s="155" t="s">
        <v>1192</v>
      </c>
      <c r="G2059" s="329"/>
      <c r="H2059" s="147"/>
      <c r="I2059" s="22"/>
      <c r="J2059" s="22"/>
      <c r="K2059" s="22"/>
    </row>
    <row r="2060" spans="1:11" ht="19.149999999999999" customHeight="1">
      <c r="A2060" s="114" t="s">
        <v>501</v>
      </c>
      <c r="B2060" s="114" t="s">
        <v>1270</v>
      </c>
      <c r="C2060" s="53" t="s">
        <v>1182</v>
      </c>
      <c r="D2060" s="489">
        <f t="shared" si="37"/>
        <v>1.0355000000000001</v>
      </c>
      <c r="E2060" s="38">
        <v>0.95</v>
      </c>
      <c r="F2060" s="155" t="s">
        <v>1192</v>
      </c>
      <c r="G2060" s="329"/>
      <c r="H2060" s="147"/>
      <c r="I2060" s="22"/>
      <c r="J2060" s="22"/>
      <c r="K2060" s="22"/>
    </row>
    <row r="2061" spans="1:11" ht="19.149999999999999" customHeight="1">
      <c r="A2061" s="38"/>
      <c r="B2061" s="121"/>
      <c r="C2061" s="53" t="s">
        <v>1184</v>
      </c>
      <c r="D2061" s="489">
        <f t="shared" si="37"/>
        <v>1.0355000000000001</v>
      </c>
      <c r="E2061" s="38">
        <v>0.95</v>
      </c>
      <c r="F2061" s="155" t="s">
        <v>1192</v>
      </c>
      <c r="G2061" s="329"/>
      <c r="H2061" s="147"/>
      <c r="I2061" s="22"/>
      <c r="J2061" s="22"/>
      <c r="K2061" s="22"/>
    </row>
    <row r="2062" spans="1:11" ht="19.149999999999999" customHeight="1">
      <c r="A2062" s="38"/>
      <c r="B2062" s="121"/>
      <c r="C2062" s="53" t="s">
        <v>1185</v>
      </c>
      <c r="D2062" s="489">
        <f t="shared" si="37"/>
        <v>1.0355000000000001</v>
      </c>
      <c r="E2062" s="38">
        <v>0.95</v>
      </c>
      <c r="F2062" s="155" t="s">
        <v>1192</v>
      </c>
      <c r="G2062" s="329"/>
      <c r="H2062" s="147"/>
      <c r="I2062" s="22"/>
      <c r="J2062" s="22"/>
      <c r="K2062" s="22"/>
    </row>
    <row r="2063" spans="1:11" ht="19.149999999999999" customHeight="1">
      <c r="A2063" s="114" t="s">
        <v>502</v>
      </c>
      <c r="B2063" s="114" t="s">
        <v>1271</v>
      </c>
      <c r="C2063" s="53" t="s">
        <v>1182</v>
      </c>
      <c r="D2063" s="489">
        <f t="shared" si="37"/>
        <v>1.0791000000000002</v>
      </c>
      <c r="E2063" s="38">
        <v>0.99</v>
      </c>
      <c r="F2063" s="155" t="s">
        <v>1192</v>
      </c>
      <c r="G2063" s="329"/>
      <c r="H2063" s="147"/>
      <c r="I2063" s="22"/>
      <c r="J2063" s="22"/>
      <c r="K2063" s="22"/>
    </row>
    <row r="2064" spans="1:11" ht="19.149999999999999" customHeight="1">
      <c r="A2064" s="10"/>
      <c r="B2064" s="10"/>
      <c r="C2064" s="53" t="s">
        <v>1184</v>
      </c>
      <c r="D2064" s="489">
        <f t="shared" si="37"/>
        <v>1.0791000000000002</v>
      </c>
      <c r="E2064" s="38">
        <v>0.99</v>
      </c>
      <c r="F2064" s="155" t="s">
        <v>1192</v>
      </c>
      <c r="G2064" s="329"/>
      <c r="H2064" s="147"/>
      <c r="I2064" s="22"/>
      <c r="J2064" s="22"/>
      <c r="K2064" s="22"/>
    </row>
    <row r="2065" spans="1:11" ht="19.149999999999999" customHeight="1">
      <c r="A2065" s="10"/>
      <c r="B2065" s="10"/>
      <c r="C2065" s="53" t="s">
        <v>1185</v>
      </c>
      <c r="D2065" s="489">
        <f t="shared" si="37"/>
        <v>1.0791000000000002</v>
      </c>
      <c r="E2065" s="38">
        <v>0.99</v>
      </c>
      <c r="F2065" s="155" t="s">
        <v>1192</v>
      </c>
      <c r="G2065" s="329"/>
      <c r="H2065" s="147"/>
      <c r="I2065" s="22"/>
      <c r="J2065" s="22"/>
      <c r="K2065" s="22"/>
    </row>
    <row r="2066" spans="1:11" ht="19.149999999999999" customHeight="1">
      <c r="A2066" s="114" t="s">
        <v>503</v>
      </c>
      <c r="B2066" s="114" t="s">
        <v>1272</v>
      </c>
      <c r="C2066" s="53" t="s">
        <v>728</v>
      </c>
      <c r="D2066" s="489">
        <f t="shared" si="37"/>
        <v>0.29866000000000004</v>
      </c>
      <c r="E2066" s="38">
        <v>0.27400000000000002</v>
      </c>
      <c r="F2066" s="155" t="s">
        <v>1192</v>
      </c>
      <c r="G2066" s="329"/>
      <c r="H2066" s="147"/>
      <c r="I2066" s="22"/>
      <c r="J2066" s="22"/>
      <c r="K2066" s="22"/>
    </row>
    <row r="2067" spans="1:11" ht="19.149999999999999" customHeight="1">
      <c r="A2067" s="122"/>
      <c r="B2067" s="121"/>
      <c r="C2067" s="53" t="s">
        <v>729</v>
      </c>
      <c r="D2067" s="489">
        <f t="shared" si="37"/>
        <v>0.29866000000000004</v>
      </c>
      <c r="E2067" s="38">
        <v>0.27400000000000002</v>
      </c>
      <c r="F2067" s="155" t="s">
        <v>1192</v>
      </c>
      <c r="G2067" s="329"/>
      <c r="H2067" s="147"/>
      <c r="I2067" s="22"/>
      <c r="J2067" s="22"/>
      <c r="K2067" s="22"/>
    </row>
    <row r="2068" spans="1:11" ht="19.149999999999999" customHeight="1">
      <c r="A2068" s="122"/>
      <c r="B2068" s="121"/>
      <c r="C2068" s="53" t="s">
        <v>730</v>
      </c>
      <c r="D2068" s="489">
        <f t="shared" si="37"/>
        <v>0.29866000000000004</v>
      </c>
      <c r="E2068" s="38">
        <v>0.27400000000000002</v>
      </c>
      <c r="F2068" s="155" t="s">
        <v>1192</v>
      </c>
      <c r="G2068" s="329"/>
      <c r="H2068" s="147"/>
      <c r="I2068" s="22"/>
      <c r="J2068" s="22"/>
      <c r="K2068" s="22"/>
    </row>
    <row r="2069" spans="1:11" ht="19.149999999999999" customHeight="1">
      <c r="A2069" s="122"/>
      <c r="B2069" s="121"/>
      <c r="C2069" s="53" t="s">
        <v>674</v>
      </c>
      <c r="D2069" s="489">
        <f t="shared" si="37"/>
        <v>0.29866000000000004</v>
      </c>
      <c r="E2069" s="38">
        <v>0.27400000000000002</v>
      </c>
      <c r="F2069" s="155" t="s">
        <v>1192</v>
      </c>
      <c r="G2069" s="329"/>
      <c r="H2069" s="147"/>
      <c r="I2069" s="22"/>
      <c r="J2069" s="22"/>
      <c r="K2069" s="22"/>
    </row>
    <row r="2070" spans="1:11" ht="19.149999999999999" customHeight="1">
      <c r="A2070" s="122"/>
      <c r="B2070" s="121"/>
      <c r="C2070" s="53" t="s">
        <v>675</v>
      </c>
      <c r="D2070" s="489">
        <f t="shared" si="37"/>
        <v>0.29866000000000004</v>
      </c>
      <c r="E2070" s="38">
        <v>0.27400000000000002</v>
      </c>
      <c r="F2070" s="155" t="s">
        <v>1192</v>
      </c>
      <c r="G2070" s="329"/>
      <c r="H2070" s="147"/>
      <c r="I2070" s="22"/>
      <c r="J2070" s="22"/>
      <c r="K2070" s="22"/>
    </row>
    <row r="2071" spans="1:11" ht="19.149999999999999" customHeight="1">
      <c r="A2071" s="122"/>
      <c r="B2071" s="121"/>
      <c r="C2071" s="53" t="s">
        <v>676</v>
      </c>
      <c r="D2071" s="489">
        <f t="shared" si="37"/>
        <v>0.31609999999999999</v>
      </c>
      <c r="E2071" s="38">
        <v>0.28999999999999998</v>
      </c>
      <c r="F2071" s="155" t="s">
        <v>1192</v>
      </c>
      <c r="G2071" s="329"/>
      <c r="H2071" s="147"/>
      <c r="I2071" s="22"/>
      <c r="J2071" s="22"/>
      <c r="K2071" s="22"/>
    </row>
    <row r="2072" spans="1:11" ht="19.149999999999999" customHeight="1">
      <c r="A2072" s="114" t="s">
        <v>504</v>
      </c>
      <c r="B2072" s="114" t="s">
        <v>1273</v>
      </c>
      <c r="C2072" s="53" t="s">
        <v>728</v>
      </c>
      <c r="D2072" s="489">
        <f t="shared" si="37"/>
        <v>0.31283</v>
      </c>
      <c r="E2072" s="38">
        <v>0.28699999999999998</v>
      </c>
      <c r="F2072" s="155" t="s">
        <v>1192</v>
      </c>
      <c r="G2072" s="329"/>
      <c r="H2072" s="147"/>
      <c r="I2072" s="22"/>
      <c r="J2072" s="22"/>
      <c r="K2072" s="22"/>
    </row>
    <row r="2073" spans="1:11" ht="19.149999999999999" customHeight="1">
      <c r="A2073" s="120"/>
      <c r="B2073" s="120"/>
      <c r="C2073" s="53" t="s">
        <v>729</v>
      </c>
      <c r="D2073" s="489">
        <f t="shared" si="37"/>
        <v>0.31283</v>
      </c>
      <c r="E2073" s="38">
        <v>0.28699999999999998</v>
      </c>
      <c r="F2073" s="155" t="s">
        <v>1192</v>
      </c>
      <c r="G2073" s="329"/>
      <c r="H2073" s="147"/>
      <c r="I2073" s="22"/>
      <c r="J2073" s="22"/>
      <c r="K2073" s="22"/>
    </row>
    <row r="2074" spans="1:11" ht="19.149999999999999" customHeight="1">
      <c r="A2074" s="120"/>
      <c r="B2074" s="120"/>
      <c r="C2074" s="53" t="s">
        <v>730</v>
      </c>
      <c r="D2074" s="489">
        <f t="shared" si="37"/>
        <v>0.31283</v>
      </c>
      <c r="E2074" s="38">
        <v>0.28699999999999998</v>
      </c>
      <c r="F2074" s="155" t="s">
        <v>1192</v>
      </c>
      <c r="G2074" s="329"/>
      <c r="H2074" s="147"/>
      <c r="I2074" s="22"/>
      <c r="J2074" s="22"/>
      <c r="K2074" s="22"/>
    </row>
    <row r="2075" spans="1:11" ht="19.149999999999999" customHeight="1">
      <c r="A2075" s="120"/>
      <c r="B2075" s="120"/>
      <c r="C2075" s="53" t="s">
        <v>674</v>
      </c>
      <c r="D2075" s="489">
        <f t="shared" si="37"/>
        <v>0.31283</v>
      </c>
      <c r="E2075" s="38">
        <v>0.28699999999999998</v>
      </c>
      <c r="F2075" s="155" t="s">
        <v>1192</v>
      </c>
      <c r="G2075" s="329"/>
      <c r="H2075" s="147"/>
      <c r="I2075" s="22"/>
      <c r="J2075" s="22"/>
      <c r="K2075" s="22"/>
    </row>
    <row r="2076" spans="1:11" ht="19.149999999999999" customHeight="1">
      <c r="A2076" s="120"/>
      <c r="B2076" s="120"/>
      <c r="C2076" s="53" t="s">
        <v>675</v>
      </c>
      <c r="D2076" s="489">
        <f t="shared" si="37"/>
        <v>0.31283</v>
      </c>
      <c r="E2076" s="38">
        <v>0.28699999999999998</v>
      </c>
      <c r="F2076" s="155" t="s">
        <v>1192</v>
      </c>
      <c r="G2076" s="329"/>
      <c r="H2076" s="147"/>
      <c r="I2076" s="22"/>
      <c r="J2076" s="22"/>
      <c r="K2076" s="22"/>
    </row>
    <row r="2077" spans="1:11" ht="19.149999999999999" customHeight="1">
      <c r="A2077" s="114" t="s">
        <v>505</v>
      </c>
      <c r="B2077" s="114" t="s">
        <v>1274</v>
      </c>
      <c r="C2077" s="53" t="s">
        <v>728</v>
      </c>
      <c r="D2077" s="489">
        <f t="shared" si="37"/>
        <v>0.31283</v>
      </c>
      <c r="E2077" s="38">
        <v>0.28699999999999998</v>
      </c>
      <c r="F2077" s="155" t="s">
        <v>1192</v>
      </c>
      <c r="G2077" s="329"/>
      <c r="H2077" s="147"/>
      <c r="I2077" s="22"/>
      <c r="J2077" s="22"/>
      <c r="K2077" s="22"/>
    </row>
    <row r="2078" spans="1:11" ht="19.149999999999999" customHeight="1">
      <c r="A2078" s="38"/>
      <c r="B2078" s="121"/>
      <c r="C2078" s="53" t="s">
        <v>729</v>
      </c>
      <c r="D2078" s="489">
        <f t="shared" si="37"/>
        <v>0.31283</v>
      </c>
      <c r="E2078" s="38">
        <v>0.28699999999999998</v>
      </c>
      <c r="F2078" s="155" t="s">
        <v>1192</v>
      </c>
      <c r="G2078" s="329"/>
      <c r="H2078" s="147"/>
      <c r="I2078" s="22"/>
      <c r="J2078" s="22"/>
      <c r="K2078" s="22"/>
    </row>
    <row r="2079" spans="1:11" ht="19.149999999999999" customHeight="1">
      <c r="A2079" s="38"/>
      <c r="B2079" s="121"/>
      <c r="C2079" s="53" t="s">
        <v>730</v>
      </c>
      <c r="D2079" s="489">
        <f t="shared" si="37"/>
        <v>0.31283</v>
      </c>
      <c r="E2079" s="38">
        <v>0.28699999999999998</v>
      </c>
      <c r="F2079" s="155" t="s">
        <v>1192</v>
      </c>
      <c r="G2079" s="329"/>
      <c r="H2079" s="147"/>
      <c r="I2079" s="22"/>
      <c r="J2079" s="22"/>
      <c r="K2079" s="22"/>
    </row>
    <row r="2080" spans="1:11" ht="19.149999999999999" customHeight="1">
      <c r="A2080" s="38"/>
      <c r="B2080" s="121"/>
      <c r="C2080" s="53" t="s">
        <v>674</v>
      </c>
      <c r="D2080" s="489">
        <f t="shared" si="37"/>
        <v>0.31283</v>
      </c>
      <c r="E2080" s="38">
        <v>0.28699999999999998</v>
      </c>
      <c r="F2080" s="155" t="s">
        <v>1192</v>
      </c>
      <c r="G2080" s="329"/>
      <c r="H2080" s="147"/>
      <c r="I2080" s="22"/>
      <c r="J2080" s="22"/>
      <c r="K2080" s="22"/>
    </row>
    <row r="2081" spans="1:11" ht="19.149999999999999" customHeight="1">
      <c r="A2081" s="38"/>
      <c r="B2081" s="121"/>
      <c r="C2081" s="53" t="s">
        <v>675</v>
      </c>
      <c r="D2081" s="489">
        <f t="shared" si="37"/>
        <v>0.31283</v>
      </c>
      <c r="E2081" s="38">
        <v>0.28699999999999998</v>
      </c>
      <c r="F2081" s="155" t="s">
        <v>1192</v>
      </c>
      <c r="G2081" s="329"/>
      <c r="H2081" s="147"/>
      <c r="I2081" s="22"/>
      <c r="J2081" s="22"/>
      <c r="K2081" s="22"/>
    </row>
    <row r="2082" spans="1:11" ht="19.149999999999999" customHeight="1">
      <c r="A2082" s="128"/>
      <c r="B2082" s="121"/>
      <c r="C2082" s="53" t="s">
        <v>676</v>
      </c>
      <c r="D2082" s="489">
        <f t="shared" si="37"/>
        <v>0.31283</v>
      </c>
      <c r="E2082" s="38">
        <v>0.28699999999999998</v>
      </c>
      <c r="F2082" s="155" t="s">
        <v>1192</v>
      </c>
      <c r="G2082" s="329"/>
      <c r="H2082" s="147"/>
      <c r="I2082" s="22"/>
      <c r="J2082" s="22"/>
      <c r="K2082" s="22"/>
    </row>
    <row r="2083" spans="1:11" ht="19.149999999999999" customHeight="1">
      <c r="A2083" s="114" t="s">
        <v>506</v>
      </c>
      <c r="B2083" s="114" t="s">
        <v>1275</v>
      </c>
      <c r="C2083" s="53" t="s">
        <v>728</v>
      </c>
      <c r="D2083" s="489">
        <f t="shared" si="37"/>
        <v>0.64200999999999997</v>
      </c>
      <c r="E2083" s="38">
        <v>0.58899999999999997</v>
      </c>
      <c r="F2083" s="155" t="s">
        <v>1192</v>
      </c>
      <c r="G2083" s="329"/>
      <c r="H2083" s="147"/>
      <c r="I2083" s="22"/>
      <c r="J2083" s="22"/>
      <c r="K2083" s="22"/>
    </row>
    <row r="2084" spans="1:11" ht="19.149999999999999" customHeight="1">
      <c r="A2084" s="10"/>
      <c r="B2084" s="10"/>
      <c r="C2084" s="53" t="s">
        <v>729</v>
      </c>
      <c r="D2084" s="489">
        <f t="shared" ref="D2084:D2147" si="38">E2084*1.09</f>
        <v>0.64200999999999997</v>
      </c>
      <c r="E2084" s="38">
        <v>0.58899999999999997</v>
      </c>
      <c r="F2084" s="155" t="s">
        <v>1192</v>
      </c>
      <c r="G2084" s="329"/>
      <c r="H2084" s="147"/>
      <c r="I2084" s="22"/>
      <c r="J2084" s="22"/>
      <c r="K2084" s="22"/>
    </row>
    <row r="2085" spans="1:11" ht="19.149999999999999" customHeight="1">
      <c r="A2085" s="10"/>
      <c r="B2085" s="10"/>
      <c r="C2085" s="53" t="s">
        <v>730</v>
      </c>
      <c r="D2085" s="489">
        <f t="shared" si="38"/>
        <v>0.64200999999999997</v>
      </c>
      <c r="E2085" s="38">
        <v>0.58899999999999997</v>
      </c>
      <c r="F2085" s="155" t="s">
        <v>1192</v>
      </c>
      <c r="G2085" s="329"/>
      <c r="H2085" s="147"/>
      <c r="I2085" s="22"/>
      <c r="J2085" s="22"/>
      <c r="K2085" s="22"/>
    </row>
    <row r="2086" spans="1:11" ht="19.149999999999999" customHeight="1">
      <c r="A2086" s="10"/>
      <c r="B2086" s="10"/>
      <c r="C2086" s="53" t="s">
        <v>674</v>
      </c>
      <c r="D2086" s="489">
        <f t="shared" si="38"/>
        <v>0.64200999999999997</v>
      </c>
      <c r="E2086" s="38">
        <v>0.58899999999999997</v>
      </c>
      <c r="F2086" s="155" t="s">
        <v>498</v>
      </c>
      <c r="G2086" s="329"/>
      <c r="H2086" s="147"/>
      <c r="I2086" s="22"/>
      <c r="J2086" s="22"/>
      <c r="K2086" s="22"/>
    </row>
    <row r="2087" spans="1:11" ht="19.149999999999999" customHeight="1">
      <c r="A2087" s="10"/>
      <c r="B2087" s="10"/>
      <c r="C2087" s="53" t="s">
        <v>675</v>
      </c>
      <c r="D2087" s="489">
        <f t="shared" si="38"/>
        <v>0.64200999999999997</v>
      </c>
      <c r="E2087" s="38">
        <v>0.58899999999999997</v>
      </c>
      <c r="F2087" s="155" t="s">
        <v>1192</v>
      </c>
      <c r="G2087" s="329"/>
      <c r="H2087" s="147"/>
      <c r="I2087" s="22"/>
      <c r="J2087" s="22"/>
      <c r="K2087" s="22"/>
    </row>
    <row r="2088" spans="1:11" ht="19.149999999999999" customHeight="1">
      <c r="A2088" s="114" t="s">
        <v>507</v>
      </c>
      <c r="B2088" s="114" t="s">
        <v>1276</v>
      </c>
      <c r="C2088" s="53" t="s">
        <v>728</v>
      </c>
      <c r="D2088" s="489">
        <f t="shared" si="38"/>
        <v>0.64746000000000004</v>
      </c>
      <c r="E2088" s="38">
        <v>0.59399999999999997</v>
      </c>
      <c r="F2088" s="155" t="s">
        <v>1192</v>
      </c>
      <c r="G2088" s="329"/>
      <c r="H2088" s="147"/>
      <c r="I2088" s="22"/>
      <c r="J2088" s="22"/>
      <c r="K2088" s="22"/>
    </row>
    <row r="2089" spans="1:11" ht="19.149999999999999" customHeight="1">
      <c r="A2089" s="120"/>
      <c r="B2089" s="120"/>
      <c r="C2089" s="53" t="s">
        <v>729</v>
      </c>
      <c r="D2089" s="489">
        <f t="shared" si="38"/>
        <v>0.64746000000000004</v>
      </c>
      <c r="E2089" s="38">
        <v>0.59399999999999997</v>
      </c>
      <c r="F2089" s="155" t="s">
        <v>1192</v>
      </c>
      <c r="G2089" s="329"/>
      <c r="H2089" s="147"/>
      <c r="I2089" s="22"/>
      <c r="J2089" s="22"/>
      <c r="K2089" s="22"/>
    </row>
    <row r="2090" spans="1:11" ht="19.149999999999999" customHeight="1">
      <c r="A2090" s="120"/>
      <c r="B2090" s="120"/>
      <c r="C2090" s="53" t="s">
        <v>730</v>
      </c>
      <c r="D2090" s="489">
        <f t="shared" si="38"/>
        <v>0.64746000000000004</v>
      </c>
      <c r="E2090" s="38">
        <v>0.59399999999999997</v>
      </c>
      <c r="F2090" s="155" t="s">
        <v>1192</v>
      </c>
      <c r="G2090" s="329"/>
      <c r="H2090" s="147"/>
      <c r="I2090" s="22"/>
      <c r="J2090" s="22"/>
      <c r="K2090" s="22"/>
    </row>
    <row r="2091" spans="1:11" ht="19.149999999999999" customHeight="1">
      <c r="A2091" s="120"/>
      <c r="B2091" s="120"/>
      <c r="C2091" s="53" t="s">
        <v>674</v>
      </c>
      <c r="D2091" s="489">
        <f t="shared" si="38"/>
        <v>0.75536999999999999</v>
      </c>
      <c r="E2091" s="38">
        <v>0.69299999999999995</v>
      </c>
      <c r="F2091" s="155" t="s">
        <v>1192</v>
      </c>
      <c r="G2091" s="329"/>
      <c r="H2091" s="147"/>
      <c r="I2091" s="22"/>
      <c r="J2091" s="22"/>
      <c r="K2091" s="22"/>
    </row>
    <row r="2092" spans="1:11" ht="19.149999999999999" customHeight="1">
      <c r="A2092" s="120"/>
      <c r="B2092" s="120"/>
      <c r="C2092" s="53" t="s">
        <v>675</v>
      </c>
      <c r="D2092" s="489">
        <f t="shared" si="38"/>
        <v>0.86328000000000016</v>
      </c>
      <c r="E2092" s="38">
        <v>0.79200000000000004</v>
      </c>
      <c r="F2092" s="155" t="s">
        <v>1192</v>
      </c>
      <c r="G2092" s="329"/>
      <c r="H2092" s="147"/>
      <c r="I2092" s="22"/>
      <c r="J2092" s="22"/>
      <c r="K2092" s="22"/>
    </row>
    <row r="2093" spans="1:11" ht="19.149999999999999" customHeight="1">
      <c r="A2093" s="114" t="s">
        <v>508</v>
      </c>
      <c r="B2093" s="114" t="s">
        <v>1277</v>
      </c>
      <c r="C2093" s="53" t="s">
        <v>1182</v>
      </c>
      <c r="D2093" s="489">
        <f t="shared" si="38"/>
        <v>6.4310000000000006E-2</v>
      </c>
      <c r="E2093" s="38">
        <v>5.8999999999999997E-2</v>
      </c>
      <c r="F2093" s="155" t="s">
        <v>1192</v>
      </c>
      <c r="G2093" s="329"/>
      <c r="H2093" s="147"/>
      <c r="I2093" s="22"/>
      <c r="J2093" s="22"/>
      <c r="K2093" s="22"/>
    </row>
    <row r="2094" spans="1:11" ht="19.149999999999999" customHeight="1">
      <c r="A2094" s="122"/>
      <c r="B2094" s="121"/>
      <c r="C2094" s="53" t="s">
        <v>1184</v>
      </c>
      <c r="D2094" s="489">
        <f t="shared" si="38"/>
        <v>6.4310000000000006E-2</v>
      </c>
      <c r="E2094" s="38">
        <v>5.8999999999999997E-2</v>
      </c>
      <c r="F2094" s="155" t="s">
        <v>1192</v>
      </c>
      <c r="G2094" s="329"/>
      <c r="H2094" s="147"/>
      <c r="I2094" s="22"/>
      <c r="J2094" s="22"/>
      <c r="K2094" s="22"/>
    </row>
    <row r="2095" spans="1:11" ht="19.149999999999999" customHeight="1">
      <c r="A2095" s="122"/>
      <c r="B2095" s="121"/>
      <c r="C2095" s="53" t="s">
        <v>1185</v>
      </c>
      <c r="D2095" s="489">
        <f t="shared" si="38"/>
        <v>6.4310000000000006E-2</v>
      </c>
      <c r="E2095" s="38">
        <v>5.8999999999999997E-2</v>
      </c>
      <c r="F2095" s="155" t="s">
        <v>1192</v>
      </c>
      <c r="G2095" s="329"/>
      <c r="H2095" s="147"/>
      <c r="I2095" s="22"/>
      <c r="J2095" s="22"/>
      <c r="K2095" s="22"/>
    </row>
    <row r="2096" spans="1:11" ht="19.149999999999999" customHeight="1">
      <c r="A2096" s="114" t="s">
        <v>509</v>
      </c>
      <c r="B2096" s="114" t="s">
        <v>1278</v>
      </c>
      <c r="C2096" s="53" t="s">
        <v>1182</v>
      </c>
      <c r="D2096" s="489">
        <f t="shared" si="38"/>
        <v>0.12970999999999999</v>
      </c>
      <c r="E2096" s="38">
        <v>0.11899999999999999</v>
      </c>
      <c r="F2096" s="155" t="s">
        <v>1192</v>
      </c>
      <c r="G2096" s="329"/>
      <c r="H2096" s="147"/>
      <c r="I2096" s="22"/>
      <c r="J2096" s="22"/>
      <c r="K2096" s="22"/>
    </row>
    <row r="2097" spans="1:11" ht="19.149999999999999" customHeight="1">
      <c r="A2097" s="38"/>
      <c r="B2097" s="121"/>
      <c r="C2097" s="53" t="s">
        <v>1184</v>
      </c>
      <c r="D2097" s="489">
        <f t="shared" si="38"/>
        <v>0.12970999999999999</v>
      </c>
      <c r="E2097" s="38">
        <v>0.11899999999999999</v>
      </c>
      <c r="F2097" s="155" t="s">
        <v>1192</v>
      </c>
      <c r="G2097" s="329"/>
      <c r="H2097" s="147"/>
      <c r="I2097" s="22"/>
      <c r="J2097" s="22"/>
      <c r="K2097" s="22"/>
    </row>
    <row r="2098" spans="1:11" ht="19.149999999999999" customHeight="1">
      <c r="A2098" s="38"/>
      <c r="B2098" s="121"/>
      <c r="C2098" s="53" t="s">
        <v>1185</v>
      </c>
      <c r="D2098" s="489">
        <f t="shared" si="38"/>
        <v>0.12970999999999999</v>
      </c>
      <c r="E2098" s="38">
        <v>0.11899999999999999</v>
      </c>
      <c r="F2098" s="155" t="s">
        <v>1192</v>
      </c>
      <c r="G2098" s="329"/>
      <c r="H2098" s="147"/>
      <c r="I2098" s="22"/>
      <c r="J2098" s="22"/>
      <c r="K2098" s="22"/>
    </row>
    <row r="2099" spans="1:11" ht="19.149999999999999" customHeight="1">
      <c r="A2099" s="114" t="s">
        <v>510</v>
      </c>
      <c r="B2099" s="114" t="s">
        <v>1279</v>
      </c>
      <c r="C2099" s="53" t="s">
        <v>1182</v>
      </c>
      <c r="D2099" s="489">
        <f t="shared" si="38"/>
        <v>9.1560000000000016E-2</v>
      </c>
      <c r="E2099" s="38">
        <v>8.4000000000000005E-2</v>
      </c>
      <c r="F2099" s="155" t="s">
        <v>1192</v>
      </c>
      <c r="G2099" s="329"/>
      <c r="H2099" s="147"/>
      <c r="I2099" s="22"/>
      <c r="J2099" s="22"/>
      <c r="K2099" s="22"/>
    </row>
    <row r="2100" spans="1:11" ht="19.149999999999999" customHeight="1">
      <c r="A2100" s="10"/>
      <c r="B2100" s="10"/>
      <c r="C2100" s="53" t="s">
        <v>1184</v>
      </c>
      <c r="D2100" s="489">
        <f t="shared" si="38"/>
        <v>9.1560000000000016E-2</v>
      </c>
      <c r="E2100" s="38">
        <v>8.4000000000000005E-2</v>
      </c>
      <c r="F2100" s="155" t="s">
        <v>1192</v>
      </c>
      <c r="G2100" s="329"/>
      <c r="H2100" s="147"/>
      <c r="I2100" s="22"/>
      <c r="J2100" s="22"/>
      <c r="K2100" s="22"/>
    </row>
    <row r="2101" spans="1:11" ht="19.149999999999999" customHeight="1">
      <c r="A2101" s="10"/>
      <c r="B2101" s="10"/>
      <c r="C2101" s="53" t="s">
        <v>1185</v>
      </c>
      <c r="D2101" s="489">
        <f t="shared" si="38"/>
        <v>9.1560000000000016E-2</v>
      </c>
      <c r="E2101" s="38">
        <v>8.4000000000000005E-2</v>
      </c>
      <c r="F2101" s="155" t="s">
        <v>1192</v>
      </c>
      <c r="G2101" s="329"/>
      <c r="H2101" s="147"/>
      <c r="I2101" s="22"/>
      <c r="J2101" s="22"/>
      <c r="K2101" s="22"/>
    </row>
    <row r="2102" spans="1:11" ht="19.149999999999999" customHeight="1">
      <c r="A2102" s="114" t="s">
        <v>511</v>
      </c>
      <c r="B2102" s="114" t="s">
        <v>1280</v>
      </c>
      <c r="C2102" s="54" t="s">
        <v>1281</v>
      </c>
      <c r="D2102" s="489">
        <f t="shared" si="38"/>
        <v>6.4310000000000006E-2</v>
      </c>
      <c r="E2102" s="38">
        <v>5.8999999999999997E-2</v>
      </c>
      <c r="F2102" s="155" t="s">
        <v>1192</v>
      </c>
      <c r="G2102" s="329"/>
      <c r="H2102" s="147"/>
      <c r="I2102" s="22"/>
      <c r="J2102" s="22"/>
      <c r="K2102" s="22"/>
    </row>
    <row r="2103" spans="1:11" ht="19.149999999999999" customHeight="1">
      <c r="A2103" s="122"/>
      <c r="B2103" s="121"/>
      <c r="C2103" s="54" t="s">
        <v>1282</v>
      </c>
      <c r="D2103" s="489">
        <f t="shared" si="38"/>
        <v>6.4310000000000006E-2</v>
      </c>
      <c r="E2103" s="38">
        <v>5.8999999999999997E-2</v>
      </c>
      <c r="F2103" s="155" t="s">
        <v>1192</v>
      </c>
      <c r="G2103" s="329"/>
      <c r="H2103" s="147"/>
      <c r="I2103" s="22"/>
      <c r="J2103" s="22"/>
      <c r="K2103" s="22"/>
    </row>
    <row r="2104" spans="1:11" ht="19.149999999999999" customHeight="1">
      <c r="A2104" s="122"/>
      <c r="B2104" s="121"/>
      <c r="C2104" s="54" t="s">
        <v>1283</v>
      </c>
      <c r="D2104" s="489">
        <f t="shared" si="38"/>
        <v>6.4310000000000006E-2</v>
      </c>
      <c r="E2104" s="38">
        <v>5.8999999999999997E-2</v>
      </c>
      <c r="F2104" s="155" t="s">
        <v>1192</v>
      </c>
      <c r="G2104" s="329"/>
      <c r="H2104" s="147"/>
      <c r="I2104" s="22"/>
      <c r="J2104" s="22"/>
      <c r="K2104" s="22"/>
    </row>
    <row r="2105" spans="1:11" ht="19.149999999999999" customHeight="1">
      <c r="A2105" s="122"/>
      <c r="B2105" s="121"/>
      <c r="C2105" s="54" t="s">
        <v>1284</v>
      </c>
      <c r="D2105" s="489">
        <f t="shared" si="38"/>
        <v>6.4310000000000006E-2</v>
      </c>
      <c r="E2105" s="38">
        <v>5.8999999999999997E-2</v>
      </c>
      <c r="F2105" s="155" t="s">
        <v>1192</v>
      </c>
      <c r="G2105" s="329"/>
      <c r="H2105" s="147"/>
      <c r="I2105" s="22"/>
      <c r="J2105" s="22"/>
      <c r="K2105" s="22"/>
    </row>
    <row r="2106" spans="1:11" ht="19.149999999999999" customHeight="1">
      <c r="A2106" s="122"/>
      <c r="B2106" s="121"/>
      <c r="C2106" s="54" t="s">
        <v>1285</v>
      </c>
      <c r="D2106" s="489">
        <f t="shared" si="38"/>
        <v>6.4310000000000006E-2</v>
      </c>
      <c r="E2106" s="38">
        <v>5.8999999999999997E-2</v>
      </c>
      <c r="F2106" s="155" t="s">
        <v>1192</v>
      </c>
      <c r="G2106" s="329"/>
      <c r="H2106" s="147"/>
      <c r="I2106" s="22"/>
      <c r="J2106" s="22"/>
      <c r="K2106" s="22"/>
    </row>
    <row r="2107" spans="1:11" ht="19.149999999999999" customHeight="1">
      <c r="A2107" s="114" t="s">
        <v>512</v>
      </c>
      <c r="B2107" s="114" t="s">
        <v>1286</v>
      </c>
      <c r="C2107" s="53" t="s">
        <v>1182</v>
      </c>
      <c r="D2107" s="489">
        <f t="shared" si="38"/>
        <v>0.45344000000000001</v>
      </c>
      <c r="E2107" s="38">
        <v>0.41599999999999998</v>
      </c>
      <c r="F2107" s="155" t="s">
        <v>1192</v>
      </c>
      <c r="G2107" s="329"/>
      <c r="H2107" s="147"/>
      <c r="I2107" s="22"/>
      <c r="J2107" s="22"/>
      <c r="K2107" s="22"/>
    </row>
    <row r="2108" spans="1:11" ht="19.149999999999999" customHeight="1">
      <c r="A2108" s="122"/>
      <c r="B2108" s="121"/>
      <c r="C2108" s="53" t="s">
        <v>1184</v>
      </c>
      <c r="D2108" s="489">
        <f t="shared" si="38"/>
        <v>0.45344000000000001</v>
      </c>
      <c r="E2108" s="38">
        <v>0.41599999999999998</v>
      </c>
      <c r="F2108" s="155" t="s">
        <v>1192</v>
      </c>
      <c r="G2108" s="329"/>
      <c r="H2108" s="147"/>
      <c r="I2108" s="22"/>
      <c r="J2108" s="22"/>
      <c r="K2108" s="22"/>
    </row>
    <row r="2109" spans="1:11" ht="19.149999999999999" customHeight="1">
      <c r="A2109" s="122"/>
      <c r="B2109" s="121"/>
      <c r="C2109" s="53" t="s">
        <v>1185</v>
      </c>
      <c r="D2109" s="489">
        <f t="shared" si="38"/>
        <v>0.45344000000000001</v>
      </c>
      <c r="E2109" s="38">
        <v>0.41599999999999998</v>
      </c>
      <c r="F2109" s="155" t="s">
        <v>1192</v>
      </c>
      <c r="G2109" s="329"/>
      <c r="H2109" s="147"/>
      <c r="I2109" s="22"/>
      <c r="J2109" s="22"/>
      <c r="K2109" s="22"/>
    </row>
    <row r="2110" spans="1:11" ht="19.149999999999999" customHeight="1">
      <c r="A2110" s="114" t="s">
        <v>513</v>
      </c>
      <c r="B2110" s="114" t="s">
        <v>1287</v>
      </c>
      <c r="C2110" s="53" t="s">
        <v>1182</v>
      </c>
      <c r="D2110" s="489">
        <f t="shared" si="38"/>
        <v>0.44145000000000006</v>
      </c>
      <c r="E2110" s="38">
        <v>0.40500000000000003</v>
      </c>
      <c r="F2110" s="155" t="s">
        <v>1192</v>
      </c>
      <c r="G2110" s="329"/>
      <c r="H2110" s="147"/>
      <c r="I2110" s="22"/>
      <c r="J2110" s="22"/>
      <c r="K2110" s="22"/>
    </row>
    <row r="2111" spans="1:11" ht="19.149999999999999" customHeight="1">
      <c r="A2111" s="38"/>
      <c r="B2111" s="121"/>
      <c r="C2111" s="53" t="s">
        <v>1184</v>
      </c>
      <c r="D2111" s="489">
        <f t="shared" si="38"/>
        <v>0.44145000000000006</v>
      </c>
      <c r="E2111" s="38">
        <v>0.40500000000000003</v>
      </c>
      <c r="F2111" s="155" t="s">
        <v>1192</v>
      </c>
      <c r="G2111" s="329"/>
      <c r="H2111" s="147"/>
      <c r="I2111" s="22"/>
      <c r="J2111" s="22"/>
      <c r="K2111" s="22"/>
    </row>
    <row r="2112" spans="1:11" ht="19.149999999999999" customHeight="1">
      <c r="A2112" s="38"/>
      <c r="B2112" s="121"/>
      <c r="C2112" s="53" t="s">
        <v>1185</v>
      </c>
      <c r="D2112" s="489">
        <f t="shared" si="38"/>
        <v>0.44145000000000006</v>
      </c>
      <c r="E2112" s="38">
        <v>0.40500000000000003</v>
      </c>
      <c r="F2112" s="155" t="s">
        <v>1192</v>
      </c>
      <c r="G2112" s="329"/>
      <c r="H2112" s="147"/>
      <c r="I2112" s="22"/>
      <c r="J2112" s="22"/>
      <c r="K2112" s="22"/>
    </row>
    <row r="2113" spans="1:11" ht="19.149999999999999" customHeight="1">
      <c r="A2113" s="114" t="s">
        <v>514</v>
      </c>
      <c r="B2113" s="114" t="s">
        <v>1288</v>
      </c>
      <c r="C2113" s="53" t="s">
        <v>1103</v>
      </c>
      <c r="D2113" s="489">
        <f t="shared" si="38"/>
        <v>0.67688999999999999</v>
      </c>
      <c r="E2113" s="38">
        <v>0.621</v>
      </c>
      <c r="F2113" s="155" t="s">
        <v>1192</v>
      </c>
      <c r="G2113" s="329"/>
      <c r="H2113" s="147"/>
      <c r="I2113" s="22"/>
      <c r="J2113" s="22"/>
      <c r="K2113" s="22"/>
    </row>
    <row r="2114" spans="1:11" ht="19.149999999999999" customHeight="1">
      <c r="A2114" s="10"/>
      <c r="B2114" s="10"/>
      <c r="C2114" s="53" t="s">
        <v>1289</v>
      </c>
      <c r="D2114" s="489">
        <f t="shared" si="38"/>
        <v>0.60931000000000013</v>
      </c>
      <c r="E2114" s="38">
        <v>0.55900000000000005</v>
      </c>
      <c r="F2114" s="155" t="s">
        <v>1192</v>
      </c>
      <c r="G2114" s="329"/>
      <c r="H2114" s="147"/>
      <c r="I2114" s="22"/>
      <c r="J2114" s="22"/>
      <c r="K2114" s="22"/>
    </row>
    <row r="2115" spans="1:11" ht="19.149999999999999" customHeight="1">
      <c r="A2115" s="10"/>
      <c r="B2115" s="10"/>
      <c r="C2115" s="53" t="s">
        <v>1104</v>
      </c>
      <c r="D2115" s="489">
        <f t="shared" si="38"/>
        <v>0.54173000000000004</v>
      </c>
      <c r="E2115" s="38">
        <v>0.497</v>
      </c>
      <c r="F2115" s="155" t="s">
        <v>1192</v>
      </c>
      <c r="G2115" s="329"/>
      <c r="H2115" s="147"/>
      <c r="I2115" s="22"/>
      <c r="J2115" s="22"/>
      <c r="K2115" s="22"/>
    </row>
    <row r="2116" spans="1:11" ht="19.149999999999999" customHeight="1">
      <c r="A2116" s="114" t="s">
        <v>515</v>
      </c>
      <c r="B2116" s="114" t="s">
        <v>1290</v>
      </c>
      <c r="C2116" s="53" t="s">
        <v>1103</v>
      </c>
      <c r="D2116" s="489">
        <f t="shared" si="38"/>
        <v>0.67688999999999999</v>
      </c>
      <c r="E2116" s="38">
        <v>0.621</v>
      </c>
      <c r="F2116" s="155" t="s">
        <v>1192</v>
      </c>
      <c r="G2116" s="329"/>
      <c r="H2116" s="147"/>
      <c r="I2116" s="22"/>
      <c r="J2116" s="22"/>
      <c r="K2116" s="22"/>
    </row>
    <row r="2117" spans="1:11" ht="19.149999999999999" customHeight="1">
      <c r="A2117" s="120"/>
      <c r="B2117" s="120"/>
      <c r="C2117" s="53" t="s">
        <v>1289</v>
      </c>
      <c r="D2117" s="489">
        <f t="shared" si="38"/>
        <v>0.60931000000000013</v>
      </c>
      <c r="E2117" s="38">
        <v>0.55900000000000005</v>
      </c>
      <c r="F2117" s="155" t="s">
        <v>1192</v>
      </c>
      <c r="G2117" s="329"/>
      <c r="H2117" s="147"/>
      <c r="I2117" s="22"/>
      <c r="J2117" s="22"/>
      <c r="K2117" s="22"/>
    </row>
    <row r="2118" spans="1:11" ht="19.149999999999999" customHeight="1">
      <c r="A2118" s="120"/>
      <c r="B2118" s="120"/>
      <c r="C2118" s="53" t="s">
        <v>1104</v>
      </c>
      <c r="D2118" s="489">
        <f t="shared" si="38"/>
        <v>0.54173000000000004</v>
      </c>
      <c r="E2118" s="38">
        <v>0.497</v>
      </c>
      <c r="F2118" s="155" t="s">
        <v>1192</v>
      </c>
      <c r="G2118" s="329"/>
      <c r="H2118" s="147"/>
      <c r="I2118" s="22"/>
      <c r="J2118" s="22"/>
      <c r="K2118" s="22"/>
    </row>
    <row r="2119" spans="1:11" ht="19.149999999999999" customHeight="1">
      <c r="A2119" s="114" t="s">
        <v>516</v>
      </c>
      <c r="B2119" s="115" t="s">
        <v>1291</v>
      </c>
      <c r="C2119" s="54" t="s">
        <v>1281</v>
      </c>
      <c r="D2119" s="489">
        <f t="shared" si="38"/>
        <v>0.23871000000000001</v>
      </c>
      <c r="E2119" s="38">
        <v>0.219</v>
      </c>
      <c r="F2119" s="155"/>
      <c r="G2119" s="329"/>
      <c r="H2119" s="147"/>
      <c r="I2119" s="22"/>
      <c r="J2119" s="22"/>
      <c r="K2119" s="22"/>
    </row>
    <row r="2120" spans="1:11" ht="19.149999999999999" customHeight="1">
      <c r="A2120" s="122"/>
      <c r="B2120" s="121"/>
      <c r="C2120" s="54" t="s">
        <v>1282</v>
      </c>
      <c r="D2120" s="489">
        <f t="shared" si="38"/>
        <v>0.23871000000000001</v>
      </c>
      <c r="E2120" s="38">
        <v>0.219</v>
      </c>
      <c r="F2120" s="155"/>
      <c r="G2120" s="329"/>
      <c r="H2120" s="147"/>
      <c r="I2120" s="22"/>
      <c r="J2120" s="22"/>
      <c r="K2120" s="22"/>
    </row>
    <row r="2121" spans="1:11" ht="19.149999999999999" customHeight="1">
      <c r="A2121" s="122"/>
      <c r="B2121" s="121"/>
      <c r="C2121" s="54" t="s">
        <v>1283</v>
      </c>
      <c r="D2121" s="489">
        <f t="shared" si="38"/>
        <v>0.23871000000000001</v>
      </c>
      <c r="E2121" s="38">
        <v>0.219</v>
      </c>
      <c r="F2121" s="155"/>
      <c r="G2121" s="329"/>
      <c r="H2121" s="147"/>
      <c r="I2121" s="22"/>
      <c r="J2121" s="22"/>
      <c r="K2121" s="22"/>
    </row>
    <row r="2122" spans="1:11" ht="19.149999999999999" customHeight="1">
      <c r="A2122" s="122"/>
      <c r="B2122" s="121"/>
      <c r="C2122" s="54" t="s">
        <v>1284</v>
      </c>
      <c r="D2122" s="489">
        <f t="shared" si="38"/>
        <v>0.23871000000000001</v>
      </c>
      <c r="E2122" s="38">
        <v>0.219</v>
      </c>
      <c r="F2122" s="155"/>
      <c r="G2122" s="329"/>
      <c r="H2122" s="147"/>
      <c r="I2122" s="22"/>
      <c r="J2122" s="22"/>
      <c r="K2122" s="22"/>
    </row>
    <row r="2123" spans="1:11" ht="19.149999999999999" customHeight="1">
      <c r="A2123" s="114" t="s">
        <v>1292</v>
      </c>
      <c r="B2123" s="114" t="s">
        <v>1293</v>
      </c>
      <c r="C2123" s="53" t="s">
        <v>1182</v>
      </c>
      <c r="D2123" s="489">
        <f t="shared" si="38"/>
        <v>0.60931000000000013</v>
      </c>
      <c r="E2123" s="38">
        <v>0.55900000000000005</v>
      </c>
      <c r="F2123" s="155" t="s">
        <v>1192</v>
      </c>
      <c r="G2123" s="329"/>
      <c r="H2123" s="147"/>
      <c r="I2123" s="22"/>
      <c r="J2123" s="22"/>
      <c r="K2123" s="22"/>
    </row>
    <row r="2124" spans="1:11" ht="19.149999999999999" customHeight="1">
      <c r="A2124" s="38"/>
      <c r="B2124" s="121"/>
      <c r="C2124" s="53" t="s">
        <v>1184</v>
      </c>
      <c r="D2124" s="489">
        <f t="shared" si="38"/>
        <v>0.60931000000000013</v>
      </c>
      <c r="E2124" s="38">
        <v>0.55900000000000005</v>
      </c>
      <c r="F2124" s="155" t="s">
        <v>1192</v>
      </c>
      <c r="G2124" s="329"/>
      <c r="H2124" s="147"/>
      <c r="I2124" s="22"/>
      <c r="J2124" s="22"/>
      <c r="K2124" s="22"/>
    </row>
    <row r="2125" spans="1:11" ht="19.149999999999999" customHeight="1">
      <c r="A2125" s="38"/>
      <c r="B2125" s="121"/>
      <c r="C2125" s="53" t="s">
        <v>1185</v>
      </c>
      <c r="D2125" s="489">
        <f t="shared" si="38"/>
        <v>0.60931000000000013</v>
      </c>
      <c r="E2125" s="38">
        <v>0.55900000000000005</v>
      </c>
      <c r="F2125" s="155" t="s">
        <v>1192</v>
      </c>
      <c r="G2125" s="329"/>
      <c r="H2125" s="147"/>
      <c r="I2125" s="22"/>
      <c r="J2125" s="22"/>
      <c r="K2125" s="22"/>
    </row>
    <row r="2126" spans="1:11" ht="19.149999999999999" customHeight="1">
      <c r="A2126" s="38"/>
      <c r="B2126" s="121"/>
      <c r="C2126" s="53" t="s">
        <v>1294</v>
      </c>
      <c r="D2126" s="489">
        <f t="shared" si="38"/>
        <v>0.60931000000000013</v>
      </c>
      <c r="E2126" s="38">
        <v>0.55900000000000005</v>
      </c>
      <c r="F2126" s="155" t="s">
        <v>1192</v>
      </c>
      <c r="G2126" s="329"/>
      <c r="H2126" s="147"/>
      <c r="I2126" s="22"/>
      <c r="J2126" s="22"/>
      <c r="K2126" s="22"/>
    </row>
    <row r="2127" spans="1:11" ht="19.149999999999999" customHeight="1">
      <c r="A2127" s="114" t="s">
        <v>517</v>
      </c>
      <c r="B2127" s="114" t="s">
        <v>1295</v>
      </c>
      <c r="C2127" s="53" t="s">
        <v>1182</v>
      </c>
      <c r="D2127" s="489">
        <f t="shared" si="38"/>
        <v>0.74447000000000008</v>
      </c>
      <c r="E2127" s="38">
        <v>0.68300000000000005</v>
      </c>
      <c r="F2127" s="155" t="s">
        <v>1192</v>
      </c>
      <c r="G2127" s="329"/>
      <c r="H2127" s="147"/>
      <c r="I2127" s="22"/>
      <c r="J2127" s="22"/>
      <c r="K2127" s="22"/>
    </row>
    <row r="2128" spans="1:11" ht="19.149999999999999" customHeight="1">
      <c r="A2128" s="10"/>
      <c r="B2128" s="10"/>
      <c r="C2128" s="53" t="s">
        <v>1184</v>
      </c>
      <c r="D2128" s="489">
        <f t="shared" si="38"/>
        <v>0.74447000000000008</v>
      </c>
      <c r="E2128" s="38">
        <v>0.68300000000000005</v>
      </c>
      <c r="F2128" s="155" t="s">
        <v>1192</v>
      </c>
      <c r="G2128" s="329"/>
      <c r="H2128" s="147"/>
      <c r="I2128" s="22"/>
      <c r="J2128" s="22"/>
      <c r="K2128" s="22"/>
    </row>
    <row r="2129" spans="1:11" ht="19.149999999999999" customHeight="1">
      <c r="A2129" s="10"/>
      <c r="B2129" s="10"/>
      <c r="C2129" s="53" t="s">
        <v>1185</v>
      </c>
      <c r="D2129" s="489">
        <f t="shared" si="38"/>
        <v>0.74447000000000008</v>
      </c>
      <c r="E2129" s="38">
        <v>0.68300000000000005</v>
      </c>
      <c r="F2129" s="155" t="s">
        <v>1192</v>
      </c>
      <c r="G2129" s="329"/>
      <c r="H2129" s="147"/>
      <c r="I2129" s="22"/>
      <c r="J2129" s="22"/>
      <c r="K2129" s="22"/>
    </row>
    <row r="2130" spans="1:11" ht="19.149999999999999" customHeight="1">
      <c r="A2130" s="10"/>
      <c r="B2130" s="10"/>
      <c r="C2130" s="53" t="s">
        <v>1294</v>
      </c>
      <c r="D2130" s="489">
        <f t="shared" si="38"/>
        <v>0.74447000000000008</v>
      </c>
      <c r="E2130" s="38">
        <v>0.68300000000000005</v>
      </c>
      <c r="F2130" s="155" t="s">
        <v>1192</v>
      </c>
      <c r="G2130" s="329"/>
      <c r="H2130" s="147"/>
      <c r="I2130" s="22"/>
      <c r="J2130" s="22"/>
      <c r="K2130" s="22"/>
    </row>
    <row r="2131" spans="1:11" ht="19.149999999999999" customHeight="1">
      <c r="A2131" s="114" t="s">
        <v>518</v>
      </c>
      <c r="B2131" s="114" t="s">
        <v>1296</v>
      </c>
      <c r="C2131" s="53" t="s">
        <v>1182</v>
      </c>
      <c r="D2131" s="489">
        <f t="shared" si="38"/>
        <v>0.87963000000000013</v>
      </c>
      <c r="E2131" s="38">
        <v>0.80700000000000005</v>
      </c>
      <c r="F2131" s="155" t="s">
        <v>1192</v>
      </c>
      <c r="G2131" s="329"/>
      <c r="H2131" s="147"/>
      <c r="I2131" s="22"/>
      <c r="J2131" s="22"/>
      <c r="K2131" s="22"/>
    </row>
    <row r="2132" spans="1:11" ht="19.149999999999999" customHeight="1">
      <c r="A2132" s="120"/>
      <c r="B2132" s="120"/>
      <c r="C2132" s="53" t="s">
        <v>1184</v>
      </c>
      <c r="D2132" s="489">
        <f t="shared" si="38"/>
        <v>0.87963000000000013</v>
      </c>
      <c r="E2132" s="38">
        <v>0.80700000000000005</v>
      </c>
      <c r="F2132" s="155" t="s">
        <v>1192</v>
      </c>
      <c r="G2132" s="329"/>
      <c r="H2132" s="147"/>
      <c r="I2132" s="22"/>
      <c r="J2132" s="22"/>
      <c r="K2132" s="22"/>
    </row>
    <row r="2133" spans="1:11" ht="19.149999999999999" customHeight="1">
      <c r="A2133" s="120"/>
      <c r="B2133" s="120"/>
      <c r="C2133" s="53" t="s">
        <v>1185</v>
      </c>
      <c r="D2133" s="489">
        <f t="shared" si="38"/>
        <v>0.87963000000000013</v>
      </c>
      <c r="E2133" s="38">
        <v>0.80700000000000005</v>
      </c>
      <c r="F2133" s="155" t="s">
        <v>1192</v>
      </c>
      <c r="G2133" s="329"/>
      <c r="H2133" s="147"/>
      <c r="I2133" s="22"/>
      <c r="J2133" s="22"/>
      <c r="K2133" s="22"/>
    </row>
    <row r="2134" spans="1:11" ht="19.149999999999999" customHeight="1">
      <c r="A2134" s="120"/>
      <c r="B2134" s="120"/>
      <c r="C2134" s="53" t="s">
        <v>1294</v>
      </c>
      <c r="D2134" s="489">
        <f t="shared" si="38"/>
        <v>0.87963000000000013</v>
      </c>
      <c r="E2134" s="38">
        <v>0.80700000000000005</v>
      </c>
      <c r="F2134" s="155" t="s">
        <v>1192</v>
      </c>
      <c r="G2134" s="329"/>
      <c r="H2134" s="147"/>
      <c r="I2134" s="22"/>
      <c r="J2134" s="22"/>
      <c r="K2134" s="22"/>
    </row>
    <row r="2135" spans="1:11" ht="19.149999999999999" customHeight="1">
      <c r="A2135" s="114" t="s">
        <v>519</v>
      </c>
      <c r="B2135" s="114" t="s">
        <v>1297</v>
      </c>
      <c r="C2135" s="53" t="s">
        <v>646</v>
      </c>
      <c r="D2135" s="489">
        <f t="shared" si="38"/>
        <v>0.25941999999999998</v>
      </c>
      <c r="E2135" s="38">
        <v>0.23799999999999999</v>
      </c>
      <c r="F2135" s="155" t="s">
        <v>1192</v>
      </c>
      <c r="G2135" s="329"/>
      <c r="H2135" s="147"/>
      <c r="I2135" s="22"/>
      <c r="J2135" s="22"/>
      <c r="K2135" s="22"/>
    </row>
    <row r="2136" spans="1:11" ht="19.149999999999999" customHeight="1">
      <c r="A2136" s="114" t="s">
        <v>520</v>
      </c>
      <c r="B2136" s="114" t="s">
        <v>1298</v>
      </c>
      <c r="C2136" s="53" t="s">
        <v>646</v>
      </c>
      <c r="D2136" s="489">
        <f t="shared" si="38"/>
        <v>0.90688000000000002</v>
      </c>
      <c r="E2136" s="38">
        <v>0.83199999999999996</v>
      </c>
      <c r="F2136" s="155" t="s">
        <v>1192</v>
      </c>
      <c r="G2136" s="329"/>
      <c r="H2136" s="147"/>
      <c r="I2136" s="22"/>
      <c r="J2136" s="22"/>
      <c r="K2136" s="22"/>
    </row>
    <row r="2137" spans="1:11" ht="19.149999999999999" customHeight="1">
      <c r="A2137" s="114" t="s">
        <v>521</v>
      </c>
      <c r="B2137" s="114" t="s">
        <v>1299</v>
      </c>
      <c r="C2137" s="53" t="s">
        <v>1182</v>
      </c>
      <c r="D2137" s="489">
        <f t="shared" si="38"/>
        <v>0.64746000000000004</v>
      </c>
      <c r="E2137" s="38">
        <v>0.59399999999999997</v>
      </c>
      <c r="F2137" s="155" t="s">
        <v>1192</v>
      </c>
      <c r="G2137" s="329"/>
      <c r="H2137" s="147"/>
      <c r="I2137" s="22"/>
      <c r="J2137" s="22"/>
      <c r="K2137" s="22"/>
    </row>
    <row r="2138" spans="1:11" ht="19.149999999999999" customHeight="1">
      <c r="A2138" s="10"/>
      <c r="B2138" s="10"/>
      <c r="C2138" s="53" t="s">
        <v>1184</v>
      </c>
      <c r="D2138" s="489">
        <f t="shared" si="38"/>
        <v>0.64746000000000004</v>
      </c>
      <c r="E2138" s="38">
        <v>0.59399999999999997</v>
      </c>
      <c r="F2138" s="155" t="s">
        <v>1192</v>
      </c>
      <c r="G2138" s="329"/>
      <c r="H2138" s="147"/>
      <c r="I2138" s="22"/>
      <c r="J2138" s="22"/>
      <c r="K2138" s="22"/>
    </row>
    <row r="2139" spans="1:11" ht="19.149999999999999" customHeight="1">
      <c r="A2139" s="10"/>
      <c r="B2139" s="10"/>
      <c r="C2139" s="53" t="s">
        <v>1185</v>
      </c>
      <c r="D2139" s="489">
        <f t="shared" si="38"/>
        <v>0.64746000000000004</v>
      </c>
      <c r="E2139" s="38">
        <v>0.59399999999999997</v>
      </c>
      <c r="F2139" s="155" t="s">
        <v>1192</v>
      </c>
      <c r="G2139" s="329"/>
      <c r="H2139" s="147"/>
      <c r="I2139" s="22"/>
      <c r="J2139" s="22"/>
      <c r="K2139" s="22"/>
    </row>
    <row r="2140" spans="1:11" ht="19.149999999999999" customHeight="1">
      <c r="A2140" s="114" t="s">
        <v>1300</v>
      </c>
      <c r="B2140" s="129" t="s">
        <v>1301</v>
      </c>
      <c r="C2140" s="130" t="s">
        <v>1302</v>
      </c>
      <c r="D2140" s="489">
        <f t="shared" si="38"/>
        <v>0.79134000000000004</v>
      </c>
      <c r="E2140" s="38">
        <v>0.72599999999999998</v>
      </c>
      <c r="F2140" s="155" t="s">
        <v>1192</v>
      </c>
      <c r="G2140" s="329"/>
      <c r="H2140" s="147"/>
      <c r="I2140" s="22"/>
      <c r="J2140" s="22"/>
      <c r="K2140" s="22"/>
    </row>
    <row r="2141" spans="1:11" ht="19.149999999999999" customHeight="1">
      <c r="A2141" s="122"/>
      <c r="B2141" s="121"/>
      <c r="C2141" s="130" t="s">
        <v>1303</v>
      </c>
      <c r="D2141" s="489">
        <f t="shared" si="38"/>
        <v>0.79134000000000004</v>
      </c>
      <c r="E2141" s="38">
        <v>0.72599999999999998</v>
      </c>
      <c r="F2141" s="155" t="s">
        <v>1192</v>
      </c>
      <c r="G2141" s="329"/>
      <c r="H2141" s="147"/>
      <c r="I2141" s="22"/>
      <c r="J2141" s="22"/>
      <c r="K2141" s="22"/>
    </row>
    <row r="2142" spans="1:11" ht="19.149999999999999" customHeight="1">
      <c r="A2142" s="122"/>
      <c r="B2142" s="121"/>
      <c r="C2142" s="130" t="s">
        <v>1304</v>
      </c>
      <c r="D2142" s="489">
        <f t="shared" si="38"/>
        <v>0.79134000000000004</v>
      </c>
      <c r="E2142" s="38">
        <v>0.72599999999999998</v>
      </c>
      <c r="F2142" s="155" t="s">
        <v>1192</v>
      </c>
      <c r="G2142" s="329"/>
      <c r="H2142" s="147"/>
      <c r="I2142" s="22"/>
      <c r="J2142" s="22"/>
      <c r="K2142" s="22"/>
    </row>
    <row r="2143" spans="1:11" ht="19.149999999999999" customHeight="1">
      <c r="A2143" s="122"/>
      <c r="B2143" s="121"/>
      <c r="C2143" s="130" t="s">
        <v>1305</v>
      </c>
      <c r="D2143" s="489">
        <f t="shared" si="38"/>
        <v>0.79134000000000004</v>
      </c>
      <c r="E2143" s="38">
        <v>0.72599999999999998</v>
      </c>
      <c r="F2143" s="155" t="s">
        <v>1192</v>
      </c>
      <c r="G2143" s="329"/>
      <c r="H2143" s="147"/>
      <c r="I2143" s="22"/>
      <c r="J2143" s="22"/>
      <c r="K2143" s="22"/>
    </row>
    <row r="2144" spans="1:11" ht="19.149999999999999" customHeight="1">
      <c r="A2144" s="122"/>
      <c r="B2144" s="121"/>
      <c r="C2144" s="130" t="s">
        <v>1306</v>
      </c>
      <c r="D2144" s="489">
        <f t="shared" si="38"/>
        <v>0.79134000000000004</v>
      </c>
      <c r="E2144" s="38">
        <v>0.72599999999999998</v>
      </c>
      <c r="F2144" s="155" t="s">
        <v>1192</v>
      </c>
      <c r="G2144" s="329"/>
      <c r="H2144" s="147"/>
      <c r="I2144" s="22"/>
      <c r="J2144" s="22"/>
      <c r="K2144" s="22"/>
    </row>
    <row r="2145" spans="1:11" ht="19.149999999999999" customHeight="1">
      <c r="A2145" s="122"/>
      <c r="B2145" s="121"/>
      <c r="C2145" s="130" t="s">
        <v>1307</v>
      </c>
      <c r="D2145" s="489">
        <f t="shared" si="38"/>
        <v>0.79134000000000004</v>
      </c>
      <c r="E2145" s="38">
        <v>0.72599999999999998</v>
      </c>
      <c r="F2145" s="155" t="s">
        <v>1192</v>
      </c>
      <c r="G2145" s="329"/>
      <c r="H2145" s="147"/>
      <c r="I2145" s="22"/>
      <c r="J2145" s="22"/>
      <c r="K2145" s="22"/>
    </row>
    <row r="2146" spans="1:11" ht="19.149999999999999" customHeight="1">
      <c r="A2146" s="114" t="s">
        <v>522</v>
      </c>
      <c r="B2146" s="114" t="s">
        <v>1308</v>
      </c>
      <c r="C2146" s="53" t="s">
        <v>1309</v>
      </c>
      <c r="D2146" s="489">
        <f t="shared" si="38"/>
        <v>0.28558000000000006</v>
      </c>
      <c r="E2146" s="38">
        <v>0.26200000000000001</v>
      </c>
      <c r="F2146" s="155" t="s">
        <v>1192</v>
      </c>
      <c r="G2146" s="329"/>
      <c r="H2146" s="147"/>
      <c r="I2146" s="22"/>
      <c r="J2146" s="22"/>
      <c r="K2146" s="22"/>
    </row>
    <row r="2147" spans="1:11" ht="19.149999999999999" customHeight="1">
      <c r="A2147" s="122"/>
      <c r="B2147" s="121"/>
      <c r="C2147" s="53" t="s">
        <v>1229</v>
      </c>
      <c r="D2147" s="489">
        <f t="shared" si="38"/>
        <v>0.25941999999999998</v>
      </c>
      <c r="E2147" s="38">
        <v>0.23799999999999999</v>
      </c>
      <c r="F2147" s="155" t="s">
        <v>1192</v>
      </c>
      <c r="G2147" s="329"/>
      <c r="H2147" s="147"/>
      <c r="I2147" s="22"/>
      <c r="J2147" s="22"/>
      <c r="K2147" s="22"/>
    </row>
    <row r="2148" spans="1:11" ht="19.149999999999999" customHeight="1">
      <c r="A2148" s="122"/>
      <c r="B2148" s="121"/>
      <c r="C2148" s="53" t="s">
        <v>1310</v>
      </c>
      <c r="D2148" s="489">
        <f t="shared" ref="D2148:D2211" si="39">E2148*1.09</f>
        <v>0.36188000000000003</v>
      </c>
      <c r="E2148" s="38">
        <v>0.33200000000000002</v>
      </c>
      <c r="F2148" s="155" t="s">
        <v>1192</v>
      </c>
      <c r="G2148" s="329"/>
      <c r="H2148" s="147"/>
      <c r="I2148" s="22"/>
      <c r="J2148" s="22"/>
      <c r="K2148" s="22"/>
    </row>
    <row r="2149" spans="1:11" ht="19.149999999999999" customHeight="1">
      <c r="A2149" s="122"/>
      <c r="B2149" s="121"/>
      <c r="C2149" s="53" t="s">
        <v>1311</v>
      </c>
      <c r="D2149" s="489">
        <f t="shared" si="39"/>
        <v>0.28558000000000006</v>
      </c>
      <c r="E2149" s="38">
        <v>0.26200000000000001</v>
      </c>
      <c r="F2149" s="155" t="s">
        <v>1192</v>
      </c>
      <c r="G2149" s="329"/>
      <c r="H2149" s="147"/>
      <c r="I2149" s="22"/>
      <c r="J2149" s="22"/>
      <c r="K2149" s="22"/>
    </row>
    <row r="2150" spans="1:11" ht="19.149999999999999" customHeight="1">
      <c r="A2150" s="122"/>
      <c r="B2150" s="121"/>
      <c r="C2150" s="53" t="s">
        <v>1312</v>
      </c>
      <c r="D2150" s="489">
        <f t="shared" si="39"/>
        <v>0.28558000000000006</v>
      </c>
      <c r="E2150" s="38">
        <v>0.26200000000000001</v>
      </c>
      <c r="F2150" s="155" t="s">
        <v>1192</v>
      </c>
      <c r="G2150" s="329"/>
      <c r="H2150" s="147"/>
      <c r="I2150" s="22"/>
      <c r="J2150" s="22"/>
      <c r="K2150" s="22"/>
    </row>
    <row r="2151" spans="1:11" ht="19.149999999999999" customHeight="1">
      <c r="A2151" s="122"/>
      <c r="B2151" s="121"/>
      <c r="C2151" s="53" t="s">
        <v>1313</v>
      </c>
      <c r="D2151" s="489">
        <f t="shared" si="39"/>
        <v>0.28558000000000006</v>
      </c>
      <c r="E2151" s="38">
        <v>0.26200000000000001</v>
      </c>
      <c r="F2151" s="155" t="s">
        <v>1192</v>
      </c>
      <c r="G2151" s="329"/>
      <c r="H2151" s="147"/>
      <c r="I2151" s="22"/>
      <c r="J2151" s="22"/>
      <c r="K2151" s="22"/>
    </row>
    <row r="2152" spans="1:11" ht="19.149999999999999" customHeight="1">
      <c r="A2152" s="122"/>
      <c r="B2152" s="121"/>
      <c r="C2152" s="53" t="s">
        <v>1314</v>
      </c>
      <c r="D2152" s="489">
        <f t="shared" si="39"/>
        <v>0.25941999999999998</v>
      </c>
      <c r="E2152" s="38">
        <v>0.23799999999999999</v>
      </c>
      <c r="F2152" s="155" t="s">
        <v>1192</v>
      </c>
      <c r="G2152" s="329"/>
      <c r="H2152" s="147"/>
      <c r="I2152" s="22"/>
      <c r="J2152" s="22"/>
      <c r="K2152" s="22"/>
    </row>
    <row r="2153" spans="1:11" ht="19.149999999999999" customHeight="1">
      <c r="A2153" s="122"/>
      <c r="B2153" s="121"/>
      <c r="C2153" s="53" t="s">
        <v>1315</v>
      </c>
      <c r="D2153" s="489">
        <f t="shared" si="39"/>
        <v>0.36188000000000003</v>
      </c>
      <c r="E2153" s="38">
        <v>0.33200000000000002</v>
      </c>
      <c r="F2153" s="155" t="s">
        <v>1192</v>
      </c>
      <c r="G2153" s="329"/>
      <c r="H2153" s="147"/>
      <c r="I2153" s="22"/>
      <c r="J2153" s="22"/>
      <c r="K2153" s="22"/>
    </row>
    <row r="2154" spans="1:11" ht="19.149999999999999" customHeight="1">
      <c r="A2154" s="122"/>
      <c r="B2154" s="121"/>
      <c r="C2154" s="53" t="s">
        <v>1316</v>
      </c>
      <c r="D2154" s="489">
        <f t="shared" si="39"/>
        <v>0.28558000000000006</v>
      </c>
      <c r="E2154" s="38">
        <v>0.26200000000000001</v>
      </c>
      <c r="F2154" s="155" t="s">
        <v>1192</v>
      </c>
      <c r="G2154" s="329"/>
      <c r="H2154" s="147"/>
      <c r="I2154" s="22"/>
      <c r="J2154" s="22"/>
      <c r="K2154" s="22"/>
    </row>
    <row r="2155" spans="1:11" ht="19.149999999999999" customHeight="1">
      <c r="A2155" s="122"/>
      <c r="B2155" s="121"/>
      <c r="C2155" s="53" t="s">
        <v>1317</v>
      </c>
      <c r="D2155" s="489">
        <f t="shared" si="39"/>
        <v>0.28558000000000006</v>
      </c>
      <c r="E2155" s="38">
        <v>0.26200000000000001</v>
      </c>
      <c r="F2155" s="155" t="s">
        <v>1192</v>
      </c>
      <c r="G2155" s="329"/>
      <c r="H2155" s="147"/>
      <c r="I2155" s="22"/>
      <c r="J2155" s="22"/>
      <c r="K2155" s="22"/>
    </row>
    <row r="2156" spans="1:11" ht="19.149999999999999" customHeight="1">
      <c r="A2156" s="114" t="s">
        <v>523</v>
      </c>
      <c r="B2156" s="114" t="s">
        <v>1318</v>
      </c>
      <c r="C2156" s="53" t="s">
        <v>1319</v>
      </c>
      <c r="D2156" s="489">
        <f t="shared" si="39"/>
        <v>3.8847600000000004</v>
      </c>
      <c r="E2156" s="38">
        <v>3.5640000000000001</v>
      </c>
      <c r="F2156" s="155" t="s">
        <v>1192</v>
      </c>
      <c r="G2156" s="329"/>
      <c r="H2156" s="147"/>
      <c r="I2156" s="22"/>
      <c r="J2156" s="22"/>
      <c r="K2156" s="22"/>
    </row>
    <row r="2157" spans="1:11" ht="19.149999999999999" customHeight="1">
      <c r="A2157" s="38"/>
      <c r="B2157" s="121"/>
      <c r="C2157" s="53" t="s">
        <v>1320</v>
      </c>
      <c r="D2157" s="489">
        <f t="shared" si="39"/>
        <v>3.8847600000000004</v>
      </c>
      <c r="E2157" s="38">
        <v>3.5640000000000001</v>
      </c>
      <c r="F2157" s="155" t="s">
        <v>1192</v>
      </c>
      <c r="G2157" s="329"/>
      <c r="H2157" s="147"/>
      <c r="I2157" s="22"/>
      <c r="J2157" s="22"/>
      <c r="K2157" s="22"/>
    </row>
    <row r="2158" spans="1:11" ht="19.149999999999999" customHeight="1">
      <c r="A2158" s="38"/>
      <c r="B2158" s="121"/>
      <c r="C2158" s="53" t="s">
        <v>1321</v>
      </c>
      <c r="D2158" s="489">
        <f t="shared" si="39"/>
        <v>3.8847600000000004</v>
      </c>
      <c r="E2158" s="38">
        <v>3.5640000000000001</v>
      </c>
      <c r="F2158" s="155" t="s">
        <v>1192</v>
      </c>
      <c r="G2158" s="329"/>
      <c r="H2158" s="147"/>
      <c r="I2158" s="22"/>
      <c r="J2158" s="22"/>
      <c r="K2158" s="22"/>
    </row>
    <row r="2159" spans="1:11" ht="19.149999999999999" customHeight="1">
      <c r="A2159" s="38"/>
      <c r="B2159" s="121"/>
      <c r="C2159" s="53" t="s">
        <v>1322</v>
      </c>
      <c r="D2159" s="489">
        <f t="shared" si="39"/>
        <v>3.8847600000000004</v>
      </c>
      <c r="E2159" s="38">
        <v>3.5640000000000001</v>
      </c>
      <c r="F2159" s="155" t="s">
        <v>1192</v>
      </c>
      <c r="G2159" s="329"/>
      <c r="H2159" s="147"/>
      <c r="I2159" s="22"/>
      <c r="J2159" s="22"/>
      <c r="K2159" s="22"/>
    </row>
    <row r="2160" spans="1:11" ht="19.149999999999999" customHeight="1">
      <c r="A2160" s="38"/>
      <c r="B2160" s="121"/>
      <c r="C2160" s="53" t="s">
        <v>1323</v>
      </c>
      <c r="D2160" s="489">
        <f t="shared" si="39"/>
        <v>3.8847600000000004</v>
      </c>
      <c r="E2160" s="38">
        <v>3.5640000000000001</v>
      </c>
      <c r="F2160" s="155" t="s">
        <v>1192</v>
      </c>
      <c r="G2160" s="329"/>
      <c r="H2160" s="147"/>
      <c r="I2160" s="22"/>
      <c r="J2160" s="22"/>
      <c r="K2160" s="22"/>
    </row>
    <row r="2161" spans="1:11" ht="19.149999999999999" customHeight="1">
      <c r="A2161" s="38"/>
      <c r="B2161" s="121"/>
      <c r="C2161" s="53" t="s">
        <v>1324</v>
      </c>
      <c r="D2161" s="489">
        <f t="shared" si="39"/>
        <v>3.8847600000000004</v>
      </c>
      <c r="E2161" s="38">
        <v>3.5640000000000001</v>
      </c>
      <c r="F2161" s="155" t="s">
        <v>1192</v>
      </c>
      <c r="G2161" s="329"/>
      <c r="H2161" s="147"/>
      <c r="I2161" s="22"/>
      <c r="J2161" s="22"/>
      <c r="K2161" s="22"/>
    </row>
    <row r="2162" spans="1:11" ht="19.149999999999999" customHeight="1">
      <c r="A2162" s="38"/>
      <c r="B2162" s="121"/>
      <c r="C2162" s="53" t="s">
        <v>524</v>
      </c>
      <c r="D2162" s="489">
        <f t="shared" si="39"/>
        <v>3.8847600000000004</v>
      </c>
      <c r="E2162" s="38">
        <v>3.5640000000000001</v>
      </c>
      <c r="F2162" s="155" t="s">
        <v>1192</v>
      </c>
      <c r="G2162" s="329"/>
      <c r="H2162" s="147"/>
      <c r="I2162" s="22"/>
      <c r="J2162" s="22"/>
      <c r="K2162" s="22"/>
    </row>
    <row r="2163" spans="1:11" ht="19.149999999999999" customHeight="1">
      <c r="A2163" s="38"/>
      <c r="B2163" s="121"/>
      <c r="C2163" s="53" t="s">
        <v>1325</v>
      </c>
      <c r="D2163" s="489">
        <f t="shared" si="39"/>
        <v>3.8847600000000004</v>
      </c>
      <c r="E2163" s="38">
        <v>3.5640000000000001</v>
      </c>
      <c r="F2163" s="155" t="s">
        <v>1192</v>
      </c>
      <c r="G2163" s="329"/>
      <c r="H2163" s="147"/>
      <c r="I2163" s="22"/>
      <c r="J2163" s="22"/>
      <c r="K2163" s="22"/>
    </row>
    <row r="2164" spans="1:11" ht="19.149999999999999" customHeight="1">
      <c r="A2164" s="38"/>
      <c r="B2164" s="121"/>
      <c r="C2164" s="53" t="s">
        <v>1326</v>
      </c>
      <c r="D2164" s="489">
        <f t="shared" si="39"/>
        <v>3.8847600000000004</v>
      </c>
      <c r="E2164" s="38">
        <v>3.5640000000000001</v>
      </c>
      <c r="F2164" s="155" t="s">
        <v>1192</v>
      </c>
      <c r="G2164" s="329"/>
      <c r="H2164" s="147"/>
      <c r="I2164" s="22"/>
      <c r="J2164" s="22"/>
      <c r="K2164" s="22"/>
    </row>
    <row r="2165" spans="1:11" ht="19.149999999999999" customHeight="1">
      <c r="A2165" s="38"/>
      <c r="B2165" s="121"/>
      <c r="C2165" s="53" t="s">
        <v>1327</v>
      </c>
      <c r="D2165" s="489">
        <f t="shared" si="39"/>
        <v>3.8847600000000004</v>
      </c>
      <c r="E2165" s="38">
        <v>3.5640000000000001</v>
      </c>
      <c r="F2165" s="155" t="s">
        <v>1192</v>
      </c>
      <c r="G2165" s="329"/>
      <c r="H2165" s="147"/>
      <c r="I2165" s="22"/>
      <c r="J2165" s="22"/>
      <c r="K2165" s="22"/>
    </row>
    <row r="2166" spans="1:11" ht="19.149999999999999" customHeight="1">
      <c r="A2166" s="114" t="s">
        <v>525</v>
      </c>
      <c r="B2166" s="114" t="s">
        <v>1328</v>
      </c>
      <c r="C2166" s="53" t="s">
        <v>1319</v>
      </c>
      <c r="D2166" s="489">
        <f t="shared" si="39"/>
        <v>3.8847600000000004</v>
      </c>
      <c r="E2166" s="38">
        <v>3.5640000000000001</v>
      </c>
      <c r="F2166" s="155" t="s">
        <v>1192</v>
      </c>
      <c r="G2166" s="329"/>
      <c r="H2166" s="147"/>
      <c r="I2166" s="22"/>
      <c r="J2166" s="22"/>
      <c r="K2166" s="22"/>
    </row>
    <row r="2167" spans="1:11" ht="19.149999999999999" customHeight="1">
      <c r="A2167" s="10"/>
      <c r="B2167" s="10"/>
      <c r="C2167" s="53" t="s">
        <v>1320</v>
      </c>
      <c r="D2167" s="489">
        <f t="shared" si="39"/>
        <v>3.8847600000000004</v>
      </c>
      <c r="E2167" s="38">
        <v>3.5640000000000001</v>
      </c>
      <c r="F2167" s="155" t="s">
        <v>1192</v>
      </c>
      <c r="G2167" s="329"/>
      <c r="H2167" s="147"/>
      <c r="I2167" s="22"/>
      <c r="J2167" s="22"/>
      <c r="K2167" s="22"/>
    </row>
    <row r="2168" spans="1:11" ht="19.149999999999999" customHeight="1">
      <c r="A2168" s="10"/>
      <c r="B2168" s="10"/>
      <c r="C2168" s="53" t="s">
        <v>1321</v>
      </c>
      <c r="D2168" s="489">
        <f t="shared" si="39"/>
        <v>3.8847600000000004</v>
      </c>
      <c r="E2168" s="38">
        <v>3.5640000000000001</v>
      </c>
      <c r="F2168" s="155" t="s">
        <v>1192</v>
      </c>
      <c r="G2168" s="329"/>
      <c r="H2168" s="147"/>
      <c r="I2168" s="22"/>
      <c r="J2168" s="22"/>
      <c r="K2168" s="22"/>
    </row>
    <row r="2169" spans="1:11" ht="19.149999999999999" customHeight="1">
      <c r="A2169" s="10"/>
      <c r="B2169" s="10"/>
      <c r="C2169" s="53" t="s">
        <v>1322</v>
      </c>
      <c r="D2169" s="489">
        <f t="shared" si="39"/>
        <v>3.8847600000000004</v>
      </c>
      <c r="E2169" s="38">
        <v>3.5640000000000001</v>
      </c>
      <c r="F2169" s="155" t="s">
        <v>1192</v>
      </c>
      <c r="G2169" s="329"/>
      <c r="H2169" s="147"/>
      <c r="I2169" s="22"/>
      <c r="J2169" s="22"/>
      <c r="K2169" s="22"/>
    </row>
    <row r="2170" spans="1:11" ht="19.149999999999999" customHeight="1">
      <c r="A2170" s="10"/>
      <c r="B2170" s="10"/>
      <c r="C2170" s="53" t="s">
        <v>1323</v>
      </c>
      <c r="D2170" s="489">
        <f t="shared" si="39"/>
        <v>3.8847600000000004</v>
      </c>
      <c r="E2170" s="38">
        <v>3.5640000000000001</v>
      </c>
      <c r="F2170" s="155" t="s">
        <v>1192</v>
      </c>
      <c r="G2170" s="329"/>
      <c r="H2170" s="147"/>
      <c r="I2170" s="22"/>
      <c r="J2170" s="22"/>
      <c r="K2170" s="22"/>
    </row>
    <row r="2171" spans="1:11" ht="19.149999999999999" customHeight="1">
      <c r="A2171" s="10"/>
      <c r="B2171" s="10"/>
      <c r="C2171" s="53" t="s">
        <v>1324</v>
      </c>
      <c r="D2171" s="489">
        <f t="shared" si="39"/>
        <v>3.8847600000000004</v>
      </c>
      <c r="E2171" s="38">
        <v>3.5640000000000001</v>
      </c>
      <c r="F2171" s="155" t="s">
        <v>1192</v>
      </c>
      <c r="G2171" s="329"/>
      <c r="H2171" s="147"/>
      <c r="I2171" s="22"/>
      <c r="J2171" s="22"/>
      <c r="K2171" s="22"/>
    </row>
    <row r="2172" spans="1:11" ht="19.149999999999999" customHeight="1">
      <c r="A2172" s="10"/>
      <c r="B2172" s="10"/>
      <c r="C2172" s="53" t="s">
        <v>1329</v>
      </c>
      <c r="D2172" s="489">
        <f t="shared" si="39"/>
        <v>3.8847600000000004</v>
      </c>
      <c r="E2172" s="38">
        <v>3.5640000000000001</v>
      </c>
      <c r="F2172" s="155" t="s">
        <v>1192</v>
      </c>
      <c r="G2172" s="329"/>
      <c r="H2172" s="147"/>
      <c r="I2172" s="22"/>
      <c r="J2172" s="22"/>
      <c r="K2172" s="22"/>
    </row>
    <row r="2173" spans="1:11" ht="19.149999999999999" customHeight="1">
      <c r="A2173" s="10"/>
      <c r="B2173" s="10"/>
      <c r="C2173" s="53" t="s">
        <v>1325</v>
      </c>
      <c r="D2173" s="489">
        <f t="shared" si="39"/>
        <v>3.8847600000000004</v>
      </c>
      <c r="E2173" s="38">
        <v>3.5640000000000001</v>
      </c>
      <c r="F2173" s="155" t="s">
        <v>1192</v>
      </c>
      <c r="G2173" s="329"/>
      <c r="H2173" s="147"/>
      <c r="I2173" s="22"/>
      <c r="J2173" s="22"/>
      <c r="K2173" s="22"/>
    </row>
    <row r="2174" spans="1:11" ht="19.149999999999999" customHeight="1">
      <c r="A2174" s="10"/>
      <c r="B2174" s="10"/>
      <c r="C2174" s="53" t="s">
        <v>1326</v>
      </c>
      <c r="D2174" s="489">
        <f t="shared" si="39"/>
        <v>3.8847600000000004</v>
      </c>
      <c r="E2174" s="38">
        <v>3.5640000000000001</v>
      </c>
      <c r="F2174" s="155" t="s">
        <v>1192</v>
      </c>
      <c r="G2174" s="329"/>
      <c r="H2174" s="147"/>
      <c r="I2174" s="22"/>
      <c r="J2174" s="22"/>
      <c r="K2174" s="22"/>
    </row>
    <row r="2175" spans="1:11" ht="19.149999999999999" customHeight="1">
      <c r="A2175" s="10"/>
      <c r="B2175" s="10"/>
      <c r="C2175" s="53" t="s">
        <v>1327</v>
      </c>
      <c r="D2175" s="489">
        <f t="shared" si="39"/>
        <v>3.8847600000000004</v>
      </c>
      <c r="E2175" s="38">
        <v>3.5640000000000001</v>
      </c>
      <c r="F2175" s="155" t="s">
        <v>1192</v>
      </c>
      <c r="G2175" s="329"/>
      <c r="H2175" s="147"/>
      <c r="I2175" s="22"/>
      <c r="J2175" s="22"/>
      <c r="K2175" s="22"/>
    </row>
    <row r="2176" spans="1:11" ht="19.149999999999999" customHeight="1">
      <c r="A2176" s="114" t="s">
        <v>526</v>
      </c>
      <c r="B2176" s="114" t="s">
        <v>1330</v>
      </c>
      <c r="C2176" s="53" t="s">
        <v>1167</v>
      </c>
      <c r="D2176" s="489">
        <f t="shared" si="39"/>
        <v>0.77063000000000004</v>
      </c>
      <c r="E2176" s="38">
        <v>0.70699999999999996</v>
      </c>
      <c r="F2176" s="155" t="s">
        <v>1192</v>
      </c>
      <c r="G2176" s="329"/>
      <c r="H2176" s="147"/>
      <c r="I2176" s="22"/>
      <c r="J2176" s="22"/>
      <c r="K2176" s="22"/>
    </row>
    <row r="2177" spans="1:11" ht="19.149999999999999" customHeight="1">
      <c r="A2177" s="122"/>
      <c r="B2177" s="121"/>
      <c r="C2177" s="53" t="s">
        <v>1169</v>
      </c>
      <c r="D2177" s="489">
        <f t="shared" si="39"/>
        <v>0.68452000000000002</v>
      </c>
      <c r="E2177" s="38">
        <v>0.628</v>
      </c>
      <c r="F2177" s="155" t="s">
        <v>1192</v>
      </c>
      <c r="G2177" s="329"/>
      <c r="H2177" s="147"/>
      <c r="I2177" s="22"/>
      <c r="J2177" s="22"/>
      <c r="K2177" s="22"/>
    </row>
    <row r="2178" spans="1:11" ht="19.149999999999999" customHeight="1">
      <c r="A2178" s="122"/>
      <c r="B2178" s="121"/>
      <c r="C2178" s="53">
        <v>2</v>
      </c>
      <c r="D2178" s="489">
        <f t="shared" si="39"/>
        <v>0.59950000000000014</v>
      </c>
      <c r="E2178" s="38">
        <v>0.55000000000000004</v>
      </c>
      <c r="F2178" s="155" t="s">
        <v>1192</v>
      </c>
      <c r="G2178" s="329"/>
      <c r="H2178" s="147"/>
      <c r="I2178" s="22"/>
      <c r="J2178" s="22"/>
      <c r="K2178" s="22"/>
    </row>
    <row r="2179" spans="1:11" ht="19.149999999999999" customHeight="1">
      <c r="A2179" s="122"/>
      <c r="B2179" s="121"/>
      <c r="C2179" s="53">
        <v>4</v>
      </c>
      <c r="D2179" s="489">
        <f t="shared" si="39"/>
        <v>0.51229999999999998</v>
      </c>
      <c r="E2179" s="38">
        <v>0.47</v>
      </c>
      <c r="F2179" s="155" t="s">
        <v>1192</v>
      </c>
      <c r="G2179" s="329"/>
      <c r="H2179" s="147"/>
      <c r="I2179" s="22"/>
      <c r="J2179" s="22"/>
      <c r="K2179" s="22"/>
    </row>
    <row r="2180" spans="1:11" ht="19.149999999999999" customHeight="1">
      <c r="A2180" s="122"/>
      <c r="B2180" s="121"/>
      <c r="C2180" s="53">
        <v>6</v>
      </c>
      <c r="D2180" s="489">
        <f t="shared" si="39"/>
        <v>0.42837000000000003</v>
      </c>
      <c r="E2180" s="38">
        <v>0.39300000000000002</v>
      </c>
      <c r="F2180" s="155" t="s">
        <v>1192</v>
      </c>
      <c r="G2180" s="329"/>
      <c r="H2180" s="147"/>
      <c r="I2180" s="22"/>
      <c r="J2180" s="22"/>
      <c r="K2180" s="22"/>
    </row>
    <row r="2181" spans="1:11" ht="19.149999999999999" customHeight="1">
      <c r="A2181" s="114" t="s">
        <v>527</v>
      </c>
      <c r="B2181" s="114" t="s">
        <v>1331</v>
      </c>
      <c r="C2181" s="53" t="s">
        <v>1103</v>
      </c>
      <c r="D2181" s="489">
        <f t="shared" si="39"/>
        <v>1.3101800000000001</v>
      </c>
      <c r="E2181" s="38">
        <v>1.202</v>
      </c>
      <c r="F2181" s="155" t="s">
        <v>1192</v>
      </c>
      <c r="G2181" s="329"/>
      <c r="H2181" s="147"/>
      <c r="I2181" s="22"/>
      <c r="J2181" s="22"/>
      <c r="K2181" s="22"/>
    </row>
    <row r="2182" spans="1:11" ht="19.149999999999999" customHeight="1">
      <c r="A2182" s="122"/>
      <c r="B2182" s="121"/>
      <c r="C2182" s="53" t="s">
        <v>1289</v>
      </c>
      <c r="D2182" s="489">
        <f t="shared" si="39"/>
        <v>1.1466800000000001</v>
      </c>
      <c r="E2182" s="38">
        <v>1.052</v>
      </c>
      <c r="F2182" s="155" t="s">
        <v>1192</v>
      </c>
      <c r="G2182" s="329"/>
      <c r="H2182" s="147"/>
      <c r="I2182" s="22"/>
      <c r="J2182" s="22"/>
      <c r="K2182" s="22"/>
    </row>
    <row r="2183" spans="1:11" ht="19.149999999999999" customHeight="1">
      <c r="A2183" s="122"/>
      <c r="B2183" s="121"/>
      <c r="C2183" s="53" t="s">
        <v>1104</v>
      </c>
      <c r="D2183" s="489">
        <f t="shared" si="39"/>
        <v>0.98318000000000005</v>
      </c>
      <c r="E2183" s="38">
        <v>0.90200000000000002</v>
      </c>
      <c r="F2183" s="155" t="s">
        <v>1192</v>
      </c>
      <c r="G2183" s="329"/>
      <c r="H2183" s="147"/>
      <c r="I2183" s="22"/>
      <c r="J2183" s="22"/>
      <c r="K2183" s="22"/>
    </row>
    <row r="2184" spans="1:11" ht="19.149999999999999" customHeight="1">
      <c r="A2184" s="114" t="s">
        <v>528</v>
      </c>
      <c r="B2184" s="114" t="s">
        <v>1332</v>
      </c>
      <c r="C2184" s="53" t="s">
        <v>1103</v>
      </c>
      <c r="D2184" s="489">
        <f t="shared" si="39"/>
        <v>1.3101800000000001</v>
      </c>
      <c r="E2184" s="38">
        <v>1.202</v>
      </c>
      <c r="F2184" s="155" t="s">
        <v>1192</v>
      </c>
      <c r="G2184" s="329"/>
      <c r="H2184" s="147"/>
      <c r="I2184" s="22"/>
      <c r="J2184" s="22"/>
      <c r="K2184" s="22"/>
    </row>
    <row r="2185" spans="1:11" ht="19.149999999999999" customHeight="1">
      <c r="A2185" s="38"/>
      <c r="B2185" s="131"/>
      <c r="C2185" s="53" t="s">
        <v>1289</v>
      </c>
      <c r="D2185" s="489">
        <f t="shared" si="39"/>
        <v>1.1466800000000001</v>
      </c>
      <c r="E2185" s="38">
        <v>1.052</v>
      </c>
      <c r="F2185" s="155" t="s">
        <v>1192</v>
      </c>
      <c r="G2185" s="329"/>
      <c r="H2185" s="147"/>
      <c r="I2185" s="22"/>
      <c r="J2185" s="22"/>
      <c r="K2185" s="22"/>
    </row>
    <row r="2186" spans="1:11" ht="19.149999999999999" customHeight="1">
      <c r="A2186" s="38"/>
      <c r="B2186" s="131"/>
      <c r="C2186" s="53" t="s">
        <v>1104</v>
      </c>
      <c r="D2186" s="489">
        <f t="shared" si="39"/>
        <v>0.98318000000000005</v>
      </c>
      <c r="E2186" s="38">
        <v>0.90200000000000002</v>
      </c>
      <c r="F2186" s="155" t="s">
        <v>1192</v>
      </c>
      <c r="G2186" s="329"/>
      <c r="H2186" s="147"/>
      <c r="I2186" s="22"/>
      <c r="J2186" s="22"/>
      <c r="K2186" s="22"/>
    </row>
    <row r="2187" spans="1:11" ht="19.149999999999999" customHeight="1">
      <c r="A2187" s="114" t="s">
        <v>1333</v>
      </c>
      <c r="B2187" s="114" t="s">
        <v>1334</v>
      </c>
      <c r="C2187" s="53" t="s">
        <v>1182</v>
      </c>
      <c r="D2187" s="489">
        <f t="shared" si="39"/>
        <v>1.0431300000000001</v>
      </c>
      <c r="E2187" s="38">
        <v>0.95699999999999996</v>
      </c>
      <c r="F2187" s="155" t="s">
        <v>1192</v>
      </c>
      <c r="G2187" s="329"/>
      <c r="H2187" s="147"/>
      <c r="I2187" s="22"/>
      <c r="J2187" s="22"/>
      <c r="K2187" s="22"/>
    </row>
    <row r="2188" spans="1:11" ht="19.149999999999999" customHeight="1">
      <c r="A2188" s="10"/>
      <c r="B2188" s="10"/>
      <c r="C2188" s="53" t="s">
        <v>1185</v>
      </c>
      <c r="D2188" s="489">
        <f t="shared" si="39"/>
        <v>0.89380000000000004</v>
      </c>
      <c r="E2188" s="38">
        <v>0.82</v>
      </c>
      <c r="F2188" s="155" t="s">
        <v>1192</v>
      </c>
      <c r="G2188" s="329"/>
      <c r="H2188" s="147"/>
      <c r="I2188" s="22"/>
      <c r="J2188" s="22"/>
      <c r="K2188" s="22"/>
    </row>
    <row r="2189" spans="1:11" ht="19.149999999999999" customHeight="1">
      <c r="A2189" s="114" t="s">
        <v>529</v>
      </c>
      <c r="B2189" s="114" t="s">
        <v>1335</v>
      </c>
      <c r="C2189" s="53" t="s">
        <v>1309</v>
      </c>
      <c r="D2189" s="489">
        <f t="shared" si="39"/>
        <v>7.4457900000000006</v>
      </c>
      <c r="E2189" s="38">
        <v>6.8310000000000004</v>
      </c>
      <c r="F2189" s="155" t="s">
        <v>1192</v>
      </c>
      <c r="G2189" s="329"/>
      <c r="H2189" s="147"/>
      <c r="I2189" s="22"/>
      <c r="J2189" s="22"/>
      <c r="K2189" s="22"/>
    </row>
    <row r="2190" spans="1:11" ht="19.149999999999999" customHeight="1">
      <c r="A2190" s="122"/>
      <c r="B2190" s="121"/>
      <c r="C2190" s="53" t="s">
        <v>1229</v>
      </c>
      <c r="D2190" s="489">
        <f t="shared" si="39"/>
        <v>8.1902600000000003</v>
      </c>
      <c r="E2190" s="38">
        <v>7.5140000000000002</v>
      </c>
      <c r="F2190" s="155" t="s">
        <v>1192</v>
      </c>
      <c r="G2190" s="329"/>
      <c r="H2190" s="147"/>
      <c r="I2190" s="22"/>
      <c r="J2190" s="22"/>
      <c r="K2190" s="22"/>
    </row>
    <row r="2191" spans="1:11" ht="19.149999999999999" customHeight="1">
      <c r="A2191" s="114" t="s">
        <v>530</v>
      </c>
      <c r="B2191" s="114" t="s">
        <v>1336</v>
      </c>
      <c r="C2191" s="53" t="s">
        <v>646</v>
      </c>
      <c r="D2191" s="489">
        <f t="shared" si="39"/>
        <v>14.891580000000001</v>
      </c>
      <c r="E2191" s="38">
        <v>13.662000000000001</v>
      </c>
      <c r="F2191" s="155" t="s">
        <v>1192</v>
      </c>
      <c r="G2191" s="329"/>
      <c r="H2191" s="147"/>
      <c r="I2191" s="22"/>
      <c r="J2191" s="22"/>
      <c r="K2191" s="22"/>
    </row>
    <row r="2192" spans="1:11" ht="19.149999999999999" customHeight="1">
      <c r="A2192" s="114" t="s">
        <v>531</v>
      </c>
      <c r="B2192" s="114" t="s">
        <v>1337</v>
      </c>
      <c r="C2192" s="53" t="s">
        <v>769</v>
      </c>
      <c r="D2192" s="489">
        <f t="shared" si="39"/>
        <v>0.74447000000000008</v>
      </c>
      <c r="E2192" s="38">
        <v>0.68300000000000005</v>
      </c>
      <c r="F2192" s="155" t="s">
        <v>1192</v>
      </c>
      <c r="G2192" s="329"/>
      <c r="H2192" s="147"/>
      <c r="I2192" s="22"/>
      <c r="J2192" s="22"/>
      <c r="K2192" s="22"/>
    </row>
    <row r="2193" spans="1:12" ht="19.149999999999999" customHeight="1">
      <c r="A2193" s="122"/>
      <c r="B2193" s="121"/>
      <c r="C2193" s="53" t="s">
        <v>768</v>
      </c>
      <c r="D2193" s="489">
        <f t="shared" si="39"/>
        <v>0.67035</v>
      </c>
      <c r="E2193" s="38">
        <v>0.61499999999999999</v>
      </c>
      <c r="F2193" s="155" t="s">
        <v>1192</v>
      </c>
      <c r="G2193" s="329"/>
      <c r="H2193" s="147"/>
      <c r="I2193" s="22"/>
      <c r="J2193" s="22"/>
      <c r="K2193" s="22"/>
    </row>
    <row r="2194" spans="1:12" ht="19.149999999999999" customHeight="1">
      <c r="A2194" s="122"/>
      <c r="B2194" s="121"/>
      <c r="C2194" s="53" t="s">
        <v>767</v>
      </c>
      <c r="D2194" s="489">
        <f t="shared" si="39"/>
        <v>0.59514000000000011</v>
      </c>
      <c r="E2194" s="38">
        <v>0.54600000000000004</v>
      </c>
      <c r="F2194" s="155" t="s">
        <v>1192</v>
      </c>
      <c r="G2194" s="329"/>
      <c r="H2194" s="147"/>
      <c r="I2194" s="22"/>
      <c r="J2194" s="22"/>
      <c r="K2194" s="22"/>
    </row>
    <row r="2195" spans="1:12" ht="19.149999999999999" customHeight="1">
      <c r="A2195" s="122"/>
      <c r="B2195" s="121"/>
      <c r="C2195" s="53" t="s">
        <v>766</v>
      </c>
      <c r="D2195" s="489">
        <f t="shared" si="39"/>
        <v>0.53627999999999998</v>
      </c>
      <c r="E2195" s="38">
        <v>0.49199999999999999</v>
      </c>
      <c r="F2195" s="155" t="s">
        <v>1192</v>
      </c>
      <c r="G2195" s="329"/>
      <c r="H2195" s="147"/>
      <c r="I2195" s="22"/>
      <c r="J2195" s="22"/>
      <c r="K2195" s="22"/>
    </row>
    <row r="2196" spans="1:12" ht="19.149999999999999" customHeight="1">
      <c r="A2196" s="122"/>
      <c r="B2196" s="121"/>
      <c r="C2196" s="53" t="s">
        <v>765</v>
      </c>
      <c r="D2196" s="489">
        <f t="shared" si="39"/>
        <v>0.47742000000000001</v>
      </c>
      <c r="E2196" s="38">
        <v>0.438</v>
      </c>
      <c r="F2196" s="155" t="s">
        <v>1192</v>
      </c>
      <c r="G2196" s="329"/>
      <c r="H2196" s="147"/>
      <c r="I2196" s="22"/>
      <c r="J2196" s="22"/>
      <c r="K2196" s="22"/>
    </row>
    <row r="2197" spans="1:12" ht="19.149999999999999" customHeight="1">
      <c r="A2197" s="122"/>
      <c r="B2197" s="121"/>
      <c r="C2197" s="53" t="s">
        <v>764</v>
      </c>
      <c r="D2197" s="489">
        <f t="shared" si="39"/>
        <v>0.41638000000000003</v>
      </c>
      <c r="E2197" s="38">
        <v>0.38200000000000001</v>
      </c>
      <c r="F2197" s="155" t="s">
        <v>1192</v>
      </c>
      <c r="G2197" s="329"/>
      <c r="H2197" s="147"/>
      <c r="I2197" s="22"/>
      <c r="J2197" s="22"/>
      <c r="K2197" s="22"/>
    </row>
    <row r="2198" spans="1:12" ht="19.149999999999999" customHeight="1">
      <c r="A2198" s="114" t="s">
        <v>532</v>
      </c>
      <c r="B2198" s="114" t="s">
        <v>1338</v>
      </c>
      <c r="C2198" s="53" t="s">
        <v>646</v>
      </c>
      <c r="D2198" s="489">
        <f t="shared" si="39"/>
        <v>14.891580000000001</v>
      </c>
      <c r="E2198" s="38">
        <v>13.662000000000001</v>
      </c>
      <c r="F2198" s="155" t="s">
        <v>1192</v>
      </c>
      <c r="G2198" s="329"/>
      <c r="H2198" s="147"/>
      <c r="I2198" s="22"/>
      <c r="J2198" s="22"/>
      <c r="K2198" s="22"/>
    </row>
    <row r="2199" spans="1:12" ht="19.149999999999999" customHeight="1">
      <c r="A2199" s="77" t="s">
        <v>1339</v>
      </c>
      <c r="B2199" s="77" t="s">
        <v>1340</v>
      </c>
      <c r="C2199" s="32" t="s">
        <v>1103</v>
      </c>
      <c r="D2199" s="489">
        <f t="shared" si="39"/>
        <v>0.87745000000000006</v>
      </c>
      <c r="E2199" s="38">
        <v>0.80500000000000005</v>
      </c>
      <c r="F2199" s="155" t="s">
        <v>1192</v>
      </c>
      <c r="G2199" s="329"/>
      <c r="H2199" s="147"/>
      <c r="I2199" s="22"/>
      <c r="J2199" s="22"/>
      <c r="K2199" s="22"/>
    </row>
    <row r="2200" spans="1:12" ht="19.149999999999999" customHeight="1">
      <c r="A2200" s="122"/>
      <c r="B2200" s="121"/>
      <c r="C2200" s="32" t="s">
        <v>1289</v>
      </c>
      <c r="D2200" s="489">
        <f t="shared" si="39"/>
        <v>0.87745000000000006</v>
      </c>
      <c r="E2200" s="38">
        <v>0.80500000000000005</v>
      </c>
      <c r="F2200" s="155" t="s">
        <v>1192</v>
      </c>
      <c r="G2200" s="329"/>
      <c r="H2200" s="147"/>
      <c r="I2200" s="22"/>
      <c r="J2200" s="22"/>
      <c r="K2200" s="22"/>
    </row>
    <row r="2201" spans="1:12" ht="19.149999999999999" customHeight="1">
      <c r="A2201" s="122"/>
      <c r="B2201" s="121"/>
      <c r="C2201" s="32" t="s">
        <v>1104</v>
      </c>
      <c r="D2201" s="489">
        <f t="shared" si="39"/>
        <v>0.87745000000000006</v>
      </c>
      <c r="E2201" s="38">
        <v>0.80500000000000005</v>
      </c>
      <c r="F2201" s="155" t="s">
        <v>1192</v>
      </c>
      <c r="G2201" s="329"/>
      <c r="H2201" s="147"/>
      <c r="I2201" s="22"/>
      <c r="J2201" s="22"/>
      <c r="K2201" s="22"/>
    </row>
    <row r="2202" spans="1:12" ht="19.149999999999999" customHeight="1">
      <c r="A2202" s="77" t="s">
        <v>1341</v>
      </c>
      <c r="B2202" s="77" t="s">
        <v>1342</v>
      </c>
      <c r="C2202" s="32" t="s">
        <v>1103</v>
      </c>
      <c r="D2202" s="489">
        <f t="shared" si="39"/>
        <v>0.50140000000000007</v>
      </c>
      <c r="E2202" s="38">
        <v>0.46</v>
      </c>
      <c r="F2202" s="155" t="s">
        <v>1192</v>
      </c>
      <c r="G2202" s="329"/>
      <c r="H2202" s="147"/>
      <c r="I2202" s="22"/>
      <c r="J2202" s="22"/>
      <c r="K2202" s="22"/>
    </row>
    <row r="2203" spans="1:12" ht="19.149999999999999" customHeight="1">
      <c r="A2203" s="120"/>
      <c r="B2203" s="120"/>
      <c r="C2203" s="32" t="s">
        <v>1289</v>
      </c>
      <c r="D2203" s="489">
        <f t="shared" si="39"/>
        <v>0.50140000000000007</v>
      </c>
      <c r="E2203" s="38">
        <v>0.46</v>
      </c>
      <c r="F2203" s="155" t="s">
        <v>1192</v>
      </c>
      <c r="G2203" s="329"/>
      <c r="H2203" s="147"/>
      <c r="I2203" s="22"/>
      <c r="J2203" s="22"/>
      <c r="K2203" s="22"/>
    </row>
    <row r="2204" spans="1:12" ht="19.149999999999999" customHeight="1">
      <c r="A2204" s="120"/>
      <c r="B2204" s="120"/>
      <c r="C2204" s="32" t="s">
        <v>1104</v>
      </c>
      <c r="D2204" s="489">
        <f t="shared" si="39"/>
        <v>0.50140000000000007</v>
      </c>
      <c r="E2204" s="38">
        <v>0.46</v>
      </c>
      <c r="F2204" s="155" t="s">
        <v>1192</v>
      </c>
      <c r="G2204" s="329"/>
      <c r="H2204" s="147"/>
      <c r="I2204" s="22"/>
      <c r="J2204" s="22"/>
      <c r="K2204" s="22"/>
    </row>
    <row r="2205" spans="1:12" ht="19.149999999999999" customHeight="1">
      <c r="A2205" s="120"/>
      <c r="B2205" s="120"/>
      <c r="C2205" s="32" t="s">
        <v>1105</v>
      </c>
      <c r="D2205" s="489">
        <f t="shared" si="39"/>
        <v>0.50140000000000007</v>
      </c>
      <c r="E2205" s="38">
        <v>0.46</v>
      </c>
      <c r="F2205" s="155" t="s">
        <v>1192</v>
      </c>
      <c r="G2205" s="329"/>
      <c r="H2205" s="147"/>
      <c r="I2205" s="22"/>
      <c r="J2205" s="22"/>
      <c r="K2205" s="22"/>
    </row>
    <row r="2206" spans="1:12" ht="19.149999999999999" customHeight="1">
      <c r="A2206" s="110" t="s">
        <v>534</v>
      </c>
      <c r="B2206" s="114" t="s">
        <v>1343</v>
      </c>
      <c r="C2206" s="55" t="s">
        <v>535</v>
      </c>
      <c r="D2206" s="489">
        <f t="shared" si="39"/>
        <v>4.1093000000000002</v>
      </c>
      <c r="E2206" s="38">
        <v>3.77</v>
      </c>
      <c r="F2206" s="158" t="s">
        <v>2404</v>
      </c>
      <c r="G2206" s="158" t="s">
        <v>2405</v>
      </c>
      <c r="H2206" s="147"/>
      <c r="I2206" s="147"/>
      <c r="J2206" s="147"/>
      <c r="L2206" s="36"/>
    </row>
    <row r="2207" spans="1:12" ht="19.149999999999999" customHeight="1">
      <c r="A2207" s="38"/>
      <c r="B2207" s="121"/>
      <c r="C2207" s="55" t="s">
        <v>536</v>
      </c>
      <c r="D2207" s="489">
        <f t="shared" si="39"/>
        <v>3.7714000000000003</v>
      </c>
      <c r="E2207" s="38">
        <v>3.46</v>
      </c>
      <c r="F2207" s="158" t="s">
        <v>2404</v>
      </c>
      <c r="G2207" s="158" t="s">
        <v>2405</v>
      </c>
      <c r="H2207" s="147"/>
      <c r="I2207" s="147"/>
      <c r="J2207" s="147"/>
      <c r="L2207" s="36"/>
    </row>
    <row r="2208" spans="1:12" ht="19.149999999999999" customHeight="1">
      <c r="A2208" s="38"/>
      <c r="B2208" s="121"/>
      <c r="C2208" s="55" t="s">
        <v>35</v>
      </c>
      <c r="D2208" s="489">
        <f t="shared" si="39"/>
        <v>3.4226000000000005</v>
      </c>
      <c r="E2208" s="38">
        <v>3.14</v>
      </c>
      <c r="F2208" s="158" t="s">
        <v>2404</v>
      </c>
      <c r="G2208" s="158" t="s">
        <v>2405</v>
      </c>
      <c r="H2208" s="147"/>
      <c r="I2208" s="147"/>
      <c r="J2208" s="147"/>
      <c r="L2208" s="36"/>
    </row>
    <row r="2209" spans="1:12" ht="19.149999999999999" customHeight="1">
      <c r="A2209" s="38"/>
      <c r="B2209" s="121"/>
      <c r="C2209" s="55" t="s">
        <v>23</v>
      </c>
      <c r="D2209" s="489">
        <f t="shared" si="39"/>
        <v>3.0847000000000002</v>
      </c>
      <c r="E2209" s="38">
        <v>2.83</v>
      </c>
      <c r="F2209" s="158" t="s">
        <v>2404</v>
      </c>
      <c r="G2209" s="158" t="s">
        <v>2405</v>
      </c>
      <c r="H2209" s="147"/>
      <c r="I2209" s="147"/>
      <c r="J2209" s="147"/>
      <c r="L2209" s="36"/>
    </row>
    <row r="2210" spans="1:12" ht="19.149999999999999" customHeight="1">
      <c r="A2210" s="122"/>
      <c r="B2210" s="121"/>
      <c r="C2210" s="55" t="s">
        <v>21</v>
      </c>
      <c r="D2210" s="489">
        <f t="shared" si="39"/>
        <v>2.8340000000000005</v>
      </c>
      <c r="E2210" s="38">
        <v>2.6</v>
      </c>
      <c r="F2210" s="158" t="s">
        <v>2404</v>
      </c>
      <c r="G2210" s="158" t="s">
        <v>2405</v>
      </c>
      <c r="H2210" s="147"/>
      <c r="I2210" s="147"/>
      <c r="J2210" s="147"/>
      <c r="L2210" s="36"/>
    </row>
    <row r="2211" spans="1:12" ht="19.149999999999999" customHeight="1">
      <c r="A2211" s="122"/>
      <c r="B2211" s="121"/>
      <c r="C2211" s="55" t="s">
        <v>19</v>
      </c>
      <c r="D2211" s="489">
        <f t="shared" si="39"/>
        <v>2.5724</v>
      </c>
      <c r="E2211" s="38">
        <v>2.36</v>
      </c>
      <c r="F2211" s="158" t="s">
        <v>2404</v>
      </c>
      <c r="G2211" s="158" t="s">
        <v>2405</v>
      </c>
      <c r="H2211" s="147"/>
      <c r="I2211" s="147"/>
      <c r="J2211" s="147"/>
      <c r="L2211" s="36"/>
    </row>
    <row r="2212" spans="1:12" ht="19.149999999999999" customHeight="1">
      <c r="A2212" s="364" t="s">
        <v>2359</v>
      </c>
      <c r="B2212" s="365" t="s">
        <v>2360</v>
      </c>
      <c r="C2212" s="366" t="s">
        <v>186</v>
      </c>
      <c r="D2212" s="489">
        <f t="shared" ref="D2212:D2242" si="40">E2212*1.09</f>
        <v>8.0659999999999996E-2</v>
      </c>
      <c r="E2212" s="290">
        <v>7.3999999999999996E-2</v>
      </c>
      <c r="F2212" s="367"/>
      <c r="G2212" s="368" t="s">
        <v>808</v>
      </c>
      <c r="H2212" s="147"/>
      <c r="I2212" s="22"/>
      <c r="J2212" s="22"/>
      <c r="K2212" s="22"/>
    </row>
    <row r="2213" spans="1:12" ht="19.149999999999999" customHeight="1">
      <c r="A2213" s="117"/>
      <c r="B2213" s="117"/>
      <c r="C2213" s="366" t="s">
        <v>187</v>
      </c>
      <c r="D2213" s="489">
        <f t="shared" si="40"/>
        <v>8.0659999999999996E-2</v>
      </c>
      <c r="E2213" s="290">
        <v>7.3999999999999996E-2</v>
      </c>
      <c r="F2213" s="367" t="s">
        <v>794</v>
      </c>
      <c r="G2213" s="368" t="s">
        <v>809</v>
      </c>
      <c r="H2213" s="147"/>
      <c r="I2213" s="22"/>
      <c r="J2213" s="22"/>
      <c r="K2213" s="22"/>
    </row>
    <row r="2214" spans="1:12" ht="19.149999999999999" customHeight="1">
      <c r="A2214" s="117"/>
      <c r="B2214" s="117"/>
      <c r="C2214" s="366" t="s">
        <v>188</v>
      </c>
      <c r="D2214" s="489">
        <f t="shared" si="40"/>
        <v>8.0659999999999996E-2</v>
      </c>
      <c r="E2214" s="290">
        <v>7.3999999999999996E-2</v>
      </c>
      <c r="F2214" s="367" t="s">
        <v>795</v>
      </c>
      <c r="G2214" s="368" t="s">
        <v>810</v>
      </c>
      <c r="H2214" s="147"/>
      <c r="I2214" s="22"/>
      <c r="J2214" s="22"/>
      <c r="K2214" s="22"/>
    </row>
    <row r="2215" spans="1:12" ht="19.149999999999999" customHeight="1">
      <c r="A2215" s="117"/>
      <c r="B2215" s="117"/>
      <c r="C2215" s="366" t="s">
        <v>189</v>
      </c>
      <c r="D2215" s="489">
        <f t="shared" si="40"/>
        <v>8.0659999999999996E-2</v>
      </c>
      <c r="E2215" s="290">
        <v>7.3999999999999996E-2</v>
      </c>
      <c r="F2215" s="367" t="s">
        <v>796</v>
      </c>
      <c r="G2215" s="368" t="s">
        <v>811</v>
      </c>
      <c r="H2215" s="147"/>
      <c r="I2215" s="22"/>
      <c r="J2215" s="22"/>
      <c r="K2215" s="22"/>
    </row>
    <row r="2216" spans="1:12" ht="19.149999999999999" customHeight="1">
      <c r="A2216" s="117"/>
      <c r="B2216" s="117"/>
      <c r="C2216" s="366" t="s">
        <v>190</v>
      </c>
      <c r="D2216" s="489">
        <f t="shared" si="40"/>
        <v>8.0659999999999996E-2</v>
      </c>
      <c r="E2216" s="290">
        <v>7.3999999999999996E-2</v>
      </c>
      <c r="F2216" s="367" t="s">
        <v>797</v>
      </c>
      <c r="G2216" s="368" t="s">
        <v>812</v>
      </c>
      <c r="H2216" s="147"/>
      <c r="I2216" s="22"/>
      <c r="J2216" s="22"/>
      <c r="K2216" s="22"/>
    </row>
    <row r="2217" spans="1:12" ht="19.149999999999999" customHeight="1">
      <c r="A2217" s="117"/>
      <c r="B2217" s="117"/>
      <c r="C2217" s="366" t="s">
        <v>191</v>
      </c>
      <c r="D2217" s="489">
        <f t="shared" si="40"/>
        <v>8.8290000000000007E-2</v>
      </c>
      <c r="E2217" s="290">
        <v>8.1000000000000003E-2</v>
      </c>
      <c r="F2217" s="367" t="s">
        <v>798</v>
      </c>
      <c r="G2217" s="368" t="s">
        <v>813</v>
      </c>
      <c r="H2217" s="147"/>
      <c r="I2217" s="22"/>
      <c r="J2217" s="22"/>
      <c r="K2217" s="22"/>
    </row>
    <row r="2218" spans="1:12" ht="19.149999999999999" customHeight="1">
      <c r="A2218" s="117"/>
      <c r="B2218" s="117"/>
      <c r="C2218" s="366" t="s">
        <v>192</v>
      </c>
      <c r="D2218" s="489">
        <f t="shared" si="40"/>
        <v>9.8100000000000007E-2</v>
      </c>
      <c r="E2218" s="290">
        <v>0.09</v>
      </c>
      <c r="F2218" s="367" t="s">
        <v>789</v>
      </c>
      <c r="G2218" s="368" t="s">
        <v>814</v>
      </c>
      <c r="H2218" s="147"/>
      <c r="I2218" s="22"/>
      <c r="J2218" s="22"/>
      <c r="K2218" s="22"/>
    </row>
    <row r="2219" spans="1:12" ht="19.149999999999999" customHeight="1">
      <c r="A2219" s="117"/>
      <c r="B2219" s="117"/>
      <c r="C2219" s="366" t="s">
        <v>193</v>
      </c>
      <c r="D2219" s="489">
        <f t="shared" si="40"/>
        <v>0.11663000000000001</v>
      </c>
      <c r="E2219" s="290">
        <v>0.107</v>
      </c>
      <c r="F2219" s="367" t="s">
        <v>799</v>
      </c>
      <c r="G2219" s="368" t="s">
        <v>815</v>
      </c>
      <c r="H2219" s="147"/>
      <c r="I2219" s="22"/>
      <c r="J2219" s="22"/>
      <c r="K2219" s="22"/>
    </row>
    <row r="2220" spans="1:12" ht="19.149999999999999" customHeight="1">
      <c r="A2220" s="117"/>
      <c r="B2220" s="117"/>
      <c r="C2220" s="366" t="s">
        <v>194</v>
      </c>
      <c r="D2220" s="489">
        <f t="shared" si="40"/>
        <v>0.13406999999999999</v>
      </c>
      <c r="E2220" s="290">
        <v>0.123</v>
      </c>
      <c r="F2220" s="367" t="s">
        <v>800</v>
      </c>
      <c r="G2220" s="368" t="s">
        <v>816</v>
      </c>
      <c r="H2220" s="147"/>
      <c r="I2220" s="22"/>
      <c r="J2220" s="22"/>
      <c r="K2220" s="22"/>
    </row>
    <row r="2221" spans="1:12" ht="19.149999999999999" customHeight="1">
      <c r="A2221" s="117"/>
      <c r="B2221" s="117"/>
      <c r="C2221" s="366" t="s">
        <v>195</v>
      </c>
      <c r="D2221" s="489">
        <f t="shared" si="40"/>
        <v>0.16023000000000001</v>
      </c>
      <c r="E2221" s="290">
        <v>0.14699999999999999</v>
      </c>
      <c r="F2221" s="367" t="s">
        <v>801</v>
      </c>
      <c r="G2221" s="368" t="s">
        <v>817</v>
      </c>
      <c r="H2221" s="147"/>
      <c r="I2221" s="22"/>
      <c r="J2221" s="22"/>
      <c r="K2221" s="22"/>
    </row>
    <row r="2222" spans="1:12" ht="19.149999999999999" customHeight="1">
      <c r="A2222" s="117"/>
      <c r="B2222" s="117"/>
      <c r="C2222" s="366" t="s">
        <v>196</v>
      </c>
      <c r="D2222" s="489">
        <f t="shared" si="40"/>
        <v>0.19620000000000001</v>
      </c>
      <c r="E2222" s="290">
        <v>0.18</v>
      </c>
      <c r="F2222" s="367" t="s">
        <v>802</v>
      </c>
      <c r="G2222" s="368" t="s">
        <v>818</v>
      </c>
      <c r="H2222" s="147"/>
      <c r="I2222" s="22"/>
      <c r="J2222" s="22"/>
      <c r="K2222" s="22"/>
    </row>
    <row r="2223" spans="1:12" ht="19.149999999999999" customHeight="1">
      <c r="A2223" s="117"/>
      <c r="B2223" s="117"/>
      <c r="C2223" s="366" t="s">
        <v>197</v>
      </c>
      <c r="D2223" s="489">
        <f t="shared" si="40"/>
        <v>0.26705000000000001</v>
      </c>
      <c r="E2223" s="290">
        <v>0.245</v>
      </c>
      <c r="F2223" s="367" t="s">
        <v>803</v>
      </c>
      <c r="G2223" s="368" t="s">
        <v>819</v>
      </c>
      <c r="H2223" s="147"/>
      <c r="I2223" s="22"/>
      <c r="J2223" s="22"/>
      <c r="K2223" s="22"/>
    </row>
    <row r="2224" spans="1:12" ht="19.149999999999999" customHeight="1">
      <c r="A2224" s="117"/>
      <c r="B2224" s="117"/>
      <c r="C2224" s="366" t="s">
        <v>198</v>
      </c>
      <c r="D2224" s="489">
        <f t="shared" si="40"/>
        <v>0.34008000000000005</v>
      </c>
      <c r="E2224" s="290">
        <v>0.312</v>
      </c>
      <c r="F2224" s="367" t="s">
        <v>804</v>
      </c>
      <c r="G2224" s="368" t="s">
        <v>820</v>
      </c>
      <c r="H2224" s="147"/>
      <c r="I2224" s="22"/>
      <c r="J2224" s="22"/>
      <c r="K2224" s="22"/>
    </row>
    <row r="2225" spans="1:14" ht="19.149999999999999" customHeight="1">
      <c r="A2225" s="117"/>
      <c r="B2225" s="117"/>
      <c r="C2225" s="366" t="s">
        <v>199</v>
      </c>
      <c r="D2225" s="489">
        <f t="shared" si="40"/>
        <v>0.39785000000000004</v>
      </c>
      <c r="E2225" s="290">
        <v>0.36499999999999999</v>
      </c>
      <c r="F2225" s="367" t="s">
        <v>805</v>
      </c>
      <c r="G2225" s="368" t="s">
        <v>821</v>
      </c>
      <c r="H2225" s="147"/>
      <c r="I2225" s="22"/>
      <c r="J2225" s="22"/>
      <c r="K2225" s="22"/>
    </row>
    <row r="2226" spans="1:14" ht="19.149999999999999" customHeight="1">
      <c r="A2226" s="117"/>
      <c r="B2226" s="117"/>
      <c r="C2226" s="366" t="s">
        <v>200</v>
      </c>
      <c r="D2226" s="489">
        <f t="shared" si="40"/>
        <v>0.48396000000000006</v>
      </c>
      <c r="E2226" s="290">
        <v>0.44400000000000001</v>
      </c>
      <c r="F2226" s="367" t="s">
        <v>806</v>
      </c>
      <c r="G2226" s="368" t="s">
        <v>822</v>
      </c>
      <c r="H2226" s="147"/>
      <c r="I2226" s="22"/>
      <c r="J2226" s="22"/>
      <c r="K2226" s="22"/>
    </row>
    <row r="2227" spans="1:14" ht="19.149999999999999" customHeight="1">
      <c r="A2227" s="117"/>
      <c r="B2227" s="117"/>
      <c r="C2227" s="366" t="s">
        <v>201</v>
      </c>
      <c r="D2227" s="489">
        <f t="shared" si="40"/>
        <v>0.57552000000000003</v>
      </c>
      <c r="E2227" s="290">
        <v>0.52800000000000002</v>
      </c>
      <c r="F2227" s="367" t="s">
        <v>807</v>
      </c>
      <c r="G2227" s="368" t="s">
        <v>823</v>
      </c>
      <c r="H2227" s="147"/>
      <c r="I2227" s="22"/>
      <c r="J2227" s="22"/>
      <c r="K2227" s="22"/>
    </row>
    <row r="2228" spans="1:14" ht="19.149999999999999" customHeight="1">
      <c r="A2228" s="110" t="s">
        <v>533</v>
      </c>
      <c r="B2228" s="114" t="s">
        <v>1344</v>
      </c>
      <c r="C2228" s="66" t="s">
        <v>1345</v>
      </c>
      <c r="D2228" s="489">
        <f t="shared" si="40"/>
        <v>0.63765000000000005</v>
      </c>
      <c r="E2228" s="13">
        <v>0.58499999999999996</v>
      </c>
      <c r="F2228" s="22" t="s">
        <v>1467</v>
      </c>
      <c r="G2228" s="329"/>
      <c r="H2228" s="147"/>
      <c r="I2228" s="22"/>
      <c r="J2228" s="147"/>
      <c r="N2228" s="8"/>
    </row>
    <row r="2229" spans="1:14" ht="19.149999999999999" customHeight="1">
      <c r="A2229" s="122"/>
      <c r="B2229" s="121"/>
      <c r="C2229" s="66" t="s">
        <v>1346</v>
      </c>
      <c r="D2229" s="489">
        <f t="shared" si="40"/>
        <v>0.64855000000000007</v>
      </c>
      <c r="E2229" s="13">
        <v>0.59499999999999997</v>
      </c>
      <c r="F2229" s="22" t="s">
        <v>708</v>
      </c>
      <c r="G2229" s="329"/>
      <c r="H2229" s="147"/>
      <c r="I2229" s="22"/>
      <c r="J2229" s="147"/>
      <c r="N2229" s="8"/>
    </row>
    <row r="2230" spans="1:14" ht="19.149999999999999" customHeight="1">
      <c r="A2230" s="122"/>
      <c r="B2230" s="121"/>
      <c r="C2230" s="66" t="s">
        <v>1347</v>
      </c>
      <c r="D2230" s="489">
        <f t="shared" si="40"/>
        <v>0.65944999999999998</v>
      </c>
      <c r="E2230" s="13">
        <v>0.60499999999999998</v>
      </c>
      <c r="F2230" s="22" t="s">
        <v>708</v>
      </c>
      <c r="G2230" s="329"/>
      <c r="H2230" s="147"/>
      <c r="I2230" s="22"/>
      <c r="J2230" s="147"/>
      <c r="N2230" s="8"/>
    </row>
    <row r="2231" spans="1:14" ht="19.149999999999999" customHeight="1">
      <c r="A2231" s="122"/>
      <c r="B2231" s="121"/>
      <c r="C2231" s="66" t="s">
        <v>1348</v>
      </c>
      <c r="D2231" s="489">
        <f t="shared" si="40"/>
        <v>0.65944999999999998</v>
      </c>
      <c r="E2231" s="13">
        <v>0.60499999999999998</v>
      </c>
      <c r="F2231" s="22" t="s">
        <v>1469</v>
      </c>
      <c r="G2231" s="329"/>
      <c r="H2231" s="147"/>
      <c r="I2231" s="22"/>
      <c r="J2231" s="147"/>
      <c r="N2231" s="8"/>
    </row>
    <row r="2232" spans="1:14" ht="19.149999999999999" customHeight="1">
      <c r="A2232" s="122"/>
      <c r="B2232" s="121"/>
      <c r="C2232" s="66" t="s">
        <v>1349</v>
      </c>
      <c r="D2232" s="489">
        <f t="shared" si="40"/>
        <v>0.74774000000000007</v>
      </c>
      <c r="E2232" s="13">
        <v>0.68600000000000005</v>
      </c>
      <c r="F2232" s="22" t="s">
        <v>1469</v>
      </c>
      <c r="G2232" s="329"/>
      <c r="H2232" s="147"/>
      <c r="I2232" s="22"/>
      <c r="J2232" s="147"/>
      <c r="N2232" s="8"/>
    </row>
    <row r="2233" spans="1:14" ht="19.149999999999999" customHeight="1">
      <c r="A2233" s="122"/>
      <c r="B2233" s="121"/>
      <c r="C2233" s="66" t="s">
        <v>1350</v>
      </c>
      <c r="D2233" s="489">
        <f t="shared" si="40"/>
        <v>0.79352</v>
      </c>
      <c r="E2233" s="13">
        <v>0.72799999999999998</v>
      </c>
      <c r="F2233" s="22" t="s">
        <v>1471</v>
      </c>
      <c r="G2233" s="329"/>
      <c r="H2233" s="147"/>
      <c r="I2233" s="22"/>
      <c r="J2233" s="147"/>
      <c r="N2233" s="8"/>
    </row>
    <row r="2234" spans="1:14" ht="19.149999999999999" customHeight="1">
      <c r="A2234" s="122"/>
      <c r="B2234" s="121"/>
      <c r="C2234" s="66" t="s">
        <v>1351</v>
      </c>
      <c r="D2234" s="489">
        <f t="shared" si="40"/>
        <v>0.87745000000000006</v>
      </c>
      <c r="E2234" s="13">
        <v>0.80500000000000005</v>
      </c>
      <c r="F2234" s="22" t="s">
        <v>1471</v>
      </c>
      <c r="G2234" s="329"/>
      <c r="H2234" s="147"/>
      <c r="I2234" s="22"/>
      <c r="J2234" s="147"/>
      <c r="N2234" s="8"/>
    </row>
    <row r="2235" spans="1:14" ht="19.149999999999999" customHeight="1">
      <c r="A2235" s="122"/>
      <c r="B2235" s="121"/>
      <c r="C2235" s="66" t="s">
        <v>1352</v>
      </c>
      <c r="D2235" s="489">
        <f t="shared" si="40"/>
        <v>0.9777300000000001</v>
      </c>
      <c r="E2235" s="13">
        <v>0.89700000000000002</v>
      </c>
      <c r="F2235" s="22" t="s">
        <v>1471</v>
      </c>
      <c r="G2235" s="329"/>
      <c r="H2235" s="147"/>
      <c r="I2235" s="22"/>
      <c r="J2235" s="147"/>
      <c r="N2235" s="8"/>
    </row>
    <row r="2236" spans="1:14" ht="19.149999999999999" customHeight="1">
      <c r="A2236" s="122"/>
      <c r="B2236" s="121"/>
      <c r="C2236" s="66" t="s">
        <v>1353</v>
      </c>
      <c r="D2236" s="489">
        <f t="shared" si="40"/>
        <v>1.09545</v>
      </c>
      <c r="E2236" s="13">
        <v>1.0049999999999999</v>
      </c>
      <c r="F2236" s="22" t="s">
        <v>1471</v>
      </c>
      <c r="G2236" s="329"/>
      <c r="H2236" s="147"/>
      <c r="I2236" s="22"/>
      <c r="J2236" s="147"/>
      <c r="N2236" s="8"/>
    </row>
    <row r="2237" spans="1:14" ht="19.149999999999999" customHeight="1">
      <c r="A2237" s="122"/>
      <c r="B2237" s="121"/>
      <c r="C2237" s="66" t="s">
        <v>1354</v>
      </c>
      <c r="D2237" s="489">
        <f t="shared" si="40"/>
        <v>1.2556799999999999</v>
      </c>
      <c r="E2237" s="13">
        <v>1.1519999999999999</v>
      </c>
      <c r="F2237" s="22" t="s">
        <v>2009</v>
      </c>
      <c r="G2237" s="329"/>
      <c r="H2237" s="147"/>
      <c r="I2237" s="22"/>
      <c r="J2237" s="147"/>
      <c r="N2237" s="8"/>
    </row>
    <row r="2238" spans="1:14" ht="19.149999999999999" customHeight="1">
      <c r="A2238" s="122"/>
      <c r="B2238" s="121"/>
      <c r="C2238" s="66" t="s">
        <v>1355</v>
      </c>
      <c r="D2238" s="489">
        <f t="shared" si="40"/>
        <v>1.5270900000000001</v>
      </c>
      <c r="E2238" s="13">
        <v>1.401</v>
      </c>
      <c r="F2238" s="22" t="s">
        <v>2009</v>
      </c>
      <c r="G2238" s="329"/>
      <c r="H2238" s="147"/>
      <c r="I2238" s="22"/>
      <c r="J2238" s="147"/>
      <c r="N2238" s="8"/>
    </row>
    <row r="2239" spans="1:14" ht="19.149999999999999" customHeight="1">
      <c r="A2239" s="122"/>
      <c r="B2239" s="121"/>
      <c r="C2239" s="66" t="s">
        <v>1356</v>
      </c>
      <c r="D2239" s="489">
        <f t="shared" si="40"/>
        <v>1.8584500000000002</v>
      </c>
      <c r="E2239" s="13">
        <v>1.7050000000000001</v>
      </c>
      <c r="F2239" s="22" t="s">
        <v>2009</v>
      </c>
      <c r="G2239" s="329"/>
      <c r="H2239" s="147"/>
      <c r="I2239" s="22"/>
      <c r="J2239" s="147"/>
      <c r="N2239" s="8"/>
    </row>
    <row r="2240" spans="1:14" ht="19.149999999999999" customHeight="1">
      <c r="A2240" s="122"/>
      <c r="B2240" s="121"/>
      <c r="C2240" s="66" t="s">
        <v>1357</v>
      </c>
      <c r="D2240" s="489">
        <f t="shared" si="40"/>
        <v>2.0034200000000002</v>
      </c>
      <c r="E2240" s="13">
        <v>1.8380000000000001</v>
      </c>
      <c r="F2240" s="22" t="s">
        <v>2010</v>
      </c>
      <c r="G2240" s="329"/>
      <c r="H2240" s="147"/>
      <c r="I2240" s="22"/>
      <c r="J2240" s="147"/>
      <c r="N2240" s="8"/>
    </row>
    <row r="2241" spans="1:22" ht="19.149999999999999" customHeight="1">
      <c r="A2241" s="122"/>
      <c r="B2241" s="121"/>
      <c r="C2241" s="66" t="s">
        <v>1358</v>
      </c>
      <c r="D2241" s="489">
        <f t="shared" si="40"/>
        <v>2.4176200000000003</v>
      </c>
      <c r="E2241" s="13">
        <v>2.218</v>
      </c>
      <c r="F2241" s="22" t="s">
        <v>799</v>
      </c>
      <c r="G2241" s="329"/>
      <c r="H2241" s="147"/>
      <c r="I2241" s="22"/>
      <c r="J2241" s="147"/>
      <c r="N2241" s="8"/>
    </row>
    <row r="2242" spans="1:22" ht="19.149999999999999" customHeight="1">
      <c r="A2242" s="122"/>
      <c r="B2242" s="121"/>
      <c r="C2242" s="66" t="s">
        <v>1359</v>
      </c>
      <c r="D2242" s="489">
        <f t="shared" si="40"/>
        <v>3.0934200000000005</v>
      </c>
      <c r="E2242" s="13">
        <v>2.8380000000000001</v>
      </c>
      <c r="F2242" s="22" t="s">
        <v>799</v>
      </c>
      <c r="G2242" s="329"/>
      <c r="H2242" s="147"/>
      <c r="I2242" s="22"/>
      <c r="J2242" s="147"/>
      <c r="N2242" s="8"/>
    </row>
    <row r="2243" spans="1:22" s="280" customFormat="1" ht="19.149999999999999" customHeight="1">
      <c r="A2243" s="277" t="s">
        <v>1904</v>
      </c>
      <c r="B2243" s="118"/>
      <c r="C2243" s="118"/>
      <c r="D2243" s="492"/>
      <c r="E2243" s="117"/>
      <c r="F2243" s="278"/>
      <c r="G2243" s="336"/>
      <c r="H2243" s="278"/>
      <c r="I2243" s="279"/>
      <c r="J2243" s="279"/>
      <c r="K2243" s="279"/>
      <c r="N2243" s="281"/>
      <c r="R2243" s="281"/>
      <c r="S2243" s="281"/>
      <c r="V2243" s="281"/>
    </row>
    <row r="2244" spans="1:22" ht="19.149999999999999" customHeight="1">
      <c r="A2244" s="77" t="s">
        <v>1905</v>
      </c>
      <c r="B2244" s="90"/>
      <c r="C2244" s="90"/>
      <c r="D2244" s="493"/>
      <c r="E2244" s="45"/>
      <c r="F2244" s="147"/>
      <c r="G2244" s="329"/>
      <c r="H2244" s="147"/>
      <c r="I2244" s="22"/>
      <c r="J2244" s="22"/>
      <c r="K2244" s="22"/>
    </row>
    <row r="2245" spans="1:22" ht="19.149999999999999" customHeight="1">
      <c r="A2245" s="132" t="s">
        <v>1360</v>
      </c>
      <c r="B2245" s="90"/>
      <c r="C2245" s="90"/>
      <c r="D2245" s="493"/>
      <c r="E2245" s="45"/>
      <c r="F2245" s="147"/>
      <c r="G2245" s="329"/>
      <c r="H2245" s="147"/>
      <c r="I2245" s="22"/>
      <c r="J2245" s="22"/>
      <c r="K2245" s="22"/>
    </row>
    <row r="2246" spans="1:22" ht="19.149999999999999" customHeight="1">
      <c r="A2246" s="132" t="s">
        <v>1361</v>
      </c>
      <c r="B2246" s="90"/>
      <c r="C2246" s="90"/>
      <c r="D2246" s="493"/>
      <c r="E2246" s="45"/>
      <c r="F2246" s="147"/>
      <c r="G2246" s="329"/>
      <c r="H2246" s="147"/>
      <c r="I2246" s="22"/>
      <c r="J2246" s="22"/>
      <c r="K2246" s="22"/>
    </row>
    <row r="2247" spans="1:22" ht="19.149999999999999" customHeight="1">
      <c r="A2247" s="132" t="s">
        <v>1362</v>
      </c>
      <c r="B2247" s="90"/>
      <c r="C2247" s="90"/>
      <c r="D2247" s="493"/>
      <c r="E2247" s="45"/>
      <c r="F2247" s="147"/>
      <c r="G2247" s="329"/>
      <c r="H2247" s="147"/>
      <c r="I2247" s="22"/>
      <c r="J2247" s="22"/>
      <c r="K2247" s="22"/>
    </row>
    <row r="2248" spans="1:22" ht="19.149999999999999" customHeight="1">
      <c r="A2248" s="132" t="s">
        <v>1363</v>
      </c>
      <c r="B2248" s="90"/>
      <c r="C2248" s="90"/>
      <c r="D2248" s="493"/>
      <c r="E2248" s="45"/>
      <c r="F2248" s="147"/>
      <c r="G2248" s="329"/>
      <c r="H2248" s="147"/>
      <c r="I2248" s="22"/>
      <c r="J2248" s="22"/>
      <c r="K2248" s="22"/>
    </row>
    <row r="2249" spans="1:22" ht="19.149999999999999" customHeight="1">
      <c r="A2249" s="45"/>
      <c r="B2249" s="90"/>
      <c r="C2249" s="90"/>
      <c r="D2249" s="493"/>
      <c r="E2249" s="45"/>
      <c r="F2249" s="147"/>
      <c r="G2249" s="329"/>
      <c r="H2249" s="147"/>
      <c r="I2249" s="22"/>
      <c r="J2249" s="22"/>
      <c r="K2249" s="22"/>
    </row>
    <row r="2250" spans="1:22" ht="19.149999999999999" customHeight="1">
      <c r="A2250" s="133" t="s">
        <v>1364</v>
      </c>
      <c r="B2250" s="90"/>
      <c r="C2250" s="90"/>
      <c r="D2250" s="493"/>
      <c r="E2250" s="45"/>
      <c r="F2250" s="147"/>
      <c r="G2250" s="329"/>
      <c r="H2250" s="147"/>
      <c r="I2250" s="22"/>
      <c r="J2250" s="22"/>
      <c r="K2250" s="22"/>
    </row>
    <row r="2251" spans="1:22" ht="19.149999999999999" customHeight="1">
      <c r="A2251" s="133" t="s">
        <v>1365</v>
      </c>
      <c r="B2251" s="90"/>
      <c r="C2251" s="90"/>
      <c r="D2251" s="493"/>
      <c r="E2251" s="45"/>
      <c r="F2251" s="147"/>
      <c r="G2251" s="329"/>
      <c r="H2251" s="147"/>
      <c r="I2251" s="22"/>
      <c r="J2251" s="22"/>
      <c r="K2251" s="22"/>
    </row>
    <row r="2252" spans="1:22" ht="19.149999999999999" customHeight="1">
      <c r="A2252" s="133" t="s">
        <v>1366</v>
      </c>
      <c r="B2252" s="90"/>
      <c r="C2252" s="90"/>
      <c r="D2252" s="493"/>
      <c r="E2252" s="45"/>
      <c r="F2252" s="158" t="s">
        <v>2363</v>
      </c>
      <c r="G2252" s="329"/>
      <c r="H2252" s="147"/>
      <c r="I2252" s="22"/>
      <c r="J2252" s="22"/>
      <c r="K2252" s="22"/>
    </row>
    <row r="2253" spans="1:22" ht="19.149999999999999" customHeight="1">
      <c r="A2253" s="133" t="s">
        <v>1367</v>
      </c>
      <c r="B2253" s="90"/>
      <c r="C2253" s="90"/>
      <c r="D2253" s="493"/>
      <c r="E2253" s="45"/>
      <c r="F2253" s="147"/>
      <c r="G2253" s="329"/>
      <c r="H2253" s="147"/>
      <c r="I2253" s="22"/>
      <c r="J2253" s="22"/>
      <c r="K2253" s="22"/>
    </row>
    <row r="2254" spans="1:22" ht="19.149999999999999" customHeight="1">
      <c r="A2254" s="133" t="s">
        <v>1368</v>
      </c>
      <c r="B2254" s="90"/>
      <c r="C2254" s="90"/>
      <c r="D2254" s="493"/>
      <c r="E2254" s="45"/>
      <c r="F2254" s="147"/>
      <c r="G2254" s="329"/>
      <c r="H2254" s="147"/>
      <c r="I2254" s="22"/>
      <c r="J2254" s="22"/>
      <c r="K2254" s="22"/>
    </row>
    <row r="2255" spans="1:22" ht="19.149999999999999" customHeight="1">
      <c r="A2255" s="133" t="s">
        <v>1369</v>
      </c>
      <c r="B2255" s="90"/>
      <c r="C2255" s="90"/>
      <c r="D2255" s="493"/>
      <c r="E2255" s="45"/>
      <c r="F2255" s="147"/>
      <c r="G2255" s="329"/>
      <c r="H2255" s="147"/>
      <c r="I2255" s="22"/>
      <c r="J2255" s="22"/>
      <c r="K2255" s="22"/>
    </row>
    <row r="2256" spans="1:22" ht="19.149999999999999" customHeight="1">
      <c r="A2256" s="133" t="s">
        <v>1370</v>
      </c>
      <c r="B2256" s="90"/>
      <c r="C2256" s="90"/>
      <c r="D2256" s="493"/>
      <c r="E2256" s="45"/>
      <c r="F2256" s="147"/>
      <c r="G2256" s="329"/>
      <c r="H2256" s="147"/>
      <c r="I2256" s="22"/>
      <c r="J2256" s="22"/>
      <c r="K2256" s="22"/>
    </row>
    <row r="2257" spans="1:11" ht="19.149999999999999" customHeight="1">
      <c r="A2257" s="133" t="s">
        <v>1371</v>
      </c>
      <c r="B2257" s="90"/>
      <c r="C2257" s="90"/>
      <c r="D2257" s="493"/>
      <c r="E2257" s="45"/>
      <c r="F2257" s="147"/>
      <c r="G2257" s="329"/>
      <c r="H2257" s="147"/>
      <c r="I2257" s="22"/>
      <c r="J2257" s="22"/>
      <c r="K2257" s="22"/>
    </row>
    <row r="2258" spans="1:11" ht="19.149999999999999" customHeight="1">
      <c r="A2258" s="134"/>
      <c r="B2258" s="90"/>
      <c r="C2258" s="90"/>
      <c r="D2258" s="493"/>
      <c r="E2258" s="45"/>
      <c r="F2258" s="147"/>
      <c r="G2258" s="329"/>
      <c r="H2258" s="147"/>
      <c r="I2258" s="22"/>
      <c r="J2258" s="22"/>
      <c r="K2258" s="22"/>
    </row>
    <row r="2259" spans="1:11" ht="19.149999999999999" customHeight="1">
      <c r="A2259" s="134" t="s">
        <v>1372</v>
      </c>
      <c r="B2259" s="90"/>
      <c r="C2259" s="90"/>
      <c r="D2259" s="493"/>
      <c r="E2259" s="45"/>
      <c r="F2259" s="147"/>
      <c r="G2259" s="329"/>
      <c r="H2259" s="147"/>
      <c r="I2259" s="22"/>
      <c r="J2259" s="22"/>
      <c r="K2259" s="22"/>
    </row>
    <row r="2260" spans="1:11" ht="19.149999999999999" customHeight="1">
      <c r="A2260" s="134" t="s">
        <v>1373</v>
      </c>
      <c r="B2260" s="90"/>
      <c r="C2260" s="90"/>
      <c r="D2260" s="493"/>
      <c r="E2260" s="45"/>
      <c r="F2260" s="147"/>
      <c r="G2260" s="329"/>
      <c r="H2260" s="147"/>
      <c r="I2260" s="22"/>
      <c r="J2260" s="22"/>
      <c r="K2260" s="22"/>
    </row>
    <row r="2261" spans="1:11" ht="19.149999999999999" customHeight="1">
      <c r="A2261" s="134" t="s">
        <v>1374</v>
      </c>
      <c r="B2261" s="90"/>
      <c r="C2261" s="90"/>
      <c r="D2261" s="493"/>
      <c r="E2261" s="45"/>
      <c r="F2261" s="147"/>
      <c r="G2261" s="329"/>
      <c r="H2261" s="147"/>
      <c r="I2261" s="22"/>
      <c r="J2261" s="22"/>
      <c r="K2261" s="22"/>
    </row>
    <row r="2262" spans="1:11" ht="19.149999999999999" customHeight="1">
      <c r="A2262" s="134" t="s">
        <v>1375</v>
      </c>
      <c r="B2262" s="90"/>
      <c r="C2262" s="90"/>
      <c r="D2262" s="493"/>
      <c r="E2262" s="45"/>
      <c r="F2262" s="147"/>
      <c r="G2262" s="329"/>
      <c r="H2262" s="147"/>
      <c r="I2262" s="22"/>
      <c r="J2262" s="22"/>
      <c r="K2262" s="22"/>
    </row>
    <row r="2263" spans="1:11" ht="19.149999999999999" customHeight="1">
      <c r="A2263" s="45"/>
      <c r="B2263" s="90"/>
      <c r="C2263" s="90"/>
      <c r="D2263" s="493"/>
      <c r="E2263" s="45"/>
      <c r="F2263" s="147"/>
      <c r="G2263" s="329"/>
      <c r="H2263" s="147"/>
      <c r="I2263" s="22"/>
      <c r="J2263" s="22"/>
      <c r="K2263" s="22"/>
    </row>
    <row r="2264" spans="1:11" ht="19.149999999999999" customHeight="1">
      <c r="A2264" s="110" t="s">
        <v>1376</v>
      </c>
      <c r="B2264" s="114" t="s">
        <v>1377</v>
      </c>
      <c r="C2264" s="55" t="s">
        <v>727</v>
      </c>
      <c r="D2264" s="489">
        <f t="shared" ref="D2264:D2321" si="41">E2264*1.09</f>
        <v>0.19511000000000001</v>
      </c>
      <c r="E2264" s="12">
        <v>0.17899999999999999</v>
      </c>
      <c r="F2264" s="155" t="s">
        <v>1192</v>
      </c>
      <c r="G2264" s="329"/>
      <c r="H2264" s="147"/>
      <c r="I2264" s="22"/>
      <c r="J2264" s="22"/>
      <c r="K2264" s="22"/>
    </row>
    <row r="2265" spans="1:11" ht="19.149999999999999" customHeight="1">
      <c r="A2265" s="10"/>
      <c r="B2265" s="10"/>
      <c r="C2265" s="55" t="s">
        <v>728</v>
      </c>
      <c r="D2265" s="489">
        <f t="shared" si="41"/>
        <v>0.19511000000000001</v>
      </c>
      <c r="E2265" s="12">
        <v>0.17899999999999999</v>
      </c>
      <c r="F2265" s="155" t="s">
        <v>1192</v>
      </c>
      <c r="G2265" s="329"/>
      <c r="H2265" s="147"/>
      <c r="I2265" s="22"/>
      <c r="J2265" s="22"/>
      <c r="K2265" s="22"/>
    </row>
    <row r="2266" spans="1:11" ht="19.149999999999999" customHeight="1">
      <c r="A2266" s="10"/>
      <c r="B2266" s="10"/>
      <c r="C2266" s="55" t="s">
        <v>729</v>
      </c>
      <c r="D2266" s="489">
        <f t="shared" si="41"/>
        <v>0.20056000000000002</v>
      </c>
      <c r="E2266" s="12">
        <v>0.184</v>
      </c>
      <c r="F2266" s="155" t="s">
        <v>1192</v>
      </c>
      <c r="G2266" s="329"/>
      <c r="H2266" s="147"/>
      <c r="I2266" s="22"/>
      <c r="J2266" s="22"/>
      <c r="K2266" s="22"/>
    </row>
    <row r="2267" spans="1:11" ht="19.149999999999999" customHeight="1">
      <c r="A2267" s="10"/>
      <c r="B2267" s="10"/>
      <c r="C2267" s="55" t="s">
        <v>730</v>
      </c>
      <c r="D2267" s="489">
        <f t="shared" si="41"/>
        <v>0.20383000000000001</v>
      </c>
      <c r="E2267" s="12">
        <v>0.187</v>
      </c>
      <c r="F2267" s="155" t="s">
        <v>1192</v>
      </c>
      <c r="G2267" s="329"/>
      <c r="H2267" s="147"/>
      <c r="I2267" s="22"/>
      <c r="J2267" s="22"/>
      <c r="K2267" s="22"/>
    </row>
    <row r="2268" spans="1:11" ht="19.149999999999999" customHeight="1">
      <c r="A2268" s="10"/>
      <c r="B2268" s="10"/>
      <c r="C2268" s="55" t="s">
        <v>674</v>
      </c>
      <c r="D2268" s="489">
        <f t="shared" si="41"/>
        <v>0.21037000000000003</v>
      </c>
      <c r="E2268" s="12">
        <v>0.193</v>
      </c>
      <c r="F2268" s="155" t="s">
        <v>1192</v>
      </c>
      <c r="G2268" s="329"/>
      <c r="H2268" s="147"/>
      <c r="I2268" s="22"/>
      <c r="J2268" s="22"/>
      <c r="K2268" s="22"/>
    </row>
    <row r="2269" spans="1:11" ht="19.149999999999999" customHeight="1">
      <c r="A2269" s="10"/>
      <c r="B2269" s="10"/>
      <c r="C2269" s="55" t="s">
        <v>675</v>
      </c>
      <c r="D2269" s="489">
        <f t="shared" si="41"/>
        <v>0.22672</v>
      </c>
      <c r="E2269" s="12">
        <v>0.20799999999999999</v>
      </c>
      <c r="F2269" s="155" t="s">
        <v>1192</v>
      </c>
      <c r="G2269" s="329"/>
      <c r="H2269" s="147"/>
      <c r="I2269" s="22"/>
      <c r="J2269" s="22"/>
      <c r="K2269" s="22"/>
    </row>
    <row r="2270" spans="1:11" ht="19.149999999999999" customHeight="1">
      <c r="A2270" s="10"/>
      <c r="B2270" s="10"/>
      <c r="C2270" s="55" t="s">
        <v>676</v>
      </c>
      <c r="D2270" s="489">
        <f t="shared" si="41"/>
        <v>0.24852000000000002</v>
      </c>
      <c r="E2270" s="12">
        <v>0.22800000000000001</v>
      </c>
      <c r="F2270" s="155" t="s">
        <v>1192</v>
      </c>
      <c r="G2270" s="329"/>
      <c r="H2270" s="147"/>
      <c r="I2270" s="22"/>
      <c r="J2270" s="22"/>
      <c r="K2270" s="22"/>
    </row>
    <row r="2271" spans="1:11" ht="19.149999999999999" customHeight="1">
      <c r="A2271" s="10"/>
      <c r="B2271" s="10"/>
      <c r="C2271" s="55" t="s">
        <v>677</v>
      </c>
      <c r="D2271" s="489">
        <f t="shared" si="41"/>
        <v>0.29212000000000005</v>
      </c>
      <c r="E2271" s="12">
        <v>0.26800000000000002</v>
      </c>
      <c r="F2271" s="155" t="s">
        <v>1192</v>
      </c>
      <c r="G2271" s="329"/>
      <c r="H2271" s="147"/>
      <c r="I2271" s="22"/>
      <c r="J2271" s="22"/>
      <c r="K2271" s="22"/>
    </row>
    <row r="2272" spans="1:11" ht="19.149999999999999" customHeight="1">
      <c r="A2272" s="10"/>
      <c r="B2272" s="10"/>
      <c r="C2272" s="55" t="s">
        <v>747</v>
      </c>
      <c r="D2272" s="489">
        <f t="shared" si="41"/>
        <v>0.34444000000000002</v>
      </c>
      <c r="E2272" s="12">
        <v>0.316</v>
      </c>
      <c r="F2272" s="155" t="s">
        <v>1192</v>
      </c>
      <c r="G2272" s="329"/>
      <c r="H2272" s="147"/>
      <c r="I2272" s="22"/>
      <c r="J2272" s="22"/>
      <c r="K2272" s="22"/>
    </row>
    <row r="2273" spans="1:11" ht="19.149999999999999" customHeight="1">
      <c r="A2273" s="10"/>
      <c r="B2273" s="10"/>
      <c r="C2273" s="55" t="s">
        <v>748</v>
      </c>
      <c r="D2273" s="489">
        <f t="shared" si="41"/>
        <v>0.38477</v>
      </c>
      <c r="E2273" s="12">
        <v>0.35299999999999998</v>
      </c>
      <c r="F2273" s="155" t="s">
        <v>1192</v>
      </c>
      <c r="G2273" s="329"/>
      <c r="H2273" s="147"/>
      <c r="I2273" s="22"/>
      <c r="J2273" s="22"/>
      <c r="K2273" s="22"/>
    </row>
    <row r="2274" spans="1:11" ht="19.149999999999999" customHeight="1">
      <c r="A2274" s="10"/>
      <c r="B2274" s="10"/>
      <c r="C2274" s="55" t="s">
        <v>749</v>
      </c>
      <c r="D2274" s="489">
        <f t="shared" si="41"/>
        <v>0.49595000000000006</v>
      </c>
      <c r="E2274" s="12">
        <v>0.45500000000000002</v>
      </c>
      <c r="F2274" s="155" t="s">
        <v>1192</v>
      </c>
      <c r="G2274" s="329"/>
      <c r="H2274" s="147"/>
      <c r="I2274" s="22"/>
      <c r="J2274" s="22"/>
      <c r="K2274" s="22"/>
    </row>
    <row r="2275" spans="1:11" ht="19.149999999999999" customHeight="1">
      <c r="A2275" s="10"/>
      <c r="B2275" s="10"/>
      <c r="C2275" s="55" t="s">
        <v>990</v>
      </c>
      <c r="D2275" s="489">
        <f t="shared" si="41"/>
        <v>0.60931000000000013</v>
      </c>
      <c r="E2275" s="12">
        <v>0.55900000000000005</v>
      </c>
      <c r="F2275" s="155" t="s">
        <v>1192</v>
      </c>
      <c r="G2275" s="329"/>
      <c r="H2275" s="147"/>
      <c r="I2275" s="22"/>
      <c r="J2275" s="22"/>
      <c r="K2275" s="22"/>
    </row>
    <row r="2276" spans="1:11" ht="19.149999999999999" customHeight="1">
      <c r="A2276" s="10"/>
      <c r="B2276" s="10"/>
      <c r="C2276" s="55" t="s">
        <v>1129</v>
      </c>
      <c r="D2276" s="489">
        <f t="shared" si="41"/>
        <v>0.82840000000000003</v>
      </c>
      <c r="E2276" s="12">
        <v>0.76</v>
      </c>
      <c r="F2276" s="155" t="s">
        <v>1192</v>
      </c>
      <c r="G2276" s="329"/>
      <c r="H2276" s="147"/>
      <c r="I2276" s="22"/>
      <c r="J2276" s="22"/>
      <c r="K2276" s="22"/>
    </row>
    <row r="2277" spans="1:11" ht="19.149999999999999" customHeight="1">
      <c r="A2277" s="110" t="s">
        <v>1378</v>
      </c>
      <c r="B2277" s="114" t="s">
        <v>1379</v>
      </c>
      <c r="C2277" s="55" t="s">
        <v>727</v>
      </c>
      <c r="D2277" s="489">
        <f t="shared" si="41"/>
        <v>0.32482</v>
      </c>
      <c r="E2277" s="12">
        <v>0.29799999999999999</v>
      </c>
      <c r="F2277" s="155" t="s">
        <v>1192</v>
      </c>
      <c r="G2277" s="329"/>
      <c r="H2277" s="147"/>
      <c r="I2277" s="22"/>
      <c r="J2277" s="22"/>
      <c r="K2277" s="22"/>
    </row>
    <row r="2278" spans="1:11" ht="19.149999999999999" customHeight="1">
      <c r="A2278" s="10"/>
      <c r="B2278" s="10"/>
      <c r="C2278" s="55" t="s">
        <v>728</v>
      </c>
      <c r="D2278" s="489">
        <f t="shared" si="41"/>
        <v>0.32482</v>
      </c>
      <c r="E2278" s="12">
        <v>0.29799999999999999</v>
      </c>
      <c r="F2278" s="155" t="s">
        <v>1192</v>
      </c>
      <c r="G2278" s="329"/>
      <c r="H2278" s="147"/>
      <c r="I2278" s="22"/>
      <c r="J2278" s="22"/>
      <c r="K2278" s="22"/>
    </row>
    <row r="2279" spans="1:11" ht="19.149999999999999" customHeight="1">
      <c r="A2279" s="10"/>
      <c r="B2279" s="10"/>
      <c r="C2279" s="55" t="s">
        <v>729</v>
      </c>
      <c r="D2279" s="489">
        <f t="shared" si="41"/>
        <v>0.32482</v>
      </c>
      <c r="E2279" s="12">
        <v>0.29799999999999999</v>
      </c>
      <c r="F2279" s="155" t="s">
        <v>1192</v>
      </c>
      <c r="G2279" s="329"/>
      <c r="H2279" s="147"/>
      <c r="I2279" s="22"/>
      <c r="J2279" s="22"/>
      <c r="K2279" s="22"/>
    </row>
    <row r="2280" spans="1:11" ht="19.149999999999999" customHeight="1">
      <c r="A2280" s="10"/>
      <c r="B2280" s="10"/>
      <c r="C2280" s="55" t="s">
        <v>730</v>
      </c>
      <c r="D2280" s="489">
        <f t="shared" si="41"/>
        <v>0.32482</v>
      </c>
      <c r="E2280" s="12">
        <v>0.29799999999999999</v>
      </c>
      <c r="F2280" s="155" t="s">
        <v>1192</v>
      </c>
      <c r="G2280" s="329"/>
      <c r="H2280" s="147"/>
      <c r="I2280" s="22"/>
      <c r="J2280" s="22"/>
      <c r="K2280" s="22"/>
    </row>
    <row r="2281" spans="1:11" ht="19.149999999999999" customHeight="1">
      <c r="A2281" s="10"/>
      <c r="B2281" s="10"/>
      <c r="C2281" s="55" t="s">
        <v>674</v>
      </c>
      <c r="D2281" s="489">
        <f t="shared" si="41"/>
        <v>0.34117000000000003</v>
      </c>
      <c r="E2281" s="12">
        <v>0.313</v>
      </c>
      <c r="F2281" s="155" t="s">
        <v>1192</v>
      </c>
      <c r="G2281" s="329"/>
      <c r="H2281" s="147"/>
      <c r="I2281" s="22"/>
      <c r="J2281" s="22"/>
      <c r="K2281" s="22"/>
    </row>
    <row r="2282" spans="1:11" ht="19.149999999999999" customHeight="1">
      <c r="A2282" s="10"/>
      <c r="B2282" s="10"/>
      <c r="C2282" s="55" t="s">
        <v>675</v>
      </c>
      <c r="D2282" s="489">
        <f t="shared" si="41"/>
        <v>0.35861000000000004</v>
      </c>
      <c r="E2282" s="12">
        <v>0.32900000000000001</v>
      </c>
      <c r="F2282" s="155" t="s">
        <v>1192</v>
      </c>
      <c r="G2282" s="329"/>
      <c r="H2282" s="147"/>
      <c r="I2282" s="22"/>
      <c r="J2282" s="22"/>
      <c r="K2282" s="22"/>
    </row>
    <row r="2283" spans="1:11" ht="19.149999999999999" customHeight="1">
      <c r="A2283" s="10"/>
      <c r="B2283" s="10"/>
      <c r="C2283" s="55" t="s">
        <v>676</v>
      </c>
      <c r="D2283" s="489">
        <f t="shared" si="41"/>
        <v>0.37387000000000004</v>
      </c>
      <c r="E2283" s="12">
        <v>0.34300000000000003</v>
      </c>
      <c r="F2283" s="155" t="s">
        <v>1192</v>
      </c>
      <c r="G2283" s="329"/>
      <c r="H2283" s="147"/>
      <c r="I2283" s="22"/>
      <c r="J2283" s="22"/>
      <c r="K2283" s="22"/>
    </row>
    <row r="2284" spans="1:11" ht="19.149999999999999" customHeight="1">
      <c r="A2284" s="10"/>
      <c r="B2284" s="10"/>
      <c r="C2284" s="55" t="s">
        <v>677</v>
      </c>
      <c r="D2284" s="489">
        <f t="shared" si="41"/>
        <v>0.43709000000000003</v>
      </c>
      <c r="E2284" s="12">
        <v>0.40100000000000002</v>
      </c>
      <c r="F2284" s="155" t="s">
        <v>1192</v>
      </c>
      <c r="G2284" s="329"/>
      <c r="H2284" s="147"/>
      <c r="I2284" s="22"/>
      <c r="J2284" s="22"/>
      <c r="K2284" s="22"/>
    </row>
    <row r="2285" spans="1:11" ht="19.149999999999999" customHeight="1">
      <c r="A2285" s="10"/>
      <c r="B2285" s="10"/>
      <c r="C2285" s="55" t="s">
        <v>747</v>
      </c>
      <c r="D2285" s="489">
        <f t="shared" si="41"/>
        <v>0.49922000000000005</v>
      </c>
      <c r="E2285" s="12">
        <v>0.45800000000000002</v>
      </c>
      <c r="F2285" s="155" t="s">
        <v>1192</v>
      </c>
      <c r="G2285" s="329"/>
      <c r="H2285" s="147"/>
      <c r="I2285" s="22"/>
      <c r="J2285" s="22"/>
      <c r="K2285" s="22"/>
    </row>
    <row r="2286" spans="1:11" ht="19.149999999999999" customHeight="1">
      <c r="A2286" s="10"/>
      <c r="B2286" s="10"/>
      <c r="C2286" s="55" t="s">
        <v>748</v>
      </c>
      <c r="D2286" s="489">
        <f t="shared" si="41"/>
        <v>0.54936000000000007</v>
      </c>
      <c r="E2286" s="12">
        <v>0.504</v>
      </c>
      <c r="F2286" s="155" t="s">
        <v>1192</v>
      </c>
      <c r="G2286" s="329"/>
      <c r="H2286" s="147"/>
      <c r="I2286" s="22"/>
      <c r="J2286" s="22"/>
      <c r="K2286" s="22"/>
    </row>
    <row r="2287" spans="1:11" ht="19.149999999999999" customHeight="1">
      <c r="A2287" s="10"/>
      <c r="B2287" s="10"/>
      <c r="C2287" s="55" t="s">
        <v>749</v>
      </c>
      <c r="D2287" s="489">
        <f t="shared" si="41"/>
        <v>0.68670000000000009</v>
      </c>
      <c r="E2287" s="12">
        <v>0.63</v>
      </c>
      <c r="F2287" s="155" t="s">
        <v>1192</v>
      </c>
      <c r="G2287" s="329"/>
      <c r="H2287" s="147"/>
      <c r="I2287" s="22"/>
      <c r="J2287" s="22"/>
      <c r="K2287" s="22"/>
    </row>
    <row r="2288" spans="1:11" ht="19.149999999999999" customHeight="1">
      <c r="A2288" s="10"/>
      <c r="B2288" s="10"/>
      <c r="C2288" s="55" t="s">
        <v>990</v>
      </c>
      <c r="D2288" s="489">
        <f t="shared" si="41"/>
        <v>0.83385000000000009</v>
      </c>
      <c r="E2288" s="12">
        <v>0.76500000000000001</v>
      </c>
      <c r="F2288" s="155" t="s">
        <v>1192</v>
      </c>
      <c r="G2288" s="329"/>
      <c r="H2288" s="147"/>
      <c r="I2288" s="22"/>
      <c r="J2288" s="22"/>
      <c r="K2288" s="22"/>
    </row>
    <row r="2289" spans="1:11" ht="19.149999999999999" customHeight="1">
      <c r="A2289" s="10"/>
      <c r="B2289" s="10"/>
      <c r="C2289" s="55" t="s">
        <v>1129</v>
      </c>
      <c r="D2289" s="489">
        <f t="shared" si="41"/>
        <v>1.1041699999999999</v>
      </c>
      <c r="E2289" s="12">
        <v>1.0129999999999999</v>
      </c>
      <c r="F2289" s="155" t="s">
        <v>1192</v>
      </c>
      <c r="G2289" s="329"/>
      <c r="H2289" s="147"/>
      <c r="I2289" s="22"/>
      <c r="J2289" s="22"/>
      <c r="K2289" s="22"/>
    </row>
    <row r="2290" spans="1:11" ht="19.149999999999999" customHeight="1">
      <c r="A2290" s="75" t="s">
        <v>1380</v>
      </c>
      <c r="B2290" s="77" t="s">
        <v>1381</v>
      </c>
      <c r="C2290" s="51" t="s">
        <v>727</v>
      </c>
      <c r="D2290" s="489">
        <f t="shared" si="41"/>
        <v>0.41420000000000001</v>
      </c>
      <c r="E2290" s="12">
        <v>0.38</v>
      </c>
      <c r="F2290" s="155" t="s">
        <v>1192</v>
      </c>
      <c r="G2290" s="329"/>
      <c r="H2290" s="147"/>
      <c r="I2290" s="22"/>
      <c r="J2290" s="22"/>
      <c r="K2290" s="22"/>
    </row>
    <row r="2291" spans="1:11" ht="19.149999999999999" customHeight="1">
      <c r="A2291" s="10"/>
      <c r="B2291" s="10"/>
      <c r="C2291" s="51" t="s">
        <v>728</v>
      </c>
      <c r="D2291" s="489">
        <f t="shared" si="41"/>
        <v>0.40984000000000004</v>
      </c>
      <c r="E2291" s="12">
        <v>0.376</v>
      </c>
      <c r="F2291" s="155" t="s">
        <v>1192</v>
      </c>
      <c r="G2291" s="329"/>
      <c r="H2291" s="147"/>
      <c r="I2291" s="22"/>
      <c r="J2291" s="22"/>
      <c r="K2291" s="22"/>
    </row>
    <row r="2292" spans="1:11" ht="19.149999999999999" customHeight="1">
      <c r="A2292" s="10"/>
      <c r="B2292" s="10"/>
      <c r="C2292" s="51" t="s">
        <v>729</v>
      </c>
      <c r="D2292" s="489">
        <f t="shared" si="41"/>
        <v>0.40439000000000003</v>
      </c>
      <c r="E2292" s="12">
        <v>0.371</v>
      </c>
      <c r="F2292" s="155" t="s">
        <v>1192</v>
      </c>
      <c r="G2292" s="329"/>
      <c r="H2292" s="147"/>
      <c r="I2292" s="22"/>
      <c r="J2292" s="22"/>
      <c r="K2292" s="22"/>
    </row>
    <row r="2293" spans="1:11" ht="19.149999999999999" customHeight="1">
      <c r="A2293" s="10"/>
      <c r="B2293" s="10"/>
      <c r="C2293" s="51" t="s">
        <v>730</v>
      </c>
      <c r="D2293" s="489">
        <f t="shared" si="41"/>
        <v>0.40003</v>
      </c>
      <c r="E2293" s="12">
        <v>0.36699999999999999</v>
      </c>
      <c r="F2293" s="155" t="s">
        <v>1192</v>
      </c>
      <c r="G2293" s="329"/>
      <c r="H2293" s="147"/>
      <c r="I2293" s="22"/>
      <c r="J2293" s="22"/>
      <c r="K2293" s="22"/>
    </row>
    <row r="2294" spans="1:11" ht="19.149999999999999" customHeight="1">
      <c r="A2294" s="10"/>
      <c r="B2294" s="10"/>
      <c r="C2294" s="51" t="s">
        <v>674</v>
      </c>
      <c r="D2294" s="489">
        <f t="shared" si="41"/>
        <v>0.41093000000000002</v>
      </c>
      <c r="E2294" s="12">
        <v>0.377</v>
      </c>
      <c r="F2294" s="155" t="s">
        <v>1192</v>
      </c>
      <c r="G2294" s="329"/>
      <c r="H2294" s="147"/>
      <c r="I2294" s="22"/>
      <c r="J2294" s="22"/>
      <c r="K2294" s="22"/>
    </row>
    <row r="2295" spans="1:11" ht="19.149999999999999" customHeight="1">
      <c r="A2295" s="10"/>
      <c r="B2295" s="10"/>
      <c r="C2295" s="51" t="s">
        <v>675</v>
      </c>
      <c r="D2295" s="489">
        <f t="shared" si="41"/>
        <v>0.43709000000000003</v>
      </c>
      <c r="E2295" s="12">
        <v>0.40100000000000002</v>
      </c>
      <c r="F2295" s="155" t="s">
        <v>1192</v>
      </c>
      <c r="G2295" s="329"/>
      <c r="H2295" s="147"/>
      <c r="I2295" s="22"/>
      <c r="J2295" s="22"/>
      <c r="K2295" s="22"/>
    </row>
    <row r="2296" spans="1:11" ht="19.149999999999999" customHeight="1">
      <c r="A2296" s="10"/>
      <c r="B2296" s="10"/>
      <c r="C2296" s="51" t="s">
        <v>676</v>
      </c>
      <c r="D2296" s="489">
        <f t="shared" si="41"/>
        <v>0.45452999999999999</v>
      </c>
      <c r="E2296" s="12">
        <v>0.41699999999999998</v>
      </c>
      <c r="F2296" s="155" t="s">
        <v>1192</v>
      </c>
      <c r="G2296" s="329"/>
      <c r="H2296" s="147"/>
      <c r="I2296" s="22"/>
      <c r="J2296" s="22"/>
      <c r="K2296" s="22"/>
    </row>
    <row r="2297" spans="1:11" ht="19.149999999999999" customHeight="1">
      <c r="A2297" s="10"/>
      <c r="B2297" s="10"/>
      <c r="C2297" s="51" t="s">
        <v>677</v>
      </c>
      <c r="D2297" s="489">
        <f t="shared" si="41"/>
        <v>0.52538000000000007</v>
      </c>
      <c r="E2297" s="12">
        <v>0.48199999999999998</v>
      </c>
      <c r="F2297" s="155" t="s">
        <v>1192</v>
      </c>
      <c r="G2297" s="329"/>
      <c r="H2297" s="147"/>
      <c r="I2297" s="22"/>
      <c r="J2297" s="22"/>
      <c r="K2297" s="22"/>
    </row>
    <row r="2298" spans="1:11" ht="19.149999999999999" customHeight="1">
      <c r="A2298" s="10"/>
      <c r="B2298" s="10"/>
      <c r="C2298" s="51" t="s">
        <v>747</v>
      </c>
      <c r="D2298" s="489">
        <f t="shared" si="41"/>
        <v>0.6016800000000001</v>
      </c>
      <c r="E2298" s="12">
        <v>0.55200000000000005</v>
      </c>
      <c r="F2298" s="155" t="s">
        <v>1192</v>
      </c>
      <c r="G2298" s="329"/>
      <c r="H2298" s="147"/>
      <c r="I2298" s="22"/>
      <c r="J2298" s="22"/>
      <c r="K2298" s="22"/>
    </row>
    <row r="2299" spans="1:11" ht="19.149999999999999" customHeight="1">
      <c r="A2299" s="10"/>
      <c r="B2299" s="10"/>
      <c r="C2299" s="51" t="s">
        <v>748</v>
      </c>
      <c r="D2299" s="489">
        <f t="shared" si="41"/>
        <v>0.6801600000000001</v>
      </c>
      <c r="E2299" s="12">
        <v>0.624</v>
      </c>
      <c r="F2299" s="155" t="s">
        <v>1192</v>
      </c>
      <c r="G2299" s="329"/>
      <c r="H2299" s="147"/>
      <c r="I2299" s="22"/>
      <c r="J2299" s="22"/>
      <c r="K2299" s="22"/>
    </row>
    <row r="2300" spans="1:11" ht="19.149999999999999" customHeight="1">
      <c r="A2300" s="10"/>
      <c r="B2300" s="10"/>
      <c r="C2300" s="51" t="s">
        <v>749</v>
      </c>
      <c r="D2300" s="489">
        <f t="shared" si="41"/>
        <v>0.85238000000000014</v>
      </c>
      <c r="E2300" s="12">
        <v>0.78200000000000003</v>
      </c>
      <c r="F2300" s="155" t="s">
        <v>1192</v>
      </c>
      <c r="G2300" s="329"/>
      <c r="H2300" s="147"/>
      <c r="I2300" s="22"/>
      <c r="J2300" s="22"/>
      <c r="K2300" s="22"/>
    </row>
    <row r="2301" spans="1:11" ht="19.149999999999999" customHeight="1">
      <c r="A2301" s="10"/>
      <c r="B2301" s="10"/>
      <c r="C2301" s="51" t="s">
        <v>990</v>
      </c>
      <c r="D2301" s="489">
        <f t="shared" si="41"/>
        <v>1.0791000000000002</v>
      </c>
      <c r="E2301" s="12">
        <v>0.99</v>
      </c>
      <c r="F2301" s="155" t="s">
        <v>1192</v>
      </c>
      <c r="G2301" s="329"/>
      <c r="H2301" s="147"/>
      <c r="I2301" s="22"/>
      <c r="J2301" s="22"/>
      <c r="K2301" s="22"/>
    </row>
    <row r="2302" spans="1:11" ht="19.149999999999999" customHeight="1">
      <c r="A2302" s="10"/>
      <c r="B2302" s="10"/>
      <c r="C2302" s="51" t="s">
        <v>1129</v>
      </c>
      <c r="D2302" s="489">
        <f t="shared" si="41"/>
        <v>1.5859500000000002</v>
      </c>
      <c r="E2302" s="12">
        <v>1.4550000000000001</v>
      </c>
      <c r="F2302" s="155" t="s">
        <v>1192</v>
      </c>
      <c r="G2302" s="329"/>
      <c r="H2302" s="147"/>
      <c r="I2302" s="22"/>
      <c r="J2302" s="22"/>
      <c r="K2302" s="22"/>
    </row>
    <row r="2303" spans="1:11" ht="19.149999999999999" customHeight="1">
      <c r="A2303" s="10" t="s">
        <v>1382</v>
      </c>
      <c r="B2303" s="10"/>
      <c r="C2303" s="10"/>
      <c r="D2303" s="494"/>
      <c r="E2303" s="49"/>
      <c r="F2303" s="147"/>
      <c r="G2303" s="329"/>
      <c r="H2303" s="147"/>
      <c r="I2303" s="22"/>
      <c r="J2303" s="22"/>
      <c r="K2303" s="22"/>
    </row>
    <row r="2304" spans="1:11" ht="19.149999999999999" customHeight="1">
      <c r="A2304" s="110" t="s">
        <v>546</v>
      </c>
      <c r="B2304" s="114" t="s">
        <v>1394</v>
      </c>
      <c r="C2304" s="66" t="s">
        <v>1395</v>
      </c>
      <c r="D2304" s="489">
        <f t="shared" si="41"/>
        <v>0.52102000000000004</v>
      </c>
      <c r="E2304" s="12">
        <v>0.47799999999999998</v>
      </c>
      <c r="F2304" s="147"/>
      <c r="G2304" s="329"/>
      <c r="H2304" s="147"/>
      <c r="I2304" s="22"/>
      <c r="J2304" s="22"/>
      <c r="K2304" s="22"/>
    </row>
    <row r="2305" spans="1:11" ht="19.149999999999999" customHeight="1">
      <c r="A2305" s="10"/>
      <c r="B2305" s="10"/>
      <c r="C2305" s="66" t="s">
        <v>1396</v>
      </c>
      <c r="D2305" s="489">
        <f t="shared" si="41"/>
        <v>0.52102000000000004</v>
      </c>
      <c r="E2305" s="12">
        <v>0.47799999999999998</v>
      </c>
      <c r="F2305" s="147"/>
      <c r="G2305" s="329"/>
      <c r="H2305" s="147"/>
      <c r="I2305" s="22"/>
      <c r="J2305" s="22"/>
      <c r="K2305" s="22"/>
    </row>
    <row r="2306" spans="1:11" ht="19.149999999999999" customHeight="1">
      <c r="A2306" s="10"/>
      <c r="B2306" s="10"/>
      <c r="C2306" s="66" t="s">
        <v>547</v>
      </c>
      <c r="D2306" s="489">
        <f t="shared" si="41"/>
        <v>0.52102000000000004</v>
      </c>
      <c r="E2306" s="12">
        <v>0.47799999999999998</v>
      </c>
      <c r="F2306" s="147"/>
      <c r="G2306" s="329"/>
      <c r="H2306" s="147"/>
      <c r="I2306" s="22"/>
      <c r="J2306" s="22"/>
      <c r="K2306" s="22"/>
    </row>
    <row r="2307" spans="1:11" ht="19.149999999999999" customHeight="1">
      <c r="A2307" s="10"/>
      <c r="B2307" s="10"/>
      <c r="C2307" s="66" t="s">
        <v>548</v>
      </c>
      <c r="D2307" s="489">
        <f t="shared" si="41"/>
        <v>0.52102000000000004</v>
      </c>
      <c r="E2307" s="12">
        <v>0.47799999999999998</v>
      </c>
      <c r="F2307" s="147"/>
      <c r="G2307" s="329"/>
      <c r="H2307" s="147"/>
      <c r="I2307" s="22"/>
      <c r="J2307" s="22"/>
      <c r="K2307" s="22"/>
    </row>
    <row r="2308" spans="1:11" ht="19.149999999999999" customHeight="1">
      <c r="A2308" s="10"/>
      <c r="B2308" s="10"/>
      <c r="C2308" s="66" t="s">
        <v>549</v>
      </c>
      <c r="D2308" s="489">
        <f t="shared" si="41"/>
        <v>0.52102000000000004</v>
      </c>
      <c r="E2308" s="12">
        <v>0.47799999999999998</v>
      </c>
      <c r="F2308" s="147"/>
      <c r="G2308" s="329"/>
      <c r="H2308" s="147"/>
      <c r="I2308" s="22"/>
      <c r="J2308" s="22"/>
      <c r="K2308" s="22"/>
    </row>
    <row r="2309" spans="1:11" ht="19.149999999999999" customHeight="1">
      <c r="A2309" s="10"/>
      <c r="B2309" s="10"/>
      <c r="C2309" s="66" t="s">
        <v>550</v>
      </c>
      <c r="D2309" s="489">
        <f t="shared" si="41"/>
        <v>0.52102000000000004</v>
      </c>
      <c r="E2309" s="12">
        <v>0.47799999999999998</v>
      </c>
      <c r="F2309" s="147"/>
      <c r="G2309" s="329"/>
      <c r="H2309" s="147"/>
      <c r="I2309" s="22"/>
      <c r="J2309" s="22"/>
      <c r="K2309" s="22"/>
    </row>
    <row r="2310" spans="1:11" ht="19.149999999999999" customHeight="1">
      <c r="A2310" s="10"/>
      <c r="B2310" s="10"/>
      <c r="C2310" s="66" t="s">
        <v>551</v>
      </c>
      <c r="D2310" s="489">
        <f t="shared" si="41"/>
        <v>0.55917000000000006</v>
      </c>
      <c r="E2310" s="12">
        <v>0.51300000000000001</v>
      </c>
      <c r="F2310" s="147"/>
      <c r="G2310" s="329"/>
      <c r="H2310" s="147"/>
      <c r="I2310" s="22"/>
      <c r="J2310" s="22"/>
      <c r="K2310" s="22"/>
    </row>
    <row r="2311" spans="1:11" ht="19.149999999999999" customHeight="1">
      <c r="A2311" s="10"/>
      <c r="B2311" s="10"/>
      <c r="C2311" s="66" t="s">
        <v>1352</v>
      </c>
      <c r="D2311" s="489">
        <f t="shared" si="41"/>
        <v>0.61693999999999993</v>
      </c>
      <c r="E2311" s="12">
        <v>0.56599999999999995</v>
      </c>
      <c r="F2311" s="147"/>
      <c r="G2311" s="329"/>
      <c r="H2311" s="147"/>
      <c r="I2311" s="22"/>
      <c r="J2311" s="22"/>
      <c r="K2311" s="22"/>
    </row>
    <row r="2312" spans="1:11" ht="19.149999999999999" customHeight="1">
      <c r="A2312" s="10"/>
      <c r="B2312" s="10"/>
      <c r="C2312" s="66" t="s">
        <v>1353</v>
      </c>
      <c r="D2312" s="489">
        <f t="shared" si="41"/>
        <v>0.69106000000000001</v>
      </c>
      <c r="E2312" s="12">
        <v>0.63400000000000001</v>
      </c>
      <c r="F2312" s="147"/>
      <c r="G2312" s="329"/>
      <c r="H2312" s="147"/>
      <c r="I2312" s="22"/>
      <c r="J2312" s="22"/>
      <c r="K2312" s="22"/>
    </row>
    <row r="2313" spans="1:11" ht="19.149999999999999" customHeight="1">
      <c r="A2313" s="10"/>
      <c r="B2313" s="10"/>
      <c r="C2313" s="66" t="s">
        <v>1354</v>
      </c>
      <c r="D2313" s="489">
        <f t="shared" si="41"/>
        <v>0.77934999999999999</v>
      </c>
      <c r="E2313" s="12">
        <v>0.71499999999999997</v>
      </c>
      <c r="F2313" s="147"/>
      <c r="G2313" s="329"/>
      <c r="H2313" s="147"/>
      <c r="I2313" s="22"/>
      <c r="J2313" s="22"/>
      <c r="K2313" s="22"/>
    </row>
    <row r="2314" spans="1:11" ht="19.149999999999999" customHeight="1">
      <c r="A2314" s="10"/>
      <c r="B2314" s="10"/>
      <c r="C2314" s="66" t="s">
        <v>1355</v>
      </c>
      <c r="D2314" s="489">
        <f t="shared" si="41"/>
        <v>0.85783000000000009</v>
      </c>
      <c r="E2314" s="12">
        <v>0.78700000000000003</v>
      </c>
      <c r="F2314" s="147"/>
      <c r="G2314" s="329"/>
      <c r="H2314" s="147"/>
      <c r="I2314" s="22"/>
      <c r="J2314" s="22"/>
      <c r="K2314" s="22"/>
    </row>
    <row r="2315" spans="1:11" ht="19.149999999999999" customHeight="1">
      <c r="A2315" s="10"/>
      <c r="B2315" s="10"/>
      <c r="C2315" s="66" t="s">
        <v>1356</v>
      </c>
      <c r="D2315" s="489">
        <f t="shared" si="41"/>
        <v>0.9537500000000001</v>
      </c>
      <c r="E2315" s="12">
        <v>0.875</v>
      </c>
      <c r="F2315" s="147"/>
      <c r="G2315" s="329"/>
      <c r="H2315" s="147"/>
      <c r="I2315" s="22"/>
      <c r="J2315" s="22"/>
      <c r="K2315" s="22"/>
    </row>
    <row r="2316" spans="1:11" ht="19.149999999999999" customHeight="1">
      <c r="A2316" s="10"/>
      <c r="B2316" s="10"/>
      <c r="C2316" s="66" t="s">
        <v>1357</v>
      </c>
      <c r="D2316" s="489">
        <f t="shared" si="41"/>
        <v>1.05294</v>
      </c>
      <c r="E2316" s="12">
        <v>0.96599999999999997</v>
      </c>
      <c r="F2316" s="147"/>
      <c r="G2316" s="329"/>
      <c r="H2316" s="147"/>
      <c r="I2316" s="22"/>
      <c r="J2316" s="22"/>
      <c r="K2316" s="22"/>
    </row>
    <row r="2317" spans="1:11" ht="19.149999999999999" customHeight="1">
      <c r="A2317" s="10"/>
      <c r="B2317" s="10"/>
      <c r="C2317" s="66" t="s">
        <v>1358</v>
      </c>
      <c r="D2317" s="489">
        <f t="shared" si="41"/>
        <v>1.1466800000000001</v>
      </c>
      <c r="E2317" s="12">
        <v>1.052</v>
      </c>
      <c r="F2317" s="147"/>
      <c r="G2317" s="329"/>
      <c r="H2317" s="147"/>
      <c r="I2317" s="22"/>
      <c r="J2317" s="22"/>
      <c r="K2317" s="22"/>
    </row>
    <row r="2318" spans="1:11" ht="19.149999999999999" customHeight="1">
      <c r="A2318" s="10"/>
      <c r="B2318" s="10"/>
      <c r="C2318" s="66" t="s">
        <v>1359</v>
      </c>
      <c r="D2318" s="489">
        <f t="shared" si="41"/>
        <v>1.2644</v>
      </c>
      <c r="E2318" s="12">
        <v>1.1599999999999999</v>
      </c>
      <c r="F2318" s="147"/>
      <c r="G2318" s="329"/>
      <c r="H2318" s="147"/>
      <c r="I2318" s="22"/>
      <c r="J2318" s="22"/>
      <c r="K2318" s="22"/>
    </row>
    <row r="2319" spans="1:11" ht="19.149999999999999" customHeight="1">
      <c r="A2319" s="10"/>
      <c r="B2319" s="10"/>
      <c r="C2319" s="66" t="s">
        <v>552</v>
      </c>
      <c r="D2319" s="489">
        <f t="shared" si="41"/>
        <v>1.3614100000000002</v>
      </c>
      <c r="E2319" s="12">
        <v>1.2490000000000001</v>
      </c>
      <c r="F2319" s="147"/>
      <c r="G2319" s="329"/>
      <c r="H2319" s="147"/>
      <c r="I2319" s="22"/>
      <c r="J2319" s="22"/>
      <c r="K2319" s="22"/>
    </row>
    <row r="2320" spans="1:11" ht="19.149999999999999" customHeight="1">
      <c r="A2320" s="10"/>
      <c r="B2320" s="10"/>
      <c r="C2320" s="66" t="s">
        <v>553</v>
      </c>
      <c r="D2320" s="489">
        <f t="shared" si="41"/>
        <v>1.51292</v>
      </c>
      <c r="E2320" s="12">
        <v>1.3879999999999999</v>
      </c>
      <c r="F2320" s="147"/>
      <c r="G2320" s="329"/>
      <c r="H2320" s="147"/>
      <c r="I2320" s="22"/>
      <c r="J2320" s="22"/>
      <c r="K2320" s="22"/>
    </row>
    <row r="2321" spans="1:11" ht="19.149999999999999" customHeight="1">
      <c r="A2321" s="10"/>
      <c r="B2321" s="10"/>
      <c r="C2321" s="66" t="s">
        <v>554</v>
      </c>
      <c r="D2321" s="489">
        <f t="shared" si="41"/>
        <v>1.7309200000000002</v>
      </c>
      <c r="E2321" s="12">
        <v>1.5880000000000001</v>
      </c>
      <c r="F2321" s="147"/>
      <c r="G2321" s="329"/>
      <c r="H2321" s="147"/>
      <c r="I2321" s="22"/>
      <c r="J2321" s="22"/>
      <c r="K2321" s="22"/>
    </row>
    <row r="2322" spans="1:11" ht="19.149999999999999" customHeight="1">
      <c r="A2322" s="10" t="s">
        <v>1397</v>
      </c>
      <c r="B2322" s="90"/>
      <c r="C2322" s="90"/>
      <c r="D2322" s="493"/>
      <c r="E2322" s="45"/>
      <c r="F2322" s="147"/>
      <c r="G2322" s="329"/>
      <c r="H2322" s="147"/>
      <c r="I2322" s="22"/>
      <c r="J2322" s="22"/>
      <c r="K2322" s="22"/>
    </row>
    <row r="2323" spans="1:11" ht="19.149999999999999" customHeight="1">
      <c r="A2323" s="10" t="s">
        <v>1398</v>
      </c>
      <c r="B2323" s="90"/>
      <c r="C2323" s="90"/>
      <c r="D2323" s="493"/>
      <c r="E2323" s="45"/>
      <c r="F2323" s="147"/>
      <c r="G2323" s="337"/>
      <c r="H2323" s="147"/>
      <c r="I2323" s="22"/>
      <c r="J2323" s="22"/>
      <c r="K2323" s="22"/>
    </row>
    <row r="2324" spans="1:11" ht="19.149999999999999" customHeight="1">
      <c r="A2324" s="45" t="s">
        <v>1401</v>
      </c>
      <c r="B2324" s="10"/>
      <c r="C2324" s="10"/>
      <c r="D2324" s="494"/>
      <c r="E2324" s="45"/>
      <c r="F2324" s="147"/>
      <c r="G2324" s="329"/>
      <c r="H2324" s="147"/>
      <c r="I2324" s="22"/>
      <c r="J2324" s="22"/>
      <c r="K2324" s="22"/>
    </row>
    <row r="2325" spans="1:11" ht="19.149999999999999" customHeight="1">
      <c r="A2325" s="21" t="s">
        <v>1402</v>
      </c>
      <c r="B2325" s="10"/>
      <c r="C2325" s="10"/>
      <c r="D2325" s="494"/>
      <c r="E2325" s="45"/>
      <c r="F2325" s="147"/>
      <c r="G2325" s="329"/>
      <c r="H2325" s="147"/>
      <c r="I2325" s="22"/>
      <c r="J2325" s="22"/>
      <c r="K2325" s="22"/>
    </row>
    <row r="2326" spans="1:11" ht="19.149999999999999" customHeight="1">
      <c r="A2326" s="166" t="s">
        <v>2076</v>
      </c>
      <c r="B2326" s="10"/>
      <c r="C2326" s="10"/>
      <c r="D2326" s="494"/>
      <c r="E2326" s="45"/>
      <c r="F2326" s="147"/>
      <c r="G2326" s="329"/>
      <c r="H2326" s="147"/>
      <c r="I2326" s="22"/>
      <c r="J2326" s="22"/>
      <c r="K2326" s="22"/>
    </row>
    <row r="2327" spans="1:11" ht="19.149999999999999" customHeight="1">
      <c r="A2327" s="166" t="s">
        <v>2079</v>
      </c>
      <c r="B2327" s="10"/>
      <c r="C2327" s="10"/>
      <c r="D2327" s="494"/>
      <c r="E2327" s="45"/>
      <c r="F2327" s="147"/>
      <c r="G2327" s="337"/>
      <c r="H2327" s="147"/>
      <c r="I2327" s="22"/>
      <c r="J2327" s="22"/>
      <c r="K2327" s="22"/>
    </row>
    <row r="2328" spans="1:11" ht="19.149999999999999" customHeight="1">
      <c r="A2328" s="80" t="s">
        <v>1434</v>
      </c>
      <c r="B2328" s="97" t="s">
        <v>1435</v>
      </c>
      <c r="C2328" s="51" t="s">
        <v>11</v>
      </c>
      <c r="D2328" s="489">
        <f t="shared" ref="D2328:D2346" si="42">E2328*1.09</f>
        <v>0.32700000000000001</v>
      </c>
      <c r="E2328" s="38">
        <v>0.3</v>
      </c>
      <c r="F2328" s="147"/>
      <c r="G2328" s="329"/>
      <c r="H2328" s="147"/>
      <c r="I2328" s="22"/>
      <c r="J2328" s="22"/>
      <c r="K2328" s="22"/>
    </row>
    <row r="2329" spans="1:11" ht="19.149999999999999" customHeight="1">
      <c r="A2329" s="10"/>
      <c r="B2329" s="10"/>
      <c r="C2329" s="51" t="s">
        <v>13</v>
      </c>
      <c r="D2329" s="489">
        <f t="shared" si="42"/>
        <v>0.32700000000000001</v>
      </c>
      <c r="E2329" s="38">
        <v>0.3</v>
      </c>
      <c r="F2329" s="147"/>
      <c r="G2329" s="329"/>
      <c r="H2329" s="147"/>
      <c r="I2329" s="22"/>
      <c r="J2329" s="22"/>
      <c r="K2329" s="22"/>
    </row>
    <row r="2330" spans="1:11" ht="19.149999999999999" customHeight="1">
      <c r="A2330" s="10"/>
      <c r="B2330" s="10"/>
      <c r="C2330" s="51" t="s">
        <v>15</v>
      </c>
      <c r="D2330" s="489">
        <f t="shared" si="42"/>
        <v>0.32700000000000001</v>
      </c>
      <c r="E2330" s="38">
        <v>0.3</v>
      </c>
      <c r="F2330" s="147"/>
      <c r="G2330" s="329"/>
      <c r="H2330" s="147"/>
      <c r="I2330" s="22"/>
      <c r="J2330" s="22"/>
      <c r="K2330" s="22"/>
    </row>
    <row r="2331" spans="1:11" ht="19.149999999999999" customHeight="1">
      <c r="A2331" s="10"/>
      <c r="B2331" s="10"/>
      <c r="C2331" s="51" t="s">
        <v>18</v>
      </c>
      <c r="D2331" s="489">
        <f t="shared" si="42"/>
        <v>0.34880000000000005</v>
      </c>
      <c r="E2331" s="38">
        <v>0.32</v>
      </c>
      <c r="F2331" s="147"/>
      <c r="G2331" s="329"/>
      <c r="H2331" s="147"/>
      <c r="I2331" s="22"/>
      <c r="J2331" s="22"/>
      <c r="K2331" s="22"/>
    </row>
    <row r="2332" spans="1:11" ht="19.149999999999999" customHeight="1">
      <c r="A2332" s="10"/>
      <c r="B2332" s="10"/>
      <c r="C2332" s="51" t="s">
        <v>22</v>
      </c>
      <c r="D2332" s="489">
        <f t="shared" si="42"/>
        <v>0.38150000000000001</v>
      </c>
      <c r="E2332" s="38">
        <v>0.35</v>
      </c>
      <c r="F2332" s="147"/>
      <c r="G2332" s="329"/>
      <c r="H2332" s="147"/>
      <c r="I2332" s="22"/>
      <c r="J2332" s="22"/>
      <c r="K2332" s="22"/>
    </row>
    <row r="2333" spans="1:11" ht="19.149999999999999" customHeight="1">
      <c r="A2333" s="10"/>
      <c r="B2333" s="10"/>
      <c r="C2333" s="51" t="s">
        <v>26</v>
      </c>
      <c r="D2333" s="489">
        <f t="shared" si="42"/>
        <v>0.43600000000000005</v>
      </c>
      <c r="E2333" s="38">
        <v>0.4</v>
      </c>
      <c r="F2333" s="147"/>
      <c r="G2333" s="329"/>
      <c r="H2333" s="147"/>
      <c r="I2333" s="22"/>
      <c r="J2333" s="22"/>
      <c r="K2333" s="22"/>
    </row>
    <row r="2334" spans="1:11" ht="19.149999999999999" customHeight="1">
      <c r="A2334" s="10"/>
      <c r="B2334" s="10"/>
      <c r="C2334" s="51" t="s">
        <v>1436</v>
      </c>
      <c r="D2334" s="489">
        <f t="shared" si="42"/>
        <v>0.5232</v>
      </c>
      <c r="E2334" s="38">
        <v>0.48</v>
      </c>
      <c r="F2334" s="147"/>
      <c r="G2334" s="329"/>
      <c r="H2334" s="147"/>
      <c r="I2334" s="22"/>
      <c r="J2334" s="22"/>
      <c r="K2334" s="22"/>
    </row>
    <row r="2335" spans="1:11" ht="19.149999999999999" customHeight="1">
      <c r="A2335" s="10"/>
      <c r="B2335" s="10"/>
      <c r="C2335" s="51" t="s">
        <v>1437</v>
      </c>
      <c r="D2335" s="489">
        <f t="shared" si="42"/>
        <v>0.65400000000000003</v>
      </c>
      <c r="E2335" s="38">
        <v>0.6</v>
      </c>
      <c r="F2335" s="147"/>
      <c r="G2335" s="329"/>
      <c r="H2335" s="147"/>
      <c r="I2335" s="22"/>
      <c r="J2335" s="22"/>
      <c r="K2335" s="22"/>
    </row>
    <row r="2336" spans="1:11" ht="19.149999999999999" customHeight="1">
      <c r="A2336" s="45"/>
      <c r="B2336" s="141" t="s">
        <v>1438</v>
      </c>
      <c r="C2336" s="51" t="s">
        <v>11</v>
      </c>
      <c r="D2336" s="489">
        <f t="shared" si="42"/>
        <v>0.32700000000000001</v>
      </c>
      <c r="E2336" s="38">
        <v>0.3</v>
      </c>
      <c r="F2336" s="147"/>
      <c r="G2336" s="329"/>
      <c r="H2336" s="147"/>
      <c r="I2336" s="22"/>
      <c r="J2336" s="22"/>
      <c r="K2336" s="22"/>
    </row>
    <row r="2337" spans="1:11" ht="19.149999999999999" customHeight="1">
      <c r="A2337" s="45"/>
      <c r="B2337" s="90"/>
      <c r="C2337" s="51" t="s">
        <v>13</v>
      </c>
      <c r="D2337" s="489">
        <f t="shared" si="42"/>
        <v>0.32700000000000001</v>
      </c>
      <c r="E2337" s="38">
        <v>0.3</v>
      </c>
      <c r="F2337" s="147"/>
      <c r="G2337" s="329"/>
      <c r="H2337" s="147"/>
      <c r="I2337" s="22"/>
      <c r="J2337" s="22"/>
      <c r="K2337" s="22"/>
    </row>
    <row r="2338" spans="1:11" ht="19.149999999999999" customHeight="1">
      <c r="A2338" s="45"/>
      <c r="B2338" s="90"/>
      <c r="C2338" s="51" t="s">
        <v>15</v>
      </c>
      <c r="D2338" s="489">
        <f t="shared" si="42"/>
        <v>0.32700000000000001</v>
      </c>
      <c r="E2338" s="38">
        <v>0.3</v>
      </c>
      <c r="F2338" s="147"/>
      <c r="G2338" s="329"/>
      <c r="H2338" s="147"/>
      <c r="I2338" s="22"/>
      <c r="J2338" s="22"/>
      <c r="K2338" s="22"/>
    </row>
    <row r="2339" spans="1:11" ht="19.149999999999999" customHeight="1">
      <c r="A2339" s="45"/>
      <c r="B2339" s="90"/>
      <c r="C2339" s="51" t="s">
        <v>18</v>
      </c>
      <c r="D2339" s="489">
        <f t="shared" si="42"/>
        <v>0.34880000000000005</v>
      </c>
      <c r="E2339" s="38">
        <v>0.32</v>
      </c>
      <c r="F2339" s="147"/>
      <c r="G2339" s="329"/>
      <c r="H2339" s="147"/>
      <c r="I2339" s="22"/>
      <c r="J2339" s="22"/>
      <c r="K2339" s="22"/>
    </row>
    <row r="2340" spans="1:11" ht="19.149999999999999" customHeight="1">
      <c r="A2340" s="45"/>
      <c r="B2340" s="90"/>
      <c r="C2340" s="51" t="s">
        <v>22</v>
      </c>
      <c r="D2340" s="489">
        <f t="shared" si="42"/>
        <v>0.38150000000000001</v>
      </c>
      <c r="E2340" s="38">
        <v>0.35</v>
      </c>
      <c r="F2340" s="147"/>
      <c r="G2340" s="329"/>
      <c r="H2340" s="147"/>
      <c r="I2340" s="22"/>
      <c r="J2340" s="22"/>
      <c r="K2340" s="22"/>
    </row>
    <row r="2341" spans="1:11" ht="19.149999999999999" customHeight="1">
      <c r="A2341" s="45"/>
      <c r="B2341" s="90"/>
      <c r="C2341" s="51" t="s">
        <v>26</v>
      </c>
      <c r="D2341" s="489">
        <f t="shared" si="42"/>
        <v>0.43600000000000005</v>
      </c>
      <c r="E2341" s="38">
        <v>0.4</v>
      </c>
      <c r="F2341" s="147"/>
      <c r="G2341" s="329"/>
      <c r="H2341" s="147"/>
      <c r="I2341" s="22"/>
      <c r="J2341" s="22"/>
      <c r="K2341" s="22"/>
    </row>
    <row r="2342" spans="1:11" ht="19.149999999999999" customHeight="1">
      <c r="A2342" s="45"/>
      <c r="B2342" s="90"/>
      <c r="C2342" s="51" t="s">
        <v>1436</v>
      </c>
      <c r="D2342" s="489">
        <f t="shared" si="42"/>
        <v>0.5232</v>
      </c>
      <c r="E2342" s="38">
        <v>0.48</v>
      </c>
      <c r="F2342" s="147"/>
      <c r="G2342" s="329"/>
      <c r="H2342" s="147"/>
      <c r="I2342" s="22"/>
      <c r="J2342" s="22"/>
      <c r="K2342" s="22"/>
    </row>
    <row r="2343" spans="1:11" ht="19.149999999999999" customHeight="1">
      <c r="A2343" s="45"/>
      <c r="B2343" s="90"/>
      <c r="C2343" s="51" t="s">
        <v>1437</v>
      </c>
      <c r="D2343" s="489">
        <f t="shared" si="42"/>
        <v>0.65400000000000003</v>
      </c>
      <c r="E2343" s="38">
        <v>0.6</v>
      </c>
      <c r="F2343" s="147"/>
      <c r="G2343" s="329"/>
      <c r="H2343" s="147"/>
      <c r="I2343" s="22"/>
      <c r="J2343" s="22"/>
      <c r="K2343" s="22"/>
    </row>
    <row r="2344" spans="1:11" ht="19.149999999999999" customHeight="1">
      <c r="A2344" s="45"/>
      <c r="B2344" s="90"/>
      <c r="C2344" s="51"/>
      <c r="D2344" s="489"/>
      <c r="E2344" s="38"/>
      <c r="F2344" s="147"/>
      <c r="G2344" s="329"/>
      <c r="H2344" s="147"/>
      <c r="I2344" s="22"/>
      <c r="J2344" s="22"/>
      <c r="K2344" s="22"/>
    </row>
    <row r="2345" spans="1:11" ht="19.149999999999999" customHeight="1">
      <c r="A2345" s="45"/>
      <c r="B2345" s="90"/>
      <c r="C2345" s="51" t="s">
        <v>2068</v>
      </c>
      <c r="D2345" s="489">
        <f t="shared" si="42"/>
        <v>0.31391999999999998</v>
      </c>
      <c r="E2345" s="38">
        <v>0.28799999999999998</v>
      </c>
      <c r="F2345" s="147"/>
      <c r="G2345" s="329"/>
      <c r="H2345" s="147"/>
      <c r="I2345" s="22"/>
      <c r="J2345" s="22"/>
      <c r="K2345" s="22"/>
    </row>
    <row r="2346" spans="1:11" ht="19.149999999999999" customHeight="1">
      <c r="A2346" s="45"/>
      <c r="B2346" s="90"/>
      <c r="C2346" s="51" t="s">
        <v>2069</v>
      </c>
      <c r="D2346" s="489">
        <f t="shared" si="42"/>
        <v>0.34226000000000001</v>
      </c>
      <c r="E2346" s="38">
        <v>0.314</v>
      </c>
      <c r="F2346" s="147"/>
      <c r="G2346" s="329"/>
      <c r="H2346" s="147"/>
      <c r="I2346" s="22"/>
      <c r="J2346" s="22"/>
      <c r="K2346" s="22"/>
    </row>
    <row r="2347" spans="1:11" ht="19.149999999999999" customHeight="1">
      <c r="A2347" s="45"/>
      <c r="B2347" s="90"/>
      <c r="C2347" s="51"/>
      <c r="D2347" s="489"/>
      <c r="E2347" s="38"/>
      <c r="F2347" s="147"/>
      <c r="G2347" s="329"/>
      <c r="H2347" s="147"/>
      <c r="I2347" s="22"/>
      <c r="J2347" s="22"/>
      <c r="K2347" s="22"/>
    </row>
    <row r="2348" spans="1:11" ht="19.149999999999999" customHeight="1">
      <c r="A2348" s="45"/>
      <c r="B2348" s="90"/>
      <c r="C2348" s="51"/>
      <c r="D2348" s="489"/>
      <c r="E2348" s="38"/>
      <c r="F2348" s="147"/>
      <c r="G2348" s="329"/>
      <c r="H2348" s="147"/>
      <c r="I2348" s="22"/>
      <c r="J2348" s="22"/>
      <c r="K2348" s="22"/>
    </row>
    <row r="2349" spans="1:11" ht="19.149999999999999" customHeight="1">
      <c r="A2349" s="80" t="s">
        <v>1439</v>
      </c>
      <c r="B2349" s="97" t="s">
        <v>1440</v>
      </c>
      <c r="C2349" s="51" t="s">
        <v>11</v>
      </c>
      <c r="D2349" s="489">
        <f t="shared" ref="D2349:D2384" si="43">E2349*1.09</f>
        <v>0.35970000000000002</v>
      </c>
      <c r="E2349" s="38">
        <v>0.33</v>
      </c>
      <c r="F2349" s="147"/>
      <c r="G2349" s="329"/>
      <c r="H2349" s="147"/>
      <c r="I2349" s="22"/>
      <c r="J2349" s="22"/>
      <c r="K2349" s="22"/>
    </row>
    <row r="2350" spans="1:11" ht="19.149999999999999" customHeight="1">
      <c r="A2350" s="45"/>
      <c r="B2350" s="90"/>
      <c r="C2350" s="51" t="s">
        <v>13</v>
      </c>
      <c r="D2350" s="489">
        <f t="shared" si="43"/>
        <v>0.35970000000000002</v>
      </c>
      <c r="E2350" s="38">
        <v>0.33</v>
      </c>
      <c r="F2350" s="147"/>
      <c r="G2350" s="329"/>
      <c r="H2350" s="147"/>
      <c r="I2350" s="22"/>
      <c r="J2350" s="22"/>
      <c r="K2350" s="22"/>
    </row>
    <row r="2351" spans="1:11" ht="19.149999999999999" customHeight="1">
      <c r="A2351" s="45"/>
      <c r="B2351" s="90"/>
      <c r="C2351" s="51" t="s">
        <v>15</v>
      </c>
      <c r="D2351" s="489">
        <f t="shared" si="43"/>
        <v>0.35970000000000002</v>
      </c>
      <c r="E2351" s="38">
        <v>0.33</v>
      </c>
      <c r="F2351" s="147"/>
      <c r="G2351" s="329"/>
      <c r="H2351" s="147"/>
      <c r="I2351" s="22"/>
      <c r="J2351" s="22"/>
      <c r="K2351" s="22"/>
    </row>
    <row r="2352" spans="1:11" ht="19.149999999999999" customHeight="1">
      <c r="A2352" s="45"/>
      <c r="B2352" s="90"/>
      <c r="C2352" s="51" t="s">
        <v>18</v>
      </c>
      <c r="D2352" s="489">
        <f t="shared" si="43"/>
        <v>0.38150000000000001</v>
      </c>
      <c r="E2352" s="38">
        <v>0.35</v>
      </c>
      <c r="F2352" s="147"/>
      <c r="G2352" s="329"/>
      <c r="H2352" s="147"/>
      <c r="I2352" s="22"/>
      <c r="J2352" s="22"/>
      <c r="K2352" s="22"/>
    </row>
    <row r="2353" spans="1:11" ht="19.149999999999999" customHeight="1">
      <c r="A2353" s="45"/>
      <c r="B2353" s="90"/>
      <c r="C2353" s="51" t="s">
        <v>22</v>
      </c>
      <c r="D2353" s="489">
        <f t="shared" si="43"/>
        <v>0.41420000000000001</v>
      </c>
      <c r="E2353" s="38">
        <v>0.38</v>
      </c>
      <c r="F2353" s="147"/>
      <c r="G2353" s="329"/>
      <c r="H2353" s="147"/>
      <c r="I2353" s="22"/>
      <c r="J2353" s="22"/>
      <c r="K2353" s="22"/>
    </row>
    <row r="2354" spans="1:11" ht="19.149999999999999" customHeight="1">
      <c r="A2354" s="45"/>
      <c r="B2354" s="90"/>
      <c r="C2354" s="51" t="s">
        <v>26</v>
      </c>
      <c r="D2354" s="489">
        <f t="shared" si="43"/>
        <v>0.47960000000000003</v>
      </c>
      <c r="E2354" s="38">
        <v>0.44</v>
      </c>
      <c r="F2354" s="147"/>
      <c r="G2354" s="329"/>
      <c r="H2354" s="147"/>
      <c r="I2354" s="22"/>
      <c r="J2354" s="22"/>
      <c r="K2354" s="22"/>
    </row>
    <row r="2355" spans="1:11" ht="19.149999999999999" customHeight="1">
      <c r="A2355" s="45"/>
      <c r="B2355" s="90"/>
      <c r="C2355" s="51" t="s">
        <v>1436</v>
      </c>
      <c r="D2355" s="489">
        <f t="shared" si="43"/>
        <v>0.5777000000000001</v>
      </c>
      <c r="E2355" s="38">
        <v>0.53</v>
      </c>
      <c r="F2355" s="147"/>
      <c r="G2355" s="329"/>
      <c r="H2355" s="147"/>
      <c r="I2355" s="22"/>
      <c r="J2355" s="22"/>
      <c r="K2355" s="22"/>
    </row>
    <row r="2356" spans="1:11" ht="19.149999999999999" customHeight="1">
      <c r="A2356" s="45"/>
      <c r="B2356" s="90"/>
      <c r="C2356" s="51" t="s">
        <v>1437</v>
      </c>
      <c r="D2356" s="489">
        <f t="shared" si="43"/>
        <v>0.71940000000000004</v>
      </c>
      <c r="E2356" s="38">
        <v>0.66</v>
      </c>
      <c r="F2356" s="147"/>
      <c r="G2356" s="329"/>
      <c r="H2356" s="147"/>
      <c r="I2356" s="22"/>
      <c r="J2356" s="22"/>
      <c r="K2356" s="22"/>
    </row>
    <row r="2357" spans="1:11" ht="19.149999999999999" customHeight="1">
      <c r="A2357" s="80" t="s">
        <v>1441</v>
      </c>
      <c r="B2357" s="97" t="s">
        <v>1442</v>
      </c>
      <c r="C2357" s="51" t="s">
        <v>11</v>
      </c>
      <c r="D2357" s="489">
        <f t="shared" si="43"/>
        <v>0.32700000000000001</v>
      </c>
      <c r="E2357" s="38">
        <v>0.3</v>
      </c>
      <c r="F2357" s="147"/>
      <c r="G2357" s="329"/>
      <c r="H2357" s="147"/>
      <c r="I2357" s="22"/>
      <c r="J2357" s="22"/>
      <c r="K2357" s="22"/>
    </row>
    <row r="2358" spans="1:11" ht="19.149999999999999" customHeight="1">
      <c r="A2358" s="38"/>
      <c r="B2358" s="10"/>
      <c r="C2358" s="51" t="s">
        <v>13</v>
      </c>
      <c r="D2358" s="489">
        <f t="shared" si="43"/>
        <v>0.32700000000000001</v>
      </c>
      <c r="E2358" s="38">
        <v>0.3</v>
      </c>
      <c r="F2358" s="147"/>
      <c r="G2358" s="329"/>
      <c r="H2358" s="147"/>
      <c r="I2358" s="22"/>
      <c r="J2358" s="22"/>
      <c r="K2358" s="22"/>
    </row>
    <row r="2359" spans="1:11" ht="19.149999999999999" customHeight="1">
      <c r="A2359" s="38"/>
      <c r="B2359" s="10"/>
      <c r="C2359" s="51" t="s">
        <v>15</v>
      </c>
      <c r="D2359" s="489">
        <f t="shared" si="43"/>
        <v>0.32700000000000001</v>
      </c>
      <c r="E2359" s="38">
        <v>0.3</v>
      </c>
      <c r="F2359" s="147"/>
      <c r="G2359" s="329"/>
      <c r="H2359" s="147"/>
      <c r="I2359" s="22"/>
      <c r="J2359" s="22"/>
      <c r="K2359" s="22"/>
    </row>
    <row r="2360" spans="1:11" ht="19.149999999999999" customHeight="1">
      <c r="A2360" s="38"/>
      <c r="B2360" s="10"/>
      <c r="C2360" s="51" t="s">
        <v>18</v>
      </c>
      <c r="D2360" s="489">
        <f t="shared" si="43"/>
        <v>0.34880000000000005</v>
      </c>
      <c r="E2360" s="38">
        <v>0.32</v>
      </c>
      <c r="F2360" s="147"/>
      <c r="G2360" s="329"/>
      <c r="H2360" s="147"/>
      <c r="I2360" s="22"/>
      <c r="J2360" s="22"/>
      <c r="K2360" s="22"/>
    </row>
    <row r="2361" spans="1:11" ht="19.149999999999999" customHeight="1">
      <c r="A2361" s="38"/>
      <c r="B2361" s="10"/>
      <c r="C2361" s="51" t="s">
        <v>22</v>
      </c>
      <c r="D2361" s="489">
        <f t="shared" si="43"/>
        <v>0.38150000000000001</v>
      </c>
      <c r="E2361" s="38">
        <v>0.35</v>
      </c>
      <c r="F2361" s="147"/>
      <c r="G2361" s="329"/>
      <c r="H2361" s="147"/>
      <c r="I2361" s="22"/>
      <c r="J2361" s="22"/>
      <c r="K2361" s="22"/>
    </row>
    <row r="2362" spans="1:11" ht="19.149999999999999" customHeight="1">
      <c r="A2362" s="38"/>
      <c r="B2362" s="10"/>
      <c r="C2362" s="51" t="s">
        <v>26</v>
      </c>
      <c r="D2362" s="489">
        <f t="shared" si="43"/>
        <v>0.43600000000000005</v>
      </c>
      <c r="E2362" s="38">
        <v>0.4</v>
      </c>
      <c r="F2362" s="147"/>
      <c r="G2362" s="329"/>
      <c r="H2362" s="147"/>
      <c r="I2362" s="22"/>
      <c r="J2362" s="22"/>
      <c r="K2362" s="22"/>
    </row>
    <row r="2363" spans="1:11" ht="19.149999999999999" customHeight="1">
      <c r="A2363" s="38"/>
      <c r="B2363" s="10"/>
      <c r="C2363" s="51" t="s">
        <v>1436</v>
      </c>
      <c r="D2363" s="489">
        <f t="shared" si="43"/>
        <v>0.5232</v>
      </c>
      <c r="E2363" s="38">
        <v>0.48</v>
      </c>
      <c r="F2363" s="147"/>
      <c r="G2363" s="329"/>
      <c r="H2363" s="147"/>
      <c r="I2363" s="22"/>
      <c r="J2363" s="22"/>
      <c r="K2363" s="22"/>
    </row>
    <row r="2364" spans="1:11" ht="19.149999999999999" customHeight="1">
      <c r="A2364" s="38"/>
      <c r="B2364" s="10"/>
      <c r="C2364" s="51" t="s">
        <v>1437</v>
      </c>
      <c r="D2364" s="489">
        <f t="shared" si="43"/>
        <v>0.65400000000000003</v>
      </c>
      <c r="E2364" s="38">
        <v>0.6</v>
      </c>
      <c r="F2364" s="147"/>
      <c r="G2364" s="329"/>
      <c r="H2364" s="147"/>
      <c r="I2364" s="22"/>
      <c r="J2364" s="22"/>
      <c r="K2364" s="22"/>
    </row>
    <row r="2365" spans="1:11" ht="19.149999999999999" customHeight="1">
      <c r="A2365" s="10" t="s">
        <v>824</v>
      </c>
      <c r="B2365" s="77" t="s">
        <v>1443</v>
      </c>
      <c r="C2365" s="47" t="s">
        <v>1444</v>
      </c>
      <c r="D2365" s="489">
        <f t="shared" si="43"/>
        <v>0.31391999999999998</v>
      </c>
      <c r="E2365" s="293">
        <v>0.28799999999999998</v>
      </c>
      <c r="F2365" s="147"/>
      <c r="G2365" s="329"/>
      <c r="H2365" s="147"/>
      <c r="I2365" s="22"/>
      <c r="J2365" s="22"/>
      <c r="K2365" s="22"/>
    </row>
    <row r="2366" spans="1:11" ht="19.149999999999999" customHeight="1">
      <c r="A2366" s="10"/>
      <c r="B2366" s="10"/>
      <c r="C2366" s="47" t="s">
        <v>1445</v>
      </c>
      <c r="D2366" s="489">
        <f t="shared" si="43"/>
        <v>0.31391999999999998</v>
      </c>
      <c r="E2366" s="293">
        <v>0.28799999999999998</v>
      </c>
      <c r="F2366" s="147"/>
      <c r="G2366" s="329"/>
      <c r="H2366" s="147"/>
      <c r="I2366" s="22"/>
      <c r="J2366" s="22"/>
      <c r="K2366" s="22"/>
    </row>
    <row r="2367" spans="1:11" ht="19.149999999999999" customHeight="1">
      <c r="A2367" s="10"/>
      <c r="B2367" s="10"/>
      <c r="C2367" s="47" t="s">
        <v>1446</v>
      </c>
      <c r="D2367" s="489">
        <f t="shared" si="43"/>
        <v>0.31391999999999998</v>
      </c>
      <c r="E2367" s="293">
        <v>0.28799999999999998</v>
      </c>
      <c r="F2367" s="147"/>
      <c r="G2367" s="329"/>
      <c r="H2367" s="147"/>
      <c r="I2367" s="22"/>
      <c r="J2367" s="22"/>
      <c r="K2367" s="22"/>
    </row>
    <row r="2368" spans="1:11" ht="19.149999999999999" customHeight="1">
      <c r="A2368" s="10"/>
      <c r="B2368" s="10"/>
      <c r="C2368" s="47" t="s">
        <v>1447</v>
      </c>
      <c r="D2368" s="489">
        <f t="shared" si="43"/>
        <v>0.34008000000000005</v>
      </c>
      <c r="E2368" s="293">
        <v>0.312</v>
      </c>
      <c r="F2368" s="147"/>
      <c r="G2368" s="329"/>
      <c r="H2368" s="147"/>
      <c r="I2368" s="22"/>
      <c r="J2368" s="22"/>
      <c r="K2368" s="22"/>
    </row>
    <row r="2369" spans="1:11" ht="19.149999999999999" customHeight="1">
      <c r="A2369" s="10"/>
      <c r="B2369" s="10"/>
      <c r="C2369" s="47" t="s">
        <v>1448</v>
      </c>
      <c r="D2369" s="489">
        <f t="shared" si="43"/>
        <v>0.34008000000000005</v>
      </c>
      <c r="E2369" s="293">
        <v>0.312</v>
      </c>
      <c r="F2369" s="147"/>
      <c r="G2369" s="329"/>
      <c r="H2369" s="147"/>
      <c r="I2369" s="22"/>
      <c r="J2369" s="22"/>
      <c r="K2369" s="22"/>
    </row>
    <row r="2370" spans="1:11" ht="19.149999999999999" customHeight="1">
      <c r="A2370" s="10"/>
      <c r="B2370" s="10"/>
      <c r="C2370" s="47" t="s">
        <v>1449</v>
      </c>
      <c r="D2370" s="489">
        <f t="shared" si="43"/>
        <v>0.36624000000000007</v>
      </c>
      <c r="E2370" s="293">
        <v>0.33600000000000002</v>
      </c>
      <c r="F2370" s="147"/>
      <c r="G2370" s="329"/>
      <c r="H2370" s="147"/>
      <c r="I2370" s="22"/>
      <c r="J2370" s="22"/>
      <c r="K2370" s="22"/>
    </row>
    <row r="2371" spans="1:11" ht="19.149999999999999" customHeight="1">
      <c r="A2371" s="10" t="s">
        <v>825</v>
      </c>
      <c r="B2371" s="77" t="s">
        <v>1450</v>
      </c>
      <c r="C2371" s="47" t="s">
        <v>1444</v>
      </c>
      <c r="D2371" s="489">
        <f t="shared" si="43"/>
        <v>0.75863999999999998</v>
      </c>
      <c r="E2371" s="293">
        <v>0.69599999999999995</v>
      </c>
      <c r="F2371" s="147"/>
      <c r="G2371" s="329"/>
      <c r="H2371" s="147"/>
      <c r="I2371" s="22"/>
      <c r="J2371" s="22"/>
      <c r="K2371" s="22"/>
    </row>
    <row r="2372" spans="1:11" ht="19.149999999999999" customHeight="1">
      <c r="A2372" s="10"/>
      <c r="B2372" s="10"/>
      <c r="C2372" s="47" t="s">
        <v>1445</v>
      </c>
      <c r="D2372" s="489">
        <f t="shared" si="43"/>
        <v>0.75863999999999998</v>
      </c>
      <c r="E2372" s="293">
        <v>0.69599999999999995</v>
      </c>
      <c r="F2372" s="147"/>
      <c r="G2372" s="329"/>
      <c r="H2372" s="147"/>
      <c r="I2372" s="22"/>
      <c r="J2372" s="22"/>
      <c r="K2372" s="22"/>
    </row>
    <row r="2373" spans="1:11" ht="19.149999999999999" customHeight="1">
      <c r="A2373" s="10"/>
      <c r="B2373" s="10"/>
      <c r="C2373" s="47" t="s">
        <v>1446</v>
      </c>
      <c r="D2373" s="489">
        <f t="shared" si="43"/>
        <v>0.75863999999999998</v>
      </c>
      <c r="E2373" s="293">
        <v>0.69599999999999995</v>
      </c>
      <c r="F2373" s="147"/>
      <c r="G2373" s="329"/>
      <c r="H2373" s="147"/>
      <c r="I2373" s="22"/>
      <c r="J2373" s="22"/>
      <c r="K2373" s="22"/>
    </row>
    <row r="2374" spans="1:11" ht="19.149999999999999" customHeight="1">
      <c r="A2374" s="10"/>
      <c r="B2374" s="10"/>
      <c r="C2374" s="47" t="s">
        <v>1447</v>
      </c>
      <c r="D2374" s="489">
        <f t="shared" si="43"/>
        <v>0.75863999999999998</v>
      </c>
      <c r="E2374" s="293">
        <v>0.69599999999999995</v>
      </c>
      <c r="F2374" s="147"/>
      <c r="G2374" s="329"/>
      <c r="H2374" s="147"/>
      <c r="I2374" s="22"/>
      <c r="J2374" s="22"/>
      <c r="K2374" s="22"/>
    </row>
    <row r="2375" spans="1:11" ht="19.149999999999999" customHeight="1">
      <c r="A2375" s="10"/>
      <c r="B2375" s="10"/>
      <c r="C2375" s="47" t="s">
        <v>1448</v>
      </c>
      <c r="D2375" s="489">
        <f t="shared" si="43"/>
        <v>0.75863999999999998</v>
      </c>
      <c r="E2375" s="293">
        <v>0.69599999999999995</v>
      </c>
      <c r="F2375" s="147"/>
      <c r="G2375" s="329"/>
      <c r="H2375" s="147"/>
      <c r="I2375" s="22"/>
      <c r="J2375" s="22"/>
      <c r="K2375" s="22"/>
    </row>
    <row r="2376" spans="1:11" ht="19.149999999999999" customHeight="1">
      <c r="A2376" s="10"/>
      <c r="B2376" s="77" t="s">
        <v>1451</v>
      </c>
      <c r="C2376" s="47" t="s">
        <v>1444</v>
      </c>
      <c r="D2376" s="489">
        <f t="shared" si="43"/>
        <v>0.49704000000000004</v>
      </c>
      <c r="E2376" s="293">
        <v>0.45600000000000002</v>
      </c>
      <c r="F2376" s="147"/>
      <c r="G2376" s="329"/>
      <c r="H2376" s="147"/>
      <c r="I2376" s="22"/>
      <c r="J2376" s="22"/>
      <c r="K2376" s="22"/>
    </row>
    <row r="2377" spans="1:11" ht="19.149999999999999" customHeight="1">
      <c r="A2377" s="10"/>
      <c r="B2377" s="10"/>
      <c r="C2377" s="47" t="s">
        <v>1445</v>
      </c>
      <c r="D2377" s="489">
        <f t="shared" si="43"/>
        <v>0.49704000000000004</v>
      </c>
      <c r="E2377" s="293">
        <v>0.45600000000000002</v>
      </c>
      <c r="F2377" s="147"/>
      <c r="G2377" s="329"/>
      <c r="H2377" s="147"/>
      <c r="I2377" s="22"/>
      <c r="J2377" s="22"/>
      <c r="K2377" s="22"/>
    </row>
    <row r="2378" spans="1:11" ht="19.149999999999999" customHeight="1">
      <c r="A2378" s="10"/>
      <c r="B2378" s="10"/>
      <c r="C2378" s="47" t="s">
        <v>1446</v>
      </c>
      <c r="D2378" s="489">
        <f t="shared" si="43"/>
        <v>0.49704000000000004</v>
      </c>
      <c r="E2378" s="293">
        <v>0.45600000000000002</v>
      </c>
      <c r="F2378" s="147"/>
      <c r="G2378" s="329"/>
      <c r="H2378" s="147"/>
      <c r="I2378" s="22"/>
      <c r="J2378" s="22"/>
      <c r="K2378" s="22"/>
    </row>
    <row r="2379" spans="1:11" ht="19.149999999999999" customHeight="1">
      <c r="A2379" s="10"/>
      <c r="B2379" s="10"/>
      <c r="C2379" s="47" t="s">
        <v>1447</v>
      </c>
      <c r="D2379" s="489">
        <f t="shared" si="43"/>
        <v>0.5232</v>
      </c>
      <c r="E2379" s="293">
        <v>0.48</v>
      </c>
      <c r="F2379" s="147"/>
      <c r="G2379" s="329"/>
      <c r="H2379" s="147"/>
      <c r="I2379" s="22"/>
      <c r="J2379" s="22"/>
      <c r="K2379" s="22"/>
    </row>
    <row r="2380" spans="1:11" ht="19.149999999999999" customHeight="1">
      <c r="A2380" s="10"/>
      <c r="B2380" s="10"/>
      <c r="C2380" s="47" t="s">
        <v>1448</v>
      </c>
      <c r="D2380" s="489">
        <f t="shared" si="43"/>
        <v>0.5232</v>
      </c>
      <c r="E2380" s="293">
        <v>0.48</v>
      </c>
      <c r="F2380" s="147"/>
      <c r="G2380" s="329"/>
      <c r="H2380" s="147"/>
      <c r="I2380" s="22"/>
      <c r="J2380" s="22"/>
      <c r="K2380" s="22"/>
    </row>
    <row r="2381" spans="1:11" ht="19.149999999999999" customHeight="1">
      <c r="A2381" s="10"/>
      <c r="B2381" s="10"/>
      <c r="C2381" s="47" t="s">
        <v>1449</v>
      </c>
      <c r="D2381" s="489">
        <f t="shared" si="43"/>
        <v>0.53627999999999998</v>
      </c>
      <c r="E2381" s="293">
        <v>0.49199999999999999</v>
      </c>
      <c r="F2381" s="147"/>
      <c r="G2381" s="329"/>
      <c r="H2381" s="147"/>
      <c r="I2381" s="22"/>
      <c r="J2381" s="22"/>
      <c r="K2381" s="22"/>
    </row>
    <row r="2382" spans="1:11" ht="19.149999999999999" customHeight="1">
      <c r="A2382" s="10" t="s">
        <v>826</v>
      </c>
      <c r="B2382" s="77" t="s">
        <v>1452</v>
      </c>
      <c r="C2382" s="159" t="s">
        <v>608</v>
      </c>
      <c r="D2382" s="489">
        <f t="shared" si="43"/>
        <v>0.11990000000000001</v>
      </c>
      <c r="E2382" s="293">
        <v>0.11</v>
      </c>
      <c r="F2382" s="147"/>
      <c r="G2382" s="329"/>
      <c r="H2382" s="147"/>
      <c r="I2382" s="22"/>
      <c r="J2382" s="22"/>
      <c r="K2382" s="22"/>
    </row>
    <row r="2383" spans="1:11" ht="19.149999999999999" customHeight="1">
      <c r="A2383" s="10"/>
      <c r="B2383" s="10"/>
      <c r="C2383" s="159" t="s">
        <v>567</v>
      </c>
      <c r="D2383" s="489">
        <f t="shared" si="43"/>
        <v>0.11990000000000001</v>
      </c>
      <c r="E2383" s="293">
        <v>0.11</v>
      </c>
      <c r="F2383" s="147"/>
      <c r="G2383" s="329"/>
      <c r="H2383" s="147"/>
      <c r="I2383" s="22"/>
      <c r="J2383" s="22"/>
      <c r="K2383" s="22"/>
    </row>
    <row r="2384" spans="1:11" ht="19.149999999999999" customHeight="1">
      <c r="A2384" s="10"/>
      <c r="B2384" s="10"/>
      <c r="C2384" s="159" t="s">
        <v>609</v>
      </c>
      <c r="D2384" s="489">
        <f t="shared" si="43"/>
        <v>0.11990000000000001</v>
      </c>
      <c r="E2384" s="293">
        <v>0.11</v>
      </c>
      <c r="F2384" s="147"/>
      <c r="G2384" s="329"/>
      <c r="H2384" s="147"/>
      <c r="I2384" s="22"/>
      <c r="J2384" s="22"/>
      <c r="K2384" s="22"/>
    </row>
    <row r="2385" spans="1:11" ht="19.149999999999999" customHeight="1">
      <c r="A2385" s="143" t="s">
        <v>1453</v>
      </c>
      <c r="B2385" s="22"/>
      <c r="C2385" s="22"/>
      <c r="D2385" s="495"/>
      <c r="E2385" s="294"/>
      <c r="F2385" s="147"/>
      <c r="G2385" s="329"/>
      <c r="H2385" s="147"/>
      <c r="I2385" s="22"/>
      <c r="J2385" s="22"/>
      <c r="K2385" s="22"/>
    </row>
    <row r="2386" spans="1:11" ht="19.149999999999999" customHeight="1">
      <c r="A2386" s="311"/>
      <c r="B2386" s="311"/>
      <c r="C2386" s="311"/>
      <c r="D2386" s="494"/>
      <c r="E2386" s="313" t="s">
        <v>2042</v>
      </c>
      <c r="F2386" s="313" t="s">
        <v>2043</v>
      </c>
      <c r="G2386" s="329"/>
      <c r="H2386" s="147"/>
      <c r="I2386" s="22"/>
      <c r="J2386" s="22"/>
      <c r="K2386" s="22"/>
    </row>
    <row r="2387" spans="1:11" ht="19.149999999999999" customHeight="1">
      <c r="A2387" s="311"/>
      <c r="B2387" s="311" t="s">
        <v>2044</v>
      </c>
      <c r="C2387" s="312" t="s">
        <v>2045</v>
      </c>
      <c r="D2387" s="489">
        <f t="shared" ref="D2387:D2450" si="44">E2387*1.09</f>
        <v>3.5425000000000004</v>
      </c>
      <c r="E2387" s="313">
        <v>3.25</v>
      </c>
      <c r="F2387" s="313">
        <v>3.38</v>
      </c>
      <c r="G2387" s="329"/>
      <c r="H2387" s="147"/>
      <c r="I2387" s="22"/>
      <c r="J2387" s="22"/>
      <c r="K2387" s="22"/>
    </row>
    <row r="2388" spans="1:11" ht="19.149999999999999" customHeight="1">
      <c r="A2388" s="311"/>
      <c r="B2388" s="311"/>
      <c r="C2388" s="312" t="s">
        <v>2046</v>
      </c>
      <c r="D2388" s="489">
        <f t="shared" si="44"/>
        <v>3.0748900000000003</v>
      </c>
      <c r="E2388" s="313">
        <v>2.8210000000000002</v>
      </c>
      <c r="F2388" s="313">
        <v>2.899</v>
      </c>
      <c r="G2388" s="329"/>
      <c r="H2388" s="147"/>
      <c r="I2388" s="22"/>
      <c r="J2388" s="22"/>
      <c r="K2388" s="22"/>
    </row>
    <row r="2389" spans="1:11" ht="19.149999999999999" customHeight="1">
      <c r="A2389" s="311"/>
      <c r="B2389" s="311"/>
      <c r="C2389" s="312" t="s">
        <v>2047</v>
      </c>
      <c r="D2389" s="489">
        <f t="shared" si="44"/>
        <v>2.4089</v>
      </c>
      <c r="E2389" s="313">
        <v>2.21</v>
      </c>
      <c r="F2389" s="313">
        <v>2.2749999999999999</v>
      </c>
      <c r="G2389" s="329"/>
      <c r="H2389" s="147"/>
      <c r="I2389" s="22"/>
      <c r="J2389" s="22"/>
      <c r="K2389" s="22"/>
    </row>
    <row r="2390" spans="1:11" ht="19.149999999999999" customHeight="1">
      <c r="A2390" s="311"/>
      <c r="B2390" s="311"/>
      <c r="C2390" s="312" t="s">
        <v>2048</v>
      </c>
      <c r="D2390" s="489">
        <f t="shared" si="44"/>
        <v>2.0546500000000001</v>
      </c>
      <c r="E2390" s="313">
        <v>1.885</v>
      </c>
      <c r="F2390" s="313">
        <v>1.95</v>
      </c>
      <c r="G2390" s="329"/>
      <c r="H2390" s="147"/>
      <c r="I2390" s="22"/>
      <c r="J2390" s="22"/>
      <c r="K2390" s="22"/>
    </row>
    <row r="2391" spans="1:11" ht="19.149999999999999" customHeight="1">
      <c r="A2391" s="311"/>
      <c r="B2391" s="311"/>
      <c r="C2391" s="312" t="s">
        <v>2049</v>
      </c>
      <c r="D2391" s="489">
        <f t="shared" si="44"/>
        <v>1.6578900000000001</v>
      </c>
      <c r="E2391" s="313">
        <v>1.5209999999999999</v>
      </c>
      <c r="F2391" s="313">
        <v>1.5860000000000001</v>
      </c>
      <c r="G2391" s="329"/>
      <c r="H2391" s="147"/>
      <c r="I2391" s="22"/>
      <c r="J2391" s="22"/>
      <c r="K2391" s="22"/>
    </row>
    <row r="2392" spans="1:11" ht="19.149999999999999" customHeight="1">
      <c r="A2392" s="311"/>
      <c r="B2392" s="311"/>
      <c r="C2392" s="312" t="s">
        <v>2050</v>
      </c>
      <c r="D2392" s="489">
        <f t="shared" si="44"/>
        <v>1.3036400000000001</v>
      </c>
      <c r="E2392" s="313">
        <v>1.196</v>
      </c>
      <c r="F2392" s="313">
        <v>1.2350000000000001</v>
      </c>
      <c r="G2392" s="329"/>
      <c r="H2392" s="147"/>
      <c r="I2392" s="22"/>
      <c r="J2392" s="22"/>
      <c r="K2392" s="22"/>
    </row>
    <row r="2393" spans="1:11" ht="19.149999999999999" customHeight="1">
      <c r="A2393" s="311"/>
      <c r="B2393" s="311"/>
      <c r="C2393" s="312" t="s">
        <v>2051</v>
      </c>
      <c r="D2393" s="489">
        <f t="shared" si="44"/>
        <v>1.02024</v>
      </c>
      <c r="E2393" s="313">
        <v>0.93600000000000005</v>
      </c>
      <c r="F2393" s="313">
        <v>0.98799999999999999</v>
      </c>
      <c r="G2393" s="329"/>
      <c r="H2393" s="147"/>
      <c r="I2393" s="22"/>
      <c r="J2393" s="22"/>
      <c r="K2393" s="22"/>
    </row>
    <row r="2394" spans="1:11" ht="19.149999999999999" customHeight="1">
      <c r="A2394" s="311"/>
      <c r="B2394" s="311"/>
      <c r="C2394" s="312" t="s">
        <v>2052</v>
      </c>
      <c r="D2394" s="489">
        <f t="shared" si="44"/>
        <v>0.85020000000000007</v>
      </c>
      <c r="E2394" s="313">
        <v>0.78</v>
      </c>
      <c r="F2394" s="313">
        <v>0.81899999999999995</v>
      </c>
      <c r="G2394" s="329"/>
      <c r="H2394" s="147"/>
      <c r="I2394" s="22"/>
      <c r="J2394" s="22"/>
      <c r="K2394" s="22"/>
    </row>
    <row r="2395" spans="1:11" ht="19.149999999999999" customHeight="1">
      <c r="A2395" s="311"/>
      <c r="B2395" s="311"/>
      <c r="C2395" s="312" t="s">
        <v>2053</v>
      </c>
      <c r="D2395" s="489">
        <f t="shared" si="44"/>
        <v>0.70850000000000013</v>
      </c>
      <c r="E2395" s="313">
        <v>0.65</v>
      </c>
      <c r="F2395" s="313">
        <v>0.67600000000000005</v>
      </c>
      <c r="G2395" s="329"/>
      <c r="H2395" s="147"/>
      <c r="I2395" s="22"/>
      <c r="J2395" s="22"/>
      <c r="K2395" s="22"/>
    </row>
    <row r="2396" spans="1:11" ht="19.149999999999999" customHeight="1">
      <c r="A2396" s="311"/>
      <c r="B2396" s="311"/>
      <c r="C2396" s="312">
        <v>1</v>
      </c>
      <c r="D2396" s="489">
        <f t="shared" si="44"/>
        <v>0.55263000000000007</v>
      </c>
      <c r="E2396" s="313">
        <v>0.50700000000000001</v>
      </c>
      <c r="F2396" s="313">
        <v>0.53300000000000003</v>
      </c>
      <c r="G2396" s="329"/>
      <c r="H2396" s="147"/>
      <c r="I2396" s="22"/>
      <c r="J2396" s="22"/>
      <c r="K2396" s="22"/>
    </row>
    <row r="2397" spans="1:11" ht="19.149999999999999" customHeight="1">
      <c r="A2397" s="311"/>
      <c r="B2397" s="311"/>
      <c r="C2397" s="312">
        <v>2</v>
      </c>
      <c r="D2397" s="489">
        <f t="shared" si="44"/>
        <v>0.46761000000000003</v>
      </c>
      <c r="E2397" s="313">
        <v>0.42899999999999999</v>
      </c>
      <c r="F2397" s="313">
        <v>0.45500000000000002</v>
      </c>
      <c r="G2397" s="329"/>
      <c r="H2397" s="147"/>
      <c r="I2397" s="22"/>
      <c r="J2397" s="22"/>
      <c r="K2397" s="22"/>
    </row>
    <row r="2398" spans="1:11" ht="19.149999999999999" customHeight="1">
      <c r="A2398" s="311"/>
      <c r="B2398" s="311"/>
      <c r="C2398" s="312">
        <v>3</v>
      </c>
      <c r="D2398" s="489">
        <f t="shared" si="44"/>
        <v>0.42510000000000003</v>
      </c>
      <c r="E2398" s="313">
        <v>0.39</v>
      </c>
      <c r="F2398" s="313">
        <v>0.41599999999999998</v>
      </c>
      <c r="G2398" s="329"/>
      <c r="H2398" s="147"/>
      <c r="I2398" s="22"/>
      <c r="J2398" s="22"/>
      <c r="K2398" s="22"/>
    </row>
    <row r="2399" spans="1:11" ht="19.149999999999999" customHeight="1">
      <c r="A2399" s="311"/>
      <c r="B2399" s="311"/>
      <c r="C2399" s="312">
        <v>4</v>
      </c>
      <c r="D2399" s="489">
        <f t="shared" si="44"/>
        <v>0.41093000000000002</v>
      </c>
      <c r="E2399" s="313">
        <v>0.377</v>
      </c>
      <c r="F2399" s="313">
        <v>0.40300000000000002</v>
      </c>
      <c r="G2399" s="329"/>
      <c r="H2399" s="147"/>
      <c r="I2399" s="22"/>
      <c r="J2399" s="22"/>
      <c r="K2399" s="22"/>
    </row>
    <row r="2400" spans="1:11" ht="19.149999999999999" customHeight="1">
      <c r="A2400" s="311"/>
      <c r="B2400" s="311"/>
      <c r="C2400" s="312">
        <v>5</v>
      </c>
      <c r="D2400" s="489">
        <f t="shared" si="44"/>
        <v>0.36842000000000003</v>
      </c>
      <c r="E2400" s="313">
        <v>0.33800000000000002</v>
      </c>
      <c r="F2400" s="313">
        <v>0.35099999999999998</v>
      </c>
      <c r="G2400" s="329"/>
      <c r="H2400" s="147"/>
      <c r="I2400" s="22"/>
      <c r="J2400" s="22"/>
      <c r="K2400" s="22"/>
    </row>
    <row r="2401" spans="1:11" ht="19.149999999999999" customHeight="1">
      <c r="A2401" s="311"/>
      <c r="B2401" s="311"/>
      <c r="C2401" s="312">
        <v>6</v>
      </c>
      <c r="D2401" s="489">
        <f t="shared" si="44"/>
        <v>0.35425000000000006</v>
      </c>
      <c r="E2401" s="313">
        <v>0.32500000000000001</v>
      </c>
      <c r="F2401" s="313">
        <v>0.33800000000000002</v>
      </c>
      <c r="G2401" s="329"/>
      <c r="H2401" s="147"/>
      <c r="I2401" s="22"/>
      <c r="J2401" s="22"/>
      <c r="K2401" s="22"/>
    </row>
    <row r="2402" spans="1:11" ht="19.149999999999999" customHeight="1">
      <c r="A2402" s="311"/>
      <c r="B2402" s="311"/>
      <c r="C2402" s="312">
        <v>7</v>
      </c>
      <c r="D2402" s="489">
        <f t="shared" si="44"/>
        <v>0.31174000000000002</v>
      </c>
      <c r="E2402" s="313">
        <v>0.28599999999999998</v>
      </c>
      <c r="F2402" s="313">
        <v>0.29899999999999999</v>
      </c>
      <c r="G2402" s="329"/>
      <c r="H2402" s="147"/>
      <c r="I2402" s="22"/>
      <c r="J2402" s="22"/>
      <c r="K2402" s="22"/>
    </row>
    <row r="2403" spans="1:11" ht="19.149999999999999" customHeight="1">
      <c r="A2403" s="311"/>
      <c r="B2403" s="311"/>
      <c r="C2403" s="312">
        <v>8</v>
      </c>
      <c r="D2403" s="489">
        <f t="shared" si="44"/>
        <v>0.31174000000000002</v>
      </c>
      <c r="E2403" s="313">
        <v>0.28599999999999998</v>
      </c>
      <c r="F2403" s="313">
        <v>0.29899999999999999</v>
      </c>
      <c r="G2403" s="329"/>
      <c r="H2403" s="147"/>
      <c r="I2403" s="22"/>
      <c r="J2403" s="22"/>
      <c r="K2403" s="22"/>
    </row>
    <row r="2404" spans="1:11" ht="19.149999999999999" customHeight="1">
      <c r="A2404" s="311"/>
      <c r="B2404" s="311"/>
      <c r="C2404" s="312">
        <v>9</v>
      </c>
      <c r="D2404" s="489">
        <f t="shared" si="44"/>
        <v>0.29757000000000006</v>
      </c>
      <c r="E2404" s="313">
        <v>0.27300000000000002</v>
      </c>
      <c r="F2404" s="313">
        <v>0.28599999999999998</v>
      </c>
      <c r="G2404" s="329"/>
      <c r="H2404" s="147"/>
      <c r="I2404" s="22"/>
      <c r="J2404" s="22"/>
      <c r="K2404" s="22"/>
    </row>
    <row r="2405" spans="1:11" s="208" customFormat="1" ht="33" customHeight="1">
      <c r="A2405" s="433" t="s">
        <v>1686</v>
      </c>
      <c r="B2405" s="435" t="s">
        <v>1687</v>
      </c>
      <c r="C2405" s="260" t="s">
        <v>243</v>
      </c>
      <c r="D2405" s="489">
        <f t="shared" si="44"/>
        <v>0.27795000000000003</v>
      </c>
      <c r="E2405" s="295">
        <v>0.255</v>
      </c>
      <c r="F2405" s="430"/>
      <c r="G2405" s="431" t="s">
        <v>1688</v>
      </c>
      <c r="H2405" s="428" t="s">
        <v>1689</v>
      </c>
      <c r="I2405" s="425" t="s">
        <v>1690</v>
      </c>
      <c r="J2405" s="207"/>
    </row>
    <row r="2406" spans="1:11" s="208" customFormat="1" ht="33" customHeight="1">
      <c r="A2406" s="434"/>
      <c r="B2406" s="436"/>
      <c r="C2406" s="260" t="s">
        <v>339</v>
      </c>
      <c r="D2406" s="489">
        <f t="shared" si="44"/>
        <v>0.27795000000000003</v>
      </c>
      <c r="E2406" s="295">
        <v>0.255</v>
      </c>
      <c r="F2406" s="430"/>
      <c r="G2406" s="432"/>
      <c r="H2406" s="429"/>
      <c r="I2406" s="426"/>
      <c r="J2406" s="207"/>
    </row>
    <row r="2407" spans="1:11" s="208" customFormat="1" ht="33" customHeight="1">
      <c r="A2407" s="427" t="s">
        <v>1691</v>
      </c>
      <c r="B2407" s="428" t="s">
        <v>1692</v>
      </c>
      <c r="C2407" s="260" t="s">
        <v>243</v>
      </c>
      <c r="D2407" s="489">
        <f t="shared" si="44"/>
        <v>0.37278000000000006</v>
      </c>
      <c r="E2407" s="295">
        <v>0.34200000000000003</v>
      </c>
      <c r="F2407" s="430"/>
      <c r="G2407" s="431" t="s">
        <v>1688</v>
      </c>
      <c r="H2407" s="428" t="s">
        <v>1689</v>
      </c>
      <c r="I2407" s="425" t="s">
        <v>1693</v>
      </c>
      <c r="J2407" s="207"/>
    </row>
    <row r="2408" spans="1:11" s="208" customFormat="1" ht="33" customHeight="1">
      <c r="A2408" s="427"/>
      <c r="B2408" s="429"/>
      <c r="C2408" s="260" t="s">
        <v>339</v>
      </c>
      <c r="D2408" s="489">
        <f t="shared" si="44"/>
        <v>0.37278000000000006</v>
      </c>
      <c r="E2408" s="295">
        <v>0.34200000000000003</v>
      </c>
      <c r="F2408" s="430"/>
      <c r="G2408" s="432"/>
      <c r="H2408" s="429"/>
      <c r="I2408" s="426"/>
      <c r="J2408" s="207"/>
    </row>
    <row r="2409" spans="1:11" s="208" customFormat="1" ht="33" customHeight="1">
      <c r="A2409" s="209" t="s">
        <v>1694</v>
      </c>
      <c r="B2409" s="210" t="s">
        <v>1695</v>
      </c>
      <c r="C2409" s="182" t="s">
        <v>22</v>
      </c>
      <c r="D2409" s="489">
        <f t="shared" si="44"/>
        <v>0.37278000000000006</v>
      </c>
      <c r="E2409" s="295">
        <v>0.34200000000000003</v>
      </c>
      <c r="F2409" s="182"/>
      <c r="G2409" s="338" t="s">
        <v>1696</v>
      </c>
      <c r="I2409" s="211"/>
      <c r="J2409" s="207"/>
    </row>
    <row r="2410" spans="1:11" s="208" customFormat="1" ht="33" customHeight="1">
      <c r="A2410" s="446" t="s">
        <v>1697</v>
      </c>
      <c r="B2410" s="428" t="s">
        <v>1698</v>
      </c>
      <c r="C2410" s="182" t="s">
        <v>243</v>
      </c>
      <c r="D2410" s="489">
        <f t="shared" si="44"/>
        <v>0.25070000000000003</v>
      </c>
      <c r="E2410" s="295">
        <v>0.23</v>
      </c>
      <c r="F2410" s="448"/>
      <c r="G2410" s="450" t="s">
        <v>1688</v>
      </c>
      <c r="H2410" s="452" t="s">
        <v>1689</v>
      </c>
      <c r="I2410" s="425" t="s">
        <v>1699</v>
      </c>
      <c r="J2410" s="207"/>
    </row>
    <row r="2411" spans="1:11" s="212" customFormat="1" ht="33" customHeight="1">
      <c r="A2411" s="447"/>
      <c r="B2411" s="428"/>
      <c r="C2411" s="259" t="s">
        <v>339</v>
      </c>
      <c r="D2411" s="489">
        <f t="shared" si="44"/>
        <v>0.25070000000000003</v>
      </c>
      <c r="E2411" s="295">
        <v>0.23</v>
      </c>
      <c r="F2411" s="449"/>
      <c r="G2411" s="451"/>
      <c r="H2411" s="453"/>
      <c r="I2411" s="426"/>
      <c r="J2411" s="207"/>
    </row>
    <row r="2412" spans="1:11" s="212" customFormat="1" ht="33" customHeight="1">
      <c r="A2412" s="213" t="s">
        <v>1700</v>
      </c>
      <c r="B2412" s="210" t="s">
        <v>1701</v>
      </c>
      <c r="C2412" s="259" t="s">
        <v>22</v>
      </c>
      <c r="D2412" s="489">
        <f t="shared" si="44"/>
        <v>0.25070000000000003</v>
      </c>
      <c r="E2412" s="295">
        <v>0.23</v>
      </c>
      <c r="F2412" s="209"/>
      <c r="G2412" s="338" t="s">
        <v>1696</v>
      </c>
      <c r="H2412" s="214"/>
      <c r="I2412" s="214"/>
      <c r="J2412" s="207"/>
    </row>
    <row r="2413" spans="1:11" s="208" customFormat="1" ht="33" customHeight="1">
      <c r="A2413" s="209" t="s">
        <v>1702</v>
      </c>
      <c r="B2413" s="215" t="s">
        <v>1703</v>
      </c>
      <c r="C2413" s="260" t="s">
        <v>1704</v>
      </c>
      <c r="D2413" s="489">
        <f t="shared" si="44"/>
        <v>0.15914</v>
      </c>
      <c r="E2413" s="295">
        <v>0.14599999999999999</v>
      </c>
      <c r="F2413" s="182"/>
      <c r="G2413" s="338" t="s">
        <v>1688</v>
      </c>
      <c r="H2413" s="210" t="s">
        <v>1689</v>
      </c>
      <c r="I2413" s="216" t="s">
        <v>1705</v>
      </c>
      <c r="J2413" s="207"/>
    </row>
    <row r="2414" spans="1:11" s="208" customFormat="1" ht="33" customHeight="1">
      <c r="A2414" s="437" t="s">
        <v>1706</v>
      </c>
      <c r="B2414" s="438" t="s">
        <v>1707</v>
      </c>
      <c r="C2414" s="261" t="s">
        <v>1708</v>
      </c>
      <c r="D2414" s="489">
        <f t="shared" si="44"/>
        <v>0.27795000000000003</v>
      </c>
      <c r="E2414" s="295">
        <v>0.255</v>
      </c>
      <c r="F2414" s="438"/>
      <c r="G2414" s="439" t="s">
        <v>1688</v>
      </c>
      <c r="H2414" s="441" t="s">
        <v>1689</v>
      </c>
      <c r="I2414" s="443" t="s">
        <v>1709</v>
      </c>
      <c r="J2414" s="207"/>
    </row>
    <row r="2415" spans="1:11" s="208" customFormat="1" ht="33" customHeight="1">
      <c r="A2415" s="437"/>
      <c r="B2415" s="438"/>
      <c r="C2415" s="261" t="s">
        <v>1710</v>
      </c>
      <c r="D2415" s="489">
        <f t="shared" si="44"/>
        <v>0.27795000000000003</v>
      </c>
      <c r="E2415" s="295">
        <v>0.255</v>
      </c>
      <c r="F2415" s="438"/>
      <c r="G2415" s="440"/>
      <c r="H2415" s="442"/>
      <c r="I2415" s="444"/>
      <c r="J2415" s="207"/>
    </row>
    <row r="2416" spans="1:11" s="208" customFormat="1" ht="33" customHeight="1">
      <c r="A2416" s="437"/>
      <c r="B2416" s="438"/>
      <c r="C2416" s="261" t="s">
        <v>1711</v>
      </c>
      <c r="D2416" s="489">
        <f t="shared" si="44"/>
        <v>0.27795000000000003</v>
      </c>
      <c r="E2416" s="295">
        <v>0.255</v>
      </c>
      <c r="F2416" s="438"/>
      <c r="G2416" s="440"/>
      <c r="H2416" s="442"/>
      <c r="I2416" s="444"/>
      <c r="J2416" s="207"/>
    </row>
    <row r="2417" spans="1:10" s="208" customFormat="1" ht="33" customHeight="1">
      <c r="A2417" s="437"/>
      <c r="B2417" s="438"/>
      <c r="C2417" s="262" t="s">
        <v>1712</v>
      </c>
      <c r="D2417" s="489">
        <f t="shared" si="44"/>
        <v>0.27795000000000003</v>
      </c>
      <c r="E2417" s="295">
        <v>0.255</v>
      </c>
      <c r="F2417" s="438"/>
      <c r="G2417" s="440"/>
      <c r="H2417" s="442"/>
      <c r="I2417" s="444"/>
      <c r="J2417" s="207"/>
    </row>
    <row r="2418" spans="1:10" s="208" customFormat="1" ht="33" customHeight="1">
      <c r="A2418" s="437"/>
      <c r="B2418" s="438"/>
      <c r="C2418" s="261" t="s">
        <v>1713</v>
      </c>
      <c r="D2418" s="489">
        <f t="shared" si="44"/>
        <v>0.27795000000000003</v>
      </c>
      <c r="E2418" s="295">
        <v>0.255</v>
      </c>
      <c r="F2418" s="438"/>
      <c r="G2418" s="440"/>
      <c r="H2418" s="442"/>
      <c r="I2418" s="445"/>
      <c r="J2418" s="207"/>
    </row>
    <row r="2419" spans="1:10" s="208" customFormat="1" ht="33" customHeight="1">
      <c r="A2419" s="217" t="s">
        <v>1714</v>
      </c>
      <c r="B2419" s="218" t="s">
        <v>1715</v>
      </c>
      <c r="C2419" s="263" t="s">
        <v>1716</v>
      </c>
      <c r="D2419" s="489">
        <f t="shared" si="44"/>
        <v>0.59950000000000014</v>
      </c>
      <c r="E2419" s="296">
        <v>0.55000000000000004</v>
      </c>
      <c r="F2419" s="182"/>
      <c r="G2419" s="339" t="s">
        <v>1717</v>
      </c>
      <c r="H2419" s="219" t="s">
        <v>1718</v>
      </c>
      <c r="I2419" s="220" t="s">
        <v>1719</v>
      </c>
      <c r="J2419" s="207"/>
    </row>
    <row r="2420" spans="1:10" s="208" customFormat="1" ht="33" customHeight="1">
      <c r="A2420" s="221" t="s">
        <v>1720</v>
      </c>
      <c r="B2420" s="222" t="s">
        <v>1721</v>
      </c>
      <c r="C2420" s="263" t="s">
        <v>1716</v>
      </c>
      <c r="D2420" s="489">
        <f t="shared" si="44"/>
        <v>0.20056000000000002</v>
      </c>
      <c r="E2420" s="295">
        <v>0.184</v>
      </c>
      <c r="F2420" s="182"/>
      <c r="G2420" s="340" t="s">
        <v>1722</v>
      </c>
      <c r="H2420" s="223" t="s">
        <v>1723</v>
      </c>
      <c r="I2420" s="220" t="s">
        <v>1724</v>
      </c>
      <c r="J2420" s="207"/>
    </row>
    <row r="2421" spans="1:10" s="208" customFormat="1" ht="33" customHeight="1">
      <c r="A2421" s="221" t="s">
        <v>1725</v>
      </c>
      <c r="B2421" s="224" t="s">
        <v>1726</v>
      </c>
      <c r="C2421" s="263" t="s">
        <v>1716</v>
      </c>
      <c r="D2421" s="489">
        <f t="shared" si="44"/>
        <v>0.10900000000000001</v>
      </c>
      <c r="E2421" s="296">
        <v>0.1</v>
      </c>
      <c r="F2421" s="182"/>
      <c r="G2421" s="340" t="s">
        <v>1688</v>
      </c>
      <c r="H2421" s="223" t="s">
        <v>1689</v>
      </c>
      <c r="I2421" s="220" t="s">
        <v>1727</v>
      </c>
      <c r="J2421" s="207"/>
    </row>
    <row r="2422" spans="1:10" s="225" customFormat="1" ht="33" customHeight="1">
      <c r="A2422" s="463" t="s">
        <v>1728</v>
      </c>
      <c r="B2422" s="466" t="s">
        <v>1729</v>
      </c>
      <c r="C2422" s="264" t="s">
        <v>1730</v>
      </c>
      <c r="D2422" s="489">
        <f t="shared" si="44"/>
        <v>0.10028000000000001</v>
      </c>
      <c r="E2422" s="295">
        <v>9.1999999999999998E-2</v>
      </c>
      <c r="F2422" s="469"/>
      <c r="G2422" s="472" t="s">
        <v>1688</v>
      </c>
      <c r="H2422" s="475" t="s">
        <v>1689</v>
      </c>
      <c r="I2422" s="425" t="s">
        <v>1731</v>
      </c>
      <c r="J2422" s="207"/>
    </row>
    <row r="2423" spans="1:10" s="225" customFormat="1" ht="33" customHeight="1">
      <c r="A2423" s="464"/>
      <c r="B2423" s="467"/>
      <c r="C2423" s="264" t="s">
        <v>1732</v>
      </c>
      <c r="D2423" s="489">
        <f t="shared" si="44"/>
        <v>0.10028000000000001</v>
      </c>
      <c r="E2423" s="295">
        <v>9.1999999999999998E-2</v>
      </c>
      <c r="F2423" s="470"/>
      <c r="G2423" s="473"/>
      <c r="H2423" s="476"/>
      <c r="I2423" s="454"/>
      <c r="J2423" s="207"/>
    </row>
    <row r="2424" spans="1:10" s="225" customFormat="1" ht="33" customHeight="1">
      <c r="A2424" s="465"/>
      <c r="B2424" s="468"/>
      <c r="C2424" s="264" t="s">
        <v>1733</v>
      </c>
      <c r="D2424" s="489">
        <f t="shared" si="44"/>
        <v>0.10028000000000001</v>
      </c>
      <c r="E2424" s="295">
        <v>9.1999999999999998E-2</v>
      </c>
      <c r="F2424" s="471"/>
      <c r="G2424" s="474"/>
      <c r="H2424" s="477"/>
      <c r="I2424" s="426"/>
      <c r="J2424" s="207"/>
    </row>
    <row r="2425" spans="1:10" s="208" customFormat="1" ht="33" customHeight="1">
      <c r="A2425" s="226" t="s">
        <v>1734</v>
      </c>
      <c r="B2425" s="227" t="s">
        <v>1735</v>
      </c>
      <c r="C2425" s="264" t="s">
        <v>1736</v>
      </c>
      <c r="D2425" s="489">
        <f t="shared" si="44"/>
        <v>0.26596000000000003</v>
      </c>
      <c r="E2425" s="295">
        <v>0.24399999999999999</v>
      </c>
      <c r="F2425" s="182"/>
      <c r="G2425" s="339" t="s">
        <v>1688</v>
      </c>
      <c r="H2425" s="219" t="s">
        <v>1689</v>
      </c>
      <c r="I2425" s="220" t="s">
        <v>1737</v>
      </c>
      <c r="J2425" s="207"/>
    </row>
    <row r="2426" spans="1:10" s="225" customFormat="1" ht="33" customHeight="1">
      <c r="A2426" s="228" t="s">
        <v>1738</v>
      </c>
      <c r="B2426" s="229" t="s">
        <v>1739</v>
      </c>
      <c r="C2426" s="263" t="s">
        <v>1716</v>
      </c>
      <c r="D2426" s="489">
        <f t="shared" si="44"/>
        <v>0.10682000000000001</v>
      </c>
      <c r="E2426" s="295">
        <v>9.8000000000000004E-2</v>
      </c>
      <c r="F2426" s="216"/>
      <c r="G2426" s="341" t="s">
        <v>1740</v>
      </c>
      <c r="H2426" s="230" t="s">
        <v>1718</v>
      </c>
      <c r="I2426" s="182" t="s">
        <v>1741</v>
      </c>
      <c r="J2426" s="207"/>
    </row>
    <row r="2427" spans="1:10" s="225" customFormat="1" ht="33" customHeight="1">
      <c r="A2427" s="228" t="s">
        <v>1742</v>
      </c>
      <c r="B2427" s="229" t="s">
        <v>1743</v>
      </c>
      <c r="C2427" s="263" t="s">
        <v>1716</v>
      </c>
      <c r="D2427" s="489">
        <f t="shared" si="44"/>
        <v>0.27795000000000003</v>
      </c>
      <c r="E2427" s="295">
        <v>0.255</v>
      </c>
      <c r="F2427" s="216"/>
      <c r="G2427" s="341" t="s">
        <v>1740</v>
      </c>
      <c r="H2427" s="230" t="s">
        <v>1744</v>
      </c>
      <c r="I2427" s="182" t="s">
        <v>1745</v>
      </c>
      <c r="J2427" s="207"/>
    </row>
    <row r="2428" spans="1:10" s="225" customFormat="1" ht="33" customHeight="1">
      <c r="A2428" s="228" t="s">
        <v>1746</v>
      </c>
      <c r="B2428" s="229" t="s">
        <v>1747</v>
      </c>
      <c r="C2428" s="263" t="s">
        <v>411</v>
      </c>
      <c r="D2428" s="489">
        <f t="shared" si="44"/>
        <v>0.21582000000000004</v>
      </c>
      <c r="E2428" s="296">
        <v>0.19800000000000001</v>
      </c>
      <c r="F2428" s="216"/>
      <c r="G2428" s="341" t="s">
        <v>1748</v>
      </c>
      <c r="H2428" s="230" t="s">
        <v>1749</v>
      </c>
      <c r="I2428" s="182" t="s">
        <v>1750</v>
      </c>
      <c r="J2428" s="207"/>
    </row>
    <row r="2429" spans="1:10" s="225" customFormat="1" ht="33" customHeight="1">
      <c r="A2429" s="455" t="s">
        <v>1751</v>
      </c>
      <c r="B2429" s="458" t="s">
        <v>1752</v>
      </c>
      <c r="C2429" s="263" t="s">
        <v>1753</v>
      </c>
      <c r="D2429" s="489">
        <f t="shared" si="44"/>
        <v>0.10682000000000001</v>
      </c>
      <c r="E2429" s="295">
        <v>9.8000000000000004E-2</v>
      </c>
      <c r="F2429" s="460"/>
      <c r="G2429" s="461" t="s">
        <v>1754</v>
      </c>
      <c r="H2429" s="458" t="s">
        <v>1755</v>
      </c>
      <c r="I2429" s="443" t="s">
        <v>1756</v>
      </c>
      <c r="J2429" s="207"/>
    </row>
    <row r="2430" spans="1:10" s="225" customFormat="1" ht="33" customHeight="1">
      <c r="A2430" s="456"/>
      <c r="B2430" s="459"/>
      <c r="C2430" s="263" t="s">
        <v>1757</v>
      </c>
      <c r="D2430" s="489">
        <f t="shared" si="44"/>
        <v>0.11990000000000001</v>
      </c>
      <c r="E2430" s="295">
        <v>0.11</v>
      </c>
      <c r="F2430" s="460"/>
      <c r="G2430" s="462"/>
      <c r="H2430" s="459"/>
      <c r="I2430" s="444"/>
      <c r="J2430" s="207"/>
    </row>
    <row r="2431" spans="1:10" s="225" customFormat="1" ht="33" customHeight="1">
      <c r="A2431" s="457"/>
      <c r="B2431" s="459"/>
      <c r="C2431" s="263" t="s">
        <v>1758</v>
      </c>
      <c r="D2431" s="489">
        <f t="shared" si="44"/>
        <v>0.13298000000000001</v>
      </c>
      <c r="E2431" s="295">
        <v>0.122</v>
      </c>
      <c r="F2431" s="460"/>
      <c r="G2431" s="462"/>
      <c r="H2431" s="459"/>
      <c r="I2431" s="445"/>
      <c r="J2431" s="207"/>
    </row>
    <row r="2432" spans="1:10" s="208" customFormat="1" ht="33" customHeight="1">
      <c r="A2432" s="209" t="s">
        <v>1759</v>
      </c>
      <c r="B2432" s="215" t="s">
        <v>1760</v>
      </c>
      <c r="C2432" s="260" t="s">
        <v>1761</v>
      </c>
      <c r="D2432" s="489">
        <f t="shared" si="44"/>
        <v>0.10682000000000001</v>
      </c>
      <c r="E2432" s="295">
        <v>9.8000000000000004E-2</v>
      </c>
      <c r="F2432" s="182"/>
      <c r="G2432" s="338" t="s">
        <v>1740</v>
      </c>
      <c r="H2432" s="210" t="s">
        <v>1718</v>
      </c>
      <c r="I2432" s="182"/>
      <c r="J2432" s="207"/>
    </row>
    <row r="2433" spans="1:10" s="225" customFormat="1" ht="33" customHeight="1">
      <c r="A2433" s="228" t="s">
        <v>1762</v>
      </c>
      <c r="B2433" s="229" t="s">
        <v>1763</v>
      </c>
      <c r="C2433" s="263" t="s">
        <v>1764</v>
      </c>
      <c r="D2433" s="489">
        <f t="shared" si="44"/>
        <v>0.18748000000000001</v>
      </c>
      <c r="E2433" s="295">
        <v>0.17199999999999999</v>
      </c>
      <c r="F2433" s="216"/>
      <c r="G2433" s="342" t="s">
        <v>1934</v>
      </c>
      <c r="H2433" s="230" t="s">
        <v>1718</v>
      </c>
      <c r="I2433" s="182" t="s">
        <v>1765</v>
      </c>
      <c r="J2433" s="207"/>
    </row>
    <row r="2434" spans="1:10" s="225" customFormat="1" ht="33" customHeight="1">
      <c r="A2434" s="236"/>
      <c r="B2434" s="229"/>
      <c r="C2434" s="68" t="s">
        <v>1929</v>
      </c>
      <c r="D2434" s="489">
        <f t="shared" si="44"/>
        <v>0.18748000000000001</v>
      </c>
      <c r="E2434" s="295">
        <v>0.17199999999999999</v>
      </c>
      <c r="F2434" s="231"/>
      <c r="G2434" s="342" t="s">
        <v>1934</v>
      </c>
      <c r="H2434" s="230" t="s">
        <v>1935</v>
      </c>
      <c r="I2434" s="206"/>
      <c r="J2434" s="207"/>
    </row>
    <row r="2435" spans="1:10" s="225" customFormat="1" ht="33" customHeight="1">
      <c r="A2435" s="236"/>
      <c r="B2435" s="229"/>
      <c r="C2435" s="68" t="s">
        <v>1930</v>
      </c>
      <c r="D2435" s="489">
        <f t="shared" si="44"/>
        <v>0.18748000000000001</v>
      </c>
      <c r="E2435" s="295">
        <v>0.17199999999999999</v>
      </c>
      <c r="F2435" s="231"/>
      <c r="G2435" s="342" t="s">
        <v>1934</v>
      </c>
      <c r="H2435" s="230" t="s">
        <v>1935</v>
      </c>
      <c r="I2435" s="206"/>
      <c r="J2435" s="207"/>
    </row>
    <row r="2436" spans="1:10" s="225" customFormat="1" ht="33" customHeight="1">
      <c r="A2436" s="236"/>
      <c r="B2436" s="229"/>
      <c r="C2436" s="68" t="s">
        <v>1931</v>
      </c>
      <c r="D2436" s="489">
        <f t="shared" si="44"/>
        <v>0.18748000000000001</v>
      </c>
      <c r="E2436" s="295">
        <v>0.17199999999999999</v>
      </c>
      <c r="F2436" s="231"/>
      <c r="G2436" s="342" t="s">
        <v>1934</v>
      </c>
      <c r="H2436" s="230" t="s">
        <v>1935</v>
      </c>
      <c r="I2436" s="206"/>
      <c r="J2436" s="207"/>
    </row>
    <row r="2437" spans="1:10" s="225" customFormat="1" ht="33" customHeight="1">
      <c r="A2437" s="236"/>
      <c r="B2437" s="229"/>
      <c r="C2437" s="68" t="s">
        <v>1932</v>
      </c>
      <c r="D2437" s="489">
        <f t="shared" si="44"/>
        <v>0.18748000000000001</v>
      </c>
      <c r="E2437" s="295">
        <v>0.17199999999999999</v>
      </c>
      <c r="F2437" s="231"/>
      <c r="G2437" s="342" t="s">
        <v>1934</v>
      </c>
      <c r="H2437" s="230" t="s">
        <v>1935</v>
      </c>
      <c r="I2437" s="206"/>
      <c r="J2437" s="207"/>
    </row>
    <row r="2438" spans="1:10" s="225" customFormat="1" ht="33" customHeight="1">
      <c r="A2438" s="236"/>
      <c r="B2438" s="229"/>
      <c r="C2438" s="68" t="s">
        <v>1933</v>
      </c>
      <c r="D2438" s="489">
        <f t="shared" si="44"/>
        <v>0.18748000000000001</v>
      </c>
      <c r="E2438" s="295">
        <v>0.17199999999999999</v>
      </c>
      <c r="F2438" s="231"/>
      <c r="G2438" s="342" t="s">
        <v>1934</v>
      </c>
      <c r="H2438" s="230" t="s">
        <v>1935</v>
      </c>
      <c r="I2438" s="206"/>
      <c r="J2438" s="207"/>
    </row>
    <row r="2439" spans="1:10" s="225" customFormat="1" ht="33" customHeight="1">
      <c r="A2439" s="228" t="s">
        <v>1766</v>
      </c>
      <c r="B2439" s="229" t="s">
        <v>1767</v>
      </c>
      <c r="C2439" s="263" t="s">
        <v>1768</v>
      </c>
      <c r="D2439" s="489">
        <f t="shared" si="44"/>
        <v>0.21364000000000002</v>
      </c>
      <c r="E2439" s="295">
        <v>0.19600000000000001</v>
      </c>
      <c r="F2439" s="216"/>
      <c r="G2439" s="342" t="s">
        <v>1934</v>
      </c>
      <c r="H2439" s="230" t="s">
        <v>1718</v>
      </c>
      <c r="I2439" s="182" t="s">
        <v>1769</v>
      </c>
      <c r="J2439" s="207"/>
    </row>
    <row r="2440" spans="1:10" s="225" customFormat="1" ht="33" customHeight="1">
      <c r="A2440" s="228" t="s">
        <v>1770</v>
      </c>
      <c r="B2440" s="229" t="s">
        <v>1771</v>
      </c>
      <c r="C2440" s="265" t="s">
        <v>1772</v>
      </c>
      <c r="D2440" s="489" t="e">
        <f t="shared" si="44"/>
        <v>#VALUE!</v>
      </c>
      <c r="E2440" s="297" t="s">
        <v>1773</v>
      </c>
      <c r="F2440" s="216"/>
      <c r="G2440" s="341" t="s">
        <v>1774</v>
      </c>
      <c r="H2440" s="230" t="s">
        <v>1775</v>
      </c>
      <c r="I2440" s="182" t="s">
        <v>1776</v>
      </c>
      <c r="J2440" s="207"/>
    </row>
    <row r="2441" spans="1:10" s="225" customFormat="1" ht="33" customHeight="1">
      <c r="A2441" s="217" t="s">
        <v>1777</v>
      </c>
      <c r="B2441" s="227" t="s">
        <v>1778</v>
      </c>
      <c r="C2441" s="263" t="s">
        <v>1716</v>
      </c>
      <c r="D2441" s="489">
        <f t="shared" si="44"/>
        <v>0.39022000000000001</v>
      </c>
      <c r="E2441" s="295">
        <v>0.35799999999999998</v>
      </c>
      <c r="F2441" s="182"/>
      <c r="G2441" s="339" t="s">
        <v>1740</v>
      </c>
      <c r="H2441" s="219" t="s">
        <v>1718</v>
      </c>
      <c r="I2441" s="232" t="s">
        <v>1779</v>
      </c>
      <c r="J2441" s="207"/>
    </row>
    <row r="2442" spans="1:10" s="233" customFormat="1" ht="33" customHeight="1">
      <c r="A2442" s="226" t="s">
        <v>1780</v>
      </c>
      <c r="B2442" s="219" t="s">
        <v>1781</v>
      </c>
      <c r="C2442" s="263" t="s">
        <v>1716</v>
      </c>
      <c r="D2442" s="489">
        <f t="shared" si="44"/>
        <v>0.81532000000000004</v>
      </c>
      <c r="E2442" s="296">
        <v>0.748</v>
      </c>
      <c r="F2442" s="232"/>
      <c r="G2442" s="339" t="s">
        <v>1782</v>
      </c>
      <c r="H2442" s="219" t="s">
        <v>1783</v>
      </c>
      <c r="I2442" s="232" t="s">
        <v>1784</v>
      </c>
      <c r="J2442" s="207"/>
    </row>
    <row r="2443" spans="1:10" s="208" customFormat="1" ht="33" customHeight="1">
      <c r="A2443" s="226" t="s">
        <v>1785</v>
      </c>
      <c r="B2443" s="219" t="s">
        <v>1786</v>
      </c>
      <c r="C2443" s="263" t="s">
        <v>1716</v>
      </c>
      <c r="D2443" s="489">
        <f t="shared" si="44"/>
        <v>0.81532000000000004</v>
      </c>
      <c r="E2443" s="296">
        <v>0.748</v>
      </c>
      <c r="F2443" s="232"/>
      <c r="G2443" s="339" t="s">
        <v>1787</v>
      </c>
      <c r="H2443" s="219" t="s">
        <v>1788</v>
      </c>
      <c r="I2443" s="232" t="s">
        <v>1789</v>
      </c>
      <c r="J2443" s="207"/>
    </row>
    <row r="2444" spans="1:10" s="233" customFormat="1" ht="33" customHeight="1">
      <c r="A2444" s="226" t="s">
        <v>1790</v>
      </c>
      <c r="B2444" s="219" t="s">
        <v>1791</v>
      </c>
      <c r="C2444" s="264" t="s">
        <v>1792</v>
      </c>
      <c r="D2444" s="489">
        <f t="shared" si="44"/>
        <v>0.39894000000000002</v>
      </c>
      <c r="E2444" s="295">
        <v>0.36599999999999999</v>
      </c>
      <c r="F2444" s="182"/>
      <c r="G2444" s="339" t="s">
        <v>1740</v>
      </c>
      <c r="H2444" s="219" t="s">
        <v>1718</v>
      </c>
      <c r="I2444" s="220" t="s">
        <v>1793</v>
      </c>
      <c r="J2444" s="207"/>
    </row>
    <row r="2445" spans="1:10" s="233" customFormat="1" ht="33" customHeight="1">
      <c r="A2445" s="234" t="s">
        <v>1794</v>
      </c>
      <c r="B2445" s="224" t="s">
        <v>1795</v>
      </c>
      <c r="C2445" s="263" t="s">
        <v>1716</v>
      </c>
      <c r="D2445" s="489">
        <f t="shared" si="44"/>
        <v>0.23980000000000001</v>
      </c>
      <c r="E2445" s="295">
        <v>0.22</v>
      </c>
      <c r="F2445" s="235"/>
      <c r="G2445" s="340" t="s">
        <v>1740</v>
      </c>
      <c r="H2445" s="223" t="s">
        <v>1718</v>
      </c>
      <c r="I2445" s="220" t="s">
        <v>1796</v>
      </c>
      <c r="J2445" s="207"/>
    </row>
    <row r="2446" spans="1:10" s="208" customFormat="1" ht="33" customHeight="1">
      <c r="A2446" s="234" t="s">
        <v>1797</v>
      </c>
      <c r="B2446" s="224" t="s">
        <v>1798</v>
      </c>
      <c r="C2446" s="264" t="s">
        <v>1799</v>
      </c>
      <c r="D2446" s="489">
        <f t="shared" si="44"/>
        <v>0.17222000000000001</v>
      </c>
      <c r="E2446" s="295">
        <v>0.158</v>
      </c>
      <c r="F2446" s="182"/>
      <c r="G2446" s="340" t="s">
        <v>1740</v>
      </c>
      <c r="H2446" s="223" t="s">
        <v>1718</v>
      </c>
      <c r="I2446" s="220" t="s">
        <v>1800</v>
      </c>
      <c r="J2446" s="207"/>
    </row>
    <row r="2447" spans="1:10" s="208" customFormat="1" ht="33" customHeight="1">
      <c r="A2447" s="480" t="s">
        <v>1801</v>
      </c>
      <c r="B2447" s="481" t="s">
        <v>1802</v>
      </c>
      <c r="C2447" s="266" t="s">
        <v>1803</v>
      </c>
      <c r="D2447" s="489">
        <f t="shared" si="44"/>
        <v>0.19838</v>
      </c>
      <c r="E2447" s="296">
        <v>0.182</v>
      </c>
      <c r="F2447" s="482"/>
      <c r="G2447" s="483" t="s">
        <v>1804</v>
      </c>
      <c r="H2447" s="481" t="s">
        <v>1689</v>
      </c>
      <c r="I2447" s="182" t="s">
        <v>1805</v>
      </c>
      <c r="J2447" s="207"/>
    </row>
    <row r="2448" spans="1:10" s="208" customFormat="1" ht="33" customHeight="1">
      <c r="A2448" s="480"/>
      <c r="B2448" s="481"/>
      <c r="C2448" s="266" t="s">
        <v>1806</v>
      </c>
      <c r="D2448" s="489">
        <f t="shared" si="44"/>
        <v>0.19838</v>
      </c>
      <c r="E2448" s="296">
        <v>0.182</v>
      </c>
      <c r="F2448" s="482"/>
      <c r="G2448" s="483"/>
      <c r="H2448" s="481"/>
      <c r="I2448" s="182" t="s">
        <v>1807</v>
      </c>
      <c r="J2448" s="207"/>
    </row>
    <row r="2449" spans="1:10" s="208" customFormat="1" ht="33" customHeight="1">
      <c r="A2449" s="42" t="s">
        <v>1808</v>
      </c>
      <c r="B2449" s="237" t="s">
        <v>1809</v>
      </c>
      <c r="C2449" s="200" t="s">
        <v>1810</v>
      </c>
      <c r="D2449" s="489">
        <f t="shared" si="44"/>
        <v>0.27795000000000003</v>
      </c>
      <c r="E2449" s="295">
        <v>0.255</v>
      </c>
      <c r="F2449" s="237"/>
      <c r="G2449" s="343" t="s">
        <v>1688</v>
      </c>
      <c r="H2449" s="177" t="s">
        <v>1689</v>
      </c>
      <c r="I2449" s="182" t="s">
        <v>1811</v>
      </c>
      <c r="J2449" s="207"/>
    </row>
    <row r="2450" spans="1:10" s="208" customFormat="1" ht="33" customHeight="1">
      <c r="A2450" s="42" t="s">
        <v>1812</v>
      </c>
      <c r="B2450" s="215" t="s">
        <v>1813</v>
      </c>
      <c r="C2450" s="263" t="s">
        <v>1716</v>
      </c>
      <c r="D2450" s="489">
        <f t="shared" si="44"/>
        <v>0.83930000000000005</v>
      </c>
      <c r="E2450" s="295">
        <v>0.77</v>
      </c>
      <c r="F2450" s="182"/>
      <c r="G2450" s="338" t="s">
        <v>1740</v>
      </c>
      <c r="H2450" s="210" t="s">
        <v>1718</v>
      </c>
      <c r="I2450" s="182" t="s">
        <v>1814</v>
      </c>
      <c r="J2450" s="207"/>
    </row>
    <row r="2451" spans="1:10" s="208" customFormat="1" ht="33" customHeight="1">
      <c r="A2451" s="238" t="s">
        <v>1815</v>
      </c>
      <c r="B2451" s="177" t="s">
        <v>1816</v>
      </c>
      <c r="C2451" s="263" t="s">
        <v>1716</v>
      </c>
      <c r="D2451" s="489">
        <f t="shared" ref="D2451:D2484" si="45">E2451*1.09</f>
        <v>0.43164000000000008</v>
      </c>
      <c r="E2451" s="296">
        <v>0.39600000000000002</v>
      </c>
      <c r="F2451" s="182"/>
      <c r="G2451" s="343" t="s">
        <v>1740</v>
      </c>
      <c r="H2451" s="177" t="s">
        <v>1718</v>
      </c>
      <c r="I2451" s="239"/>
      <c r="J2451" s="207"/>
    </row>
    <row r="2452" spans="1:10" s="208" customFormat="1" ht="33" customHeight="1">
      <c r="A2452" s="234" t="s">
        <v>1817</v>
      </c>
      <c r="B2452" s="223" t="s">
        <v>1818</v>
      </c>
      <c r="C2452" s="263" t="s">
        <v>1716</v>
      </c>
      <c r="D2452" s="489">
        <f t="shared" si="45"/>
        <v>0.21582000000000004</v>
      </c>
      <c r="E2452" s="296">
        <v>0.19800000000000001</v>
      </c>
      <c r="F2452" s="182"/>
      <c r="G2452" s="340" t="s">
        <v>1740</v>
      </c>
      <c r="H2452" s="223" t="s">
        <v>1718</v>
      </c>
      <c r="I2452" s="182"/>
      <c r="J2452" s="207"/>
    </row>
    <row r="2453" spans="1:10" s="208" customFormat="1" ht="33" customHeight="1">
      <c r="A2453" s="228" t="s">
        <v>1819</v>
      </c>
      <c r="B2453" s="229" t="s">
        <v>1820</v>
      </c>
      <c r="C2453" s="263" t="s">
        <v>1716</v>
      </c>
      <c r="D2453" s="489">
        <f t="shared" si="45"/>
        <v>0.21582000000000004</v>
      </c>
      <c r="E2453" s="296">
        <v>0.19800000000000001</v>
      </c>
      <c r="F2453" s="216"/>
      <c r="G2453" s="341" t="s">
        <v>1740</v>
      </c>
      <c r="H2453" s="230" t="s">
        <v>1718</v>
      </c>
      <c r="I2453" s="182" t="s">
        <v>1821</v>
      </c>
      <c r="J2453" s="207"/>
    </row>
    <row r="2454" spans="1:10" s="208" customFormat="1" ht="33" customHeight="1">
      <c r="A2454" s="240" t="s">
        <v>1822</v>
      </c>
      <c r="B2454" s="177" t="s">
        <v>1823</v>
      </c>
      <c r="C2454" s="263" t="s">
        <v>1716</v>
      </c>
      <c r="D2454" s="489">
        <f t="shared" si="45"/>
        <v>0.49486000000000008</v>
      </c>
      <c r="E2454" s="295">
        <v>0.45400000000000001</v>
      </c>
      <c r="F2454" s="182"/>
      <c r="G2454" s="339" t="s">
        <v>1717</v>
      </c>
      <c r="H2454" s="219" t="s">
        <v>1718</v>
      </c>
      <c r="I2454" s="241"/>
      <c r="J2454" s="207"/>
    </row>
    <row r="2455" spans="1:10" s="208" customFormat="1" ht="33" customHeight="1">
      <c r="A2455" s="234" t="s">
        <v>1824</v>
      </c>
      <c r="B2455" s="224" t="s">
        <v>1825</v>
      </c>
      <c r="C2455" s="263" t="s">
        <v>1716</v>
      </c>
      <c r="D2455" s="489">
        <f t="shared" si="45"/>
        <v>0.12535000000000002</v>
      </c>
      <c r="E2455" s="295">
        <v>0.115</v>
      </c>
      <c r="F2455" s="182"/>
      <c r="G2455" s="340" t="s">
        <v>1740</v>
      </c>
      <c r="H2455" s="223" t="s">
        <v>1718</v>
      </c>
      <c r="I2455" s="241"/>
      <c r="J2455" s="207"/>
    </row>
    <row r="2456" spans="1:10" s="208" customFormat="1" ht="33" customHeight="1">
      <c r="A2456" s="234" t="s">
        <v>1826</v>
      </c>
      <c r="B2456" s="224" t="s">
        <v>1827</v>
      </c>
      <c r="C2456" s="263" t="s">
        <v>1716</v>
      </c>
      <c r="D2456" s="489">
        <f t="shared" si="45"/>
        <v>0.21582000000000004</v>
      </c>
      <c r="E2456" s="296">
        <v>0.19800000000000001</v>
      </c>
      <c r="F2456" s="235"/>
      <c r="G2456" s="340" t="s">
        <v>1740</v>
      </c>
      <c r="H2456" s="223" t="s">
        <v>1718</v>
      </c>
      <c r="I2456" s="241"/>
      <c r="J2456" s="207"/>
    </row>
    <row r="2457" spans="1:10" s="208" customFormat="1" ht="33" customHeight="1">
      <c r="A2457" s="242" t="s">
        <v>1828</v>
      </c>
      <c r="B2457" s="243" t="s">
        <v>1829</v>
      </c>
      <c r="C2457" s="263" t="s">
        <v>1716</v>
      </c>
      <c r="D2457" s="489">
        <f t="shared" si="45"/>
        <v>0.16677</v>
      </c>
      <c r="E2457" s="295">
        <v>0.153</v>
      </c>
      <c r="F2457" s="244"/>
      <c r="G2457" s="344" t="s">
        <v>1688</v>
      </c>
      <c r="H2457" s="245" t="s">
        <v>1689</v>
      </c>
      <c r="I2457" s="246" t="s">
        <v>1830</v>
      </c>
      <c r="J2457" s="207"/>
    </row>
    <row r="2458" spans="1:10" s="208" customFormat="1" ht="33" customHeight="1">
      <c r="A2458" s="240" t="s">
        <v>1831</v>
      </c>
      <c r="B2458" s="177" t="s">
        <v>1832</v>
      </c>
      <c r="C2458" s="263" t="s">
        <v>1716</v>
      </c>
      <c r="D2458" s="489">
        <f t="shared" si="45"/>
        <v>0.12535000000000002</v>
      </c>
      <c r="E2458" s="295">
        <v>0.115</v>
      </c>
      <c r="F2458" s="182"/>
      <c r="G2458" s="343" t="s">
        <v>1740</v>
      </c>
      <c r="H2458" s="177" t="s">
        <v>1718</v>
      </c>
      <c r="I2458" s="164"/>
      <c r="J2458" s="207"/>
    </row>
    <row r="2459" spans="1:10" s="208" customFormat="1" ht="33" customHeight="1">
      <c r="A2459" s="240" t="s">
        <v>1833</v>
      </c>
      <c r="B2459" s="247" t="s">
        <v>1834</v>
      </c>
      <c r="C2459" s="267" t="s">
        <v>339</v>
      </c>
      <c r="D2459" s="489">
        <f t="shared" si="45"/>
        <v>0.11663000000000001</v>
      </c>
      <c r="E2459" s="296">
        <v>0.107</v>
      </c>
      <c r="F2459" s="182"/>
      <c r="G2459" s="343" t="s">
        <v>1688</v>
      </c>
      <c r="H2459" s="247" t="s">
        <v>1689</v>
      </c>
      <c r="I2459" s="248"/>
      <c r="J2459" s="207"/>
    </row>
    <row r="2460" spans="1:10" s="208" customFormat="1" ht="33" customHeight="1">
      <c r="A2460" s="240" t="s">
        <v>1835</v>
      </c>
      <c r="B2460" s="177" t="s">
        <v>1836</v>
      </c>
      <c r="C2460" s="249" t="s">
        <v>22</v>
      </c>
      <c r="D2460" s="489">
        <f t="shared" si="45"/>
        <v>0.15478</v>
      </c>
      <c r="E2460" s="296">
        <v>0.14199999999999999</v>
      </c>
      <c r="F2460" s="182"/>
      <c r="G2460" s="343" t="s">
        <v>1696</v>
      </c>
      <c r="H2460" s="240"/>
      <c r="I2460" s="211"/>
      <c r="J2460" s="207"/>
    </row>
    <row r="2461" spans="1:10" s="208" customFormat="1" ht="33" customHeight="1">
      <c r="A2461" s="240" t="s">
        <v>1837</v>
      </c>
      <c r="B2461" s="177" t="s">
        <v>1838</v>
      </c>
      <c r="C2461" s="268" t="s">
        <v>243</v>
      </c>
      <c r="D2461" s="489">
        <f t="shared" si="45"/>
        <v>0.15478</v>
      </c>
      <c r="E2461" s="296">
        <v>0.14199999999999999</v>
      </c>
      <c r="F2461" s="182"/>
      <c r="G2461" s="343" t="s">
        <v>1688</v>
      </c>
      <c r="H2461" s="177" t="s">
        <v>1689</v>
      </c>
      <c r="I2461" s="249"/>
      <c r="J2461" s="207"/>
    </row>
    <row r="2462" spans="1:10" s="208" customFormat="1" ht="33" customHeight="1">
      <c r="A2462" s="42" t="s">
        <v>1839</v>
      </c>
      <c r="B2462" s="237" t="s">
        <v>1840</v>
      </c>
      <c r="C2462" s="263" t="s">
        <v>1716</v>
      </c>
      <c r="D2462" s="489">
        <f t="shared" si="45"/>
        <v>0.33354</v>
      </c>
      <c r="E2462" s="295">
        <v>0.30599999999999999</v>
      </c>
      <c r="F2462" s="182"/>
      <c r="G2462" s="343" t="s">
        <v>1740</v>
      </c>
      <c r="H2462" s="177" t="s">
        <v>1718</v>
      </c>
      <c r="I2462" s="182"/>
      <c r="J2462" s="207"/>
    </row>
    <row r="2463" spans="1:10" s="208" customFormat="1" ht="33" customHeight="1">
      <c r="A2463" s="209" t="s">
        <v>1841</v>
      </c>
      <c r="B2463" s="215" t="s">
        <v>981</v>
      </c>
      <c r="C2463" s="260" t="s">
        <v>410</v>
      </c>
      <c r="D2463" s="489">
        <f t="shared" si="45"/>
        <v>0.27795000000000003</v>
      </c>
      <c r="E2463" s="295">
        <v>0.255</v>
      </c>
      <c r="F2463" s="182"/>
      <c r="G2463" s="338" t="s">
        <v>1688</v>
      </c>
      <c r="H2463" s="210" t="s">
        <v>1689</v>
      </c>
      <c r="I2463" s="182" t="s">
        <v>1842</v>
      </c>
      <c r="J2463" s="207"/>
    </row>
    <row r="2464" spans="1:10" s="208" customFormat="1" ht="33" customHeight="1">
      <c r="A2464" s="209" t="s">
        <v>1843</v>
      </c>
      <c r="B2464" s="215" t="s">
        <v>1844</v>
      </c>
      <c r="C2464" s="263" t="s">
        <v>1716</v>
      </c>
      <c r="D2464" s="489">
        <f t="shared" si="45"/>
        <v>0.20056000000000002</v>
      </c>
      <c r="E2464" s="295">
        <v>0.184</v>
      </c>
      <c r="F2464" s="182"/>
      <c r="G2464" s="338" t="s">
        <v>1688</v>
      </c>
      <c r="H2464" s="210" t="s">
        <v>1689</v>
      </c>
      <c r="I2464" s="182" t="s">
        <v>1845</v>
      </c>
      <c r="J2464" s="207"/>
    </row>
    <row r="2465" spans="1:10" s="208" customFormat="1" ht="33" customHeight="1">
      <c r="A2465" s="250" t="s">
        <v>1846</v>
      </c>
      <c r="B2465" s="210" t="s">
        <v>1847</v>
      </c>
      <c r="C2465" s="260">
        <v>4</v>
      </c>
      <c r="D2465" s="489">
        <f t="shared" si="45"/>
        <v>0.33354</v>
      </c>
      <c r="E2465" s="295">
        <v>0.30599999999999999</v>
      </c>
      <c r="F2465" s="182"/>
      <c r="G2465" s="338" t="s">
        <v>1688</v>
      </c>
      <c r="H2465" s="210" t="s">
        <v>1689</v>
      </c>
      <c r="I2465" s="220" t="s">
        <v>1848</v>
      </c>
      <c r="J2465" s="207"/>
    </row>
    <row r="2466" spans="1:10" s="208" customFormat="1" ht="33" customHeight="1">
      <c r="A2466" s="209" t="s">
        <v>1849</v>
      </c>
      <c r="B2466" s="215" t="s">
        <v>1850</v>
      </c>
      <c r="C2466" s="260" t="s">
        <v>1851</v>
      </c>
      <c r="D2466" s="489">
        <f t="shared" si="45"/>
        <v>0.23653000000000002</v>
      </c>
      <c r="E2466" s="295">
        <v>0.217</v>
      </c>
      <c r="F2466" s="182"/>
      <c r="G2466" s="338" t="s">
        <v>1688</v>
      </c>
      <c r="H2466" s="210" t="s">
        <v>1689</v>
      </c>
      <c r="I2466" s="182" t="s">
        <v>1852</v>
      </c>
      <c r="J2466" s="207"/>
    </row>
    <row r="2467" spans="1:10" s="208" customFormat="1" ht="33" customHeight="1">
      <c r="A2467" s="209" t="s">
        <v>1853</v>
      </c>
      <c r="B2467" s="215" t="s">
        <v>1854</v>
      </c>
      <c r="C2467" s="263" t="s">
        <v>1716</v>
      </c>
      <c r="D2467" s="489">
        <f t="shared" si="45"/>
        <v>0.16677</v>
      </c>
      <c r="E2467" s="295">
        <v>0.153</v>
      </c>
      <c r="F2467" s="182"/>
      <c r="G2467" s="338" t="s">
        <v>1688</v>
      </c>
      <c r="H2467" s="210" t="s">
        <v>1689</v>
      </c>
      <c r="I2467" s="182" t="s">
        <v>1855</v>
      </c>
      <c r="J2467" s="207"/>
    </row>
    <row r="2468" spans="1:10" s="208" customFormat="1" ht="33" customHeight="1">
      <c r="A2468" s="209" t="s">
        <v>1856</v>
      </c>
      <c r="B2468" s="210" t="s">
        <v>1857</v>
      </c>
      <c r="C2468" s="206" t="s">
        <v>22</v>
      </c>
      <c r="D2468" s="489">
        <f t="shared" si="45"/>
        <v>0.5057600000000001</v>
      </c>
      <c r="E2468" s="295">
        <v>0.46400000000000002</v>
      </c>
      <c r="F2468" s="182"/>
      <c r="G2468" s="338" t="s">
        <v>1696</v>
      </c>
      <c r="H2468" s="211"/>
      <c r="I2468" s="211"/>
      <c r="J2468" s="207"/>
    </row>
    <row r="2469" spans="1:10" s="208" customFormat="1" ht="33" customHeight="1">
      <c r="A2469" s="209" t="s">
        <v>1858</v>
      </c>
      <c r="B2469" s="215" t="s">
        <v>1859</v>
      </c>
      <c r="C2469" s="269" t="s">
        <v>1860</v>
      </c>
      <c r="D2469" s="489">
        <f t="shared" si="45"/>
        <v>0.33354</v>
      </c>
      <c r="E2469" s="295">
        <v>0.30599999999999999</v>
      </c>
      <c r="F2469" s="251"/>
      <c r="G2469" s="338" t="s">
        <v>1696</v>
      </c>
      <c r="H2469" s="211"/>
      <c r="I2469" s="211"/>
      <c r="J2469" s="207"/>
    </row>
    <row r="2470" spans="1:10" s="208" customFormat="1" ht="33" customHeight="1">
      <c r="A2470" s="209" t="s">
        <v>1861</v>
      </c>
      <c r="B2470" s="215" t="s">
        <v>1862</v>
      </c>
      <c r="C2470" s="270" t="s">
        <v>1863</v>
      </c>
      <c r="D2470" s="489">
        <f t="shared" si="45"/>
        <v>0.16677</v>
      </c>
      <c r="E2470" s="295">
        <v>0.153</v>
      </c>
      <c r="F2470" s="182"/>
      <c r="G2470" s="338" t="s">
        <v>1696</v>
      </c>
      <c r="H2470" s="211"/>
      <c r="I2470" s="211"/>
      <c r="J2470" s="207"/>
    </row>
    <row r="2471" spans="1:10" s="252" customFormat="1" ht="33" customHeight="1">
      <c r="A2471" s="427" t="s">
        <v>1864</v>
      </c>
      <c r="B2471" s="478" t="s">
        <v>1865</v>
      </c>
      <c r="C2471" s="271" t="s">
        <v>971</v>
      </c>
      <c r="D2471" s="489">
        <f t="shared" si="45"/>
        <v>0.28776000000000002</v>
      </c>
      <c r="E2471" s="295">
        <v>0.26400000000000001</v>
      </c>
      <c r="F2471" s="427"/>
      <c r="G2471" s="479" t="s">
        <v>1866</v>
      </c>
      <c r="H2471" s="238" t="s">
        <v>1867</v>
      </c>
      <c r="I2471" s="430" t="s">
        <v>1868</v>
      </c>
      <c r="J2471" s="207"/>
    </row>
    <row r="2472" spans="1:10" s="252" customFormat="1" ht="33" customHeight="1">
      <c r="A2472" s="427"/>
      <c r="B2472" s="478"/>
      <c r="C2472" s="271" t="s">
        <v>859</v>
      </c>
      <c r="D2472" s="489">
        <f t="shared" si="45"/>
        <v>0.28776000000000002</v>
      </c>
      <c r="E2472" s="295">
        <v>0.26400000000000001</v>
      </c>
      <c r="F2472" s="427"/>
      <c r="G2472" s="479"/>
      <c r="H2472" s="238" t="s">
        <v>1869</v>
      </c>
      <c r="I2472" s="430"/>
      <c r="J2472" s="207"/>
    </row>
    <row r="2473" spans="1:10" s="252" customFormat="1" ht="33" customHeight="1">
      <c r="A2473" s="209" t="s">
        <v>1870</v>
      </c>
      <c r="B2473" s="215" t="s">
        <v>1871</v>
      </c>
      <c r="C2473" s="206" t="s">
        <v>1872</v>
      </c>
      <c r="D2473" s="489">
        <f t="shared" si="45"/>
        <v>0.26705000000000001</v>
      </c>
      <c r="E2473" s="295">
        <v>0.245</v>
      </c>
      <c r="F2473" s="182"/>
      <c r="G2473" s="345" t="s">
        <v>1873</v>
      </c>
      <c r="H2473" s="182"/>
      <c r="I2473" s="182"/>
      <c r="J2473" s="207"/>
    </row>
    <row r="2474" spans="1:10" s="252" customFormat="1" ht="33" customHeight="1">
      <c r="A2474" s="427" t="s">
        <v>1874</v>
      </c>
      <c r="B2474" s="478" t="s">
        <v>1875</v>
      </c>
      <c r="C2474" s="220" t="s">
        <v>1876</v>
      </c>
      <c r="D2474" s="489">
        <f t="shared" si="45"/>
        <v>0.45017000000000001</v>
      </c>
      <c r="E2474" s="295">
        <v>0.41299999999999998</v>
      </c>
      <c r="F2474" s="427"/>
      <c r="G2474" s="345" t="s">
        <v>1696</v>
      </c>
      <c r="H2474" s="250"/>
      <c r="I2474" s="429" t="s">
        <v>1877</v>
      </c>
      <c r="J2474" s="207"/>
    </row>
    <row r="2475" spans="1:10" s="252" customFormat="1" ht="33" customHeight="1">
      <c r="A2475" s="427"/>
      <c r="B2475" s="478"/>
      <c r="C2475" s="220" t="s">
        <v>1878</v>
      </c>
      <c r="D2475" s="489">
        <f t="shared" si="45"/>
        <v>0.45017000000000001</v>
      </c>
      <c r="E2475" s="295">
        <v>0.41299999999999998</v>
      </c>
      <c r="F2475" s="427"/>
      <c r="G2475" s="345" t="s">
        <v>1696</v>
      </c>
      <c r="H2475" s="250"/>
      <c r="I2475" s="429"/>
      <c r="J2475" s="207"/>
    </row>
    <row r="2476" spans="1:10" s="252" customFormat="1" ht="33" customHeight="1">
      <c r="A2476" s="209" t="s">
        <v>1879</v>
      </c>
      <c r="B2476" s="182" t="s">
        <v>1880</v>
      </c>
      <c r="C2476" s="206" t="s">
        <v>1881</v>
      </c>
      <c r="D2476" s="489">
        <f t="shared" si="45"/>
        <v>0.23980000000000001</v>
      </c>
      <c r="E2476" s="295">
        <v>0.22</v>
      </c>
      <c r="F2476" s="182"/>
      <c r="G2476" s="345" t="s">
        <v>1688</v>
      </c>
      <c r="H2476" s="250"/>
      <c r="I2476" s="182" t="s">
        <v>1882</v>
      </c>
      <c r="J2476" s="207"/>
    </row>
    <row r="2477" spans="1:10" s="252" customFormat="1" ht="33" customHeight="1">
      <c r="A2477" s="427" t="s">
        <v>1883</v>
      </c>
      <c r="B2477" s="484" t="s">
        <v>1884</v>
      </c>
      <c r="C2477" s="272" t="s">
        <v>1885</v>
      </c>
      <c r="D2477" s="489">
        <f t="shared" si="45"/>
        <v>0.17985000000000001</v>
      </c>
      <c r="E2477" s="295">
        <v>0.16500000000000001</v>
      </c>
      <c r="F2477" s="485"/>
      <c r="G2477" s="431" t="s">
        <v>1886</v>
      </c>
      <c r="H2477" s="486" t="s">
        <v>1887</v>
      </c>
      <c r="I2477" s="48"/>
      <c r="J2477" s="207"/>
    </row>
    <row r="2478" spans="1:10" s="252" customFormat="1" ht="33" customHeight="1">
      <c r="A2478" s="427"/>
      <c r="B2478" s="484"/>
      <c r="C2478" s="273" t="s">
        <v>1888</v>
      </c>
      <c r="D2478" s="489">
        <f t="shared" si="45"/>
        <v>0.17985000000000001</v>
      </c>
      <c r="E2478" s="295">
        <v>0.16500000000000001</v>
      </c>
      <c r="F2478" s="485"/>
      <c r="G2478" s="432"/>
      <c r="H2478" s="486"/>
      <c r="I2478" s="48"/>
      <c r="J2478" s="207"/>
    </row>
    <row r="2479" spans="1:10" s="252" customFormat="1" ht="33" customHeight="1">
      <c r="A2479" s="427"/>
      <c r="B2479" s="484"/>
      <c r="C2479" s="274" t="s">
        <v>1889</v>
      </c>
      <c r="D2479" s="489">
        <f t="shared" si="45"/>
        <v>0.17985000000000001</v>
      </c>
      <c r="E2479" s="295">
        <v>0.16500000000000001</v>
      </c>
      <c r="F2479" s="485"/>
      <c r="G2479" s="432"/>
      <c r="H2479" s="486"/>
      <c r="I2479" s="48"/>
      <c r="J2479" s="207"/>
    </row>
    <row r="2480" spans="1:10" s="252" customFormat="1" ht="33" customHeight="1">
      <c r="A2480" s="254" t="s">
        <v>1890</v>
      </c>
      <c r="B2480" s="210" t="s">
        <v>1891</v>
      </c>
      <c r="C2480" s="270" t="s">
        <v>1892</v>
      </c>
      <c r="D2480" s="489">
        <f t="shared" si="45"/>
        <v>0.42837000000000003</v>
      </c>
      <c r="E2480" s="295">
        <v>0.39300000000000002</v>
      </c>
      <c r="F2480" s="255"/>
      <c r="G2480" s="345" t="s">
        <v>1893</v>
      </c>
      <c r="H2480" s="256" t="s">
        <v>1894</v>
      </c>
      <c r="I2480" s="220" t="s">
        <v>1895</v>
      </c>
      <c r="J2480" s="207"/>
    </row>
    <row r="2481" spans="1:11" s="252" customFormat="1" ht="33" customHeight="1">
      <c r="A2481" s="254" t="s">
        <v>1896</v>
      </c>
      <c r="B2481" s="210" t="s">
        <v>1897</v>
      </c>
      <c r="C2481" s="270" t="s">
        <v>1898</v>
      </c>
      <c r="D2481" s="489">
        <f t="shared" si="45"/>
        <v>0.53955000000000009</v>
      </c>
      <c r="E2481" s="295">
        <v>0.495</v>
      </c>
      <c r="F2481" s="255"/>
      <c r="G2481" s="345" t="s">
        <v>1893</v>
      </c>
      <c r="H2481" s="256" t="s">
        <v>1894</v>
      </c>
      <c r="I2481" s="220" t="s">
        <v>1899</v>
      </c>
      <c r="J2481" s="207"/>
    </row>
    <row r="2482" spans="1:11" s="252" customFormat="1" ht="33" customHeight="1">
      <c r="A2482" s="257" t="s">
        <v>1900</v>
      </c>
      <c r="B2482" s="258" t="s">
        <v>1901</v>
      </c>
      <c r="C2482" s="275"/>
      <c r="D2482" s="489">
        <f t="shared" si="45"/>
        <v>0.23980000000000001</v>
      </c>
      <c r="E2482" s="295">
        <v>0.22</v>
      </c>
      <c r="F2482" s="255"/>
      <c r="G2482" s="346" t="s">
        <v>1740</v>
      </c>
      <c r="H2482" s="257" t="s">
        <v>650</v>
      </c>
      <c r="I2482" s="255"/>
      <c r="J2482" s="207"/>
    </row>
    <row r="2483" spans="1:11" s="252" customFormat="1" ht="33" customHeight="1">
      <c r="A2483" s="182"/>
      <c r="B2483" s="215" t="s">
        <v>1902</v>
      </c>
      <c r="C2483" s="206" t="s">
        <v>243</v>
      </c>
      <c r="D2483" s="489">
        <f t="shared" si="45"/>
        <v>0.43818000000000007</v>
      </c>
      <c r="E2483" s="295">
        <v>0.40200000000000002</v>
      </c>
      <c r="F2483" s="182"/>
      <c r="G2483" s="347" t="s">
        <v>1688</v>
      </c>
      <c r="H2483" s="250"/>
      <c r="I2483" s="209"/>
      <c r="J2483" s="207"/>
    </row>
    <row r="2484" spans="1:11" s="252" customFormat="1" ht="33" customHeight="1">
      <c r="A2484" s="209"/>
      <c r="B2484" s="253" t="s">
        <v>1903</v>
      </c>
      <c r="C2484" s="276" t="s">
        <v>243</v>
      </c>
      <c r="D2484" s="489">
        <f t="shared" si="45"/>
        <v>0.28013000000000005</v>
      </c>
      <c r="E2484" s="295">
        <v>0.25700000000000001</v>
      </c>
      <c r="F2484" s="259"/>
      <c r="G2484" s="338" t="s">
        <v>1688</v>
      </c>
      <c r="H2484" s="250"/>
      <c r="I2484" s="182"/>
      <c r="J2484" s="207"/>
    </row>
    <row r="2485" spans="1:11" ht="19.149999999999999" customHeight="1">
      <c r="A2485" s="143"/>
      <c r="B2485" s="22"/>
      <c r="C2485" s="284"/>
      <c r="D2485" s="496"/>
      <c r="E2485" s="294"/>
      <c r="F2485" s="147"/>
      <c r="G2485" s="329"/>
      <c r="H2485" s="147"/>
      <c r="I2485" s="22"/>
      <c r="J2485" s="22"/>
      <c r="K2485" s="22"/>
    </row>
    <row r="2486" spans="1:11" ht="19.149999999999999" customHeight="1">
      <c r="A2486" s="143"/>
      <c r="B2486" s="22"/>
      <c r="C2486" s="284"/>
      <c r="D2486" s="496"/>
      <c r="E2486" s="294"/>
      <c r="F2486" s="147"/>
      <c r="G2486" s="329"/>
      <c r="H2486" s="147"/>
      <c r="I2486" s="22"/>
      <c r="J2486" s="22"/>
      <c r="K2486" s="22"/>
    </row>
    <row r="2487" spans="1:11" ht="19.149999999999999" customHeight="1">
      <c r="A2487" s="143"/>
      <c r="B2487" s="22"/>
      <c r="C2487" s="284"/>
      <c r="D2487" s="496"/>
      <c r="E2487" s="294"/>
      <c r="F2487" s="147"/>
      <c r="G2487" s="329"/>
      <c r="H2487" s="147"/>
      <c r="I2487" s="22"/>
      <c r="J2487" s="22"/>
      <c r="K2487" s="22"/>
    </row>
    <row r="2488" spans="1:11" ht="19.149999999999999" customHeight="1">
      <c r="A2488" s="143"/>
      <c r="B2488" s="22"/>
      <c r="C2488" s="284"/>
      <c r="D2488" s="496"/>
      <c r="E2488" s="294"/>
      <c r="F2488" s="147"/>
      <c r="G2488" s="329"/>
      <c r="H2488" s="147"/>
      <c r="I2488" s="22"/>
      <c r="J2488" s="22"/>
      <c r="K2488" s="22"/>
    </row>
    <row r="2489" spans="1:11" ht="19.149999999999999" customHeight="1">
      <c r="A2489" s="143"/>
      <c r="B2489" s="22"/>
      <c r="C2489" s="284"/>
      <c r="D2489" s="496"/>
      <c r="E2489" s="294"/>
      <c r="F2489" s="147"/>
      <c r="G2489" s="329"/>
      <c r="H2489" s="147"/>
      <c r="I2489" s="22"/>
      <c r="J2489" s="22"/>
      <c r="K2489" s="22"/>
    </row>
    <row r="2490" spans="1:11" ht="19.149999999999999" customHeight="1">
      <c r="A2490" s="143"/>
      <c r="B2490" s="22"/>
      <c r="C2490" s="284"/>
      <c r="D2490" s="496"/>
      <c r="E2490" s="294"/>
      <c r="F2490" s="147"/>
      <c r="G2490" s="329"/>
      <c r="H2490" s="147"/>
      <c r="I2490" s="22"/>
      <c r="J2490" s="22"/>
      <c r="K2490" s="22"/>
    </row>
    <row r="2491" spans="1:11" ht="19.149999999999999" customHeight="1">
      <c r="A2491" s="10"/>
      <c r="B2491" s="160" t="s">
        <v>1476</v>
      </c>
      <c r="C2491" s="285"/>
      <c r="D2491" s="489">
        <f t="shared" ref="D2491:D2554" si="46">E2491*1.09</f>
        <v>0.10900000000000001</v>
      </c>
      <c r="E2491" s="298">
        <v>0.1</v>
      </c>
      <c r="F2491" s="10" t="s">
        <v>1482</v>
      </c>
    </row>
    <row r="2492" spans="1:11" ht="19.149999999999999" customHeight="1">
      <c r="A2492" s="10"/>
      <c r="B2492" s="161" t="s">
        <v>1477</v>
      </c>
      <c r="C2492" s="285"/>
      <c r="D2492" s="489">
        <f t="shared" si="46"/>
        <v>0.11990000000000001</v>
      </c>
      <c r="E2492" s="298">
        <v>0.11</v>
      </c>
      <c r="F2492" s="10" t="s">
        <v>1482</v>
      </c>
    </row>
    <row r="2493" spans="1:11" ht="19.149999999999999" customHeight="1">
      <c r="A2493" s="10"/>
      <c r="B2493" s="160" t="s">
        <v>1478</v>
      </c>
      <c r="C2493" s="285"/>
      <c r="D2493" s="489">
        <f t="shared" si="46"/>
        <v>0.10900000000000001</v>
      </c>
      <c r="E2493" s="298">
        <v>0.1</v>
      </c>
      <c r="F2493" s="10" t="s">
        <v>1482</v>
      </c>
    </row>
    <row r="2494" spans="1:11" ht="19.149999999999999" customHeight="1">
      <c r="A2494" s="10"/>
      <c r="B2494" s="162" t="s">
        <v>1479</v>
      </c>
      <c r="C2494" s="285"/>
      <c r="D2494" s="489">
        <f t="shared" si="46"/>
        <v>0.27577000000000002</v>
      </c>
      <c r="E2494" s="298">
        <v>0.253</v>
      </c>
      <c r="F2494" s="10" t="s">
        <v>1482</v>
      </c>
    </row>
    <row r="2495" spans="1:11" ht="19.149999999999999" customHeight="1">
      <c r="A2495" s="10"/>
      <c r="B2495" s="162" t="s">
        <v>1480</v>
      </c>
      <c r="C2495" s="285"/>
      <c r="D2495" s="489">
        <f t="shared" si="46"/>
        <v>0.26378000000000001</v>
      </c>
      <c r="E2495" s="298">
        <v>0.24199999999999999</v>
      </c>
      <c r="F2495" s="10" t="s">
        <v>1482</v>
      </c>
    </row>
    <row r="2496" spans="1:11" ht="19.149999999999999" customHeight="1">
      <c r="A2496" s="10"/>
      <c r="B2496" s="162" t="s">
        <v>1481</v>
      </c>
      <c r="C2496" s="285"/>
      <c r="D2496" s="489">
        <f t="shared" si="46"/>
        <v>0.24198000000000003</v>
      </c>
      <c r="E2496" s="298">
        <v>0.222</v>
      </c>
      <c r="F2496" s="10" t="s">
        <v>1482</v>
      </c>
    </row>
    <row r="2497" spans="1:7" s="165" customFormat="1" ht="39" customHeight="1">
      <c r="A2497" s="163"/>
      <c r="B2497" s="41"/>
      <c r="C2497" s="164"/>
      <c r="D2497" s="489">
        <f t="shared" si="46"/>
        <v>3.4335</v>
      </c>
      <c r="E2497" s="51">
        <v>3.15</v>
      </c>
      <c r="F2497" s="41"/>
      <c r="G2497" s="348"/>
    </row>
    <row r="2498" spans="1:7" s="165" customFormat="1" ht="39" customHeight="1">
      <c r="A2498" s="163"/>
      <c r="B2498" s="41"/>
      <c r="C2498" s="164"/>
      <c r="D2498" s="489">
        <f t="shared" si="46"/>
        <v>1.6786000000000001</v>
      </c>
      <c r="E2498" s="51">
        <v>1.54</v>
      </c>
      <c r="F2498" s="41"/>
      <c r="G2498" s="348"/>
    </row>
    <row r="2499" spans="1:7" s="165" customFormat="1" ht="19.149999999999999" customHeight="1">
      <c r="A2499" s="163"/>
      <c r="B2499" s="166" t="s">
        <v>1483</v>
      </c>
      <c r="C2499" s="164" t="s">
        <v>1484</v>
      </c>
      <c r="D2499" s="489">
        <f t="shared" si="46"/>
        <v>0.40112000000000003</v>
      </c>
      <c r="E2499" s="51">
        <v>0.36799999999999999</v>
      </c>
      <c r="G2499" s="348"/>
    </row>
    <row r="2500" spans="1:7" s="165" customFormat="1" ht="26.45" customHeight="1">
      <c r="A2500" s="41" t="s">
        <v>1485</v>
      </c>
      <c r="B2500" s="166" t="s">
        <v>1486</v>
      </c>
      <c r="C2500" s="164"/>
      <c r="D2500" s="489">
        <f t="shared" si="46"/>
        <v>0.36188000000000003</v>
      </c>
      <c r="E2500" s="51">
        <v>0.33200000000000002</v>
      </c>
      <c r="F2500" s="41"/>
      <c r="G2500" s="348"/>
    </row>
    <row r="2501" spans="1:7" s="165" customFormat="1" ht="19.149999999999999" customHeight="1">
      <c r="A2501" s="375"/>
      <c r="B2501" s="375" t="s">
        <v>1487</v>
      </c>
      <c r="C2501" s="167" t="s">
        <v>353</v>
      </c>
      <c r="D2501" s="489">
        <f t="shared" si="46"/>
        <v>0.17222000000000001</v>
      </c>
      <c r="E2501" s="13">
        <v>0.158</v>
      </c>
      <c r="F2501" s="375"/>
      <c r="G2501" s="348"/>
    </row>
    <row r="2502" spans="1:7" s="165" customFormat="1" ht="19.149999999999999" customHeight="1">
      <c r="A2502" s="376"/>
      <c r="B2502" s="376"/>
      <c r="C2502" s="167" t="s">
        <v>680</v>
      </c>
      <c r="D2502" s="489">
        <f t="shared" si="46"/>
        <v>0.17222000000000001</v>
      </c>
      <c r="E2502" s="13">
        <v>0.158</v>
      </c>
      <c r="F2502" s="376"/>
      <c r="G2502" s="348"/>
    </row>
    <row r="2503" spans="1:7" s="165" customFormat="1" ht="19.149999999999999" customHeight="1">
      <c r="A2503" s="377"/>
      <c r="B2503" s="377"/>
      <c r="C2503" s="167" t="s">
        <v>354</v>
      </c>
      <c r="D2503" s="489">
        <f t="shared" si="46"/>
        <v>0.17222000000000001</v>
      </c>
      <c r="E2503" s="13">
        <v>0.158</v>
      </c>
      <c r="F2503" s="377"/>
      <c r="G2503" s="348"/>
    </row>
    <row r="2504" spans="1:7" s="165" customFormat="1" ht="19.149999999999999" customHeight="1">
      <c r="A2504" s="378" t="s">
        <v>1488</v>
      </c>
      <c r="B2504" s="375" t="s">
        <v>1489</v>
      </c>
      <c r="C2504" s="167" t="s">
        <v>353</v>
      </c>
      <c r="D2504" s="489">
        <f t="shared" si="46"/>
        <v>0.29975000000000007</v>
      </c>
      <c r="E2504" s="13">
        <v>0.27500000000000002</v>
      </c>
      <c r="F2504" s="381"/>
      <c r="G2504" s="348"/>
    </row>
    <row r="2505" spans="1:7" s="165" customFormat="1" ht="19.149999999999999" customHeight="1">
      <c r="A2505" s="379"/>
      <c r="B2505" s="376"/>
      <c r="C2505" s="167" t="s">
        <v>680</v>
      </c>
      <c r="D2505" s="489">
        <f t="shared" si="46"/>
        <v>0.27577000000000002</v>
      </c>
      <c r="E2505" s="13">
        <v>0.253</v>
      </c>
      <c r="F2505" s="382"/>
      <c r="G2505" s="348"/>
    </row>
    <row r="2506" spans="1:7" s="165" customFormat="1" ht="19.149999999999999" customHeight="1">
      <c r="A2506" s="380"/>
      <c r="B2506" s="377"/>
      <c r="C2506" s="167" t="s">
        <v>354</v>
      </c>
      <c r="D2506" s="489">
        <f t="shared" si="46"/>
        <v>0.25179000000000001</v>
      </c>
      <c r="E2506" s="13">
        <v>0.23100000000000001</v>
      </c>
      <c r="F2506" s="383"/>
      <c r="G2506" s="348"/>
    </row>
    <row r="2507" spans="1:7" s="165" customFormat="1" ht="19.149999999999999" customHeight="1">
      <c r="A2507" s="378" t="s">
        <v>1490</v>
      </c>
      <c r="B2507" s="375" t="s">
        <v>1491</v>
      </c>
      <c r="C2507" s="164" t="s">
        <v>1492</v>
      </c>
      <c r="D2507" s="489">
        <f t="shared" si="46"/>
        <v>0.29975000000000007</v>
      </c>
      <c r="E2507" s="13">
        <v>0.27500000000000002</v>
      </c>
      <c r="F2507" s="378"/>
      <c r="G2507" s="348"/>
    </row>
    <row r="2508" spans="1:7" s="165" customFormat="1" ht="19.149999999999999" customHeight="1">
      <c r="A2508" s="379"/>
      <c r="B2508" s="379"/>
      <c r="C2508" s="164" t="s">
        <v>1493</v>
      </c>
      <c r="D2508" s="489">
        <f t="shared" si="46"/>
        <v>0.32373000000000002</v>
      </c>
      <c r="E2508" s="13">
        <v>0.29699999999999999</v>
      </c>
      <c r="F2508" s="379"/>
      <c r="G2508" s="348"/>
    </row>
    <row r="2509" spans="1:7" s="165" customFormat="1" ht="19.149999999999999" customHeight="1">
      <c r="A2509" s="379"/>
      <c r="B2509" s="379"/>
      <c r="C2509" s="164" t="s">
        <v>1494</v>
      </c>
      <c r="D2509" s="489">
        <f t="shared" si="46"/>
        <v>0.34771000000000002</v>
      </c>
      <c r="E2509" s="13">
        <v>0.31900000000000001</v>
      </c>
      <c r="F2509" s="379"/>
      <c r="G2509" s="348"/>
    </row>
    <row r="2510" spans="1:7" s="165" customFormat="1" ht="19.149999999999999" customHeight="1">
      <c r="A2510" s="380"/>
      <c r="B2510" s="380"/>
      <c r="C2510" s="164" t="s">
        <v>1495</v>
      </c>
      <c r="D2510" s="489">
        <f t="shared" si="46"/>
        <v>0.37169000000000008</v>
      </c>
      <c r="E2510" s="13">
        <v>0.34100000000000003</v>
      </c>
      <c r="F2510" s="380"/>
      <c r="G2510" s="348"/>
    </row>
    <row r="2511" spans="1:7" s="165" customFormat="1" ht="19.149999999999999" customHeight="1">
      <c r="A2511" s="378" t="s">
        <v>1496</v>
      </c>
      <c r="B2511" s="375" t="s">
        <v>1497</v>
      </c>
      <c r="C2511" s="164">
        <v>0</v>
      </c>
      <c r="D2511" s="489">
        <f t="shared" si="46"/>
        <v>0.1308</v>
      </c>
      <c r="E2511" s="282">
        <v>0.12</v>
      </c>
      <c r="F2511" s="378"/>
      <c r="G2511" s="348"/>
    </row>
    <row r="2512" spans="1:7" s="165" customFormat="1" ht="19.149999999999999" customHeight="1">
      <c r="A2512" s="379"/>
      <c r="B2512" s="376"/>
      <c r="C2512" s="164">
        <v>1</v>
      </c>
      <c r="D2512" s="489">
        <f t="shared" si="46"/>
        <v>0.1308</v>
      </c>
      <c r="E2512" s="282">
        <v>0.12</v>
      </c>
      <c r="F2512" s="379"/>
      <c r="G2512" s="348"/>
    </row>
    <row r="2513" spans="1:11" s="165" customFormat="1" ht="19.149999999999999" customHeight="1">
      <c r="A2513" s="379"/>
      <c r="B2513" s="379"/>
      <c r="C2513" s="164">
        <v>2</v>
      </c>
      <c r="D2513" s="489">
        <f t="shared" si="46"/>
        <v>0.1308</v>
      </c>
      <c r="E2513" s="282">
        <v>0.12</v>
      </c>
      <c r="F2513" s="379"/>
      <c r="G2513" s="348"/>
    </row>
    <row r="2514" spans="1:11" s="165" customFormat="1" ht="19.149999999999999" customHeight="1">
      <c r="A2514" s="380"/>
      <c r="B2514" s="380"/>
      <c r="C2514" s="164">
        <v>3</v>
      </c>
      <c r="D2514" s="489">
        <f t="shared" si="46"/>
        <v>0.15260000000000001</v>
      </c>
      <c r="E2514" s="282">
        <v>0.14000000000000001</v>
      </c>
      <c r="F2514" s="380"/>
      <c r="G2514" s="348"/>
    </row>
    <row r="2515" spans="1:11" s="165" customFormat="1" ht="19.149999999999999" customHeight="1">
      <c r="A2515" s="375"/>
      <c r="B2515" s="375" t="s">
        <v>1498</v>
      </c>
      <c r="C2515" s="168" t="s">
        <v>1499</v>
      </c>
      <c r="D2515" s="489">
        <f t="shared" si="46"/>
        <v>0.21800000000000003</v>
      </c>
      <c r="E2515" s="282">
        <v>0.2</v>
      </c>
      <c r="F2515" s="378"/>
      <c r="G2515" s="348" t="s">
        <v>1500</v>
      </c>
    </row>
    <row r="2516" spans="1:11" s="165" customFormat="1" ht="19.149999999999999" customHeight="1">
      <c r="A2516" s="376"/>
      <c r="B2516" s="376"/>
      <c r="C2516" s="168" t="s">
        <v>1501</v>
      </c>
      <c r="D2516" s="489">
        <f t="shared" si="46"/>
        <v>0.20928000000000002</v>
      </c>
      <c r="E2516" s="282">
        <v>0.192</v>
      </c>
      <c r="F2516" s="379"/>
      <c r="G2516" s="348"/>
    </row>
    <row r="2517" spans="1:11" s="165" customFormat="1" ht="19.149999999999999" customHeight="1">
      <c r="A2517" s="377"/>
      <c r="B2517" s="377"/>
      <c r="C2517" s="168" t="s">
        <v>1502</v>
      </c>
      <c r="D2517" s="489">
        <f t="shared" si="46"/>
        <v>0.20492000000000002</v>
      </c>
      <c r="E2517" s="282">
        <v>0.188</v>
      </c>
      <c r="F2517" s="380"/>
      <c r="G2517" s="348"/>
    </row>
    <row r="2518" spans="1:11" s="165" customFormat="1" ht="19.149999999999999" customHeight="1">
      <c r="A2518" s="166" t="s">
        <v>1979</v>
      </c>
      <c r="B2518" s="166" t="s">
        <v>1503</v>
      </c>
      <c r="C2518" s="164" t="s">
        <v>1504</v>
      </c>
      <c r="D2518" s="489">
        <f t="shared" si="46"/>
        <v>0.31391999999999998</v>
      </c>
      <c r="E2518" s="13">
        <v>0.28799999999999998</v>
      </c>
      <c r="F2518" s="41"/>
      <c r="G2518" s="348"/>
    </row>
    <row r="2519" spans="1:11" s="165" customFormat="1" ht="19.149999999999999" customHeight="1">
      <c r="A2519" s="378" t="s">
        <v>1505</v>
      </c>
      <c r="B2519" s="375" t="s">
        <v>1506</v>
      </c>
      <c r="C2519" s="164" t="s">
        <v>383</v>
      </c>
      <c r="D2519" s="489">
        <f t="shared" si="46"/>
        <v>0.28776000000000002</v>
      </c>
      <c r="E2519" s="13">
        <v>0.26400000000000001</v>
      </c>
      <c r="F2519" s="378"/>
      <c r="G2519" s="348"/>
    </row>
    <row r="2520" spans="1:11" s="165" customFormat="1" ht="19.149999999999999" customHeight="1">
      <c r="A2520" s="380"/>
      <c r="B2520" s="380"/>
      <c r="C2520" s="164" t="s">
        <v>628</v>
      </c>
      <c r="D2520" s="489">
        <f t="shared" si="46"/>
        <v>0.28776000000000002</v>
      </c>
      <c r="E2520" s="13">
        <v>0.26400000000000001</v>
      </c>
      <c r="F2520" s="380"/>
      <c r="G2520" s="348"/>
    </row>
    <row r="2521" spans="1:11" s="165" customFormat="1" ht="19.149999999999999" customHeight="1">
      <c r="A2521" s="378" t="s">
        <v>1507</v>
      </c>
      <c r="B2521" s="375" t="s">
        <v>1508</v>
      </c>
      <c r="C2521" s="164" t="s">
        <v>410</v>
      </c>
      <c r="D2521" s="489">
        <f t="shared" si="46"/>
        <v>0.35970000000000002</v>
      </c>
      <c r="E2521" s="13">
        <v>0.33</v>
      </c>
      <c r="F2521" s="378"/>
      <c r="G2521" s="348"/>
    </row>
    <row r="2522" spans="1:11" s="165" customFormat="1" ht="19.149999999999999" customHeight="1">
      <c r="A2522" s="379"/>
      <c r="B2522" s="379"/>
      <c r="C2522" s="164" t="s">
        <v>412</v>
      </c>
      <c r="D2522" s="489">
        <f t="shared" si="46"/>
        <v>0.35970000000000002</v>
      </c>
      <c r="E2522" s="13">
        <v>0.33</v>
      </c>
      <c r="F2522" s="379"/>
      <c r="G2522" s="348"/>
    </row>
    <row r="2523" spans="1:11" s="165" customFormat="1" ht="19.149999999999999" customHeight="1">
      <c r="A2523" s="380"/>
      <c r="B2523" s="380"/>
      <c r="C2523" s="164" t="s">
        <v>1509</v>
      </c>
      <c r="D2523" s="489">
        <f t="shared" si="46"/>
        <v>0.35970000000000002</v>
      </c>
      <c r="E2523" s="13">
        <v>0.33</v>
      </c>
      <c r="F2523" s="380"/>
      <c r="G2523" s="348"/>
    </row>
    <row r="2524" spans="1:11" s="165" customFormat="1" ht="39.6" customHeight="1">
      <c r="A2524" s="41" t="s">
        <v>1510</v>
      </c>
      <c r="B2524" s="166" t="s">
        <v>1511</v>
      </c>
      <c r="C2524" s="164"/>
      <c r="D2524" s="489">
        <f t="shared" si="46"/>
        <v>7.1940000000000004E-2</v>
      </c>
      <c r="E2524" s="13">
        <v>6.6000000000000003E-2</v>
      </c>
      <c r="F2524" s="166"/>
      <c r="G2524" s="349"/>
    </row>
    <row r="2525" spans="1:11" s="165" customFormat="1" ht="19.149999999999999" customHeight="1">
      <c r="A2525" s="378" t="s">
        <v>1512</v>
      </c>
      <c r="B2525" s="375" t="s">
        <v>1513</v>
      </c>
      <c r="C2525" s="241" t="s">
        <v>1514</v>
      </c>
      <c r="D2525" s="489">
        <f t="shared" si="46"/>
        <v>0.19620000000000001</v>
      </c>
      <c r="E2525" s="13">
        <v>0.18</v>
      </c>
      <c r="F2525" s="378"/>
      <c r="G2525" s="350" t="s">
        <v>1678</v>
      </c>
      <c r="I2525" s="169"/>
      <c r="J2525" s="170"/>
      <c r="K2525" s="170"/>
    </row>
    <row r="2526" spans="1:11" s="165" customFormat="1" ht="19.149999999999999" customHeight="1">
      <c r="A2526" s="379"/>
      <c r="B2526" s="379"/>
      <c r="C2526" s="241" t="s">
        <v>1515</v>
      </c>
      <c r="D2526" s="489">
        <f t="shared" si="46"/>
        <v>0.21800000000000003</v>
      </c>
      <c r="E2526" s="13">
        <v>0.2</v>
      </c>
      <c r="F2526" s="379"/>
      <c r="G2526" s="350" t="s">
        <v>1679</v>
      </c>
      <c r="I2526" s="170"/>
      <c r="J2526" s="170"/>
      <c r="K2526" s="170"/>
    </row>
    <row r="2527" spans="1:11" s="165" customFormat="1" ht="19.149999999999999" customHeight="1">
      <c r="A2527" s="379"/>
      <c r="B2527" s="379"/>
      <c r="C2527" s="241" t="s">
        <v>1516</v>
      </c>
      <c r="D2527" s="489">
        <f t="shared" si="46"/>
        <v>0.23980000000000001</v>
      </c>
      <c r="E2527" s="13">
        <v>0.22</v>
      </c>
      <c r="F2527" s="379"/>
      <c r="G2527" s="350" t="s">
        <v>1680</v>
      </c>
      <c r="I2527" s="170"/>
      <c r="J2527" s="170"/>
      <c r="K2527" s="170"/>
    </row>
    <row r="2528" spans="1:11" s="165" customFormat="1" ht="19.149999999999999" customHeight="1">
      <c r="A2528" s="379"/>
      <c r="B2528" s="379"/>
      <c r="C2528" s="241" t="s">
        <v>1517</v>
      </c>
      <c r="D2528" s="489">
        <f t="shared" si="46"/>
        <v>0.2616</v>
      </c>
      <c r="E2528" s="13">
        <v>0.24</v>
      </c>
      <c r="F2528" s="379"/>
      <c r="G2528" s="350" t="s">
        <v>1681</v>
      </c>
      <c r="I2528" s="170"/>
      <c r="J2528" s="170"/>
      <c r="K2528" s="170"/>
    </row>
    <row r="2529" spans="1:11" s="165" customFormat="1" ht="19.149999999999999" customHeight="1">
      <c r="A2529" s="380"/>
      <c r="B2529" s="380"/>
      <c r="C2529" s="241" t="s">
        <v>1518</v>
      </c>
      <c r="D2529" s="489">
        <f t="shared" si="46"/>
        <v>0.28340000000000004</v>
      </c>
      <c r="E2529" s="13">
        <v>0.26</v>
      </c>
      <c r="F2529" s="380"/>
      <c r="G2529" s="350" t="s">
        <v>1682</v>
      </c>
      <c r="I2529" s="170"/>
      <c r="J2529" s="170"/>
      <c r="K2529" s="170"/>
    </row>
    <row r="2530" spans="1:11" s="165" customFormat="1" ht="19.149999999999999" customHeight="1">
      <c r="A2530" s="378" t="s">
        <v>1519</v>
      </c>
      <c r="B2530" s="375" t="s">
        <v>751</v>
      </c>
      <c r="C2530" s="241" t="s">
        <v>1520</v>
      </c>
      <c r="D2530" s="489">
        <f t="shared" si="46"/>
        <v>0.16459000000000001</v>
      </c>
      <c r="E2530" s="282">
        <v>0.151</v>
      </c>
      <c r="F2530" s="378"/>
      <c r="G2530" s="351"/>
      <c r="H2530" s="171"/>
    </row>
    <row r="2531" spans="1:11" s="165" customFormat="1" ht="19.149999999999999" customHeight="1">
      <c r="A2531" s="379"/>
      <c r="B2531" s="379"/>
      <c r="C2531" s="241" t="s">
        <v>1521</v>
      </c>
      <c r="D2531" s="489">
        <f t="shared" si="46"/>
        <v>0.17113</v>
      </c>
      <c r="E2531" s="282">
        <v>0.157</v>
      </c>
      <c r="F2531" s="379"/>
      <c r="G2531" s="351"/>
      <c r="H2531" s="171"/>
    </row>
    <row r="2532" spans="1:11" s="165" customFormat="1" ht="19.149999999999999" customHeight="1">
      <c r="A2532" s="379"/>
      <c r="B2532" s="379"/>
      <c r="C2532" s="241" t="s">
        <v>1522</v>
      </c>
      <c r="D2532" s="489">
        <f t="shared" si="46"/>
        <v>0.17658000000000001</v>
      </c>
      <c r="E2532" s="282">
        <v>0.16200000000000001</v>
      </c>
      <c r="F2532" s="379"/>
      <c r="G2532" s="351"/>
      <c r="H2532" s="171"/>
    </row>
    <row r="2533" spans="1:11" s="165" customFormat="1" ht="19.149999999999999" customHeight="1">
      <c r="A2533" s="379"/>
      <c r="B2533" s="379"/>
      <c r="C2533" s="241" t="s">
        <v>1523</v>
      </c>
      <c r="D2533" s="489">
        <f t="shared" si="46"/>
        <v>0.18421000000000001</v>
      </c>
      <c r="E2533" s="282">
        <v>0.16900000000000001</v>
      </c>
      <c r="F2533" s="379"/>
      <c r="G2533" s="351"/>
      <c r="H2533" s="171"/>
    </row>
    <row r="2534" spans="1:11" s="165" customFormat="1" ht="19.149999999999999" customHeight="1">
      <c r="A2534" s="379"/>
      <c r="B2534" s="379"/>
      <c r="C2534" s="241" t="s">
        <v>1524</v>
      </c>
      <c r="D2534" s="489">
        <f t="shared" si="46"/>
        <v>0.19838</v>
      </c>
      <c r="E2534" s="282">
        <v>0.182</v>
      </c>
      <c r="F2534" s="379"/>
      <c r="G2534" s="351"/>
      <c r="H2534" s="171"/>
    </row>
    <row r="2535" spans="1:11" s="165" customFormat="1" ht="19.149999999999999" customHeight="1">
      <c r="A2535" s="380"/>
      <c r="B2535" s="380"/>
      <c r="C2535" s="241" t="s">
        <v>1525</v>
      </c>
      <c r="D2535" s="489">
        <f t="shared" si="46"/>
        <v>0.21255000000000002</v>
      </c>
      <c r="E2535" s="282">
        <v>0.19500000000000001</v>
      </c>
      <c r="F2535" s="380"/>
      <c r="G2535" s="351"/>
      <c r="H2535" s="171"/>
    </row>
    <row r="2536" spans="1:11" s="165" customFormat="1" ht="19.149999999999999" customHeight="1">
      <c r="A2536" s="378" t="s">
        <v>1526</v>
      </c>
      <c r="B2536" s="378" t="s">
        <v>1527</v>
      </c>
      <c r="C2536" s="172" t="s">
        <v>353</v>
      </c>
      <c r="D2536" s="489">
        <f t="shared" si="46"/>
        <v>0.17113</v>
      </c>
      <c r="E2536" s="282">
        <v>0.157</v>
      </c>
      <c r="F2536" s="381"/>
      <c r="G2536" s="351"/>
      <c r="H2536" s="171"/>
    </row>
    <row r="2537" spans="1:11" s="165" customFormat="1" ht="19.149999999999999" customHeight="1">
      <c r="A2537" s="379"/>
      <c r="B2537" s="379"/>
      <c r="C2537" s="172" t="s">
        <v>680</v>
      </c>
      <c r="D2537" s="489">
        <f t="shared" si="46"/>
        <v>0.17113</v>
      </c>
      <c r="E2537" s="282">
        <v>0.157</v>
      </c>
      <c r="F2537" s="382"/>
      <c r="G2537" s="348"/>
    </row>
    <row r="2538" spans="1:11" s="165" customFormat="1" ht="19.149999999999999" customHeight="1">
      <c r="A2538" s="380"/>
      <c r="B2538" s="380"/>
      <c r="C2538" s="172" t="s">
        <v>354</v>
      </c>
      <c r="D2538" s="489">
        <f t="shared" si="46"/>
        <v>0.17113</v>
      </c>
      <c r="E2538" s="282">
        <v>0.157</v>
      </c>
      <c r="F2538" s="383"/>
      <c r="G2538" s="348"/>
    </row>
    <row r="2539" spans="1:11" s="165" customFormat="1" ht="19.149999999999999" customHeight="1">
      <c r="A2539" s="41" t="s">
        <v>1528</v>
      </c>
      <c r="B2539" s="41" t="s">
        <v>1529</v>
      </c>
      <c r="C2539" s="172" t="s">
        <v>650</v>
      </c>
      <c r="D2539" s="489">
        <f t="shared" si="46"/>
        <v>0.39567000000000002</v>
      </c>
      <c r="E2539" s="282">
        <v>0.36299999999999999</v>
      </c>
      <c r="F2539" s="41"/>
      <c r="G2539" s="348"/>
    </row>
    <row r="2540" spans="1:11" s="165" customFormat="1" ht="19.149999999999999" customHeight="1">
      <c r="A2540" s="41" t="s">
        <v>1530</v>
      </c>
      <c r="B2540" s="41" t="s">
        <v>1531</v>
      </c>
      <c r="C2540" s="172" t="s">
        <v>650</v>
      </c>
      <c r="D2540" s="489">
        <f t="shared" si="46"/>
        <v>0.82840000000000003</v>
      </c>
      <c r="E2540" s="282">
        <v>0.76</v>
      </c>
      <c r="F2540" s="41"/>
      <c r="G2540" s="348"/>
    </row>
    <row r="2541" spans="1:11" s="165" customFormat="1" ht="19.149999999999999" customHeight="1">
      <c r="A2541" s="41"/>
      <c r="B2541" s="41"/>
      <c r="C2541" s="172" t="s">
        <v>1532</v>
      </c>
      <c r="D2541" s="489">
        <f t="shared" si="46"/>
        <v>0.23217000000000002</v>
      </c>
      <c r="E2541" s="282">
        <v>0.21299999999999999</v>
      </c>
      <c r="F2541" s="41"/>
      <c r="G2541" s="348"/>
    </row>
    <row r="2542" spans="1:11" s="165" customFormat="1" ht="19.149999999999999" customHeight="1">
      <c r="A2542" s="395" t="s">
        <v>1533</v>
      </c>
      <c r="B2542" s="396" t="s">
        <v>1534</v>
      </c>
      <c r="C2542" s="164" t="s">
        <v>1535</v>
      </c>
      <c r="D2542" s="489">
        <f t="shared" si="46"/>
        <v>0.26378000000000001</v>
      </c>
      <c r="E2542" s="13">
        <v>0.24199999999999999</v>
      </c>
      <c r="F2542" s="395"/>
      <c r="G2542" s="348" t="s">
        <v>1536</v>
      </c>
    </row>
    <row r="2543" spans="1:11" s="165" customFormat="1" ht="19.149999999999999" customHeight="1">
      <c r="A2543" s="395"/>
      <c r="B2543" s="395"/>
      <c r="C2543" s="164" t="s">
        <v>1537</v>
      </c>
      <c r="D2543" s="489">
        <f t="shared" si="46"/>
        <v>0.27577000000000002</v>
      </c>
      <c r="E2543" s="13">
        <v>0.253</v>
      </c>
      <c r="F2543" s="395"/>
      <c r="G2543" s="348" t="s">
        <v>1536</v>
      </c>
    </row>
    <row r="2544" spans="1:11" s="165" customFormat="1" ht="19.149999999999999" customHeight="1">
      <c r="A2544" s="395"/>
      <c r="B2544" s="395"/>
      <c r="C2544" s="164" t="s">
        <v>1538</v>
      </c>
      <c r="D2544" s="489">
        <f t="shared" si="46"/>
        <v>0.29539000000000004</v>
      </c>
      <c r="E2544" s="13">
        <v>0.27100000000000002</v>
      </c>
      <c r="F2544" s="395"/>
      <c r="G2544" s="348" t="s">
        <v>1536</v>
      </c>
    </row>
    <row r="2545" spans="1:7" s="165" customFormat="1" ht="19.149999999999999" customHeight="1">
      <c r="A2545" s="397" t="s">
        <v>1539</v>
      </c>
      <c r="B2545" s="398" t="s">
        <v>1540</v>
      </c>
      <c r="C2545" s="164" t="s">
        <v>1541</v>
      </c>
      <c r="D2545" s="489">
        <f t="shared" si="46"/>
        <v>0.16241</v>
      </c>
      <c r="E2545" s="13">
        <v>0.14899999999999999</v>
      </c>
      <c r="F2545" s="397"/>
      <c r="G2545" s="348" t="s">
        <v>1536</v>
      </c>
    </row>
    <row r="2546" spans="1:7" s="165" customFormat="1" ht="19.149999999999999" customHeight="1">
      <c r="A2546" s="397"/>
      <c r="B2546" s="397"/>
      <c r="C2546" s="164" t="s">
        <v>1542</v>
      </c>
      <c r="D2546" s="489">
        <f t="shared" si="46"/>
        <v>0.16241</v>
      </c>
      <c r="E2546" s="13">
        <v>0.14899999999999999</v>
      </c>
      <c r="F2546" s="397"/>
      <c r="G2546" s="348" t="s">
        <v>1536</v>
      </c>
    </row>
    <row r="2547" spans="1:7" s="165" customFormat="1" ht="19.149999999999999" customHeight="1">
      <c r="A2547" s="397"/>
      <c r="B2547" s="397"/>
      <c r="C2547" s="164" t="s">
        <v>1543</v>
      </c>
      <c r="D2547" s="489">
        <f t="shared" si="46"/>
        <v>0.16241</v>
      </c>
      <c r="E2547" s="13">
        <v>0.14899999999999999</v>
      </c>
      <c r="F2547" s="397"/>
      <c r="G2547" s="348" t="s">
        <v>1536</v>
      </c>
    </row>
    <row r="2548" spans="1:7" s="165" customFormat="1" ht="19.149999999999999" customHeight="1">
      <c r="A2548" s="397"/>
      <c r="B2548" s="397"/>
      <c r="C2548" s="164" t="s">
        <v>1544</v>
      </c>
      <c r="D2548" s="489">
        <f t="shared" si="46"/>
        <v>0.17440000000000003</v>
      </c>
      <c r="E2548" s="13">
        <v>0.16</v>
      </c>
      <c r="F2548" s="397"/>
      <c r="G2548" s="348" t="s">
        <v>1536</v>
      </c>
    </row>
    <row r="2549" spans="1:7" s="165" customFormat="1" ht="19.149999999999999" customHeight="1">
      <c r="A2549" s="397"/>
      <c r="B2549" s="397"/>
      <c r="C2549" s="164" t="s">
        <v>1545</v>
      </c>
      <c r="D2549" s="489">
        <f t="shared" si="46"/>
        <v>0.17985000000000001</v>
      </c>
      <c r="E2549" s="13">
        <v>0.16500000000000001</v>
      </c>
      <c r="F2549" s="397"/>
      <c r="G2549" s="348" t="s">
        <v>1536</v>
      </c>
    </row>
    <row r="2550" spans="1:7" s="165" customFormat="1" ht="19.149999999999999" customHeight="1">
      <c r="A2550" s="384" t="s">
        <v>1546</v>
      </c>
      <c r="B2550" s="387" t="s">
        <v>1547</v>
      </c>
      <c r="C2550" s="164" t="s">
        <v>1548</v>
      </c>
      <c r="D2550" s="489">
        <f t="shared" si="46"/>
        <v>0.14388000000000001</v>
      </c>
      <c r="E2550" s="13">
        <v>0.13200000000000001</v>
      </c>
      <c r="F2550" s="388"/>
      <c r="G2550" s="348" t="s">
        <v>1536</v>
      </c>
    </row>
    <row r="2551" spans="1:7" s="165" customFormat="1" ht="19.149999999999999" customHeight="1">
      <c r="A2551" s="385"/>
      <c r="B2551" s="388"/>
      <c r="C2551" s="164" t="s">
        <v>1549</v>
      </c>
      <c r="D2551" s="489">
        <f t="shared" si="46"/>
        <v>0.14388000000000001</v>
      </c>
      <c r="E2551" s="13">
        <v>0.13200000000000001</v>
      </c>
      <c r="F2551" s="388"/>
      <c r="G2551" s="348" t="s">
        <v>1536</v>
      </c>
    </row>
    <row r="2552" spans="1:7" s="165" customFormat="1" ht="19.149999999999999" customHeight="1">
      <c r="A2552" s="385"/>
      <c r="B2552" s="388"/>
      <c r="C2552" s="164" t="s">
        <v>1550</v>
      </c>
      <c r="D2552" s="489">
        <f t="shared" si="46"/>
        <v>0.14388000000000001</v>
      </c>
      <c r="E2552" s="13">
        <v>0.13200000000000001</v>
      </c>
      <c r="F2552" s="388"/>
      <c r="G2552" s="348" t="s">
        <v>1536</v>
      </c>
    </row>
    <row r="2553" spans="1:7" s="165" customFormat="1" ht="19.149999999999999" customHeight="1">
      <c r="A2553" s="385"/>
      <c r="B2553" s="388"/>
      <c r="C2553" s="164" t="s">
        <v>1551</v>
      </c>
      <c r="D2553" s="489">
        <f t="shared" si="46"/>
        <v>0.14388000000000001</v>
      </c>
      <c r="E2553" s="13">
        <v>0.13200000000000001</v>
      </c>
      <c r="F2553" s="388"/>
      <c r="G2553" s="348" t="s">
        <v>1536</v>
      </c>
    </row>
    <row r="2554" spans="1:7" s="165" customFormat="1" ht="19.149999999999999" customHeight="1">
      <c r="A2554" s="385"/>
      <c r="B2554" s="388"/>
      <c r="C2554" s="164" t="s">
        <v>1552</v>
      </c>
      <c r="D2554" s="489">
        <f t="shared" si="46"/>
        <v>0.14388000000000001</v>
      </c>
      <c r="E2554" s="13">
        <v>0.13200000000000001</v>
      </c>
      <c r="F2554" s="388"/>
      <c r="G2554" s="348" t="s">
        <v>1536</v>
      </c>
    </row>
    <row r="2555" spans="1:7" s="165" customFormat="1" ht="19.149999999999999" customHeight="1">
      <c r="A2555" s="386"/>
      <c r="B2555" s="388"/>
      <c r="C2555" s="164" t="s">
        <v>1553</v>
      </c>
      <c r="D2555" s="489">
        <f t="shared" ref="D2555:D2618" si="47">E2555*1.09</f>
        <v>0.14388000000000001</v>
      </c>
      <c r="E2555" s="13">
        <v>0.13200000000000001</v>
      </c>
      <c r="F2555" s="388"/>
      <c r="G2555" s="348" t="s">
        <v>1536</v>
      </c>
    </row>
    <row r="2556" spans="1:7" s="165" customFormat="1" ht="19.149999999999999" customHeight="1">
      <c r="A2556" s="389" t="s">
        <v>1554</v>
      </c>
      <c r="B2556" s="392" t="s">
        <v>1555</v>
      </c>
      <c r="C2556" s="164" t="s">
        <v>1673</v>
      </c>
      <c r="D2556" s="489">
        <f t="shared" si="47"/>
        <v>0.17985000000000001</v>
      </c>
      <c r="E2556" s="13">
        <v>0.16500000000000001</v>
      </c>
      <c r="F2556" s="389"/>
      <c r="G2556" s="348" t="s">
        <v>1536</v>
      </c>
    </row>
    <row r="2557" spans="1:7" s="165" customFormat="1" ht="19.149999999999999" customHeight="1">
      <c r="A2557" s="390"/>
      <c r="B2557" s="393"/>
      <c r="C2557" s="164" t="s">
        <v>1674</v>
      </c>
      <c r="D2557" s="489">
        <f t="shared" si="47"/>
        <v>0.17985000000000001</v>
      </c>
      <c r="E2557" s="13">
        <v>0.16500000000000001</v>
      </c>
      <c r="F2557" s="390"/>
      <c r="G2557" s="348" t="s">
        <v>1536</v>
      </c>
    </row>
    <row r="2558" spans="1:7" s="165" customFormat="1" ht="19.149999999999999" customHeight="1">
      <c r="A2558" s="390"/>
      <c r="B2558" s="393"/>
      <c r="C2558" s="164" t="s">
        <v>1675</v>
      </c>
      <c r="D2558" s="489">
        <f t="shared" si="47"/>
        <v>0.17985000000000001</v>
      </c>
      <c r="E2558" s="13">
        <v>0.16500000000000001</v>
      </c>
      <c r="F2558" s="390"/>
      <c r="G2558" s="348" t="s">
        <v>1536</v>
      </c>
    </row>
    <row r="2559" spans="1:7" s="165" customFormat="1" ht="19.149999999999999" customHeight="1">
      <c r="A2559" s="391"/>
      <c r="B2559" s="394"/>
      <c r="C2559" s="164" t="s">
        <v>2083</v>
      </c>
      <c r="D2559" s="489">
        <f t="shared" si="47"/>
        <v>0.20383000000000001</v>
      </c>
      <c r="E2559" s="13">
        <v>0.187</v>
      </c>
      <c r="F2559" s="391"/>
      <c r="G2559" s="348"/>
    </row>
    <row r="2560" spans="1:7" s="165" customFormat="1" ht="19.149999999999999" customHeight="1">
      <c r="A2560" s="388" t="s">
        <v>1556</v>
      </c>
      <c r="B2560" s="388" t="s">
        <v>1557</v>
      </c>
      <c r="C2560" s="202" t="s">
        <v>1558</v>
      </c>
      <c r="D2560" s="489">
        <f t="shared" si="47"/>
        <v>0.14388000000000001</v>
      </c>
      <c r="E2560" s="13">
        <v>0.13200000000000001</v>
      </c>
      <c r="F2560" s="381"/>
      <c r="G2560" s="352" t="s">
        <v>1559</v>
      </c>
    </row>
    <row r="2561" spans="1:8" s="165" customFormat="1" ht="19.149999999999999" customHeight="1">
      <c r="A2561" s="388"/>
      <c r="B2561" s="388"/>
      <c r="C2561" s="202" t="s">
        <v>1560</v>
      </c>
      <c r="D2561" s="489">
        <f t="shared" si="47"/>
        <v>0.14388000000000001</v>
      </c>
      <c r="E2561" s="13">
        <v>0.13200000000000001</v>
      </c>
      <c r="F2561" s="382"/>
      <c r="G2561" s="348"/>
    </row>
    <row r="2562" spans="1:8" s="165" customFormat="1" ht="19.149999999999999" customHeight="1">
      <c r="A2562" s="388"/>
      <c r="B2562" s="388"/>
      <c r="C2562" s="202" t="s">
        <v>1561</v>
      </c>
      <c r="D2562" s="489">
        <f t="shared" si="47"/>
        <v>0.14388000000000001</v>
      </c>
      <c r="E2562" s="13">
        <v>0.13200000000000001</v>
      </c>
      <c r="F2562" s="382"/>
      <c r="G2562" s="348"/>
    </row>
    <row r="2563" spans="1:8" s="165" customFormat="1" ht="19.149999999999999" customHeight="1">
      <c r="A2563" s="388"/>
      <c r="B2563" s="388"/>
      <c r="C2563" s="202" t="s">
        <v>1562</v>
      </c>
      <c r="D2563" s="489">
        <f t="shared" si="47"/>
        <v>0.14388000000000001</v>
      </c>
      <c r="E2563" s="13">
        <v>0.13200000000000001</v>
      </c>
      <c r="F2563" s="383"/>
      <c r="G2563" s="348"/>
    </row>
    <row r="2564" spans="1:8" s="165" customFormat="1" ht="19.149999999999999" customHeight="1">
      <c r="A2564" s="399" t="s">
        <v>1563</v>
      </c>
      <c r="B2564" s="399" t="s">
        <v>1564</v>
      </c>
      <c r="C2564" s="203" t="s">
        <v>1565</v>
      </c>
      <c r="D2564" s="489">
        <f t="shared" si="47"/>
        <v>0.14388000000000001</v>
      </c>
      <c r="E2564" s="13">
        <v>0.13200000000000001</v>
      </c>
      <c r="F2564" s="381"/>
      <c r="G2564" s="348"/>
    </row>
    <row r="2565" spans="1:8" s="165" customFormat="1" ht="19.149999999999999" customHeight="1">
      <c r="A2565" s="399"/>
      <c r="B2565" s="399"/>
      <c r="C2565" s="203" t="s">
        <v>1566</v>
      </c>
      <c r="D2565" s="489">
        <f t="shared" si="47"/>
        <v>0.14388000000000001</v>
      </c>
      <c r="E2565" s="13">
        <v>0.13200000000000001</v>
      </c>
      <c r="F2565" s="383"/>
      <c r="G2565" s="348"/>
    </row>
    <row r="2566" spans="1:8" s="165" customFormat="1" ht="19.149999999999999" customHeight="1">
      <c r="A2566" s="400" t="s">
        <v>1567</v>
      </c>
      <c r="B2566" s="392" t="s">
        <v>1568</v>
      </c>
      <c r="C2566" s="316" t="s">
        <v>2070</v>
      </c>
      <c r="D2566" s="489">
        <f t="shared" si="47"/>
        <v>0.19620000000000001</v>
      </c>
      <c r="E2566" s="51">
        <v>0.18</v>
      </c>
      <c r="F2566" s="403"/>
      <c r="G2566" s="352" t="s">
        <v>1570</v>
      </c>
    </row>
    <row r="2567" spans="1:8" s="165" customFormat="1" ht="19.149999999999999" customHeight="1">
      <c r="A2567" s="401"/>
      <c r="B2567" s="393"/>
      <c r="C2567" s="316" t="s">
        <v>2071</v>
      </c>
      <c r="D2567" s="489">
        <f t="shared" si="47"/>
        <v>0.21800000000000003</v>
      </c>
      <c r="E2567" s="51">
        <v>0.2</v>
      </c>
      <c r="F2567" s="404"/>
      <c r="G2567" s="348"/>
    </row>
    <row r="2568" spans="1:8" s="165" customFormat="1" ht="19.149999999999999" customHeight="1">
      <c r="A2568" s="401"/>
      <c r="B2568" s="393"/>
      <c r="C2568" s="203" t="s">
        <v>1569</v>
      </c>
      <c r="D2568" s="489">
        <f t="shared" si="47"/>
        <v>0.23980000000000001</v>
      </c>
      <c r="E2568" s="51">
        <v>0.22</v>
      </c>
      <c r="F2568" s="404"/>
      <c r="G2568" s="348"/>
    </row>
    <row r="2569" spans="1:8" s="165" customFormat="1" ht="19.149999999999999" customHeight="1">
      <c r="A2569" s="402"/>
      <c r="B2569" s="394"/>
      <c r="C2569" s="203" t="s">
        <v>1571</v>
      </c>
      <c r="D2569" s="489">
        <f t="shared" si="47"/>
        <v>0.26378000000000001</v>
      </c>
      <c r="E2569" s="51">
        <v>0.24199999999999999</v>
      </c>
      <c r="F2569" s="405"/>
      <c r="G2569" s="348"/>
    </row>
    <row r="2570" spans="1:8" s="165" customFormat="1" ht="32.450000000000003" customHeight="1">
      <c r="A2570" s="378" t="s">
        <v>1572</v>
      </c>
      <c r="B2570" s="375" t="s">
        <v>1573</v>
      </c>
      <c r="C2570" s="249" t="s">
        <v>1574</v>
      </c>
      <c r="D2570" s="489">
        <f t="shared" si="47"/>
        <v>0.48723000000000005</v>
      </c>
      <c r="E2570" s="51">
        <v>0.44700000000000001</v>
      </c>
      <c r="F2570" s="381"/>
      <c r="G2570" s="348"/>
      <c r="H2570"/>
    </row>
    <row r="2571" spans="1:8" s="165" customFormat="1" ht="32.450000000000003" customHeight="1">
      <c r="A2571" s="379"/>
      <c r="B2571" s="376"/>
      <c r="C2571" s="249" t="s">
        <v>1575</v>
      </c>
      <c r="D2571" s="489">
        <f t="shared" si="47"/>
        <v>0.48723000000000005</v>
      </c>
      <c r="E2571" s="51">
        <v>0.44700000000000001</v>
      </c>
      <c r="F2571" s="382"/>
      <c r="G2571" s="348"/>
    </row>
    <row r="2572" spans="1:8" s="165" customFormat="1" ht="32.450000000000003" customHeight="1">
      <c r="A2572" s="380"/>
      <c r="B2572" s="377"/>
      <c r="C2572" s="249" t="s">
        <v>1576</v>
      </c>
      <c r="D2572" s="489">
        <f t="shared" si="47"/>
        <v>0.48723000000000005</v>
      </c>
      <c r="E2572" s="51">
        <v>0.44700000000000001</v>
      </c>
      <c r="F2572" s="383"/>
      <c r="G2572" s="348"/>
    </row>
    <row r="2573" spans="1:8" s="165" customFormat="1" ht="19.149999999999999" customHeight="1">
      <c r="A2573" s="378" t="s">
        <v>1577</v>
      </c>
      <c r="B2573" s="375" t="s">
        <v>1578</v>
      </c>
      <c r="C2573" s="177" t="s">
        <v>1579</v>
      </c>
      <c r="D2573" s="489">
        <f t="shared" si="47"/>
        <v>0.37060000000000004</v>
      </c>
      <c r="E2573" s="51">
        <v>0.34</v>
      </c>
      <c r="F2573" s="381"/>
      <c r="G2573" s="348"/>
    </row>
    <row r="2574" spans="1:8" s="165" customFormat="1" ht="19.149999999999999" customHeight="1">
      <c r="A2574" s="380"/>
      <c r="B2574" s="377"/>
      <c r="C2574" s="177" t="s">
        <v>1580</v>
      </c>
      <c r="D2574" s="489">
        <f t="shared" si="47"/>
        <v>0.37060000000000004</v>
      </c>
      <c r="E2574" s="51">
        <v>0.34</v>
      </c>
      <c r="F2574" s="383"/>
      <c r="G2574" s="348"/>
    </row>
    <row r="2575" spans="1:8" s="165" customFormat="1" ht="19.149999999999999" customHeight="1">
      <c r="A2575" s="41"/>
      <c r="B2575" s="166" t="s">
        <v>1581</v>
      </c>
      <c r="C2575" s="175"/>
      <c r="D2575" s="489">
        <f t="shared" si="47"/>
        <v>0.39567000000000002</v>
      </c>
      <c r="E2575" s="13">
        <v>0.36299999999999999</v>
      </c>
      <c r="F2575" s="167"/>
      <c r="G2575" s="348"/>
    </row>
    <row r="2576" spans="1:8" s="165" customFormat="1" ht="19.149999999999999" customHeight="1">
      <c r="A2576" s="41"/>
      <c r="B2576" s="166" t="s">
        <v>1582</v>
      </c>
      <c r="C2576" s="175"/>
      <c r="D2576" s="489">
        <f t="shared" si="47"/>
        <v>0.53410000000000002</v>
      </c>
      <c r="E2576" s="13">
        <v>0.49</v>
      </c>
      <c r="F2576" s="176"/>
      <c r="G2576" s="348"/>
    </row>
    <row r="2577" spans="1:9" s="165" customFormat="1" ht="19.149999999999999" customHeight="1">
      <c r="A2577" s="41" t="s">
        <v>1583</v>
      </c>
      <c r="B2577" s="177" t="s">
        <v>1584</v>
      </c>
      <c r="C2577" s="164" t="s">
        <v>15</v>
      </c>
      <c r="D2577" s="489">
        <f t="shared" si="47"/>
        <v>0.46870000000000001</v>
      </c>
      <c r="E2577" s="51">
        <v>0.43</v>
      </c>
      <c r="F2577" s="41"/>
      <c r="G2577" s="348"/>
    </row>
    <row r="2578" spans="1:9" s="165" customFormat="1" ht="19.149999999999999" customHeight="1">
      <c r="A2578" s="41" t="s">
        <v>1585</v>
      </c>
      <c r="B2578" s="41"/>
      <c r="C2578" s="164" t="s">
        <v>1586</v>
      </c>
      <c r="D2578" s="489">
        <f t="shared" si="47"/>
        <v>0.34880000000000005</v>
      </c>
      <c r="E2578" s="51">
        <v>0.32</v>
      </c>
      <c r="G2578" s="348"/>
    </row>
    <row r="2579" spans="1:9" s="165" customFormat="1" ht="55.15" customHeight="1">
      <c r="A2579" s="41"/>
      <c r="B2579" s="41"/>
      <c r="C2579" s="164" t="s">
        <v>1587</v>
      </c>
      <c r="D2579" s="489">
        <f t="shared" si="47"/>
        <v>0.23980000000000001</v>
      </c>
      <c r="E2579" s="51">
        <v>0.22</v>
      </c>
      <c r="F2579" s="41"/>
      <c r="G2579" s="348"/>
    </row>
    <row r="2580" spans="1:9" s="165" customFormat="1" ht="19.149999999999999" customHeight="1">
      <c r="A2580" s="378" t="s">
        <v>1588</v>
      </c>
      <c r="B2580" s="378" t="s">
        <v>1589</v>
      </c>
      <c r="C2580" s="164" t="s">
        <v>30</v>
      </c>
      <c r="D2580" s="489">
        <f t="shared" si="47"/>
        <v>0.39785000000000004</v>
      </c>
      <c r="E2580" s="51">
        <v>0.36499999999999999</v>
      </c>
      <c r="F2580" s="381"/>
      <c r="G2580" s="348"/>
    </row>
    <row r="2581" spans="1:9" s="165" customFormat="1" ht="19.149999999999999" customHeight="1">
      <c r="A2581" s="379"/>
      <c r="B2581" s="379"/>
      <c r="C2581" s="164" t="s">
        <v>53</v>
      </c>
      <c r="D2581" s="489">
        <f t="shared" si="47"/>
        <v>0.39785000000000004</v>
      </c>
      <c r="E2581" s="51">
        <v>0.36499999999999999</v>
      </c>
      <c r="F2581" s="382"/>
      <c r="G2581" s="348"/>
    </row>
    <row r="2582" spans="1:9" s="165" customFormat="1" ht="19.149999999999999" customHeight="1">
      <c r="A2582" s="379"/>
      <c r="B2582" s="379"/>
      <c r="C2582" s="164" t="s">
        <v>52</v>
      </c>
      <c r="D2582" s="489">
        <f t="shared" si="47"/>
        <v>0.39785000000000004</v>
      </c>
      <c r="E2582" s="51">
        <v>0.36499999999999999</v>
      </c>
      <c r="F2582" s="382"/>
      <c r="G2582" s="348"/>
    </row>
    <row r="2583" spans="1:9" s="165" customFormat="1" ht="19.149999999999999" customHeight="1">
      <c r="A2583" s="379"/>
      <c r="B2583" s="379"/>
      <c r="C2583" s="164" t="s">
        <v>2</v>
      </c>
      <c r="D2583" s="489">
        <f t="shared" si="47"/>
        <v>0.42728000000000005</v>
      </c>
      <c r="E2583" s="51">
        <v>0.39200000000000002</v>
      </c>
      <c r="F2583" s="382"/>
      <c r="G2583" s="348"/>
    </row>
    <row r="2584" spans="1:9" s="165" customFormat="1" ht="19.149999999999999" customHeight="1">
      <c r="A2584" s="380"/>
      <c r="B2584" s="380"/>
      <c r="C2584" s="164" t="s">
        <v>4</v>
      </c>
      <c r="D2584" s="489">
        <f t="shared" si="47"/>
        <v>0.47960000000000003</v>
      </c>
      <c r="E2584" s="51">
        <v>0.44</v>
      </c>
      <c r="F2584" s="383"/>
      <c r="G2584" s="348"/>
    </row>
    <row r="2585" spans="1:9" s="22" customFormat="1" ht="19.149999999999999" customHeight="1">
      <c r="A2585" s="90" t="s">
        <v>1590</v>
      </c>
      <c r="B2585" s="178" t="s">
        <v>1591</v>
      </c>
      <c r="C2585" s="194"/>
      <c r="D2585" s="489">
        <f t="shared" si="47"/>
        <v>0.34008000000000005</v>
      </c>
      <c r="E2585" s="51">
        <v>0.312</v>
      </c>
      <c r="F2585" s="179"/>
      <c r="G2585" s="328"/>
    </row>
    <row r="2586" spans="1:9" s="22" customFormat="1" ht="19.149999999999999" customHeight="1">
      <c r="A2586" s="406"/>
      <c r="B2586" s="407" t="s">
        <v>1592</v>
      </c>
      <c r="C2586" s="194" t="s">
        <v>1677</v>
      </c>
      <c r="D2586" s="489">
        <f t="shared" si="47"/>
        <v>0.23980000000000001</v>
      </c>
      <c r="E2586" s="51">
        <v>0.22</v>
      </c>
      <c r="F2586" s="409"/>
      <c r="G2586" s="328"/>
    </row>
    <row r="2587" spans="1:9" s="165" customFormat="1" ht="19.149999999999999" customHeight="1">
      <c r="A2587" s="406"/>
      <c r="B2587" s="408"/>
      <c r="C2587" s="194" t="s">
        <v>1676</v>
      </c>
      <c r="D2587" s="489">
        <f t="shared" si="47"/>
        <v>0.35970000000000002</v>
      </c>
      <c r="E2587" s="51">
        <v>0.33</v>
      </c>
      <c r="F2587" s="410"/>
      <c r="G2587" s="348"/>
    </row>
    <row r="2588" spans="1:9" s="165" customFormat="1" ht="19.149999999999999" customHeight="1">
      <c r="A2588" s="378" t="s">
        <v>1593</v>
      </c>
      <c r="B2588" s="375" t="s">
        <v>1594</v>
      </c>
      <c r="C2588" s="164" t="s">
        <v>1595</v>
      </c>
      <c r="D2588" s="489">
        <f t="shared" si="47"/>
        <v>0.44472</v>
      </c>
      <c r="E2588" s="51">
        <v>0.40799999999999997</v>
      </c>
      <c r="F2588" s="411"/>
      <c r="G2588" s="348"/>
    </row>
    <row r="2589" spans="1:9" s="165" customFormat="1" ht="19.149999999999999" customHeight="1">
      <c r="A2589" s="379"/>
      <c r="B2589" s="376"/>
      <c r="C2589" s="164" t="s">
        <v>1596</v>
      </c>
      <c r="D2589" s="489">
        <f t="shared" si="47"/>
        <v>0.44472</v>
      </c>
      <c r="E2589" s="51">
        <v>0.40799999999999997</v>
      </c>
      <c r="F2589" s="412"/>
      <c r="G2589" s="348"/>
    </row>
    <row r="2590" spans="1:9" s="165" customFormat="1" ht="19.149999999999999" customHeight="1">
      <c r="A2590" s="379"/>
      <c r="B2590" s="376"/>
      <c r="C2590" s="164" t="s">
        <v>1597</v>
      </c>
      <c r="D2590" s="489">
        <f t="shared" si="47"/>
        <v>0.48178000000000004</v>
      </c>
      <c r="E2590" s="51">
        <v>0.442</v>
      </c>
      <c r="F2590" s="412"/>
      <c r="G2590" s="348"/>
    </row>
    <row r="2591" spans="1:9" s="165" customFormat="1" ht="19.149999999999999" customHeight="1">
      <c r="A2591" s="379"/>
      <c r="B2591" s="376"/>
      <c r="C2591" s="164" t="s">
        <v>1598</v>
      </c>
      <c r="D2591" s="489">
        <f t="shared" si="47"/>
        <v>0.53519000000000005</v>
      </c>
      <c r="E2591" s="51">
        <v>0.49099999999999999</v>
      </c>
      <c r="F2591" s="412"/>
      <c r="G2591" s="348"/>
    </row>
    <row r="2592" spans="1:9" s="165" customFormat="1" ht="19.149999999999999" customHeight="1">
      <c r="A2592" s="380"/>
      <c r="B2592" s="377"/>
      <c r="C2592" s="164" t="s">
        <v>204</v>
      </c>
      <c r="D2592" s="489">
        <f t="shared" si="47"/>
        <v>0.6431</v>
      </c>
      <c r="E2592" s="51">
        <v>0.59</v>
      </c>
      <c r="F2592" s="413"/>
      <c r="G2592" s="328"/>
      <c r="H2592" s="22"/>
      <c r="I2592" s="22"/>
    </row>
    <row r="2593" spans="1:8" s="165" customFormat="1" ht="19.149999999999999" customHeight="1">
      <c r="A2593" s="417" t="s">
        <v>1599</v>
      </c>
      <c r="B2593" s="420" t="s">
        <v>1600</v>
      </c>
      <c r="C2593" s="164" t="s">
        <v>1601</v>
      </c>
      <c r="D2593" s="489">
        <f t="shared" si="47"/>
        <v>4.4962500000000007</v>
      </c>
      <c r="E2593" s="51">
        <v>4.125</v>
      </c>
      <c r="F2593" s="420"/>
      <c r="G2593" s="348"/>
    </row>
    <row r="2594" spans="1:8" s="165" customFormat="1" ht="19.149999999999999" customHeight="1">
      <c r="A2594" s="418"/>
      <c r="B2594" s="421"/>
      <c r="C2594" s="164" t="s">
        <v>1602</v>
      </c>
      <c r="D2594" s="489">
        <f t="shared" si="47"/>
        <v>3.6602200000000003</v>
      </c>
      <c r="E2594" s="51">
        <v>3.3580000000000001</v>
      </c>
      <c r="F2594" s="421"/>
      <c r="G2594" s="348"/>
    </row>
    <row r="2595" spans="1:8" s="165" customFormat="1" ht="19.149999999999999" customHeight="1">
      <c r="A2595" s="418"/>
      <c r="B2595" s="421"/>
      <c r="C2595" s="164" t="s">
        <v>1603</v>
      </c>
      <c r="D2595" s="489">
        <f t="shared" si="47"/>
        <v>3.0236600000000005</v>
      </c>
      <c r="E2595" s="51">
        <v>2.774</v>
      </c>
      <c r="F2595" s="421"/>
      <c r="G2595" s="348"/>
    </row>
    <row r="2596" spans="1:8" s="165" customFormat="1" ht="19.149999999999999" customHeight="1">
      <c r="A2596" s="418"/>
      <c r="B2596" s="421"/>
      <c r="C2596" s="164" t="s">
        <v>1604</v>
      </c>
      <c r="D2596" s="489">
        <f t="shared" si="47"/>
        <v>2.5702200000000004</v>
      </c>
      <c r="E2596" s="51">
        <v>2.3580000000000001</v>
      </c>
      <c r="F2596" s="421"/>
      <c r="G2596" s="348"/>
    </row>
    <row r="2597" spans="1:8" s="165" customFormat="1" ht="19.149999999999999" customHeight="1">
      <c r="A2597" s="418"/>
      <c r="B2597" s="421"/>
      <c r="C2597" s="164" t="s">
        <v>1605</v>
      </c>
      <c r="D2597" s="489">
        <f t="shared" si="47"/>
        <v>2.2443100000000005</v>
      </c>
      <c r="E2597" s="51">
        <v>2.0590000000000002</v>
      </c>
      <c r="F2597" s="421"/>
      <c r="G2597" s="348"/>
    </row>
    <row r="2598" spans="1:8" s="165" customFormat="1" ht="19.149999999999999" customHeight="1">
      <c r="A2598" s="419"/>
      <c r="B2598" s="422"/>
      <c r="C2598" s="164" t="s">
        <v>1606</v>
      </c>
      <c r="D2598" s="489">
        <f t="shared" si="47"/>
        <v>1.92821</v>
      </c>
      <c r="E2598" s="51">
        <v>1.7689999999999999</v>
      </c>
      <c r="F2598" s="422"/>
      <c r="G2598" s="348"/>
    </row>
    <row r="2599" spans="1:8" s="165" customFormat="1" ht="36.6" customHeight="1">
      <c r="A2599" s="41" t="s">
        <v>1607</v>
      </c>
      <c r="B2599" s="180" t="s">
        <v>1608</v>
      </c>
      <c r="C2599" s="164" t="s">
        <v>1609</v>
      </c>
      <c r="D2599" s="489">
        <f t="shared" si="47"/>
        <v>0.57552000000000003</v>
      </c>
      <c r="E2599" s="51">
        <v>0.52800000000000002</v>
      </c>
      <c r="F2599" s="180"/>
      <c r="G2599" s="348"/>
    </row>
    <row r="2600" spans="1:8" s="165" customFormat="1" ht="42.75">
      <c r="A2600" s="174" t="s">
        <v>1610</v>
      </c>
      <c r="B2600" s="174" t="s">
        <v>1611</v>
      </c>
      <c r="C2600" s="164" t="s">
        <v>1612</v>
      </c>
      <c r="D2600" s="489">
        <f t="shared" si="47"/>
        <v>0.59950000000000014</v>
      </c>
      <c r="E2600" s="51">
        <v>0.55000000000000004</v>
      </c>
      <c r="F2600" s="41"/>
      <c r="G2600" s="348"/>
    </row>
    <row r="2601" spans="1:8" s="165" customFormat="1" ht="19.149999999999999" customHeight="1">
      <c r="A2601" s="41"/>
      <c r="B2601" s="41"/>
      <c r="C2601" s="164"/>
      <c r="D2601" s="489">
        <f t="shared" si="47"/>
        <v>0.21800000000000003</v>
      </c>
      <c r="E2601" s="51">
        <v>0.2</v>
      </c>
      <c r="F2601" s="41"/>
      <c r="G2601" s="348"/>
    </row>
    <row r="2602" spans="1:8" s="22" customFormat="1" ht="36.6" customHeight="1">
      <c r="A2602" s="181" t="s">
        <v>1613</v>
      </c>
      <c r="B2602" s="181" t="s">
        <v>1614</v>
      </c>
      <c r="C2602" s="206" t="s">
        <v>1615</v>
      </c>
      <c r="D2602" s="489">
        <f t="shared" si="47"/>
        <v>0.35098000000000001</v>
      </c>
      <c r="E2602" s="183">
        <v>0.32200000000000001</v>
      </c>
      <c r="F2602" s="196"/>
      <c r="G2602" s="353" t="s">
        <v>1616</v>
      </c>
    </row>
    <row r="2603" spans="1:8" s="22" customFormat="1" ht="36.6" customHeight="1">
      <c r="A2603" s="423" t="s">
        <v>1617</v>
      </c>
      <c r="B2603" s="423" t="s">
        <v>1618</v>
      </c>
      <c r="C2603" s="184" t="s">
        <v>1619</v>
      </c>
      <c r="D2603" s="489">
        <f t="shared" si="47"/>
        <v>0.50140000000000007</v>
      </c>
      <c r="E2603" s="183">
        <v>0.46</v>
      </c>
      <c r="F2603" s="424"/>
      <c r="G2603" s="414" t="s">
        <v>1620</v>
      </c>
    </row>
    <row r="2604" spans="1:8" s="22" customFormat="1" ht="36.6" customHeight="1">
      <c r="A2604" s="423"/>
      <c r="B2604" s="423"/>
      <c r="C2604" s="185" t="s">
        <v>1621</v>
      </c>
      <c r="D2604" s="489">
        <f t="shared" si="47"/>
        <v>0.25070000000000003</v>
      </c>
      <c r="E2604" s="183">
        <v>0.23</v>
      </c>
      <c r="F2604" s="424"/>
      <c r="G2604" s="414"/>
    </row>
    <row r="2605" spans="1:8" s="22" customFormat="1" ht="36.6" customHeight="1">
      <c r="A2605" s="186" t="s">
        <v>1622</v>
      </c>
      <c r="B2605" s="186"/>
      <c r="C2605" s="206" t="s">
        <v>1623</v>
      </c>
      <c r="D2605" s="489">
        <f t="shared" si="47"/>
        <v>0.23980000000000001</v>
      </c>
      <c r="E2605" s="187">
        <v>0.22</v>
      </c>
      <c r="F2605" s="197" t="s">
        <v>1624</v>
      </c>
      <c r="G2605" s="353" t="s">
        <v>1625</v>
      </c>
    </row>
    <row r="2606" spans="1:8" s="165" customFormat="1" ht="19.149999999999999" customHeight="1">
      <c r="C2606" s="286"/>
      <c r="D2606" s="497"/>
      <c r="E2606" s="188"/>
      <c r="G2606" s="354"/>
    </row>
    <row r="2607" spans="1:8" s="165" customFormat="1" ht="19.149999999999999" customHeight="1">
      <c r="A2607" s="136" t="s">
        <v>1626</v>
      </c>
      <c r="B2607" s="136" t="s">
        <v>1627</v>
      </c>
      <c r="C2607" s="164"/>
      <c r="D2607" s="489">
        <f t="shared" si="47"/>
        <v>0.26813999999999999</v>
      </c>
      <c r="E2607" s="13">
        <v>0.246</v>
      </c>
      <c r="F2607" s="198" t="s">
        <v>1628</v>
      </c>
      <c r="G2607" s="354"/>
      <c r="H2607" s="173"/>
    </row>
    <row r="2608" spans="1:8" s="165" customFormat="1" ht="19.149999999999999" customHeight="1">
      <c r="A2608" s="136" t="s">
        <v>1626</v>
      </c>
      <c r="B2608" s="136" t="s">
        <v>1627</v>
      </c>
      <c r="C2608" s="164"/>
      <c r="D2608" s="489">
        <f t="shared" si="47"/>
        <v>0.25506000000000001</v>
      </c>
      <c r="E2608" s="13">
        <v>0.23400000000000001</v>
      </c>
      <c r="F2608" s="198" t="s">
        <v>1629</v>
      </c>
      <c r="G2608" s="354"/>
      <c r="H2608" s="173"/>
    </row>
    <row r="2609" spans="1:8" s="165" customFormat="1" ht="19.149999999999999" customHeight="1">
      <c r="A2609" s="136" t="s">
        <v>1626</v>
      </c>
      <c r="B2609" s="136" t="s">
        <v>1627</v>
      </c>
      <c r="C2609" s="164"/>
      <c r="D2609" s="489">
        <f t="shared" si="47"/>
        <v>0.24634000000000003</v>
      </c>
      <c r="E2609" s="13">
        <v>0.22600000000000001</v>
      </c>
      <c r="F2609" s="198" t="s">
        <v>1630</v>
      </c>
      <c r="G2609" s="354" t="s">
        <v>1631</v>
      </c>
      <c r="H2609" s="173"/>
    </row>
    <row r="2610" spans="1:8" s="165" customFormat="1" ht="19.149999999999999" customHeight="1">
      <c r="A2610" s="136" t="s">
        <v>1626</v>
      </c>
      <c r="B2610" s="136" t="s">
        <v>1627</v>
      </c>
      <c r="C2610" s="164"/>
      <c r="D2610" s="489">
        <f t="shared" si="47"/>
        <v>0.22454000000000002</v>
      </c>
      <c r="E2610" s="13">
        <v>0.20599999999999999</v>
      </c>
      <c r="F2610" s="198" t="s">
        <v>1632</v>
      </c>
      <c r="G2610" s="354"/>
      <c r="H2610" s="173"/>
    </row>
    <row r="2611" spans="1:8" s="165" customFormat="1" ht="19.149999999999999" customHeight="1">
      <c r="A2611" s="136"/>
      <c r="B2611" s="136"/>
      <c r="C2611" s="164"/>
      <c r="D2611" s="489">
        <f t="shared" si="47"/>
        <v>0.21800000000000003</v>
      </c>
      <c r="E2611" s="13">
        <v>0.2</v>
      </c>
      <c r="F2611" s="198" t="s">
        <v>2058</v>
      </c>
      <c r="G2611" s="355" t="s">
        <v>2057</v>
      </c>
      <c r="H2611" s="173"/>
    </row>
    <row r="2612" spans="1:8" s="165" customFormat="1" ht="19.149999999999999" customHeight="1">
      <c r="A2612" s="41"/>
      <c r="B2612" s="189" t="s">
        <v>1633</v>
      </c>
      <c r="C2612" s="164"/>
      <c r="D2612" s="489">
        <f t="shared" si="47"/>
        <v>0.43818000000000007</v>
      </c>
      <c r="E2612" s="201">
        <v>0.40200000000000002</v>
      </c>
      <c r="F2612" s="199"/>
      <c r="G2612" s="355" t="s">
        <v>1634</v>
      </c>
    </row>
    <row r="2613" spans="1:8" s="165" customFormat="1" ht="19.149999999999999" customHeight="1">
      <c r="A2613" s="41"/>
      <c r="B2613" s="189" t="s">
        <v>1635</v>
      </c>
      <c r="C2613" s="164"/>
      <c r="D2613" s="489">
        <f t="shared" si="47"/>
        <v>0.41747000000000006</v>
      </c>
      <c r="E2613" s="201">
        <v>0.38300000000000001</v>
      </c>
      <c r="F2613" s="199"/>
      <c r="G2613" s="355" t="s">
        <v>1634</v>
      </c>
    </row>
    <row r="2614" spans="1:8" s="165" customFormat="1" ht="19.149999999999999" customHeight="1">
      <c r="A2614" s="41"/>
      <c r="B2614" s="189" t="s">
        <v>1636</v>
      </c>
      <c r="C2614" s="164"/>
      <c r="D2614" s="489">
        <f t="shared" si="47"/>
        <v>0.40003</v>
      </c>
      <c r="E2614" s="201">
        <v>0.36699999999999999</v>
      </c>
      <c r="F2614" s="199"/>
      <c r="G2614" s="355" t="s">
        <v>1634</v>
      </c>
    </row>
    <row r="2615" spans="1:8" s="165" customFormat="1" ht="19.149999999999999" customHeight="1">
      <c r="A2615" s="41"/>
      <c r="B2615" s="190" t="s">
        <v>1637</v>
      </c>
      <c r="C2615" s="136" t="s">
        <v>2000</v>
      </c>
      <c r="D2615" s="489">
        <f t="shared" si="47"/>
        <v>0.19838</v>
      </c>
      <c r="E2615" s="201">
        <v>0.182</v>
      </c>
      <c r="F2615" s="199"/>
      <c r="G2615" s="354"/>
    </row>
    <row r="2616" spans="1:8" s="165" customFormat="1" ht="19.149999999999999" customHeight="1">
      <c r="A2616" s="41"/>
      <c r="B2616" s="190" t="s">
        <v>1638</v>
      </c>
      <c r="C2616" s="136" t="s">
        <v>2000</v>
      </c>
      <c r="D2616" s="489">
        <f t="shared" si="47"/>
        <v>0.19838</v>
      </c>
      <c r="E2616" s="201">
        <v>0.182</v>
      </c>
      <c r="F2616" s="199"/>
      <c r="G2616" s="354"/>
    </row>
    <row r="2617" spans="1:8" s="165" customFormat="1" ht="19.149999999999999" customHeight="1">
      <c r="A2617" s="41"/>
      <c r="B2617" s="190" t="s">
        <v>1639</v>
      </c>
      <c r="C2617" s="136" t="s">
        <v>2000</v>
      </c>
      <c r="D2617" s="489">
        <f t="shared" si="47"/>
        <v>0.19838</v>
      </c>
      <c r="E2617" s="201">
        <v>0.182</v>
      </c>
      <c r="F2617" s="199"/>
      <c r="G2617" s="354"/>
    </row>
    <row r="2618" spans="1:8" s="165" customFormat="1" ht="19.149999999999999" customHeight="1">
      <c r="A2618" s="41"/>
      <c r="B2618" s="190" t="s">
        <v>1640</v>
      </c>
      <c r="C2618" s="136" t="s">
        <v>2000</v>
      </c>
      <c r="D2618" s="489">
        <f t="shared" si="47"/>
        <v>0.19838</v>
      </c>
      <c r="E2618" s="201">
        <v>0.182</v>
      </c>
      <c r="F2618" s="199"/>
      <c r="G2618" s="354"/>
    </row>
    <row r="2619" spans="1:8" s="165" customFormat="1" ht="19.149999999999999" customHeight="1">
      <c r="A2619" s="41"/>
      <c r="B2619" s="190" t="s">
        <v>1641</v>
      </c>
      <c r="C2619" s="136" t="s">
        <v>2000</v>
      </c>
      <c r="D2619" s="489">
        <f t="shared" ref="D2619:D2640" si="48">E2619*1.09</f>
        <v>0.19838</v>
      </c>
      <c r="E2619" s="201">
        <v>0.182</v>
      </c>
      <c r="F2619" s="199"/>
      <c r="G2619" s="354"/>
    </row>
    <row r="2620" spans="1:8" s="165" customFormat="1" ht="50.45" customHeight="1">
      <c r="A2620" s="41"/>
      <c r="B2620" s="41"/>
      <c r="C2620" s="177" t="s">
        <v>1642</v>
      </c>
      <c r="D2620" s="498"/>
      <c r="E2620" s="51"/>
      <c r="F2620" s="199"/>
      <c r="G2620" s="354"/>
    </row>
    <row r="2621" spans="1:8" s="165" customFormat="1" ht="19.149999999999999" customHeight="1">
      <c r="A2621" s="41"/>
      <c r="B2621" s="166" t="s">
        <v>1643</v>
      </c>
      <c r="C2621" s="164" t="s">
        <v>1644</v>
      </c>
      <c r="D2621" s="489" t="e">
        <f t="shared" si="48"/>
        <v>#VALUE!</v>
      </c>
      <c r="E2621" s="51" t="s">
        <v>1645</v>
      </c>
      <c r="F2621" s="199"/>
      <c r="G2621" s="354"/>
    </row>
    <row r="2622" spans="1:8" s="165" customFormat="1" ht="19.149999999999999" customHeight="1">
      <c r="A2622" s="41"/>
      <c r="B2622" s="166" t="s">
        <v>1643</v>
      </c>
      <c r="C2622" s="164" t="s">
        <v>1646</v>
      </c>
      <c r="D2622" s="489" t="e">
        <f t="shared" si="48"/>
        <v>#VALUE!</v>
      </c>
      <c r="E2622" s="51" t="s">
        <v>1647</v>
      </c>
      <c r="F2622" s="199"/>
      <c r="G2622" s="354"/>
    </row>
    <row r="2623" spans="1:8" s="165" customFormat="1" ht="19.149999999999999" customHeight="1">
      <c r="A2623" s="41"/>
      <c r="B2623" s="166" t="s">
        <v>1643</v>
      </c>
      <c r="C2623" s="164" t="s">
        <v>1648</v>
      </c>
      <c r="D2623" s="489" t="e">
        <f t="shared" si="48"/>
        <v>#VALUE!</v>
      </c>
      <c r="E2623" s="51" t="s">
        <v>1649</v>
      </c>
      <c r="F2623" s="199"/>
      <c r="G2623" s="354"/>
    </row>
    <row r="2624" spans="1:8" s="165" customFormat="1" ht="19.149999999999999" customHeight="1">
      <c r="A2624" s="41"/>
      <c r="B2624" s="166" t="s">
        <v>1650</v>
      </c>
      <c r="C2624" s="164" t="s">
        <v>1499</v>
      </c>
      <c r="D2624" s="489" t="e">
        <f t="shared" si="48"/>
        <v>#VALUE!</v>
      </c>
      <c r="E2624" s="51" t="s">
        <v>1651</v>
      </c>
      <c r="F2624" s="199"/>
      <c r="G2624" s="354"/>
    </row>
    <row r="2625" spans="1:7" s="165" customFormat="1" ht="19.149999999999999" customHeight="1">
      <c r="A2625" s="41"/>
      <c r="B2625" s="166" t="s">
        <v>1650</v>
      </c>
      <c r="C2625" s="164" t="s">
        <v>1501</v>
      </c>
      <c r="D2625" s="489" t="e">
        <f t="shared" si="48"/>
        <v>#VALUE!</v>
      </c>
      <c r="E2625" s="51" t="s">
        <v>1652</v>
      </c>
      <c r="F2625" s="199"/>
      <c r="G2625" s="354"/>
    </row>
    <row r="2626" spans="1:7" s="165" customFormat="1" ht="19.149999999999999" customHeight="1">
      <c r="A2626" s="41"/>
      <c r="B2626" s="166" t="s">
        <v>1650</v>
      </c>
      <c r="C2626" s="164" t="s">
        <v>1502</v>
      </c>
      <c r="D2626" s="489" t="e">
        <f t="shared" si="48"/>
        <v>#VALUE!</v>
      </c>
      <c r="E2626" s="51" t="s">
        <v>1653</v>
      </c>
      <c r="F2626" s="200"/>
      <c r="G2626" s="354"/>
    </row>
    <row r="2627" spans="1:7" s="165" customFormat="1" ht="19.149999999999999" customHeight="1">
      <c r="A2627" s="41"/>
      <c r="B2627" s="191" t="s">
        <v>1654</v>
      </c>
      <c r="C2627" s="192" t="s">
        <v>1655</v>
      </c>
      <c r="D2627" s="489">
        <f t="shared" si="48"/>
        <v>0.2616</v>
      </c>
      <c r="E2627" s="51">
        <v>0.24</v>
      </c>
      <c r="F2627" s="195" t="s">
        <v>1656</v>
      </c>
      <c r="G2627" s="348"/>
    </row>
    <row r="2628" spans="1:7" s="165" customFormat="1" ht="19.149999999999999" customHeight="1">
      <c r="A2628" s="41"/>
      <c r="B2628" s="191" t="s">
        <v>1654</v>
      </c>
      <c r="C2628" s="192" t="s">
        <v>353</v>
      </c>
      <c r="D2628" s="489">
        <f t="shared" si="48"/>
        <v>0.23980000000000001</v>
      </c>
      <c r="E2628" s="51">
        <v>0.22</v>
      </c>
      <c r="F2628" s="195" t="s">
        <v>1657</v>
      </c>
      <c r="G2628" s="348"/>
    </row>
    <row r="2629" spans="1:7" s="165" customFormat="1" ht="19.149999999999999" customHeight="1">
      <c r="A2629" s="41"/>
      <c r="B2629" s="191" t="s">
        <v>1654</v>
      </c>
      <c r="C2629" s="192" t="s">
        <v>680</v>
      </c>
      <c r="D2629" s="489">
        <f t="shared" si="48"/>
        <v>0.21800000000000003</v>
      </c>
      <c r="E2629" s="51">
        <v>0.2</v>
      </c>
      <c r="F2629" s="195" t="s">
        <v>1658</v>
      </c>
      <c r="G2629" s="348"/>
    </row>
    <row r="2630" spans="1:7" s="165" customFormat="1" ht="19.149999999999999" customHeight="1">
      <c r="A2630" s="41"/>
      <c r="B2630" s="191" t="s">
        <v>1654</v>
      </c>
      <c r="C2630" s="192" t="s">
        <v>354</v>
      </c>
      <c r="D2630" s="489">
        <f t="shared" si="48"/>
        <v>0.19620000000000001</v>
      </c>
      <c r="E2630" s="51">
        <v>0.18</v>
      </c>
      <c r="F2630" s="195" t="s">
        <v>1659</v>
      </c>
      <c r="G2630" s="348"/>
    </row>
    <row r="2631" spans="1:7" s="165" customFormat="1" ht="19.149999999999999" customHeight="1">
      <c r="A2631" s="415" t="s">
        <v>1660</v>
      </c>
      <c r="B2631" s="416"/>
      <c r="C2631" s="193">
        <v>0</v>
      </c>
      <c r="D2631" s="489">
        <f t="shared" si="48"/>
        <v>0.10791000000000002</v>
      </c>
      <c r="E2631" s="51">
        <v>9.9000000000000005E-2</v>
      </c>
      <c r="F2631" s="75"/>
      <c r="G2631" s="348"/>
    </row>
    <row r="2632" spans="1:7" s="165" customFormat="1" ht="19.149999999999999" customHeight="1">
      <c r="A2632" s="415"/>
      <c r="B2632" s="416"/>
      <c r="C2632" s="193">
        <v>1</v>
      </c>
      <c r="D2632" s="489">
        <f t="shared" si="48"/>
        <v>0.10791000000000002</v>
      </c>
      <c r="E2632" s="51">
        <v>9.9000000000000005E-2</v>
      </c>
      <c r="F2632" s="75"/>
      <c r="G2632" s="348"/>
    </row>
    <row r="2633" spans="1:7" s="165" customFormat="1" ht="19.149999999999999" customHeight="1">
      <c r="A2633" s="415"/>
      <c r="B2633" s="416"/>
      <c r="C2633" s="193">
        <v>2</v>
      </c>
      <c r="D2633" s="489">
        <f t="shared" si="48"/>
        <v>0.10791000000000002</v>
      </c>
      <c r="E2633" s="51">
        <v>9.9000000000000005E-2</v>
      </c>
      <c r="F2633" s="75"/>
      <c r="G2633" s="348"/>
    </row>
    <row r="2634" spans="1:7" s="165" customFormat="1" ht="19.149999999999999" customHeight="1">
      <c r="A2634" s="90"/>
      <c r="B2634" s="90"/>
      <c r="C2634" s="68" t="s">
        <v>1661</v>
      </c>
      <c r="D2634" s="489">
        <f t="shared" si="48"/>
        <v>0.1308</v>
      </c>
      <c r="E2634" s="51">
        <v>0.12</v>
      </c>
      <c r="F2634" s="32" t="s">
        <v>1662</v>
      </c>
      <c r="G2634" s="348"/>
    </row>
    <row r="2635" spans="1:7" s="165" customFormat="1" ht="19.149999999999999" customHeight="1">
      <c r="A2635" s="90"/>
      <c r="B2635" s="90"/>
      <c r="C2635" s="68" t="s">
        <v>1663</v>
      </c>
      <c r="D2635" s="489">
        <f t="shared" si="48"/>
        <v>0.14170000000000002</v>
      </c>
      <c r="E2635" s="51">
        <v>0.13</v>
      </c>
      <c r="F2635" s="32" t="s">
        <v>1662</v>
      </c>
      <c r="G2635" s="348"/>
    </row>
    <row r="2636" spans="1:7" s="165" customFormat="1" ht="19.149999999999999" customHeight="1">
      <c r="A2636" s="90"/>
      <c r="B2636" s="90"/>
      <c r="C2636" s="68" t="s">
        <v>1664</v>
      </c>
      <c r="D2636" s="489">
        <f t="shared" si="48"/>
        <v>0.15260000000000001</v>
      </c>
      <c r="E2636" s="51">
        <v>0.14000000000000001</v>
      </c>
      <c r="F2636" s="32" t="s">
        <v>1662</v>
      </c>
      <c r="G2636" s="348"/>
    </row>
    <row r="2637" spans="1:7" s="165" customFormat="1" ht="19.149999999999999" customHeight="1">
      <c r="A2637" s="90"/>
      <c r="B2637" s="90"/>
      <c r="C2637" s="68" t="s">
        <v>1665</v>
      </c>
      <c r="D2637" s="489">
        <f t="shared" si="48"/>
        <v>0.16350000000000001</v>
      </c>
      <c r="E2637" s="51">
        <v>0.15</v>
      </c>
      <c r="F2637" s="32" t="s">
        <v>1662</v>
      </c>
      <c r="G2637" s="348"/>
    </row>
    <row r="2638" spans="1:7" s="165" customFormat="1" ht="19.149999999999999" customHeight="1">
      <c r="A2638" s="90"/>
      <c r="B2638" s="90"/>
      <c r="C2638" s="68" t="s">
        <v>1666</v>
      </c>
      <c r="D2638" s="489">
        <f t="shared" si="48"/>
        <v>0.17440000000000003</v>
      </c>
      <c r="E2638" s="51">
        <v>0.16</v>
      </c>
      <c r="F2638" s="32" t="s">
        <v>1662</v>
      </c>
      <c r="G2638" s="348"/>
    </row>
    <row r="2639" spans="1:7" s="165" customFormat="1" ht="19.149999999999999" customHeight="1">
      <c r="A2639" s="41"/>
      <c r="B2639" s="179" t="s">
        <v>1667</v>
      </c>
      <c r="C2639" s="274" t="s">
        <v>1668</v>
      </c>
      <c r="D2639" s="489">
        <f t="shared" si="48"/>
        <v>0.17985000000000001</v>
      </c>
      <c r="E2639" s="51">
        <v>0.16500000000000001</v>
      </c>
      <c r="F2639" s="32" t="s">
        <v>1662</v>
      </c>
      <c r="G2639" s="348"/>
    </row>
    <row r="2640" spans="1:7" s="165" customFormat="1" ht="19.149999999999999" customHeight="1">
      <c r="A2640" s="41"/>
      <c r="B2640" s="41" t="s">
        <v>1669</v>
      </c>
      <c r="C2640" s="164"/>
      <c r="D2640" s="489">
        <f t="shared" si="48"/>
        <v>0.12208000000000001</v>
      </c>
      <c r="E2640" s="51">
        <v>0.112</v>
      </c>
      <c r="F2640" s="32" t="s">
        <v>1670</v>
      </c>
      <c r="G2640" s="348"/>
    </row>
    <row r="2641" spans="1:7" s="165" customFormat="1" ht="19.149999999999999" customHeight="1">
      <c r="A2641" s="165" t="s">
        <v>1671</v>
      </c>
      <c r="C2641" s="286"/>
      <c r="D2641" s="497"/>
      <c r="E2641" s="188"/>
      <c r="G2641" s="348"/>
    </row>
    <row r="2642" spans="1:7" s="165" customFormat="1" ht="19.149999999999999" customHeight="1">
      <c r="A2642" s="165" t="s">
        <v>1672</v>
      </c>
      <c r="C2642" s="286"/>
      <c r="D2642" s="497"/>
      <c r="E2642" s="188"/>
      <c r="G2642" s="348"/>
    </row>
    <row r="2643" spans="1:7" s="165" customFormat="1" ht="19.149999999999999" customHeight="1">
      <c r="C2643" s="286"/>
      <c r="D2643" s="497"/>
      <c r="E2643" s="188"/>
      <c r="G2643" s="348"/>
    </row>
    <row r="2644" spans="1:7" s="165" customFormat="1" ht="19.149999999999999" customHeight="1">
      <c r="C2644" s="286"/>
      <c r="D2644" s="497"/>
      <c r="E2644" s="188"/>
      <c r="G2644" s="348"/>
    </row>
    <row r="2645" spans="1:7" s="165" customFormat="1" ht="19.149999999999999" customHeight="1">
      <c r="C2645" s="286"/>
      <c r="D2645" s="497"/>
      <c r="E2645" s="188"/>
      <c r="G2645" s="348"/>
    </row>
    <row r="2646" spans="1:7" s="165" customFormat="1" ht="19.149999999999999" customHeight="1">
      <c r="C2646" s="286"/>
      <c r="D2646" s="497"/>
      <c r="E2646" s="188"/>
      <c r="G2646" s="348"/>
    </row>
    <row r="2647" spans="1:7" s="165" customFormat="1" ht="19.149999999999999" customHeight="1">
      <c r="A2647" s="307" t="s">
        <v>2036</v>
      </c>
      <c r="C2647" s="286"/>
      <c r="D2647" s="497"/>
      <c r="E2647" s="188"/>
      <c r="G2647" s="348"/>
    </row>
    <row r="2648" spans="1:7" s="165" customFormat="1" ht="19.149999999999999" customHeight="1">
      <c r="C2648" s="286"/>
      <c r="D2648" s="497"/>
      <c r="E2648" s="188"/>
      <c r="G2648" s="348"/>
    </row>
    <row r="2649" spans="1:7" s="165" customFormat="1" ht="42.6" customHeight="1">
      <c r="A2649" s="319" t="s">
        <v>2072</v>
      </c>
      <c r="B2649" s="320" t="s">
        <v>2073</v>
      </c>
      <c r="C2649" s="320" t="s">
        <v>2074</v>
      </c>
      <c r="D2649" s="489">
        <f t="shared" ref="D2649" si="49">E2649*1.09</f>
        <v>7.3030000000000012E-2</v>
      </c>
      <c r="E2649" s="51">
        <v>6.7000000000000004E-2</v>
      </c>
      <c r="F2649" s="318"/>
      <c r="G2649" s="348"/>
    </row>
    <row r="2650" spans="1:7" s="165" customFormat="1" ht="19.149999999999999" customHeight="1">
      <c r="C2650" s="286"/>
      <c r="D2650" s="497"/>
      <c r="E2650" s="188"/>
      <c r="G2650" s="348"/>
    </row>
    <row r="2651" spans="1:7" s="165" customFormat="1" ht="19.149999999999999" customHeight="1">
      <c r="C2651" s="286"/>
      <c r="D2651" s="497"/>
      <c r="E2651" s="188"/>
      <c r="G2651" s="348"/>
    </row>
    <row r="2652" spans="1:7" s="165" customFormat="1" ht="19.149999999999999" customHeight="1">
      <c r="C2652" s="286"/>
      <c r="D2652" s="497"/>
      <c r="E2652" s="188"/>
      <c r="G2652" s="348"/>
    </row>
    <row r="2653" spans="1:7" s="165" customFormat="1" ht="19.149999999999999" customHeight="1">
      <c r="C2653" s="286"/>
      <c r="D2653" s="497"/>
      <c r="E2653" s="188"/>
      <c r="G2653" s="348"/>
    </row>
    <row r="2654" spans="1:7" s="165" customFormat="1" ht="19.149999999999999" customHeight="1">
      <c r="C2654" s="286"/>
      <c r="D2654" s="497"/>
      <c r="E2654" s="188"/>
      <c r="G2654" s="348"/>
    </row>
    <row r="2655" spans="1:7" ht="26.45" customHeight="1">
      <c r="A2655" s="90" t="s">
        <v>1913</v>
      </c>
      <c r="B2655" s="90" t="s">
        <v>1912</v>
      </c>
      <c r="C2655" s="68" t="s">
        <v>1911</v>
      </c>
      <c r="D2655" s="489" t="e">
        <f t="shared" ref="D2655:D2670" si="50">E2655*1.09</f>
        <v>#VALUE!</v>
      </c>
      <c r="E2655" s="299" t="s">
        <v>1910</v>
      </c>
    </row>
    <row r="2656" spans="1:7" ht="26.45" customHeight="1">
      <c r="A2656" s="90"/>
      <c r="B2656" s="90"/>
      <c r="C2656" s="68" t="s">
        <v>1909</v>
      </c>
      <c r="D2656" s="489" t="e">
        <f t="shared" si="50"/>
        <v>#VALUE!</v>
      </c>
      <c r="E2656" s="299" t="s">
        <v>1908</v>
      </c>
    </row>
    <row r="2657" spans="1:6" ht="26.45" customHeight="1">
      <c r="A2657" s="90"/>
      <c r="B2657" s="90"/>
      <c r="C2657" s="68" t="s">
        <v>1907</v>
      </c>
      <c r="D2657" s="489" t="e">
        <f t="shared" si="50"/>
        <v>#VALUE!</v>
      </c>
      <c r="E2657" s="299" t="s">
        <v>1906</v>
      </c>
    </row>
    <row r="2658" spans="1:6" ht="26.45" customHeight="1">
      <c r="A2658" s="90" t="s">
        <v>1914</v>
      </c>
      <c r="B2658" s="90" t="s">
        <v>1915</v>
      </c>
      <c r="C2658" s="68" t="s">
        <v>1916</v>
      </c>
      <c r="D2658" s="489">
        <f t="shared" si="50"/>
        <v>0.17985000000000001</v>
      </c>
      <c r="E2658" s="299">
        <v>0.16500000000000001</v>
      </c>
      <c r="F2658" s="8"/>
    </row>
    <row r="2659" spans="1:6" ht="26.45" customHeight="1">
      <c r="A2659" s="90"/>
      <c r="B2659" s="90"/>
      <c r="C2659" s="68" t="s">
        <v>1917</v>
      </c>
      <c r="D2659" s="489">
        <f t="shared" si="50"/>
        <v>0.16786000000000001</v>
      </c>
      <c r="E2659" s="299">
        <v>0.154</v>
      </c>
      <c r="F2659" s="8"/>
    </row>
    <row r="2660" spans="1:6" ht="26.45" customHeight="1">
      <c r="A2660" s="90"/>
      <c r="B2660" s="90"/>
      <c r="C2660" s="68" t="s">
        <v>1918</v>
      </c>
      <c r="D2660" s="489">
        <f t="shared" si="50"/>
        <v>0.15587000000000001</v>
      </c>
      <c r="E2660" s="299">
        <v>0.14299999999999999</v>
      </c>
      <c r="F2660" s="8"/>
    </row>
    <row r="2661" spans="1:6" ht="26.45" customHeight="1">
      <c r="A2661" s="90"/>
      <c r="B2661" s="90"/>
      <c r="C2661" s="68" t="s">
        <v>1919</v>
      </c>
      <c r="D2661" s="489">
        <f t="shared" si="50"/>
        <v>0.14388000000000001</v>
      </c>
      <c r="E2661" s="299">
        <v>0.13200000000000001</v>
      </c>
      <c r="F2661" s="8"/>
    </row>
    <row r="2662" spans="1:6" ht="26.45" customHeight="1">
      <c r="A2662" s="90" t="s">
        <v>1920</v>
      </c>
      <c r="B2662" s="90" t="s">
        <v>1921</v>
      </c>
      <c r="C2662" s="68" t="s">
        <v>1922</v>
      </c>
      <c r="D2662" s="489">
        <f t="shared" si="50"/>
        <v>0.25070000000000003</v>
      </c>
      <c r="E2662" s="299">
        <v>0.23</v>
      </c>
    </row>
    <row r="2663" spans="1:6" ht="26.45" customHeight="1">
      <c r="A2663" s="90" t="s">
        <v>1936</v>
      </c>
      <c r="B2663" s="90" t="s">
        <v>1937</v>
      </c>
      <c r="C2663" s="68" t="s">
        <v>1938</v>
      </c>
      <c r="D2663" s="489">
        <f t="shared" si="50"/>
        <v>0.17985000000000001</v>
      </c>
      <c r="E2663" s="299">
        <v>0.16500000000000001</v>
      </c>
      <c r="F2663" s="257" t="s">
        <v>1939</v>
      </c>
    </row>
    <row r="2664" spans="1:6" ht="26.45" customHeight="1">
      <c r="A2664" s="90"/>
      <c r="B2664" s="90"/>
      <c r="C2664" s="68" t="s">
        <v>1938</v>
      </c>
      <c r="D2664" s="489">
        <f t="shared" si="50"/>
        <v>0.17985000000000001</v>
      </c>
      <c r="E2664" s="299">
        <v>0.16500000000000001</v>
      </c>
      <c r="F2664" s="257" t="s">
        <v>1939</v>
      </c>
    </row>
    <row r="2665" spans="1:6" ht="19.149999999999999" customHeight="1">
      <c r="A2665" s="90" t="s">
        <v>1940</v>
      </c>
      <c r="B2665" s="90" t="s">
        <v>1941</v>
      </c>
      <c r="C2665" s="285"/>
      <c r="D2665" s="489">
        <f t="shared" si="50"/>
        <v>0.17985000000000001</v>
      </c>
      <c r="E2665" s="299">
        <v>0.16500000000000001</v>
      </c>
      <c r="F2665" s="257" t="s">
        <v>1939</v>
      </c>
    </row>
    <row r="2666" spans="1:6" ht="19.149999999999999" customHeight="1">
      <c r="A2666" s="90" t="s">
        <v>1942</v>
      </c>
      <c r="B2666" s="90" t="s">
        <v>1943</v>
      </c>
      <c r="C2666" s="68" t="s">
        <v>1944</v>
      </c>
      <c r="D2666" s="489" t="e">
        <f t="shared" si="50"/>
        <v>#VALUE!</v>
      </c>
      <c r="E2666" s="299" t="s">
        <v>1945</v>
      </c>
    </row>
    <row r="2667" spans="1:6" ht="19.149999999999999" customHeight="1">
      <c r="A2667" s="90"/>
      <c r="B2667" s="90"/>
      <c r="C2667" s="68" t="s">
        <v>1946</v>
      </c>
      <c r="D2667" s="489" t="e">
        <f t="shared" si="50"/>
        <v>#VALUE!</v>
      </c>
      <c r="E2667" s="299" t="s">
        <v>1947</v>
      </c>
    </row>
    <row r="2668" spans="1:6" ht="19.149999999999999" customHeight="1">
      <c r="A2668" s="90"/>
      <c r="B2668" s="90"/>
      <c r="C2668" s="68" t="s">
        <v>1948</v>
      </c>
      <c r="D2668" s="489" t="e">
        <f t="shared" si="50"/>
        <v>#VALUE!</v>
      </c>
      <c r="E2668" s="299" t="s">
        <v>1949</v>
      </c>
    </row>
    <row r="2669" spans="1:6" ht="19.149999999999999" customHeight="1">
      <c r="A2669" s="90" t="s">
        <v>1950</v>
      </c>
      <c r="B2669" s="90" t="s">
        <v>1951</v>
      </c>
      <c r="C2669" s="68" t="s">
        <v>1922</v>
      </c>
      <c r="D2669" s="489">
        <f t="shared" si="50"/>
        <v>1.2535000000000001</v>
      </c>
      <c r="E2669" s="10">
        <v>1.1499999999999999</v>
      </c>
    </row>
    <row r="2670" spans="1:6" ht="19.149999999999999" customHeight="1">
      <c r="A2670" s="90" t="s">
        <v>1952</v>
      </c>
      <c r="B2670" s="90" t="s">
        <v>1953</v>
      </c>
      <c r="C2670" s="68" t="s">
        <v>1922</v>
      </c>
      <c r="D2670" s="489">
        <f t="shared" si="50"/>
        <v>1.6350000000000002</v>
      </c>
      <c r="E2670" s="10">
        <v>1.5</v>
      </c>
      <c r="F2670" s="70" t="s">
        <v>1954</v>
      </c>
    </row>
    <row r="2671" spans="1:6" ht="19.149999999999999" customHeight="1">
      <c r="C2671" s="287"/>
      <c r="D2671" s="499"/>
    </row>
    <row r="2672" spans="1:6" ht="19.149999999999999" customHeight="1">
      <c r="C2672" s="287"/>
      <c r="D2672" s="499"/>
    </row>
    <row r="2673" spans="1:6" ht="19.149999999999999" customHeight="1">
      <c r="C2673" s="287"/>
      <c r="D2673" s="499"/>
    </row>
    <row r="2674" spans="1:6" ht="19.149999999999999" customHeight="1">
      <c r="A2674" s="10"/>
      <c r="B2674" s="21" t="s">
        <v>1955</v>
      </c>
      <c r="C2674" s="288" t="s">
        <v>1956</v>
      </c>
      <c r="D2674" s="489">
        <f t="shared" ref="D2674:D2713" si="51">E2674*1.09</f>
        <v>0.58969000000000005</v>
      </c>
      <c r="E2674" s="282">
        <v>0.54100000000000004</v>
      </c>
      <c r="F2674" s="283" t="s">
        <v>1972</v>
      </c>
    </row>
    <row r="2675" spans="1:6" ht="19.149999999999999" customHeight="1">
      <c r="A2675" s="10"/>
      <c r="B2675" s="10"/>
      <c r="C2675" s="288" t="s">
        <v>1957</v>
      </c>
      <c r="D2675" s="489">
        <f t="shared" si="51"/>
        <v>0.58969000000000005</v>
      </c>
      <c r="E2675" s="282">
        <v>0.54100000000000004</v>
      </c>
      <c r="F2675" s="283" t="s">
        <v>1972</v>
      </c>
    </row>
    <row r="2676" spans="1:6" ht="19.149999999999999" customHeight="1">
      <c r="A2676" s="10"/>
      <c r="B2676" s="10"/>
      <c r="C2676" s="288" t="s">
        <v>1958</v>
      </c>
      <c r="D2676" s="489">
        <f t="shared" si="51"/>
        <v>0.58969000000000005</v>
      </c>
      <c r="E2676" s="282">
        <v>0.54100000000000004</v>
      </c>
      <c r="F2676" s="283" t="s">
        <v>1972</v>
      </c>
    </row>
    <row r="2677" spans="1:6" ht="19.149999999999999" customHeight="1">
      <c r="A2677" s="10"/>
      <c r="B2677" s="10"/>
      <c r="C2677" s="288" t="s">
        <v>1959</v>
      </c>
      <c r="D2677" s="489">
        <f t="shared" si="51"/>
        <v>0.58969000000000005</v>
      </c>
      <c r="E2677" s="282">
        <v>0.54100000000000004</v>
      </c>
      <c r="F2677" s="283" t="s">
        <v>1972</v>
      </c>
    </row>
    <row r="2678" spans="1:6" ht="19.149999999999999" customHeight="1">
      <c r="A2678" s="10"/>
      <c r="B2678" s="10"/>
      <c r="C2678" s="288" t="s">
        <v>1960</v>
      </c>
      <c r="D2678" s="489">
        <f t="shared" si="51"/>
        <v>0.58969000000000005</v>
      </c>
      <c r="E2678" s="282">
        <v>0.54100000000000004</v>
      </c>
      <c r="F2678" s="283" t="s">
        <v>1972</v>
      </c>
    </row>
    <row r="2679" spans="1:6" ht="19.149999999999999" customHeight="1">
      <c r="A2679" s="10"/>
      <c r="B2679" s="10"/>
      <c r="C2679" s="288" t="s">
        <v>1961</v>
      </c>
      <c r="D2679" s="489">
        <f t="shared" si="51"/>
        <v>0.63438000000000005</v>
      </c>
      <c r="E2679" s="282">
        <v>0.58199999999999996</v>
      </c>
      <c r="F2679" s="283" t="s">
        <v>1972</v>
      </c>
    </row>
    <row r="2680" spans="1:6" ht="19.149999999999999" customHeight="1">
      <c r="A2680" s="10"/>
      <c r="B2680" s="10"/>
      <c r="C2680" s="288" t="s">
        <v>1962</v>
      </c>
      <c r="D2680" s="489">
        <f t="shared" si="51"/>
        <v>0.69324000000000008</v>
      </c>
      <c r="E2680" s="282">
        <v>0.63600000000000001</v>
      </c>
      <c r="F2680" s="283" t="s">
        <v>1972</v>
      </c>
    </row>
    <row r="2681" spans="1:6" ht="19.149999999999999" customHeight="1">
      <c r="A2681" s="10"/>
      <c r="B2681" s="10"/>
      <c r="C2681" s="288" t="s">
        <v>1963</v>
      </c>
      <c r="D2681" s="489">
        <f t="shared" si="51"/>
        <v>0.78261999999999998</v>
      </c>
      <c r="E2681" s="282">
        <v>0.71799999999999997</v>
      </c>
      <c r="F2681" s="283" t="s">
        <v>1972</v>
      </c>
    </row>
    <row r="2682" spans="1:6" ht="19.149999999999999" customHeight="1">
      <c r="A2682" s="10"/>
      <c r="B2682" s="10"/>
      <c r="C2682" s="288" t="s">
        <v>1964</v>
      </c>
      <c r="D2682" s="489">
        <f t="shared" si="51"/>
        <v>0.88508000000000009</v>
      </c>
      <c r="E2682" s="282">
        <v>0.81200000000000006</v>
      </c>
      <c r="F2682" s="283" t="s">
        <v>1972</v>
      </c>
    </row>
    <row r="2683" spans="1:6" ht="19.149999999999999" customHeight="1">
      <c r="A2683" s="10"/>
      <c r="B2683" s="10"/>
      <c r="C2683" s="288" t="s">
        <v>1965</v>
      </c>
      <c r="D2683" s="489">
        <f t="shared" si="51"/>
        <v>1.03223</v>
      </c>
      <c r="E2683" s="282">
        <v>0.94699999999999995</v>
      </c>
      <c r="F2683" s="283" t="s">
        <v>1973</v>
      </c>
    </row>
    <row r="2684" spans="1:6" ht="19.149999999999999" customHeight="1">
      <c r="A2684" s="10"/>
      <c r="B2684" s="10"/>
      <c r="C2684" s="288" t="s">
        <v>1966</v>
      </c>
      <c r="D2684" s="489">
        <f t="shared" si="51"/>
        <v>1.2545900000000001</v>
      </c>
      <c r="E2684" s="282">
        <v>1.151</v>
      </c>
      <c r="F2684" s="283" t="s">
        <v>1973</v>
      </c>
    </row>
    <row r="2685" spans="1:6" ht="19.149999999999999" customHeight="1">
      <c r="A2685" s="10"/>
      <c r="B2685" s="10"/>
      <c r="C2685" s="289" t="s">
        <v>1967</v>
      </c>
      <c r="D2685" s="489">
        <f t="shared" si="51"/>
        <v>1.5924900000000002</v>
      </c>
      <c r="E2685" s="282">
        <v>1.4610000000000001</v>
      </c>
      <c r="F2685" s="283" t="s">
        <v>1973</v>
      </c>
    </row>
    <row r="2686" spans="1:6" ht="19.149999999999999" customHeight="1">
      <c r="A2686" s="10"/>
      <c r="B2686" s="10"/>
      <c r="C2686" s="288" t="s">
        <v>1968</v>
      </c>
      <c r="D2686" s="489">
        <f t="shared" si="51"/>
        <v>2.1091500000000001</v>
      </c>
      <c r="E2686" s="282">
        <v>1.9350000000000001</v>
      </c>
      <c r="F2686" s="283" t="s">
        <v>1973</v>
      </c>
    </row>
    <row r="2687" spans="1:6" ht="19.149999999999999" customHeight="1">
      <c r="A2687" s="10"/>
      <c r="B2687" s="10"/>
      <c r="C2687" s="289" t="s">
        <v>1969</v>
      </c>
      <c r="D2687" s="489">
        <f t="shared" si="51"/>
        <v>2.7130100000000001</v>
      </c>
      <c r="E2687" s="282">
        <v>2.4889999999999999</v>
      </c>
      <c r="F2687" s="283" t="s">
        <v>1973</v>
      </c>
    </row>
    <row r="2688" spans="1:6" ht="19.149999999999999" customHeight="1">
      <c r="A2688" s="10"/>
      <c r="B2688" s="10"/>
      <c r="C2688" s="289" t="s">
        <v>1970</v>
      </c>
      <c r="D2688" s="489">
        <f t="shared" si="51"/>
        <v>3.7158100000000003</v>
      </c>
      <c r="E2688" s="282">
        <v>3.4089999999999998</v>
      </c>
      <c r="F2688" s="283" t="s">
        <v>1973</v>
      </c>
    </row>
    <row r="2689" spans="1:6" ht="19.149999999999999" customHeight="1">
      <c r="A2689" s="10"/>
      <c r="B2689" s="10"/>
      <c r="C2689" s="289" t="s">
        <v>1971</v>
      </c>
      <c r="D2689" s="489">
        <f t="shared" si="51"/>
        <v>5.5448300000000001</v>
      </c>
      <c r="E2689" s="282">
        <v>5.0869999999999997</v>
      </c>
      <c r="F2689" s="283" t="s">
        <v>1973</v>
      </c>
    </row>
    <row r="2690" spans="1:6" ht="39" customHeight="1">
      <c r="A2690" s="10"/>
      <c r="B2690" s="109" t="s">
        <v>1974</v>
      </c>
      <c r="C2690" s="172" t="s">
        <v>1975</v>
      </c>
      <c r="D2690" s="489">
        <f t="shared" si="51"/>
        <v>1.12815</v>
      </c>
      <c r="E2690" s="282">
        <v>1.0349999999999999</v>
      </c>
      <c r="F2690" s="283" t="s">
        <v>1973</v>
      </c>
    </row>
    <row r="2691" spans="1:6" ht="19.149999999999999" customHeight="1">
      <c r="A2691" s="10"/>
      <c r="B2691" s="10"/>
      <c r="C2691" s="172" t="s">
        <v>1976</v>
      </c>
      <c r="D2691" s="489">
        <f t="shared" si="51"/>
        <v>1.1597600000000001</v>
      </c>
      <c r="E2691" s="282">
        <v>1.0640000000000001</v>
      </c>
      <c r="F2691" s="283" t="s">
        <v>1973</v>
      </c>
    </row>
    <row r="2692" spans="1:6" ht="19.149999999999999" customHeight="1">
      <c r="A2692" s="10"/>
      <c r="B2692" s="10"/>
      <c r="C2692" s="172" t="s">
        <v>1977</v>
      </c>
      <c r="D2692" s="489">
        <f t="shared" si="51"/>
        <v>1.2535000000000001</v>
      </c>
      <c r="E2692" s="282">
        <v>1.1499999999999999</v>
      </c>
      <c r="F2692" s="283" t="s">
        <v>1973</v>
      </c>
    </row>
    <row r="2693" spans="1:6" ht="19.149999999999999" customHeight="1">
      <c r="A2693" s="10"/>
      <c r="B2693" s="10"/>
      <c r="C2693" s="172" t="s">
        <v>1978</v>
      </c>
      <c r="D2693" s="489">
        <f t="shared" si="51"/>
        <v>1.4747700000000001</v>
      </c>
      <c r="E2693" s="282">
        <v>1.353</v>
      </c>
      <c r="F2693" s="283" t="s">
        <v>1973</v>
      </c>
    </row>
    <row r="2694" spans="1:6" ht="37.9" customHeight="1">
      <c r="A2694" s="10"/>
      <c r="B2694" s="109" t="s">
        <v>2037</v>
      </c>
      <c r="C2694" s="308" t="s">
        <v>1962</v>
      </c>
      <c r="D2694" s="489">
        <f t="shared" si="51"/>
        <v>1.3734000000000002</v>
      </c>
      <c r="E2694" s="309">
        <v>1.26</v>
      </c>
      <c r="F2694" s="283"/>
    </row>
    <row r="2695" spans="1:6" ht="19.149999999999999" customHeight="1">
      <c r="A2695" s="90" t="s">
        <v>1980</v>
      </c>
      <c r="B2695" s="90" t="s">
        <v>1981</v>
      </c>
      <c r="C2695" s="68" t="s">
        <v>1982</v>
      </c>
      <c r="D2695" s="489" t="e">
        <f t="shared" si="51"/>
        <v>#VALUE!</v>
      </c>
      <c r="E2695" s="61" t="s">
        <v>1983</v>
      </c>
    </row>
    <row r="2696" spans="1:6" ht="19.149999999999999" customHeight="1">
      <c r="A2696" s="90" t="s">
        <v>1984</v>
      </c>
      <c r="B2696" s="90" t="s">
        <v>1985</v>
      </c>
      <c r="C2696" s="68" t="s">
        <v>1982</v>
      </c>
      <c r="D2696" s="489" t="e">
        <f t="shared" si="51"/>
        <v>#VALUE!</v>
      </c>
      <c r="E2696" s="295" t="s">
        <v>1987</v>
      </c>
    </row>
    <row r="2697" spans="1:6" ht="19.149999999999999" customHeight="1">
      <c r="A2697" s="90"/>
      <c r="B2697" s="90"/>
      <c r="C2697" s="68" t="s">
        <v>1986</v>
      </c>
      <c r="D2697" s="489" t="e">
        <f t="shared" si="51"/>
        <v>#VALUE!</v>
      </c>
      <c r="E2697" s="295" t="s">
        <v>1988</v>
      </c>
    </row>
    <row r="2698" spans="1:6" ht="19.149999999999999" customHeight="1">
      <c r="A2698" s="90" t="s">
        <v>1989</v>
      </c>
      <c r="B2698" s="90" t="s">
        <v>1990</v>
      </c>
      <c r="C2698" s="68" t="s">
        <v>1991</v>
      </c>
      <c r="D2698" s="489">
        <f t="shared" si="51"/>
        <v>0.28231000000000001</v>
      </c>
      <c r="E2698" s="299">
        <v>0.25900000000000001</v>
      </c>
    </row>
    <row r="2699" spans="1:6" ht="19.149999999999999" customHeight="1">
      <c r="A2699" s="90"/>
      <c r="B2699" s="90"/>
      <c r="C2699" s="68" t="s">
        <v>1992</v>
      </c>
      <c r="D2699" s="489">
        <f t="shared" si="51"/>
        <v>0.28231000000000001</v>
      </c>
      <c r="E2699" s="299">
        <v>0.25900000000000001</v>
      </c>
    </row>
    <row r="2700" spans="1:6" ht="19.149999999999999" customHeight="1">
      <c r="A2700" s="90"/>
      <c r="B2700" s="90"/>
      <c r="C2700" s="68" t="s">
        <v>1993</v>
      </c>
      <c r="D2700" s="489">
        <f t="shared" si="51"/>
        <v>0.28231000000000001</v>
      </c>
      <c r="E2700" s="299">
        <v>0.25900000000000001</v>
      </c>
    </row>
    <row r="2701" spans="1:6" ht="19.149999999999999" customHeight="1">
      <c r="A2701" s="90"/>
      <c r="B2701" s="90"/>
      <c r="C2701" s="68" t="s">
        <v>1994</v>
      </c>
      <c r="D2701" s="489">
        <f t="shared" si="51"/>
        <v>0.28231000000000001</v>
      </c>
      <c r="E2701" s="299">
        <v>0.25900000000000001</v>
      </c>
    </row>
    <row r="2702" spans="1:6" ht="19.149999999999999" customHeight="1">
      <c r="A2702" s="90" t="s">
        <v>1995</v>
      </c>
      <c r="B2702" s="90" t="s">
        <v>1996</v>
      </c>
      <c r="C2702" s="285"/>
      <c r="D2702" s="489">
        <f t="shared" si="51"/>
        <v>0.26378000000000001</v>
      </c>
      <c r="E2702" s="299">
        <v>0.24199999999999999</v>
      </c>
    </row>
    <row r="2703" spans="1:6" ht="19.149999999999999" customHeight="1">
      <c r="A2703" s="90" t="s">
        <v>1997</v>
      </c>
      <c r="B2703" s="90" t="s">
        <v>1998</v>
      </c>
      <c r="C2703" s="285" t="s">
        <v>1999</v>
      </c>
      <c r="D2703" s="489">
        <f t="shared" si="51"/>
        <v>1.0028000000000001</v>
      </c>
      <c r="E2703" s="10">
        <v>0.92</v>
      </c>
    </row>
    <row r="2704" spans="1:6" ht="31.15" customHeight="1">
      <c r="A2704" s="10"/>
      <c r="B2704" s="21" t="s">
        <v>2001</v>
      </c>
      <c r="C2704" s="21" t="s">
        <v>2002</v>
      </c>
      <c r="D2704" s="489">
        <f t="shared" si="51"/>
        <v>0.56353000000000009</v>
      </c>
      <c r="E2704" s="10">
        <v>0.51700000000000002</v>
      </c>
      <c r="F2704" s="70" t="s">
        <v>2003</v>
      </c>
    </row>
    <row r="2705" spans="1:7" ht="19.149999999999999" customHeight="1">
      <c r="A2705" s="10"/>
      <c r="B2705" s="21" t="s">
        <v>2059</v>
      </c>
      <c r="C2705" s="10" t="s">
        <v>2060</v>
      </c>
      <c r="D2705" s="489">
        <f t="shared" si="51"/>
        <v>2.4743000000000004</v>
      </c>
      <c r="E2705" s="10">
        <v>2.27</v>
      </c>
      <c r="F2705" s="315"/>
    </row>
    <row r="2706" spans="1:7" ht="19.149999999999999" customHeight="1">
      <c r="A2706" s="10"/>
      <c r="B2706" s="10"/>
      <c r="C2706" s="10" t="s">
        <v>2061</v>
      </c>
      <c r="D2706" s="489">
        <f t="shared" si="51"/>
        <v>1.8748</v>
      </c>
      <c r="E2706" s="10">
        <v>1.72</v>
      </c>
      <c r="F2706" s="315"/>
    </row>
    <row r="2707" spans="1:7" ht="19.149999999999999" customHeight="1">
      <c r="A2707" s="10"/>
      <c r="B2707" s="10"/>
      <c r="C2707" s="10" t="s">
        <v>2062</v>
      </c>
      <c r="D2707" s="489">
        <f t="shared" si="51"/>
        <v>1.5368999999999999</v>
      </c>
      <c r="E2707" s="10">
        <v>1.41</v>
      </c>
      <c r="F2707" s="315"/>
    </row>
    <row r="2708" spans="1:7" ht="19.149999999999999" customHeight="1">
      <c r="A2708" s="10"/>
      <c r="B2708" s="10"/>
      <c r="C2708" s="10" t="s">
        <v>2063</v>
      </c>
      <c r="D2708" s="489">
        <f t="shared" si="51"/>
        <v>1.4279000000000002</v>
      </c>
      <c r="E2708" s="10">
        <v>1.31</v>
      </c>
      <c r="F2708" s="315"/>
    </row>
    <row r="2709" spans="1:7" ht="19.149999999999999" customHeight="1">
      <c r="A2709" s="10"/>
      <c r="B2709" s="10"/>
      <c r="C2709" s="10" t="s">
        <v>2064</v>
      </c>
      <c r="D2709" s="489">
        <f t="shared" si="51"/>
        <v>1.3843000000000001</v>
      </c>
      <c r="E2709" s="10">
        <v>1.27</v>
      </c>
      <c r="F2709" s="315"/>
    </row>
    <row r="2710" spans="1:7" ht="19.149999999999999" customHeight="1">
      <c r="A2710" s="10"/>
      <c r="B2710" s="21" t="s">
        <v>2078</v>
      </c>
      <c r="C2710" s="10" t="s">
        <v>1</v>
      </c>
      <c r="D2710" s="489">
        <f t="shared" si="51"/>
        <v>0.68125000000000002</v>
      </c>
      <c r="E2710" s="10">
        <v>0.625</v>
      </c>
      <c r="F2710" s="315"/>
    </row>
    <row r="2711" spans="1:7" ht="19.149999999999999" customHeight="1">
      <c r="A2711" s="10"/>
      <c r="B2711" s="10"/>
      <c r="C2711" s="10" t="s">
        <v>52</v>
      </c>
      <c r="D2711" s="489">
        <f t="shared" si="51"/>
        <v>0.65400000000000003</v>
      </c>
      <c r="E2711" s="10">
        <v>0.6</v>
      </c>
      <c r="F2711" s="315"/>
    </row>
    <row r="2712" spans="1:7" ht="19.149999999999999" customHeight="1">
      <c r="A2712" s="10"/>
      <c r="B2712" s="10"/>
      <c r="C2712" s="10" t="s">
        <v>0</v>
      </c>
      <c r="D2712" s="489">
        <f t="shared" si="51"/>
        <v>0.63765000000000005</v>
      </c>
      <c r="E2712" s="10">
        <v>0.58499999999999996</v>
      </c>
      <c r="F2712" s="315"/>
    </row>
    <row r="2713" spans="1:7" ht="19.149999999999999" customHeight="1">
      <c r="A2713" s="10"/>
      <c r="B2713" s="10"/>
      <c r="C2713" s="10" t="s">
        <v>53</v>
      </c>
      <c r="D2713" s="489">
        <f t="shared" si="51"/>
        <v>0.62129999999999996</v>
      </c>
      <c r="E2713" s="10">
        <v>0.56999999999999995</v>
      </c>
      <c r="F2713" s="315"/>
    </row>
    <row r="2714" spans="1:7" ht="19.149999999999999" customHeight="1">
      <c r="A2714" s="10"/>
      <c r="B2714" s="10"/>
      <c r="C2714" s="10"/>
      <c r="D2714" s="494"/>
      <c r="E2714" s="10"/>
      <c r="F2714" s="315"/>
    </row>
    <row r="2715" spans="1:7" ht="19.149999999999999" customHeight="1">
      <c r="A2715" s="10"/>
      <c r="B2715" s="10"/>
      <c r="C2715" s="10"/>
      <c r="D2715" s="494"/>
      <c r="E2715" s="10"/>
      <c r="F2715" s="315"/>
    </row>
    <row r="2716" spans="1:7" ht="19.149999999999999" customHeight="1">
      <c r="A2716" s="10"/>
      <c r="B2716" s="10"/>
      <c r="C2716" s="10"/>
      <c r="D2716" s="494"/>
      <c r="E2716" s="10"/>
      <c r="F2716" s="315"/>
    </row>
    <row r="2717" spans="1:7" ht="19.149999999999999" customHeight="1">
      <c r="A2717" s="10"/>
      <c r="B2717" s="10"/>
      <c r="C2717" s="10"/>
      <c r="D2717" s="494"/>
      <c r="E2717" s="10"/>
      <c r="F2717" s="315"/>
    </row>
    <row r="2719" spans="1:7" ht="106.9" customHeight="1">
      <c r="A2719" s="357"/>
      <c r="B2719" s="358" t="s">
        <v>2077</v>
      </c>
      <c r="C2719" s="358" t="s">
        <v>2316</v>
      </c>
      <c r="D2719" s="500"/>
      <c r="E2719" s="357"/>
      <c r="F2719" s="357"/>
      <c r="G2719" s="70"/>
    </row>
    <row r="2720" spans="1:7" ht="91.15" customHeight="1">
      <c r="A2720" s="10"/>
      <c r="B2720" s="109" t="s">
        <v>2314</v>
      </c>
      <c r="C2720" s="10" t="s">
        <v>2315</v>
      </c>
      <c r="D2720" s="489">
        <f t="shared" ref="D2720:D2721" si="52">E2720*1.09</f>
        <v>0.19620000000000001</v>
      </c>
      <c r="E2720" s="10">
        <v>0.18</v>
      </c>
      <c r="F2720" s="10"/>
      <c r="G2720" s="356"/>
    </row>
    <row r="2721" spans="1:7" ht="87" customHeight="1">
      <c r="A2721" s="10"/>
      <c r="B2721" s="10" t="s">
        <v>2318</v>
      </c>
      <c r="C2721" s="10" t="s">
        <v>2317</v>
      </c>
      <c r="D2721" s="489">
        <f t="shared" si="52"/>
        <v>0.19620000000000001</v>
      </c>
      <c r="E2721" s="10">
        <v>0.18</v>
      </c>
      <c r="F2721" s="10"/>
      <c r="G2721" s="356"/>
    </row>
    <row r="2724" spans="1:7" ht="19.149999999999999" customHeight="1">
      <c r="A2724" s="90" t="s">
        <v>2357</v>
      </c>
      <c r="B2724" s="363" t="s">
        <v>2358</v>
      </c>
    </row>
    <row r="2735" spans="1:7" ht="19.149999999999999" customHeight="1">
      <c r="C2735" s="322"/>
      <c r="D2735" s="501"/>
      <c r="E2735" s="3"/>
    </row>
    <row r="2742" spans="1:8" ht="19.149999999999999" customHeight="1">
      <c r="B2742" s="307" t="s">
        <v>2367</v>
      </c>
      <c r="C2742" s="8">
        <v>0.17299999999999999</v>
      </c>
    </row>
    <row r="2750" spans="1:8" ht="32.450000000000003" customHeight="1">
      <c r="C2750" s="8" t="s">
        <v>2369</v>
      </c>
      <c r="E2750" s="8" t="s">
        <v>2368</v>
      </c>
      <c r="G2750"/>
    </row>
    <row r="2751" spans="1:8" ht="32.450000000000003" customHeight="1">
      <c r="A2751" s="10"/>
      <c r="B2751" s="10"/>
      <c r="C2751" s="10"/>
      <c r="D2751" s="494"/>
      <c r="E2751" s="371" t="s">
        <v>2373</v>
      </c>
      <c r="F2751" s="369" t="s">
        <v>2374</v>
      </c>
      <c r="G2751" s="369" t="s">
        <v>2375</v>
      </c>
      <c r="H2751" s="373" t="s">
        <v>2376</v>
      </c>
    </row>
    <row r="2752" spans="1:8" ht="19.149999999999999" customHeight="1">
      <c r="A2752" s="370" t="s">
        <v>2371</v>
      </c>
      <c r="B2752" s="21" t="s">
        <v>2372</v>
      </c>
      <c r="C2752" s="67" t="s">
        <v>28</v>
      </c>
      <c r="D2752" s="502"/>
      <c r="E2752" s="56"/>
      <c r="F2752" s="372"/>
      <c r="G2752" s="56"/>
      <c r="H2752" s="10"/>
    </row>
    <row r="2753" spans="1:8" ht="19.149999999999999" customHeight="1">
      <c r="A2753" s="10"/>
      <c r="B2753" s="10"/>
      <c r="C2753" s="67" t="s">
        <v>26</v>
      </c>
      <c r="D2753" s="502"/>
      <c r="E2753" s="56"/>
      <c r="F2753" s="372"/>
      <c r="G2753" s="56"/>
      <c r="H2753" s="10"/>
    </row>
    <row r="2754" spans="1:8" ht="19.149999999999999" customHeight="1">
      <c r="A2754" s="10"/>
      <c r="B2754" s="10"/>
      <c r="C2754" s="67" t="s">
        <v>24</v>
      </c>
      <c r="D2754" s="502"/>
      <c r="E2754" s="56"/>
      <c r="F2754" s="372"/>
      <c r="G2754" s="56"/>
      <c r="H2754" s="10"/>
    </row>
    <row r="2755" spans="1:8" ht="19.149999999999999" customHeight="1">
      <c r="A2755" s="10"/>
      <c r="B2755" s="10"/>
      <c r="C2755" s="67" t="s">
        <v>22</v>
      </c>
      <c r="D2755" s="502"/>
      <c r="E2755" s="56"/>
      <c r="F2755" s="372"/>
      <c r="G2755" s="56"/>
      <c r="H2755" s="10"/>
    </row>
    <row r="2756" spans="1:8" ht="19.149999999999999" customHeight="1">
      <c r="A2756" s="10"/>
      <c r="B2756" s="10"/>
      <c r="C2756" s="67" t="s">
        <v>20</v>
      </c>
      <c r="D2756" s="502"/>
      <c r="E2756" s="56"/>
      <c r="F2756" s="372"/>
      <c r="G2756" s="56"/>
      <c r="H2756" s="10"/>
    </row>
    <row r="2757" spans="1:8" ht="19.149999999999999" customHeight="1">
      <c r="A2757" s="10"/>
      <c r="B2757" s="10"/>
      <c r="C2757" s="67" t="s">
        <v>18</v>
      </c>
      <c r="D2757" s="502"/>
      <c r="E2757" s="56"/>
      <c r="F2757" s="372"/>
      <c r="G2757" s="56"/>
      <c r="H2757" s="10"/>
    </row>
    <row r="2758" spans="1:8" ht="19.149999999999999" customHeight="1">
      <c r="A2758" s="10"/>
      <c r="B2758" s="10"/>
      <c r="C2758" s="67" t="s">
        <v>15</v>
      </c>
      <c r="D2758" s="502"/>
      <c r="E2758" s="56"/>
      <c r="F2758" s="372"/>
      <c r="G2758" s="56"/>
      <c r="H2758" s="10"/>
    </row>
    <row r="2759" spans="1:8" ht="19.149999999999999" customHeight="1">
      <c r="A2759" s="10"/>
      <c r="B2759" s="10"/>
      <c r="C2759" s="67" t="s">
        <v>13</v>
      </c>
      <c r="D2759" s="502"/>
      <c r="E2759" s="56"/>
      <c r="F2759" s="372"/>
      <c r="G2759" s="56"/>
      <c r="H2759" s="10"/>
    </row>
    <row r="2775" spans="1:6" ht="19.149999999999999" customHeight="1">
      <c r="A2775" s="68" t="s">
        <v>2399</v>
      </c>
      <c r="B2775" s="68" t="s">
        <v>2400</v>
      </c>
      <c r="C2775" s="68" t="s">
        <v>2401</v>
      </c>
      <c r="D2775" s="503"/>
      <c r="E2775" s="257"/>
      <c r="F2775" s="257">
        <v>0.99</v>
      </c>
    </row>
  </sheetData>
  <mergeCells count="130">
    <mergeCell ref="A2474:A2475"/>
    <mergeCell ref="B2474:B2475"/>
    <mergeCell ref="F2474:F2475"/>
    <mergeCell ref="I2474:I2475"/>
    <mergeCell ref="A2477:A2479"/>
    <mergeCell ref="B2477:B2479"/>
    <mergeCell ref="F2477:F2479"/>
    <mergeCell ref="G2477:G2479"/>
    <mergeCell ref="H2477:H2479"/>
    <mergeCell ref="A2471:A2472"/>
    <mergeCell ref="B2471:B2472"/>
    <mergeCell ref="F2471:F2472"/>
    <mergeCell ref="G2471:G2472"/>
    <mergeCell ref="I2471:I2472"/>
    <mergeCell ref="A2447:A2448"/>
    <mergeCell ref="B2447:B2448"/>
    <mergeCell ref="F2447:F2448"/>
    <mergeCell ref="G2447:G2448"/>
    <mergeCell ref="H2447:H2448"/>
    <mergeCell ref="I2422:I2424"/>
    <mergeCell ref="A2429:A2431"/>
    <mergeCell ref="B2429:B2431"/>
    <mergeCell ref="F2429:F2431"/>
    <mergeCell ref="G2429:G2431"/>
    <mergeCell ref="H2429:H2431"/>
    <mergeCell ref="I2429:I2431"/>
    <mergeCell ref="A2422:A2424"/>
    <mergeCell ref="B2422:B2424"/>
    <mergeCell ref="F2422:F2424"/>
    <mergeCell ref="G2422:G2424"/>
    <mergeCell ref="H2422:H2424"/>
    <mergeCell ref="I2410:I2411"/>
    <mergeCell ref="A2414:A2418"/>
    <mergeCell ref="B2414:B2418"/>
    <mergeCell ref="F2414:F2418"/>
    <mergeCell ref="G2414:G2418"/>
    <mergeCell ref="H2414:H2418"/>
    <mergeCell ref="I2414:I2418"/>
    <mergeCell ref="A2410:A2411"/>
    <mergeCell ref="B2410:B2411"/>
    <mergeCell ref="F2410:F2411"/>
    <mergeCell ref="G2410:G2411"/>
    <mergeCell ref="H2410:H2411"/>
    <mergeCell ref="I2405:I2406"/>
    <mergeCell ref="A2407:A2408"/>
    <mergeCell ref="B2407:B2408"/>
    <mergeCell ref="F2407:F2408"/>
    <mergeCell ref="G2407:G2408"/>
    <mergeCell ref="H2407:H2408"/>
    <mergeCell ref="I2407:I2408"/>
    <mergeCell ref="A2405:A2406"/>
    <mergeCell ref="B2405:B2406"/>
    <mergeCell ref="F2405:F2406"/>
    <mergeCell ref="G2405:G2406"/>
    <mergeCell ref="H2405:H2406"/>
    <mergeCell ref="G2603:G2604"/>
    <mergeCell ref="A2631:A2633"/>
    <mergeCell ref="B2631:B2633"/>
    <mergeCell ref="A2593:A2598"/>
    <mergeCell ref="B2593:B2598"/>
    <mergeCell ref="F2593:F2598"/>
    <mergeCell ref="A2603:A2604"/>
    <mergeCell ref="B2603:B2604"/>
    <mergeCell ref="F2603:F2604"/>
    <mergeCell ref="A2586:A2587"/>
    <mergeCell ref="B2586:B2587"/>
    <mergeCell ref="F2586:F2587"/>
    <mergeCell ref="A2588:A2592"/>
    <mergeCell ref="B2588:B2592"/>
    <mergeCell ref="F2588:F2592"/>
    <mergeCell ref="A2573:A2574"/>
    <mergeCell ref="B2573:B2574"/>
    <mergeCell ref="F2573:F2574"/>
    <mergeCell ref="A2580:A2584"/>
    <mergeCell ref="B2580:B2584"/>
    <mergeCell ref="F2580:F2584"/>
    <mergeCell ref="A2570:A2572"/>
    <mergeCell ref="B2570:B2572"/>
    <mergeCell ref="F2570:F2572"/>
    <mergeCell ref="A2560:A2563"/>
    <mergeCell ref="B2560:B2563"/>
    <mergeCell ref="F2560:F2563"/>
    <mergeCell ref="A2564:A2565"/>
    <mergeCell ref="B2564:B2565"/>
    <mergeCell ref="F2564:F2565"/>
    <mergeCell ref="B2566:B2569"/>
    <mergeCell ref="A2566:A2569"/>
    <mergeCell ref="F2566:F2569"/>
    <mergeCell ref="A2550:A2555"/>
    <mergeCell ref="B2550:B2555"/>
    <mergeCell ref="F2550:F2555"/>
    <mergeCell ref="A2556:A2559"/>
    <mergeCell ref="B2556:B2559"/>
    <mergeCell ref="F2556:F2559"/>
    <mergeCell ref="A2542:A2544"/>
    <mergeCell ref="B2542:B2544"/>
    <mergeCell ref="F2542:F2544"/>
    <mergeCell ref="A2545:A2549"/>
    <mergeCell ref="B2545:B2549"/>
    <mergeCell ref="F2545:F2549"/>
    <mergeCell ref="A2530:A2535"/>
    <mergeCell ref="B2530:B2535"/>
    <mergeCell ref="F2530:F2535"/>
    <mergeCell ref="A2536:A2538"/>
    <mergeCell ref="B2536:B2538"/>
    <mergeCell ref="F2536:F2538"/>
    <mergeCell ref="A2521:A2523"/>
    <mergeCell ref="B2521:B2523"/>
    <mergeCell ref="F2521:F2523"/>
    <mergeCell ref="A2525:A2529"/>
    <mergeCell ref="B2525:B2529"/>
    <mergeCell ref="F2525:F2529"/>
    <mergeCell ref="A2519:A2520"/>
    <mergeCell ref="B2519:B2520"/>
    <mergeCell ref="F2519:F2520"/>
    <mergeCell ref="A2507:A2510"/>
    <mergeCell ref="B2507:B2510"/>
    <mergeCell ref="F2507:F2510"/>
    <mergeCell ref="A2511:A2514"/>
    <mergeCell ref="B2511:B2514"/>
    <mergeCell ref="F2511:F2514"/>
    <mergeCell ref="A2501:A2503"/>
    <mergeCell ref="B2501:B2503"/>
    <mergeCell ref="F2501:F2503"/>
    <mergeCell ref="A2504:A2506"/>
    <mergeCell ref="B2504:B2506"/>
    <mergeCell ref="F2504:F2506"/>
    <mergeCell ref="A2515:A2517"/>
    <mergeCell ref="B2515:B2517"/>
    <mergeCell ref="F2515:F2517"/>
  </mergeCells>
  <phoneticPr fontId="4" type="noConversion"/>
  <printOptions horizontalCentered="1"/>
  <pageMargins left="0.47244094488188981" right="0.62992125984251968" top="0.59055118110236227" bottom="0.59055118110236227" header="0.35433070866141736" footer="0.31496062992125984"/>
  <pageSetup paperSize="9" scale="90" orientation="landscape" r:id="rId1"/>
  <headerFooter alignWithMargins="0">
    <oddFooter>&amp;L&amp;"Times New Roman,常规"&amp;P/&amp;N</oddFooter>
  </headerFooter>
  <rowBreaks count="7" manualBreakCount="7">
    <brk id="810" max="16383" man="1"/>
    <brk id="858" max="16383" man="1"/>
    <brk id="916" max="16383" man="1"/>
    <brk id="979" max="16383" man="1"/>
    <brk id="1042" max="16383" man="1"/>
    <brk id="1109" max="16383" man="1"/>
    <brk id="1178" max="16383" man="1"/>
  </rowBreaks>
  <drawing r:id="rId2"/>
  <legacyDrawing r:id="rId3"/>
  <oleObjects>
    <oleObject progId="Photoshop.Image.7" shapeId="2313" r:id="rId4"/>
    <oleObject progId="Photoshop.Image.7" shapeId="2314" r:id="rId5"/>
    <oleObject shapeId="2315" r:id="rId6"/>
    <oleObject progId="Photoshop.Image.7" shapeId="2316" r:id="rId7"/>
    <oleObject progId="Photoshop.Image.7" shapeId="2317" r:id="rId8"/>
    <oleObject progId="Photoshop.Image.7" shapeId="2318" r:id="rId9"/>
    <oleObject progId="Photoshop.Image.7" shapeId="2319" r:id="rId10"/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2021年价格</vt:lpstr>
      <vt:lpstr>'2021年价格'!OLE_LINK4</vt:lpstr>
    </vt:vector>
  </TitlesOfParts>
  <Company>番茄花园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番茄花园</dc:creator>
  <cp:lastModifiedBy>Administrator</cp:lastModifiedBy>
  <cp:lastPrinted>2024-01-18T04:30:15Z</cp:lastPrinted>
  <dcterms:created xsi:type="dcterms:W3CDTF">2008-01-20T04:47:36Z</dcterms:created>
  <dcterms:modified xsi:type="dcterms:W3CDTF">2024-02-18T07:12:28Z</dcterms:modified>
</cp:coreProperties>
</file>