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501" sheetId="2" r:id="rId5"/>
    <sheet state="visible" name="u502" sheetId="3" r:id="rId6"/>
    <sheet state="visible" name="u503" sheetId="4" r:id="rId7"/>
    <sheet state="visible" name="Sanitizer" sheetId="5" r:id="rId8"/>
  </sheets>
  <definedNames/>
  <calcPr/>
</workbook>
</file>

<file path=xl/sharedStrings.xml><?xml version="1.0" encoding="utf-8"?>
<sst xmlns="http://schemas.openxmlformats.org/spreadsheetml/2006/main" count="977" uniqueCount="570">
  <si>
    <t>Quantity</t>
  </si>
  <si>
    <t>Description</t>
  </si>
  <si>
    <t>done?</t>
  </si>
  <si>
    <t>Notes</t>
  </si>
  <si>
    <t>scalar/image</t>
  </si>
  <si>
    <t>Keep?</t>
  </si>
  <si>
    <t>script</t>
  </si>
  <si>
    <t>mountain top</t>
  </si>
  <si>
    <t>Projection of final core, with boundary and particles.</t>
  </si>
  <si>
    <t>x</t>
  </si>
  <si>
    <t>projection x</t>
  </si>
  <si>
    <t>density time</t>
  </si>
  <si>
    <t>peak split</t>
  </si>
  <si>
    <t>?</t>
  </si>
  <si>
    <t>newclump</t>
  </si>
  <si>
    <t>core zoom annotate</t>
  </si>
  <si>
    <t>Blowing hair u500</t>
  </si>
  <si>
    <t xml:space="preserve">p56_plots/F2_hair.py </t>
  </si>
  <si>
    <t>density radius</t>
  </si>
  <si>
    <t>fractals</t>
  </si>
  <si>
    <t>mass time per core</t>
  </si>
  <si>
    <t xml:space="preserve">otherones </t>
  </si>
  <si>
    <t>velocity time</t>
  </si>
  <si>
    <t>Might need some fixing up.</t>
  </si>
  <si>
    <t>tools_tracks/velocity_time</t>
  </si>
  <si>
    <t>Fractal dimension (scalar)</t>
  </si>
  <si>
    <t>Done?</t>
  </si>
  <si>
    <t>Used?</t>
  </si>
  <si>
    <t>113, 112, 136</t>
  </si>
  <si>
    <t>yes</t>
  </si>
  <si>
    <t>B_and_rho</t>
  </si>
  <si>
    <t>Quad, b, rho, time</t>
  </si>
  <si>
    <t>BindingEnergy</t>
  </si>
  <si>
    <t>Grad phi squre</t>
  </si>
  <si>
    <t>blowing_hair_u500</t>
  </si>
  <si>
    <t>hair, space</t>
  </si>
  <si>
    <t>BvsRhovsTime</t>
  </si>
  <si>
    <t>Missing several.</t>
  </si>
  <si>
    <t>no</t>
  </si>
  <si>
    <t>b_vs_t</t>
  </si>
  <si>
    <t>density_time_hair</t>
  </si>
  <si>
    <t>rho t</t>
  </si>
  <si>
    <t>density_time_heat</t>
  </si>
  <si>
    <t>rho t heat</t>
  </si>
  <si>
    <t>density_velocity</t>
  </si>
  <si>
    <t>density and velocity vs time</t>
  </si>
  <si>
    <t>density_velocity_2</t>
  </si>
  <si>
    <t>Something different, not sure</t>
  </si>
  <si>
    <t>No</t>
  </si>
  <si>
    <t>DivV</t>
  </si>
  <si>
    <t>Div V vs time.</t>
  </si>
  <si>
    <t>Do later</t>
  </si>
  <si>
    <t>engs</t>
  </si>
  <si>
    <t>testing.  Kill</t>
  </si>
  <si>
    <t>gdotrhov</t>
  </si>
  <si>
    <t>Didn't work.  Kill</t>
  </si>
  <si>
    <t>ge_cuml</t>
  </si>
  <si>
    <t>MASS EDGE</t>
  </si>
  <si>
    <t>Not correct.</t>
  </si>
  <si>
    <t>GEcuml</t>
  </si>
  <si>
    <t>ge cuml.</t>
  </si>
  <si>
    <t>Not as useful as hoped</t>
  </si>
  <si>
    <t>GEKEmass</t>
  </si>
  <si>
    <t>GE/KE tight zoom</t>
  </si>
  <si>
    <t>GEKEmass_larger</t>
  </si>
  <si>
    <t>GE/KE wider zoom</t>
  </si>
  <si>
    <t>GE_KE_z3</t>
  </si>
  <si>
    <t>Great Movies</t>
  </si>
  <si>
    <t>NO NEEDS CODE</t>
  </si>
  <si>
    <t>GE_KE_zoom1</t>
  </si>
  <si>
    <t>GE_KE_zoom2</t>
  </si>
  <si>
    <t>GE_KE_zoom3</t>
  </si>
  <si>
    <t>GIANT_MOVIES</t>
  </si>
  <si>
    <t>COME BACK HERE</t>
  </si>
  <si>
    <t>mountain_rings</t>
  </si>
  <si>
    <t>Mountain top, rings</t>
  </si>
  <si>
    <t>no but keep.</t>
  </si>
  <si>
    <t>mountain_tops</t>
  </si>
  <si>
    <t xml:space="preserve">Mountain top only. </t>
  </si>
  <si>
    <t>otherones</t>
  </si>
  <si>
    <t>Other ones</t>
  </si>
  <si>
    <t>NO u502 MISSING</t>
  </si>
  <si>
    <t>proj_grav</t>
  </si>
  <si>
    <t>Mountain top, ring, acceleration</t>
  </si>
  <si>
    <t>swirl_1</t>
  </si>
  <si>
    <t>Tight velocity streamlines.  V-Vparticles</t>
  </si>
  <si>
    <t>swirl_2</t>
  </si>
  <si>
    <t>Tight velocity streamlines.  V-Vregion</t>
  </si>
  <si>
    <t>no but keep</t>
  </si>
  <si>
    <t>swirl_3</t>
  </si>
  <si>
    <t>velocity_hair</t>
  </si>
  <si>
    <t>V hair</t>
  </si>
  <si>
    <t>velocity_heat</t>
  </si>
  <si>
    <t>V heat</t>
  </si>
  <si>
    <t>velocity_mean</t>
  </si>
  <si>
    <t>V-Vmean</t>
  </si>
  <si>
    <t>velocity_mean_with_pearson</t>
  </si>
  <si>
    <t>v-vmean PLUS pearson on gravity</t>
  </si>
  <si>
    <t>vr_vt</t>
  </si>
  <si>
    <t>Heat map</t>
  </si>
  <si>
    <t>No but keep</t>
  </si>
  <si>
    <t>VVV</t>
  </si>
  <si>
    <t>work</t>
  </si>
  <si>
    <t>Core</t>
  </si>
  <si>
    <t>Mode</t>
  </si>
  <si>
    <t>u501_c0000</t>
  </si>
  <si>
    <t>B1</t>
  </si>
  <si>
    <t>u501_c0001</t>
  </si>
  <si>
    <t>u501_c0121</t>
  </si>
  <si>
    <t>B11</t>
  </si>
  <si>
    <t>u501_c0122</t>
  </si>
  <si>
    <t>u501_c0148</t>
  </si>
  <si>
    <t>B12</t>
  </si>
  <si>
    <t>u501_c0149</t>
  </si>
  <si>
    <t>u501_c0164</t>
  </si>
  <si>
    <t>B13</t>
  </si>
  <si>
    <t>u501_c0165</t>
  </si>
  <si>
    <t>u501_c0166</t>
  </si>
  <si>
    <t>B14</t>
  </si>
  <si>
    <t>u501_c0167</t>
  </si>
  <si>
    <t>u501_c0175</t>
  </si>
  <si>
    <t>B16</t>
  </si>
  <si>
    <t>u501_c0176</t>
  </si>
  <si>
    <t>u501_c0202</t>
  </si>
  <si>
    <t>B17</t>
  </si>
  <si>
    <t>u501_c0203</t>
  </si>
  <si>
    <t>u501_c0253</t>
  </si>
  <si>
    <t>B18</t>
  </si>
  <si>
    <t>u501_c0254</t>
  </si>
  <si>
    <t>u501_c0265</t>
  </si>
  <si>
    <t>B19</t>
  </si>
  <si>
    <t>u501_c0266</t>
  </si>
  <si>
    <t>u501_c0269</t>
  </si>
  <si>
    <t>B20</t>
  </si>
  <si>
    <t>u501_c0270</t>
  </si>
  <si>
    <t>u501_c0277</t>
  </si>
  <si>
    <t>u501_c0275</t>
  </si>
  <si>
    <t>B21</t>
  </si>
  <si>
    <t>u501_c0276</t>
  </si>
  <si>
    <t>u501_c0305</t>
  </si>
  <si>
    <t>B22</t>
  </si>
  <si>
    <t>u501_c0306</t>
  </si>
  <si>
    <t>u501_c0194</t>
  </si>
  <si>
    <t>B23</t>
  </si>
  <si>
    <t>u501_c0195</t>
  </si>
  <si>
    <t>u501_c0045</t>
  </si>
  <si>
    <t>B5</t>
  </si>
  <si>
    <t>Or a multiple</t>
  </si>
  <si>
    <t>u501_c0046</t>
  </si>
  <si>
    <t>u501_c0061</t>
  </si>
  <si>
    <t>B6</t>
  </si>
  <si>
    <t>u501_c0062</t>
  </si>
  <si>
    <t>u501_c0065</t>
  </si>
  <si>
    <t>B7</t>
  </si>
  <si>
    <t>u501_c0066</t>
  </si>
  <si>
    <t>u501_c0073</t>
  </si>
  <si>
    <t>B8</t>
  </si>
  <si>
    <t>u501_c0074</t>
  </si>
  <si>
    <t>u501_c0010</t>
  </si>
  <si>
    <t>F1, B2</t>
  </si>
  <si>
    <t>u501_c0011</t>
  </si>
  <si>
    <t>u501_c0013</t>
  </si>
  <si>
    <t>F1, B3</t>
  </si>
  <si>
    <t>Looks like a pair</t>
  </si>
  <si>
    <t>u501_c0014</t>
  </si>
  <si>
    <t>u501_c0015</t>
  </si>
  <si>
    <t>F1, B4</t>
  </si>
  <si>
    <t>u501_c0016</t>
  </si>
  <si>
    <t>u501_c0017</t>
  </si>
  <si>
    <t>u501_c0019</t>
  </si>
  <si>
    <t>u501_c0021</t>
  </si>
  <si>
    <t>u501_c0008</t>
  </si>
  <si>
    <t>F1, One</t>
  </si>
  <si>
    <t>good</t>
  </si>
  <si>
    <t>u501_c0012</t>
  </si>
  <si>
    <t>u501_c0024</t>
  </si>
  <si>
    <t>u501_c0025</t>
  </si>
  <si>
    <t>Multiple?</t>
  </si>
  <si>
    <t>u501_c0018</t>
  </si>
  <si>
    <t>F1, Shard</t>
  </si>
  <si>
    <t>Not real</t>
  </si>
  <si>
    <t>u501_c0096</t>
  </si>
  <si>
    <t>Merger</t>
  </si>
  <si>
    <t>u501_c0127</t>
  </si>
  <si>
    <t>u501_c0198</t>
  </si>
  <si>
    <t>u501_c0041</t>
  </si>
  <si>
    <t>One</t>
  </si>
  <si>
    <t>u501_c0064</t>
  </si>
  <si>
    <t>u501_c0067</t>
  </si>
  <si>
    <t>u501_c0070</t>
  </si>
  <si>
    <t>u501_c0071</t>
  </si>
  <si>
    <t>u501_c0072</t>
  </si>
  <si>
    <t>u501_c0092</t>
  </si>
  <si>
    <t>u501_c0093</t>
  </si>
  <si>
    <t>u501_c0120</t>
  </si>
  <si>
    <t>u501_c0123</t>
  </si>
  <si>
    <t>u501_c0124</t>
  </si>
  <si>
    <t>Classic</t>
  </si>
  <si>
    <t>u501_c0126</t>
  </si>
  <si>
    <t>Amazing Spiral</t>
  </si>
  <si>
    <t>u501_c0135</t>
  </si>
  <si>
    <t>u501_c0171</t>
  </si>
  <si>
    <t>u501_c0177</t>
  </si>
  <si>
    <t>u501_c0181</t>
  </si>
  <si>
    <t>u501_c0183</t>
  </si>
  <si>
    <t>u501_c0199</t>
  </si>
  <si>
    <t>Slow</t>
  </si>
  <si>
    <t>u501_c0201</t>
  </si>
  <si>
    <t>u501_c0228</t>
  </si>
  <si>
    <t>u501_c0230</t>
  </si>
  <si>
    <t>Good</t>
  </si>
  <si>
    <t>u501_c0231</t>
  </si>
  <si>
    <t>u501_c0238</t>
  </si>
  <si>
    <t>Wee</t>
  </si>
  <si>
    <t>u501_c0248</t>
  </si>
  <si>
    <t>u501_c0249</t>
  </si>
  <si>
    <t>u501_c0250</t>
  </si>
  <si>
    <t>u501_c0255</t>
  </si>
  <si>
    <t>u501_c0263</t>
  </si>
  <si>
    <t>Merger and Accretion</t>
  </si>
  <si>
    <t>u501_c0286</t>
  </si>
  <si>
    <t>u501_c0292</t>
  </si>
  <si>
    <t>u501_c0294</t>
  </si>
  <si>
    <t>u501_c0297</t>
  </si>
  <si>
    <t>u501_c0307</t>
  </si>
  <si>
    <t>u501_c0308</t>
  </si>
  <si>
    <t>u501_c0323</t>
  </si>
  <si>
    <t>The one est.</t>
  </si>
  <si>
    <t>u501_c0034</t>
  </si>
  <si>
    <t>One, S1</t>
  </si>
  <si>
    <t>u501_c0115</t>
  </si>
  <si>
    <t>One, Shard</t>
  </si>
  <si>
    <t>u501_c0180</t>
  </si>
  <si>
    <t>u501_c0109</t>
  </si>
  <si>
    <t>One, Tides</t>
  </si>
  <si>
    <t>u501_c0110</t>
  </si>
  <si>
    <t>u501_c0026</t>
  </si>
  <si>
    <t>S1</t>
  </si>
  <si>
    <t>u501_c0027</t>
  </si>
  <si>
    <t>u501_c0029</t>
  </si>
  <si>
    <t>u501_c0030</t>
  </si>
  <si>
    <t>u501_c0031</t>
  </si>
  <si>
    <t>u501_c0032</t>
  </si>
  <si>
    <t>u501_c0044</t>
  </si>
  <si>
    <t>u501_c0033</t>
  </si>
  <si>
    <t>S1, Merger</t>
  </si>
  <si>
    <t>Major</t>
  </si>
  <si>
    <t>u501_c0082</t>
  </si>
  <si>
    <t>S2</t>
  </si>
  <si>
    <t>u501_c0086</t>
  </si>
  <si>
    <t>S2, B10</t>
  </si>
  <si>
    <t>u501_c0087</t>
  </si>
  <si>
    <t>u501_c0088</t>
  </si>
  <si>
    <t>u501_c0089</t>
  </si>
  <si>
    <t>u501_c0080</t>
  </si>
  <si>
    <t>S2, B9</t>
  </si>
  <si>
    <t>u501_c0081</t>
  </si>
  <si>
    <t>u501_c0077</t>
  </si>
  <si>
    <t>S2, Merger</t>
  </si>
  <si>
    <t>u501_c0079</t>
  </si>
  <si>
    <t>u501_c0085</t>
  </si>
  <si>
    <t>u501_c0083</t>
  </si>
  <si>
    <t>S2, Shard</t>
  </si>
  <si>
    <t>Probably not real</t>
  </si>
  <si>
    <t>u501_c0084</t>
  </si>
  <si>
    <t>u501_c0037</t>
  </si>
  <si>
    <t>Shard</t>
  </si>
  <si>
    <t>u502_c0112</t>
  </si>
  <si>
    <t>Near S1</t>
  </si>
  <si>
    <t>u502_c0113</t>
  </si>
  <si>
    <t>u502_c0268</t>
  </si>
  <si>
    <t>B2</t>
  </si>
  <si>
    <t>Odd and tiny. Slow.</t>
  </si>
  <si>
    <t>u502_c0373</t>
  </si>
  <si>
    <t>u502_c0375</t>
  </si>
  <si>
    <t>u502_c0270</t>
  </si>
  <si>
    <t>B3</t>
  </si>
  <si>
    <t>Small multiple, N7</t>
  </si>
  <si>
    <t>u502_c0271</t>
  </si>
  <si>
    <t>u502_c0377</t>
  </si>
  <si>
    <t>u502_c0314</t>
  </si>
  <si>
    <t>B4</t>
  </si>
  <si>
    <t>u502_c0315</t>
  </si>
  <si>
    <t>u502_c0358</t>
  </si>
  <si>
    <t>Forms itself, then gets eaten</t>
  </si>
  <si>
    <t>u502_c0359</t>
  </si>
  <si>
    <t>u502_c0360</t>
  </si>
  <si>
    <t>u502_c0362</t>
  </si>
  <si>
    <t>Two cores form, then merge</t>
  </si>
  <si>
    <t>u502_c0363</t>
  </si>
  <si>
    <t>u502_c0131</t>
  </si>
  <si>
    <t>A found binary not split binary</t>
  </si>
  <si>
    <t>u502_c0132</t>
  </si>
  <si>
    <t>u502_c0349</t>
  </si>
  <si>
    <t>u502_c0350</t>
  </si>
  <si>
    <t>u502_c0074</t>
  </si>
  <si>
    <t>Good one.</t>
  </si>
  <si>
    <t>u502_c0076</t>
  </si>
  <si>
    <t>u502_c0079</t>
  </si>
  <si>
    <t>Nice Disk</t>
  </si>
  <si>
    <t>u502_c0105</t>
  </si>
  <si>
    <t>Near S1, but not affected.  Nice disk</t>
  </si>
  <si>
    <t>u502_c0114</t>
  </si>
  <si>
    <t>u502_c0141</t>
  </si>
  <si>
    <t>u502_c0185</t>
  </si>
  <si>
    <t>Isolated</t>
  </si>
  <si>
    <t>u502_c0187</t>
  </si>
  <si>
    <t>Spins</t>
  </si>
  <si>
    <t>u502_c0191</t>
  </si>
  <si>
    <t>u502_c0192</t>
  </si>
  <si>
    <t>S3?</t>
  </si>
  <si>
    <t>u502_c0193</t>
  </si>
  <si>
    <t>u502_c0195</t>
  </si>
  <si>
    <t>u502_c0203</t>
  </si>
  <si>
    <t>Disk</t>
  </si>
  <si>
    <t>u502_c0214</t>
  </si>
  <si>
    <t>Leisurely</t>
  </si>
  <si>
    <t>u502_c0258</t>
  </si>
  <si>
    <t>u502_c0278</t>
  </si>
  <si>
    <t>N7 interactions</t>
  </si>
  <si>
    <t>u502_c0279</t>
  </si>
  <si>
    <t>u502_c0280</t>
  </si>
  <si>
    <t>u502_c0297</t>
  </si>
  <si>
    <t>u502_c0300</t>
  </si>
  <si>
    <t>u502_c0301</t>
  </si>
  <si>
    <t>u502_c0329</t>
  </si>
  <si>
    <t>u502_c0338</t>
  </si>
  <si>
    <t>u502_c0351</t>
  </si>
  <si>
    <t>S6 adjacent</t>
  </si>
  <si>
    <t>u502_c0352</t>
  </si>
  <si>
    <t>u502_c0353</t>
  </si>
  <si>
    <t>u502_c0356</t>
  </si>
  <si>
    <t>u502_c0378</t>
  </si>
  <si>
    <t>u502_c0381</t>
  </si>
  <si>
    <t>Cool.</t>
  </si>
  <si>
    <t>u502_c0361</t>
  </si>
  <si>
    <t>One, Merger</t>
  </si>
  <si>
    <t>u502_c0213</t>
  </si>
  <si>
    <t>S1?</t>
  </si>
  <si>
    <t>u502_c0365</t>
  </si>
  <si>
    <t>Looks alone, but its probably S6</t>
  </si>
  <si>
    <t>u502_c0001</t>
  </si>
  <si>
    <t>u502_c0002</t>
  </si>
  <si>
    <t>u502_c0003</t>
  </si>
  <si>
    <t>u502_c0005</t>
  </si>
  <si>
    <t>u502_c0007</t>
  </si>
  <si>
    <t>u502_c0009</t>
  </si>
  <si>
    <t>u502_c0011</t>
  </si>
  <si>
    <t>u502_c0012</t>
  </si>
  <si>
    <t>u502_c0013</t>
  </si>
  <si>
    <t>u502_c0014</t>
  </si>
  <si>
    <t>u502_c0015</t>
  </si>
  <si>
    <t>u502_c0016</t>
  </si>
  <si>
    <t>u502_c0021</t>
  </si>
  <si>
    <t>u502_c0022</t>
  </si>
  <si>
    <t>u502_c0024</t>
  </si>
  <si>
    <t>u502_c0026</t>
  </si>
  <si>
    <t>u502_c0032</t>
  </si>
  <si>
    <t>u502_c0037</t>
  </si>
  <si>
    <t>u502_c0038</t>
  </si>
  <si>
    <t>u502_c0040</t>
  </si>
  <si>
    <t>u502_c0041</t>
  </si>
  <si>
    <t>u502_c0044</t>
  </si>
  <si>
    <t>u502_c0047</t>
  </si>
  <si>
    <t>Only gets sucked in later</t>
  </si>
  <si>
    <t>u502_c0049</t>
  </si>
  <si>
    <t>u502_c0051</t>
  </si>
  <si>
    <t>u502_c0061</t>
  </si>
  <si>
    <t>u502_c0063</t>
  </si>
  <si>
    <t>u502_c0068</t>
  </si>
  <si>
    <t>u502_c0069</t>
  </si>
  <si>
    <t>u502_c0070</t>
  </si>
  <si>
    <t>u502_c0071</t>
  </si>
  <si>
    <t>u502_c0075</t>
  </si>
  <si>
    <t>u502_c0081</t>
  </si>
  <si>
    <t>u502_c0083</t>
  </si>
  <si>
    <t>u502_c0084</t>
  </si>
  <si>
    <t>u502_c0091</t>
  </si>
  <si>
    <t>u502_c0099</t>
  </si>
  <si>
    <t>Not even a core.</t>
  </si>
  <si>
    <t>u502_c0106</t>
  </si>
  <si>
    <t>major</t>
  </si>
  <si>
    <t>u502_c0107</t>
  </si>
  <si>
    <t>u502_c0108</t>
  </si>
  <si>
    <t>u502_c0211</t>
  </si>
  <si>
    <t>u502_c0197</t>
  </si>
  <si>
    <t>S3</t>
  </si>
  <si>
    <t>N2 has a big cluster</t>
  </si>
  <si>
    <t>u502_c0199</t>
  </si>
  <si>
    <t>u502_c0202</t>
  </si>
  <si>
    <t>u502_c0205</t>
  </si>
  <si>
    <t>u502_c0206</t>
  </si>
  <si>
    <t>u502_c0208</t>
  </si>
  <si>
    <t>Probably not a real core</t>
  </si>
  <si>
    <t>u502_c0283</t>
  </si>
  <si>
    <t>S4</t>
  </si>
  <si>
    <t>u502_c0284</t>
  </si>
  <si>
    <t>u502_c0285</t>
  </si>
  <si>
    <t>u502_c0286</t>
  </si>
  <si>
    <t>u502_c0287</t>
  </si>
  <si>
    <t>u502_c0344</t>
  </si>
  <si>
    <t>S5</t>
  </si>
  <si>
    <t>N12 has a big event</t>
  </si>
  <si>
    <t>u502_c0345</t>
  </si>
  <si>
    <t>u502_c0346</t>
  </si>
  <si>
    <t>u502_c0347</t>
  </si>
  <si>
    <t>u502_c0367</t>
  </si>
  <si>
    <t>u502_c0368</t>
  </si>
  <si>
    <t>u502_c0369</t>
  </si>
  <si>
    <t>u502_c0370</t>
  </si>
  <si>
    <t>u502_c0371</t>
  </si>
  <si>
    <t>u503_c0000</t>
  </si>
  <si>
    <t>u503_c0001</t>
  </si>
  <si>
    <t>u503_c0002</t>
  </si>
  <si>
    <t>u503_c0003</t>
  </si>
  <si>
    <t>u503_c0008</t>
  </si>
  <si>
    <t>B1, Merger</t>
  </si>
  <si>
    <t>u503_c0009</t>
  </si>
  <si>
    <t>u503_c0013</t>
  </si>
  <si>
    <t>u503_c0014</t>
  </si>
  <si>
    <t>u503_c0016</t>
  </si>
  <si>
    <t>u503_c0017</t>
  </si>
  <si>
    <t>u503_c0021</t>
  </si>
  <si>
    <t>u503_c0023</t>
  </si>
  <si>
    <t>Super odd, swept up.</t>
  </si>
  <si>
    <t>u503_c0024</t>
  </si>
  <si>
    <t>u503_c0026</t>
  </si>
  <si>
    <t>u503_c0027</t>
  </si>
  <si>
    <t>B2, Merger</t>
  </si>
  <si>
    <t>u503_c0028</t>
  </si>
  <si>
    <t>u503_c0052</t>
  </si>
  <si>
    <t>u503_c0053</t>
  </si>
  <si>
    <t>u503_c0055</t>
  </si>
  <si>
    <t>u503_c0056</t>
  </si>
  <si>
    <t>u503_c0057</t>
  </si>
  <si>
    <t>u503_c0058</t>
  </si>
  <si>
    <t>u503_c0069</t>
  </si>
  <si>
    <t>u503_c0074</t>
  </si>
  <si>
    <t>u503_c0076</t>
  </si>
  <si>
    <t>u503_c0077</t>
  </si>
  <si>
    <t>u503_c0078</t>
  </si>
  <si>
    <t>u503_c0083</t>
  </si>
  <si>
    <t>u503_c0084</t>
  </si>
  <si>
    <t>What the hell?</t>
  </si>
  <si>
    <t>u503_c0085</t>
  </si>
  <si>
    <t>u503_c0086</t>
  </si>
  <si>
    <t>u503_c0088</t>
  </si>
  <si>
    <t>u503_c0089</t>
  </si>
  <si>
    <t>u503_c0090</t>
  </si>
  <si>
    <t>One, Odd</t>
  </si>
  <si>
    <t>u503_c0091</t>
  </si>
  <si>
    <t>u503_c0093</t>
  </si>
  <si>
    <t>S6</t>
  </si>
  <si>
    <t>u503_c0094</t>
  </si>
  <si>
    <t>u503_c0095</t>
  </si>
  <si>
    <t>u503_c0096</t>
  </si>
  <si>
    <t>u503_c0097</t>
  </si>
  <si>
    <t>u503_c0098</t>
  </si>
  <si>
    <t>Large</t>
  </si>
  <si>
    <t>u503_c0103</t>
  </si>
  <si>
    <t>u503_c0104</t>
  </si>
  <si>
    <t>u503_c0105</t>
  </si>
  <si>
    <t>u503_c0106</t>
  </si>
  <si>
    <t>u503_c0107</t>
  </si>
  <si>
    <t>u503_c0108</t>
  </si>
  <si>
    <t>u503_c0109</t>
  </si>
  <si>
    <t>u503_c0110</t>
  </si>
  <si>
    <t>u503_c0112</t>
  </si>
  <si>
    <t>u503_c0116</t>
  </si>
  <si>
    <t>B6, Found</t>
  </si>
  <si>
    <t>u503_c0119</t>
  </si>
  <si>
    <t>u503_c0124</t>
  </si>
  <si>
    <t>u503_c0126</t>
  </si>
  <si>
    <t>u503_c0127</t>
  </si>
  <si>
    <t>u503_c0128</t>
  </si>
  <si>
    <t>u503_c0130</t>
  </si>
  <si>
    <t>u503_c0131</t>
  </si>
  <si>
    <t>u503_c0136</t>
  </si>
  <si>
    <t>u503_c0137</t>
  </si>
  <si>
    <t>u503_c0138</t>
  </si>
  <si>
    <t>u503_c0140</t>
  </si>
  <si>
    <t>u503_c0142</t>
  </si>
  <si>
    <t>u503_c0144</t>
  </si>
  <si>
    <t>u503_c0145</t>
  </si>
  <si>
    <t>u503_c0146</t>
  </si>
  <si>
    <t>u503_c0147</t>
  </si>
  <si>
    <t>u503_c0148</t>
  </si>
  <si>
    <t>Great Arms</t>
  </si>
  <si>
    <t>u503_c0157</t>
  </si>
  <si>
    <t>u503_c0158</t>
  </si>
  <si>
    <t>u503_c0159</t>
  </si>
  <si>
    <t>u503_c0160</t>
  </si>
  <si>
    <t>u503_c0161</t>
  </si>
  <si>
    <t>u503_c0162</t>
  </si>
  <si>
    <t>u503_c0163</t>
  </si>
  <si>
    <t>u503_c0164</t>
  </si>
  <si>
    <t>u503_c0165</t>
  </si>
  <si>
    <t>u503_c0166</t>
  </si>
  <si>
    <t>u503_c0174</t>
  </si>
  <si>
    <t>One, Merger, Tides</t>
  </si>
  <si>
    <t>u503_c0182</t>
  </si>
  <si>
    <t>u503_c0185</t>
  </si>
  <si>
    <t>u503_c0186</t>
  </si>
  <si>
    <t>u503_c0188</t>
  </si>
  <si>
    <t>u503_c0189</t>
  </si>
  <si>
    <t>u503_c0190</t>
  </si>
  <si>
    <t>u503_c0191</t>
  </si>
  <si>
    <t>u503_c0192</t>
  </si>
  <si>
    <t>u503_c0193</t>
  </si>
  <si>
    <t>u503_c0196</t>
  </si>
  <si>
    <t>u503_c0197</t>
  </si>
  <si>
    <t>u503_c0198</t>
  </si>
  <si>
    <t>u503_c0200</t>
  </si>
  <si>
    <t>u503_c0202</t>
  </si>
  <si>
    <t>u503_c0203</t>
  </si>
  <si>
    <t>u503_c0206</t>
  </si>
  <si>
    <t>u503_c0207</t>
  </si>
  <si>
    <t>u503_c0208</t>
  </si>
  <si>
    <t>u503_c0210</t>
  </si>
  <si>
    <t>u503_c0212</t>
  </si>
  <si>
    <t>u503_c0213</t>
  </si>
  <si>
    <t>Near S2, but its own thing</t>
  </si>
  <si>
    <t>u503_c0214</t>
  </si>
  <si>
    <t>u503_c0215</t>
  </si>
  <si>
    <t>u503_c0216</t>
  </si>
  <si>
    <t>u503_c0218</t>
  </si>
  <si>
    <t>u503_c0219</t>
  </si>
  <si>
    <t>u503_c0220</t>
  </si>
  <si>
    <t>u503_c0221</t>
  </si>
  <si>
    <t>u503_c0222</t>
  </si>
  <si>
    <t>u503_c0223</t>
  </si>
  <si>
    <t>u503_c0226</t>
  </si>
  <si>
    <t>u503_c0227</t>
  </si>
  <si>
    <t>u503_c0228</t>
  </si>
  <si>
    <t>u503_c0229</t>
  </si>
  <si>
    <t>Might be cool</t>
  </si>
  <si>
    <t>u503_c0230</t>
  </si>
  <si>
    <t>u503_c0231</t>
  </si>
  <si>
    <t>u503_c0232</t>
  </si>
  <si>
    <t>u503_c0233</t>
  </si>
  <si>
    <t>u503_c0234</t>
  </si>
  <si>
    <t>u503_c0235</t>
  </si>
  <si>
    <t>u503_c0236</t>
  </si>
  <si>
    <t>u503_c0237</t>
  </si>
  <si>
    <t>u503_c0241</t>
  </si>
  <si>
    <t>u503_c0244</t>
  </si>
  <si>
    <t>One, Tides, Merger</t>
  </si>
  <si>
    <t>u503_c0245</t>
  </si>
  <si>
    <t>u503_c0246</t>
  </si>
  <si>
    <t>u503_c0248</t>
  </si>
  <si>
    <t>Show the caul</t>
  </si>
  <si>
    <t>u503_c0257</t>
  </si>
  <si>
    <t>u503_c0258</t>
  </si>
  <si>
    <t>u503_c0269</t>
  </si>
  <si>
    <t>u503_c0270</t>
  </si>
  <si>
    <t>B9</t>
  </si>
  <si>
    <t>u503_c0271</t>
  </si>
  <si>
    <t>u503_c0274</t>
  </si>
  <si>
    <t>u503_c0275</t>
  </si>
  <si>
    <t>u503_c0291</t>
  </si>
  <si>
    <t>Very isolated</t>
  </si>
  <si>
    <t>u503_c0294</t>
  </si>
  <si>
    <t>B10, Found</t>
  </si>
  <si>
    <t>u503_c0295</t>
  </si>
  <si>
    <t>Sim1</t>
  </si>
  <si>
    <t>Count 1</t>
  </si>
  <si>
    <t>Sim2</t>
  </si>
  <si>
    <t>count 2</t>
  </si>
  <si>
    <t>Sim3</t>
  </si>
  <si>
    <t>count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</si>
</sst>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F2" s="1" t="s">
        <v>9</v>
      </c>
    </row>
    <row r="3">
      <c r="A3" s="1" t="s">
        <v>10</v>
      </c>
      <c r="C3" s="1" t="s">
        <v>9</v>
      </c>
      <c r="F3" s="1" t="s">
        <v>9</v>
      </c>
    </row>
    <row r="4">
      <c r="A4" s="1" t="s">
        <v>11</v>
      </c>
      <c r="C4" s="1" t="s">
        <v>9</v>
      </c>
      <c r="F4" s="1" t="s">
        <v>9</v>
      </c>
    </row>
    <row r="5">
      <c r="A5" s="1" t="s">
        <v>12</v>
      </c>
      <c r="C5" s="1" t="s">
        <v>9</v>
      </c>
      <c r="F5" s="1" t="s">
        <v>13</v>
      </c>
    </row>
    <row r="6">
      <c r="A6" s="1" t="s">
        <v>14</v>
      </c>
      <c r="C6" s="1" t="s">
        <v>9</v>
      </c>
      <c r="F6" s="1" t="s">
        <v>13</v>
      </c>
    </row>
    <row r="7">
      <c r="A7" s="1" t="s">
        <v>15</v>
      </c>
      <c r="C7" s="1" t="s">
        <v>9</v>
      </c>
      <c r="F7" s="1" t="s">
        <v>9</v>
      </c>
    </row>
    <row r="8">
      <c r="A8" s="1" t="s">
        <v>16</v>
      </c>
      <c r="G8" s="1" t="s">
        <v>17</v>
      </c>
    </row>
    <row r="9">
      <c r="A9" s="1" t="s">
        <v>18</v>
      </c>
    </row>
    <row r="10">
      <c r="A10" s="1" t="s">
        <v>19</v>
      </c>
    </row>
    <row r="11">
      <c r="A11" s="1" t="s">
        <v>20</v>
      </c>
    </row>
    <row r="12">
      <c r="A12" s="1" t="s">
        <v>21</v>
      </c>
    </row>
    <row r="13">
      <c r="A13" s="1" t="s">
        <v>22</v>
      </c>
      <c r="D13" s="1" t="s">
        <v>23</v>
      </c>
      <c r="G13" s="1" t="s">
        <v>24</v>
      </c>
    </row>
    <row r="14">
      <c r="A14" s="1" t="s">
        <v>19</v>
      </c>
    </row>
    <row r="15">
      <c r="A15" s="1" t="s">
        <v>25</v>
      </c>
    </row>
    <row r="16">
      <c r="C16" s="1" t="s">
        <v>26</v>
      </c>
      <c r="F16" s="1" t="s">
        <v>27</v>
      </c>
    </row>
    <row r="17">
      <c r="C17" s="1" t="s">
        <v>28</v>
      </c>
      <c r="F17" s="1" t="s">
        <v>29</v>
      </c>
    </row>
    <row r="18">
      <c r="A18" s="1" t="s">
        <v>30</v>
      </c>
      <c r="B18" s="1" t="s">
        <v>31</v>
      </c>
      <c r="F18" s="1" t="s">
        <v>29</v>
      </c>
    </row>
    <row r="19">
      <c r="A19" s="1" t="s">
        <v>32</v>
      </c>
      <c r="B19" s="1" t="s">
        <v>33</v>
      </c>
      <c r="F19" s="1" t="s">
        <v>29</v>
      </c>
    </row>
    <row r="20">
      <c r="A20" s="1" t="s">
        <v>34</v>
      </c>
      <c r="B20" s="1" t="s">
        <v>35</v>
      </c>
      <c r="F20" s="1" t="s">
        <v>29</v>
      </c>
    </row>
    <row r="21">
      <c r="A21" s="1" t="s">
        <v>36</v>
      </c>
      <c r="C21" s="1" t="s">
        <v>37</v>
      </c>
      <c r="F21" s="1" t="s">
        <v>38</v>
      </c>
    </row>
    <row r="22">
      <c r="A22" s="1" t="s">
        <v>39</v>
      </c>
      <c r="F22" s="1" t="s">
        <v>38</v>
      </c>
    </row>
    <row r="23">
      <c r="A23" s="1" t="s">
        <v>40</v>
      </c>
      <c r="B23" s="1" t="s">
        <v>41</v>
      </c>
      <c r="F23" s="1" t="s">
        <v>29</v>
      </c>
    </row>
    <row r="24">
      <c r="A24" s="1" t="s">
        <v>42</v>
      </c>
      <c r="B24" s="1" t="s">
        <v>43</v>
      </c>
      <c r="F24" s="1" t="s">
        <v>29</v>
      </c>
    </row>
    <row r="25">
      <c r="A25" s="1" t="s">
        <v>44</v>
      </c>
      <c r="B25" s="1" t="s">
        <v>45</v>
      </c>
      <c r="F25" s="1" t="s">
        <v>29</v>
      </c>
    </row>
    <row r="26">
      <c r="A26" s="1" t="s">
        <v>46</v>
      </c>
      <c r="B26" s="1" t="s">
        <v>47</v>
      </c>
      <c r="C26" s="1" t="s">
        <v>48</v>
      </c>
      <c r="F26" s="1" t="s">
        <v>48</v>
      </c>
    </row>
    <row r="27">
      <c r="A27" s="1" t="s">
        <v>49</v>
      </c>
      <c r="B27" s="1" t="s">
        <v>50</v>
      </c>
      <c r="C27" s="1" t="s">
        <v>48</v>
      </c>
      <c r="F27" s="1" t="s">
        <v>51</v>
      </c>
    </row>
    <row r="28">
      <c r="A28" s="1" t="s">
        <v>52</v>
      </c>
      <c r="B28" s="1" t="s">
        <v>53</v>
      </c>
      <c r="C28" s="1" t="s">
        <v>48</v>
      </c>
      <c r="F28" s="1" t="s">
        <v>29</v>
      </c>
    </row>
    <row r="29">
      <c r="A29" s="1" t="s">
        <v>54</v>
      </c>
      <c r="B29" s="1" t="s">
        <v>55</v>
      </c>
      <c r="C29" s="1" t="s">
        <v>48</v>
      </c>
      <c r="F29" s="1" t="s">
        <v>29</v>
      </c>
    </row>
    <row r="30">
      <c r="A30" s="1" t="s">
        <v>56</v>
      </c>
      <c r="B30" s="1" t="s">
        <v>57</v>
      </c>
      <c r="C30" s="1" t="s">
        <v>29</v>
      </c>
      <c r="D30" s="1" t="s">
        <v>58</v>
      </c>
      <c r="F30" s="1" t="s">
        <v>38</v>
      </c>
    </row>
    <row r="31">
      <c r="A31" s="1" t="s">
        <v>59</v>
      </c>
      <c r="B31" s="1" t="s">
        <v>60</v>
      </c>
      <c r="C31" s="1" t="s">
        <v>29</v>
      </c>
      <c r="D31" s="1" t="s">
        <v>61</v>
      </c>
      <c r="F31" s="1" t="s">
        <v>38</v>
      </c>
    </row>
    <row r="32">
      <c r="A32" s="1" t="s">
        <v>62</v>
      </c>
      <c r="B32" s="1" t="s">
        <v>63</v>
      </c>
      <c r="C32" s="1" t="s">
        <v>29</v>
      </c>
      <c r="F32" s="1" t="s">
        <v>29</v>
      </c>
    </row>
    <row r="33">
      <c r="A33" s="1" t="s">
        <v>64</v>
      </c>
      <c r="B33" s="1" t="s">
        <v>65</v>
      </c>
      <c r="C33" s="1" t="s">
        <v>29</v>
      </c>
      <c r="F33" s="1" t="s">
        <v>29</v>
      </c>
    </row>
    <row r="34">
      <c r="A34" s="1" t="s">
        <v>66</v>
      </c>
      <c r="B34" s="1" t="s">
        <v>67</v>
      </c>
      <c r="C34" s="1" t="s">
        <v>29</v>
      </c>
      <c r="F34" s="1" t="s">
        <v>68</v>
      </c>
    </row>
    <row r="35">
      <c r="A35" s="1" t="s">
        <v>69</v>
      </c>
      <c r="B35" s="1" t="s">
        <v>53</v>
      </c>
    </row>
    <row r="36">
      <c r="A36" s="1" t="s">
        <v>70</v>
      </c>
      <c r="B36" s="1" t="s">
        <v>53</v>
      </c>
    </row>
    <row r="37">
      <c r="A37" s="1" t="s">
        <v>71</v>
      </c>
      <c r="B37" s="1" t="s">
        <v>53</v>
      </c>
    </row>
    <row r="38">
      <c r="A38" s="1" t="s">
        <v>72</v>
      </c>
      <c r="B38" s="1" t="s">
        <v>73</v>
      </c>
    </row>
    <row r="39">
      <c r="A39" s="1" t="s">
        <v>74</v>
      </c>
      <c r="B39" s="1" t="s">
        <v>75</v>
      </c>
      <c r="C39" s="1" t="s">
        <v>29</v>
      </c>
      <c r="F39" s="1" t="s">
        <v>76</v>
      </c>
    </row>
    <row r="40">
      <c r="A40" s="1" t="s">
        <v>77</v>
      </c>
      <c r="B40" s="1" t="s">
        <v>78</v>
      </c>
      <c r="C40" s="1" t="s">
        <v>29</v>
      </c>
      <c r="F40" s="1" t="s">
        <v>76</v>
      </c>
    </row>
    <row r="41">
      <c r="A41" s="1" t="s">
        <v>79</v>
      </c>
      <c r="B41" s="1" t="s">
        <v>80</v>
      </c>
      <c r="C41" s="1" t="s">
        <v>81</v>
      </c>
    </row>
    <row r="42">
      <c r="A42" s="1" t="s">
        <v>82</v>
      </c>
      <c r="B42" s="1" t="s">
        <v>83</v>
      </c>
      <c r="C42" s="1" t="s">
        <v>29</v>
      </c>
      <c r="F42" s="1" t="s">
        <v>29</v>
      </c>
    </row>
    <row r="45">
      <c r="A45" s="1" t="s">
        <v>84</v>
      </c>
      <c r="B45" s="1" t="s">
        <v>85</v>
      </c>
      <c r="C45" s="1" t="s">
        <v>29</v>
      </c>
      <c r="F45" s="1" t="s">
        <v>29</v>
      </c>
    </row>
    <row r="46">
      <c r="A46" s="1" t="s">
        <v>86</v>
      </c>
      <c r="B46" s="1" t="s">
        <v>87</v>
      </c>
      <c r="C46" s="1" t="s">
        <v>29</v>
      </c>
      <c r="F46" s="1" t="s">
        <v>88</v>
      </c>
    </row>
    <row r="47">
      <c r="A47" s="1" t="s">
        <v>89</v>
      </c>
      <c r="B47" s="1" t="s">
        <v>85</v>
      </c>
      <c r="C47" s="1" t="s">
        <v>29</v>
      </c>
      <c r="F47" s="1" t="s">
        <v>88</v>
      </c>
    </row>
    <row r="50">
      <c r="A50" s="1" t="s">
        <v>90</v>
      </c>
      <c r="B50" s="1" t="s">
        <v>91</v>
      </c>
      <c r="C50" s="1" t="s">
        <v>29</v>
      </c>
      <c r="F50" s="1" t="s">
        <v>29</v>
      </c>
    </row>
    <row r="51">
      <c r="A51" s="1" t="s">
        <v>92</v>
      </c>
      <c r="B51" s="1" t="s">
        <v>93</v>
      </c>
      <c r="C51" s="1" t="s">
        <v>29</v>
      </c>
      <c r="F51" s="1" t="s">
        <v>29</v>
      </c>
    </row>
    <row r="52">
      <c r="A52" s="1" t="s">
        <v>94</v>
      </c>
      <c r="B52" s="1" t="s">
        <v>95</v>
      </c>
      <c r="C52" s="1" t="s">
        <v>29</v>
      </c>
      <c r="F52" s="1" t="s">
        <v>29</v>
      </c>
    </row>
    <row r="53">
      <c r="A53" s="1" t="s">
        <v>96</v>
      </c>
      <c r="B53" s="1" t="s">
        <v>97</v>
      </c>
      <c r="C53" s="1" t="s">
        <v>29</v>
      </c>
      <c r="F53" s="1" t="s">
        <v>88</v>
      </c>
    </row>
    <row r="54">
      <c r="A54" s="1" t="s">
        <v>98</v>
      </c>
      <c r="B54" s="1" t="s">
        <v>99</v>
      </c>
      <c r="C54" s="1" t="s">
        <v>29</v>
      </c>
      <c r="F54" s="1" t="s">
        <v>100</v>
      </c>
    </row>
    <row r="55">
      <c r="A55" s="1" t="s">
        <v>101</v>
      </c>
    </row>
    <row r="56">
      <c r="A56" s="1" t="s">
        <v>102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103</v>
      </c>
      <c r="B1" s="1" t="s">
        <v>104</v>
      </c>
      <c r="C1" s="1" t="s">
        <v>3</v>
      </c>
    </row>
    <row r="2">
      <c r="A2" s="1" t="s">
        <v>105</v>
      </c>
      <c r="B2" s="1" t="s">
        <v>106</v>
      </c>
    </row>
    <row r="3">
      <c r="A3" s="1" t="s">
        <v>107</v>
      </c>
      <c r="B3" s="1" t="s">
        <v>106</v>
      </c>
    </row>
    <row r="4">
      <c r="A4" s="1" t="s">
        <v>108</v>
      </c>
      <c r="B4" s="1" t="s">
        <v>109</v>
      </c>
    </row>
    <row r="5">
      <c r="A5" s="1" t="s">
        <v>110</v>
      </c>
      <c r="B5" s="1" t="s">
        <v>109</v>
      </c>
    </row>
    <row r="6">
      <c r="A6" s="1" t="s">
        <v>111</v>
      </c>
      <c r="B6" s="1" t="s">
        <v>112</v>
      </c>
    </row>
    <row r="7">
      <c r="A7" s="1" t="s">
        <v>113</v>
      </c>
      <c r="B7" s="1" t="s">
        <v>112</v>
      </c>
    </row>
    <row r="8">
      <c r="A8" s="1" t="s">
        <v>114</v>
      </c>
      <c r="B8" s="1" t="s">
        <v>115</v>
      </c>
    </row>
    <row r="9">
      <c r="A9" s="1" t="s">
        <v>116</v>
      </c>
      <c r="B9" s="1" t="s">
        <v>115</v>
      </c>
    </row>
    <row r="10">
      <c r="A10" s="1" t="s">
        <v>117</v>
      </c>
      <c r="B10" s="1" t="s">
        <v>118</v>
      </c>
    </row>
    <row r="11">
      <c r="A11" s="1" t="s">
        <v>119</v>
      </c>
      <c r="B11" s="1" t="s">
        <v>118</v>
      </c>
    </row>
    <row r="12">
      <c r="A12" s="1" t="s">
        <v>120</v>
      </c>
      <c r="B12" s="1" t="s">
        <v>121</v>
      </c>
    </row>
    <row r="13">
      <c r="A13" s="1" t="s">
        <v>122</v>
      </c>
      <c r="B13" s="1" t="s">
        <v>121</v>
      </c>
    </row>
    <row r="14">
      <c r="A14" s="1" t="s">
        <v>123</v>
      </c>
      <c r="B14" s="1" t="s">
        <v>124</v>
      </c>
    </row>
    <row r="15">
      <c r="A15" s="1" t="s">
        <v>125</v>
      </c>
      <c r="B15" s="1" t="s">
        <v>124</v>
      </c>
    </row>
    <row r="16">
      <c r="A16" s="1" t="s">
        <v>126</v>
      </c>
      <c r="B16" s="1" t="s">
        <v>127</v>
      </c>
    </row>
    <row r="17">
      <c r="A17" s="1" t="s">
        <v>128</v>
      </c>
      <c r="B17" s="1" t="s">
        <v>127</v>
      </c>
    </row>
    <row r="18">
      <c r="A18" s="1" t="s">
        <v>129</v>
      </c>
      <c r="B18" s="1" t="s">
        <v>130</v>
      </c>
    </row>
    <row r="19">
      <c r="A19" s="1" t="s">
        <v>131</v>
      </c>
      <c r="B19" s="1" t="s">
        <v>130</v>
      </c>
    </row>
    <row r="20">
      <c r="A20" s="1" t="s">
        <v>132</v>
      </c>
      <c r="B20" s="1" t="s">
        <v>133</v>
      </c>
    </row>
    <row r="21">
      <c r="A21" s="1" t="s">
        <v>134</v>
      </c>
      <c r="B21" s="1" t="s">
        <v>133</v>
      </c>
    </row>
    <row r="22">
      <c r="A22" s="1" t="s">
        <v>135</v>
      </c>
      <c r="B22" s="1" t="s">
        <v>133</v>
      </c>
    </row>
    <row r="23">
      <c r="A23" s="1" t="s">
        <v>136</v>
      </c>
      <c r="B23" s="1" t="s">
        <v>137</v>
      </c>
    </row>
    <row r="24">
      <c r="A24" s="1" t="s">
        <v>138</v>
      </c>
      <c r="B24" s="1" t="s">
        <v>137</v>
      </c>
    </row>
    <row r="25">
      <c r="A25" s="1" t="s">
        <v>139</v>
      </c>
      <c r="B25" s="1" t="s">
        <v>140</v>
      </c>
    </row>
    <row r="26">
      <c r="A26" s="1" t="s">
        <v>141</v>
      </c>
      <c r="B26" s="1" t="s">
        <v>140</v>
      </c>
    </row>
    <row r="27">
      <c r="A27" s="1" t="s">
        <v>142</v>
      </c>
      <c r="B27" s="1" t="s">
        <v>143</v>
      </c>
    </row>
    <row r="28">
      <c r="A28" s="1" t="s">
        <v>144</v>
      </c>
      <c r="B28" s="1" t="s">
        <v>143</v>
      </c>
    </row>
    <row r="29">
      <c r="A29" s="1" t="s">
        <v>145</v>
      </c>
      <c r="B29" s="1" t="s">
        <v>146</v>
      </c>
      <c r="C29" s="1" t="s">
        <v>147</v>
      </c>
    </row>
    <row r="30">
      <c r="A30" s="1" t="s">
        <v>148</v>
      </c>
      <c r="B30" s="1" t="s">
        <v>146</v>
      </c>
    </row>
    <row r="31">
      <c r="A31" s="1" t="s">
        <v>149</v>
      </c>
      <c r="B31" s="1" t="s">
        <v>150</v>
      </c>
    </row>
    <row r="32">
      <c r="A32" s="1" t="s">
        <v>151</v>
      </c>
      <c r="B32" s="1" t="s">
        <v>150</v>
      </c>
    </row>
    <row r="33">
      <c r="A33" s="1" t="s">
        <v>152</v>
      </c>
      <c r="B33" s="1" t="s">
        <v>153</v>
      </c>
    </row>
    <row r="34">
      <c r="A34" s="1" t="s">
        <v>154</v>
      </c>
      <c r="B34" s="1" t="s">
        <v>153</v>
      </c>
    </row>
    <row r="35">
      <c r="A35" s="1" t="s">
        <v>155</v>
      </c>
      <c r="B35" s="1" t="s">
        <v>156</v>
      </c>
    </row>
    <row r="36">
      <c r="A36" s="1" t="s">
        <v>157</v>
      </c>
      <c r="B36" s="1" t="s">
        <v>156</v>
      </c>
    </row>
    <row r="37">
      <c r="A37" s="1" t="s">
        <v>158</v>
      </c>
      <c r="B37" s="1" t="s">
        <v>159</v>
      </c>
    </row>
    <row r="38">
      <c r="A38" s="1" t="s">
        <v>160</v>
      </c>
      <c r="B38" s="1" t="s">
        <v>159</v>
      </c>
    </row>
    <row r="39">
      <c r="A39" s="1" t="s">
        <v>161</v>
      </c>
      <c r="B39" s="1" t="s">
        <v>162</v>
      </c>
      <c r="C39" s="1" t="s">
        <v>163</v>
      </c>
    </row>
    <row r="40">
      <c r="A40" s="1" t="s">
        <v>164</v>
      </c>
      <c r="B40" s="1" t="s">
        <v>162</v>
      </c>
      <c r="C40" s="1" t="s">
        <v>163</v>
      </c>
    </row>
    <row r="41">
      <c r="A41" s="1" t="s">
        <v>165</v>
      </c>
      <c r="B41" s="1" t="s">
        <v>166</v>
      </c>
    </row>
    <row r="42">
      <c r="A42" s="1" t="s">
        <v>167</v>
      </c>
      <c r="B42" s="1" t="s">
        <v>166</v>
      </c>
    </row>
    <row r="43">
      <c r="A43" s="1" t="s">
        <v>168</v>
      </c>
      <c r="B43" s="1" t="s">
        <v>166</v>
      </c>
    </row>
    <row r="44">
      <c r="A44" s="1" t="s">
        <v>169</v>
      </c>
      <c r="B44" s="1" t="s">
        <v>166</v>
      </c>
    </row>
    <row r="45">
      <c r="A45" s="1" t="s">
        <v>170</v>
      </c>
      <c r="B45" s="1" t="s">
        <v>166</v>
      </c>
    </row>
    <row r="46">
      <c r="A46" s="1" t="s">
        <v>171</v>
      </c>
      <c r="B46" s="1" t="s">
        <v>172</v>
      </c>
      <c r="C46" s="1" t="s">
        <v>173</v>
      </c>
    </row>
    <row r="47">
      <c r="A47" s="1" t="s">
        <v>174</v>
      </c>
      <c r="B47" s="1" t="s">
        <v>172</v>
      </c>
      <c r="C47" s="1" t="s">
        <v>163</v>
      </c>
    </row>
    <row r="48">
      <c r="A48" s="1" t="s">
        <v>175</v>
      </c>
      <c r="B48" s="1" t="s">
        <v>172</v>
      </c>
    </row>
    <row r="49">
      <c r="A49" s="1" t="s">
        <v>176</v>
      </c>
      <c r="B49" s="1" t="s">
        <v>172</v>
      </c>
      <c r="C49" s="1" t="s">
        <v>177</v>
      </c>
    </row>
    <row r="50">
      <c r="A50" s="1" t="s">
        <v>178</v>
      </c>
      <c r="B50" s="1" t="s">
        <v>179</v>
      </c>
      <c r="C50" s="1" t="s">
        <v>180</v>
      </c>
    </row>
    <row r="51">
      <c r="A51" s="1" t="s">
        <v>181</v>
      </c>
      <c r="B51" s="1" t="s">
        <v>182</v>
      </c>
    </row>
    <row r="52">
      <c r="A52" s="1" t="s">
        <v>183</v>
      </c>
      <c r="B52" s="1" t="s">
        <v>182</v>
      </c>
    </row>
    <row r="53">
      <c r="A53" s="1" t="s">
        <v>184</v>
      </c>
      <c r="B53" s="1" t="s">
        <v>182</v>
      </c>
    </row>
    <row r="54">
      <c r="A54" s="1" t="s">
        <v>185</v>
      </c>
      <c r="B54" s="1" t="s">
        <v>186</v>
      </c>
      <c r="C54" s="1" t="s">
        <v>147</v>
      </c>
    </row>
    <row r="55">
      <c r="A55" s="1" t="s">
        <v>187</v>
      </c>
      <c r="B55" s="1" t="s">
        <v>186</v>
      </c>
    </row>
    <row r="56">
      <c r="A56" s="1" t="s">
        <v>188</v>
      </c>
      <c r="B56" s="1" t="s">
        <v>186</v>
      </c>
    </row>
    <row r="57">
      <c r="A57" s="1" t="s">
        <v>189</v>
      </c>
      <c r="B57" s="1" t="s">
        <v>186</v>
      </c>
    </row>
    <row r="58">
      <c r="A58" s="1" t="s">
        <v>190</v>
      </c>
      <c r="B58" s="1" t="s">
        <v>186</v>
      </c>
    </row>
    <row r="59">
      <c r="A59" s="1" t="s">
        <v>191</v>
      </c>
      <c r="B59" s="1" t="s">
        <v>186</v>
      </c>
    </row>
    <row r="60">
      <c r="A60" s="1" t="s">
        <v>192</v>
      </c>
      <c r="B60" s="1" t="s">
        <v>186</v>
      </c>
    </row>
    <row r="61">
      <c r="A61" s="1" t="s">
        <v>193</v>
      </c>
      <c r="B61" s="1" t="s">
        <v>186</v>
      </c>
    </row>
    <row r="62">
      <c r="A62" s="1" t="s">
        <v>194</v>
      </c>
      <c r="B62" s="1" t="s">
        <v>186</v>
      </c>
    </row>
    <row r="63">
      <c r="A63" s="1" t="s">
        <v>195</v>
      </c>
      <c r="B63" s="1" t="s">
        <v>186</v>
      </c>
    </row>
    <row r="64">
      <c r="A64" s="1" t="s">
        <v>196</v>
      </c>
      <c r="B64" s="1" t="s">
        <v>186</v>
      </c>
      <c r="C64" s="1" t="s">
        <v>197</v>
      </c>
    </row>
    <row r="65">
      <c r="A65" s="1" t="s">
        <v>198</v>
      </c>
      <c r="B65" s="1" t="s">
        <v>186</v>
      </c>
      <c r="C65" s="1" t="s">
        <v>199</v>
      </c>
    </row>
    <row r="66">
      <c r="A66" s="1" t="s">
        <v>200</v>
      </c>
      <c r="B66" s="1" t="s">
        <v>186</v>
      </c>
    </row>
    <row r="67">
      <c r="A67" s="1" t="s">
        <v>201</v>
      </c>
      <c r="B67" s="1" t="s">
        <v>186</v>
      </c>
    </row>
    <row r="68">
      <c r="A68" s="1" t="s">
        <v>202</v>
      </c>
      <c r="B68" s="1" t="s">
        <v>186</v>
      </c>
    </row>
    <row r="69">
      <c r="A69" s="1" t="s">
        <v>203</v>
      </c>
      <c r="B69" s="1" t="s">
        <v>186</v>
      </c>
    </row>
    <row r="70">
      <c r="A70" s="1" t="s">
        <v>204</v>
      </c>
      <c r="B70" s="1" t="s">
        <v>186</v>
      </c>
    </row>
    <row r="71">
      <c r="A71" s="1" t="s">
        <v>205</v>
      </c>
      <c r="B71" s="1" t="s">
        <v>186</v>
      </c>
      <c r="C71" s="1" t="s">
        <v>206</v>
      </c>
    </row>
    <row r="72">
      <c r="A72" s="1" t="s">
        <v>207</v>
      </c>
      <c r="B72" s="1" t="s">
        <v>186</v>
      </c>
    </row>
    <row r="73">
      <c r="A73" s="1" t="s">
        <v>208</v>
      </c>
      <c r="B73" s="1" t="s">
        <v>186</v>
      </c>
    </row>
    <row r="74">
      <c r="A74" s="1" t="s">
        <v>209</v>
      </c>
      <c r="B74" s="1" t="s">
        <v>186</v>
      </c>
      <c r="C74" s="1" t="s">
        <v>210</v>
      </c>
    </row>
    <row r="75">
      <c r="A75" s="1" t="s">
        <v>211</v>
      </c>
      <c r="B75" s="1" t="s">
        <v>186</v>
      </c>
    </row>
    <row r="76">
      <c r="A76" s="1" t="s">
        <v>212</v>
      </c>
      <c r="B76" s="1" t="s">
        <v>186</v>
      </c>
      <c r="C76" s="1" t="s">
        <v>213</v>
      </c>
    </row>
    <row r="77">
      <c r="A77" s="1" t="s">
        <v>214</v>
      </c>
      <c r="B77" s="1" t="s">
        <v>186</v>
      </c>
    </row>
    <row r="78">
      <c r="A78" s="1" t="s">
        <v>215</v>
      </c>
      <c r="B78" s="1" t="s">
        <v>186</v>
      </c>
    </row>
    <row r="79">
      <c r="A79" s="1" t="s">
        <v>216</v>
      </c>
      <c r="B79" s="1" t="s">
        <v>186</v>
      </c>
    </row>
    <row r="80">
      <c r="A80" s="1" t="s">
        <v>217</v>
      </c>
      <c r="B80" s="1" t="s">
        <v>186</v>
      </c>
    </row>
    <row r="81">
      <c r="A81" s="1" t="s">
        <v>218</v>
      </c>
      <c r="B81" s="1" t="s">
        <v>186</v>
      </c>
      <c r="C81" s="1" t="s">
        <v>219</v>
      </c>
    </row>
    <row r="82">
      <c r="A82" s="1" t="s">
        <v>220</v>
      </c>
      <c r="B82" s="1" t="s">
        <v>186</v>
      </c>
    </row>
    <row r="83">
      <c r="A83" s="1" t="s">
        <v>221</v>
      </c>
      <c r="B83" s="1" t="s">
        <v>186</v>
      </c>
    </row>
    <row r="84">
      <c r="A84" s="1" t="s">
        <v>222</v>
      </c>
      <c r="B84" s="1" t="s">
        <v>186</v>
      </c>
    </row>
    <row r="85">
      <c r="A85" s="1" t="s">
        <v>223</v>
      </c>
      <c r="B85" s="1" t="s">
        <v>186</v>
      </c>
    </row>
    <row r="86">
      <c r="A86" s="1" t="s">
        <v>224</v>
      </c>
      <c r="B86" s="1" t="s">
        <v>186</v>
      </c>
    </row>
    <row r="87">
      <c r="A87" s="1" t="s">
        <v>225</v>
      </c>
      <c r="B87" s="1" t="s">
        <v>186</v>
      </c>
    </row>
    <row r="88">
      <c r="A88" s="1" t="s">
        <v>226</v>
      </c>
      <c r="B88" s="1" t="s">
        <v>186</v>
      </c>
      <c r="C88" s="1" t="s">
        <v>227</v>
      </c>
    </row>
    <row r="89">
      <c r="A89" s="1" t="s">
        <v>228</v>
      </c>
      <c r="B89" s="1" t="s">
        <v>229</v>
      </c>
    </row>
    <row r="90">
      <c r="A90" s="1" t="s">
        <v>230</v>
      </c>
      <c r="B90" s="1" t="s">
        <v>231</v>
      </c>
    </row>
    <row r="91">
      <c r="A91" s="1" t="s">
        <v>232</v>
      </c>
      <c r="B91" s="1" t="s">
        <v>231</v>
      </c>
    </row>
    <row r="92">
      <c r="A92" s="1" t="s">
        <v>233</v>
      </c>
      <c r="B92" s="1" t="s">
        <v>234</v>
      </c>
    </row>
    <row r="93">
      <c r="A93" s="1" t="s">
        <v>235</v>
      </c>
      <c r="B93" s="1" t="s">
        <v>234</v>
      </c>
    </row>
    <row r="94">
      <c r="A94" s="1" t="s">
        <v>236</v>
      </c>
      <c r="B94" s="1" t="s">
        <v>237</v>
      </c>
    </row>
    <row r="95">
      <c r="A95" s="1" t="s">
        <v>238</v>
      </c>
      <c r="B95" s="1" t="s">
        <v>237</v>
      </c>
    </row>
    <row r="96">
      <c r="A96" s="1" t="s">
        <v>239</v>
      </c>
      <c r="B96" s="1" t="s">
        <v>237</v>
      </c>
    </row>
    <row r="97">
      <c r="A97" s="1" t="s">
        <v>240</v>
      </c>
      <c r="B97" s="1" t="s">
        <v>237</v>
      </c>
    </row>
    <row r="98">
      <c r="A98" s="1" t="s">
        <v>241</v>
      </c>
      <c r="B98" s="1" t="s">
        <v>237</v>
      </c>
    </row>
    <row r="99">
      <c r="A99" s="1" t="s">
        <v>242</v>
      </c>
      <c r="B99" s="1" t="s">
        <v>237</v>
      </c>
    </row>
    <row r="100">
      <c r="A100" s="1" t="s">
        <v>243</v>
      </c>
      <c r="B100" s="1" t="s">
        <v>237</v>
      </c>
      <c r="C100" s="1" t="s">
        <v>147</v>
      </c>
    </row>
    <row r="101">
      <c r="A101" s="1" t="s">
        <v>244</v>
      </c>
      <c r="B101" s="1" t="s">
        <v>245</v>
      </c>
      <c r="C101" s="1" t="s">
        <v>246</v>
      </c>
    </row>
    <row r="102">
      <c r="A102" s="1" t="s">
        <v>247</v>
      </c>
      <c r="B102" s="1" t="s">
        <v>248</v>
      </c>
    </row>
    <row r="103">
      <c r="A103" s="1" t="s">
        <v>249</v>
      </c>
      <c r="B103" s="1" t="s">
        <v>250</v>
      </c>
    </row>
    <row r="104">
      <c r="A104" s="1" t="s">
        <v>251</v>
      </c>
      <c r="B104" s="1" t="s">
        <v>250</v>
      </c>
    </row>
    <row r="105">
      <c r="A105" s="1" t="s">
        <v>252</v>
      </c>
      <c r="B105" s="1" t="s">
        <v>250</v>
      </c>
    </row>
    <row r="106">
      <c r="A106" s="1" t="s">
        <v>253</v>
      </c>
      <c r="B106" s="1" t="s">
        <v>250</v>
      </c>
    </row>
    <row r="107">
      <c r="A107" s="1" t="s">
        <v>254</v>
      </c>
      <c r="B107" s="1" t="s">
        <v>255</v>
      </c>
    </row>
    <row r="108">
      <c r="A108" s="1" t="s">
        <v>256</v>
      </c>
      <c r="B108" s="1" t="s">
        <v>255</v>
      </c>
    </row>
    <row r="109">
      <c r="A109" s="1" t="s">
        <v>257</v>
      </c>
      <c r="B109" s="1" t="s">
        <v>258</v>
      </c>
    </row>
    <row r="110">
      <c r="A110" s="1" t="s">
        <v>259</v>
      </c>
      <c r="B110" s="1" t="s">
        <v>258</v>
      </c>
    </row>
    <row r="111">
      <c r="A111" s="1" t="s">
        <v>260</v>
      </c>
      <c r="B111" s="1" t="s">
        <v>258</v>
      </c>
      <c r="C111" s="1" t="s">
        <v>246</v>
      </c>
    </row>
    <row r="112">
      <c r="A112" s="1" t="s">
        <v>261</v>
      </c>
      <c r="B112" s="1" t="s">
        <v>262</v>
      </c>
      <c r="C112" s="1" t="s">
        <v>263</v>
      </c>
    </row>
    <row r="113">
      <c r="A113" s="1" t="s">
        <v>264</v>
      </c>
      <c r="B113" s="1" t="s">
        <v>262</v>
      </c>
    </row>
    <row r="114">
      <c r="A114" s="1" t="s">
        <v>265</v>
      </c>
      <c r="B114" s="1" t="s">
        <v>266</v>
      </c>
      <c r="C114" s="1" t="s">
        <v>147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103</v>
      </c>
      <c r="B1" s="1" t="s">
        <v>104</v>
      </c>
      <c r="C1" s="1" t="s">
        <v>3</v>
      </c>
    </row>
    <row r="2">
      <c r="A2" s="1" t="s">
        <v>267</v>
      </c>
      <c r="B2" s="1" t="s">
        <v>106</v>
      </c>
      <c r="C2" s="1" t="s">
        <v>268</v>
      </c>
    </row>
    <row r="3">
      <c r="A3" s="1" t="s">
        <v>269</v>
      </c>
      <c r="B3" s="1" t="s">
        <v>106</v>
      </c>
      <c r="C3" s="1" t="s">
        <v>268</v>
      </c>
    </row>
    <row r="4">
      <c r="A4" s="1" t="s">
        <v>270</v>
      </c>
      <c r="B4" s="1" t="s">
        <v>271</v>
      </c>
      <c r="C4" s="1" t="s">
        <v>272</v>
      </c>
    </row>
    <row r="5">
      <c r="A5" s="1" t="s">
        <v>273</v>
      </c>
      <c r="B5" s="1" t="s">
        <v>271</v>
      </c>
    </row>
    <row r="6">
      <c r="A6" s="1" t="s">
        <v>274</v>
      </c>
      <c r="B6" s="1" t="s">
        <v>271</v>
      </c>
    </row>
    <row r="7">
      <c r="A7" s="1" t="s">
        <v>275</v>
      </c>
      <c r="B7" s="1" t="s">
        <v>276</v>
      </c>
      <c r="C7" s="1" t="s">
        <v>277</v>
      </c>
    </row>
    <row r="8">
      <c r="A8" s="1" t="s">
        <v>278</v>
      </c>
      <c r="B8" s="1" t="s">
        <v>276</v>
      </c>
    </row>
    <row r="9">
      <c r="A9" s="1" t="s">
        <v>279</v>
      </c>
      <c r="B9" s="1" t="s">
        <v>276</v>
      </c>
      <c r="C9" s="1" t="s">
        <v>180</v>
      </c>
    </row>
    <row r="10">
      <c r="A10" s="1" t="s">
        <v>280</v>
      </c>
      <c r="B10" s="1" t="s">
        <v>281</v>
      </c>
    </row>
    <row r="11">
      <c r="A11" s="1" t="s">
        <v>282</v>
      </c>
      <c r="B11" s="1" t="s">
        <v>281</v>
      </c>
    </row>
    <row r="12">
      <c r="A12" s="1" t="s">
        <v>283</v>
      </c>
      <c r="B12" s="1" t="s">
        <v>146</v>
      </c>
      <c r="C12" s="1" t="s">
        <v>284</v>
      </c>
    </row>
    <row r="13">
      <c r="A13" s="1" t="s">
        <v>285</v>
      </c>
      <c r="B13" s="1" t="s">
        <v>146</v>
      </c>
      <c r="C13" s="1" t="s">
        <v>246</v>
      </c>
    </row>
    <row r="14">
      <c r="A14" s="1" t="s">
        <v>286</v>
      </c>
      <c r="B14" s="1" t="s">
        <v>146</v>
      </c>
      <c r="C14" s="1" t="s">
        <v>246</v>
      </c>
    </row>
    <row r="15">
      <c r="A15" s="1" t="s">
        <v>287</v>
      </c>
      <c r="B15" s="1" t="s">
        <v>150</v>
      </c>
      <c r="C15" s="1" t="s">
        <v>288</v>
      </c>
    </row>
    <row r="16">
      <c r="A16" s="1" t="s">
        <v>289</v>
      </c>
      <c r="B16" s="1" t="s">
        <v>150</v>
      </c>
      <c r="C16" s="1" t="s">
        <v>288</v>
      </c>
    </row>
    <row r="17">
      <c r="A17" s="1" t="s">
        <v>290</v>
      </c>
      <c r="B17" s="1" t="s">
        <v>153</v>
      </c>
      <c r="C17" s="1" t="s">
        <v>291</v>
      </c>
    </row>
    <row r="18">
      <c r="A18" s="1" t="s">
        <v>292</v>
      </c>
      <c r="B18" s="1" t="s">
        <v>153</v>
      </c>
      <c r="C18" s="1" t="s">
        <v>291</v>
      </c>
    </row>
    <row r="19">
      <c r="A19" s="1" t="s">
        <v>293</v>
      </c>
      <c r="B19" s="1" t="s">
        <v>156</v>
      </c>
    </row>
    <row r="20">
      <c r="A20" s="1" t="s">
        <v>294</v>
      </c>
      <c r="B20" s="1" t="s">
        <v>156</v>
      </c>
    </row>
    <row r="21">
      <c r="A21" s="1" t="s">
        <v>295</v>
      </c>
      <c r="B21" s="1" t="s">
        <v>186</v>
      </c>
      <c r="C21" s="1" t="s">
        <v>296</v>
      </c>
    </row>
    <row r="22">
      <c r="A22" s="1" t="s">
        <v>297</v>
      </c>
      <c r="B22" s="1" t="s">
        <v>186</v>
      </c>
    </row>
    <row r="23">
      <c r="A23" s="1" t="s">
        <v>298</v>
      </c>
      <c r="B23" s="1" t="s">
        <v>186</v>
      </c>
      <c r="C23" s="1" t="s">
        <v>299</v>
      </c>
    </row>
    <row r="24">
      <c r="A24" s="1" t="s">
        <v>300</v>
      </c>
      <c r="B24" s="1" t="s">
        <v>186</v>
      </c>
      <c r="C24" s="1" t="s">
        <v>301</v>
      </c>
    </row>
    <row r="25">
      <c r="A25" s="1" t="s">
        <v>302</v>
      </c>
      <c r="B25" s="1" t="s">
        <v>186</v>
      </c>
    </row>
    <row r="26">
      <c r="A26" s="1" t="s">
        <v>303</v>
      </c>
      <c r="B26" s="1" t="s">
        <v>186</v>
      </c>
    </row>
    <row r="27">
      <c r="A27" s="1" t="s">
        <v>304</v>
      </c>
      <c r="B27" s="1" t="s">
        <v>186</v>
      </c>
      <c r="C27" s="1" t="s">
        <v>305</v>
      </c>
    </row>
    <row r="28">
      <c r="A28" s="1" t="s">
        <v>306</v>
      </c>
      <c r="B28" s="1" t="s">
        <v>186</v>
      </c>
      <c r="C28" s="1" t="s">
        <v>307</v>
      </c>
    </row>
    <row r="29">
      <c r="A29" s="1" t="s">
        <v>308</v>
      </c>
      <c r="B29" s="1" t="s">
        <v>186</v>
      </c>
      <c r="C29" s="1" t="s">
        <v>307</v>
      </c>
    </row>
    <row r="30">
      <c r="A30" s="1" t="s">
        <v>309</v>
      </c>
      <c r="B30" s="1" t="s">
        <v>186</v>
      </c>
      <c r="C30" s="1" t="s">
        <v>310</v>
      </c>
    </row>
    <row r="31">
      <c r="A31" s="1" t="s">
        <v>311</v>
      </c>
      <c r="B31" s="1" t="s">
        <v>186</v>
      </c>
      <c r="C31" s="1" t="s">
        <v>310</v>
      </c>
    </row>
    <row r="32">
      <c r="A32" s="1" t="s">
        <v>312</v>
      </c>
      <c r="B32" s="1" t="s">
        <v>186</v>
      </c>
      <c r="C32" s="1" t="s">
        <v>310</v>
      </c>
    </row>
    <row r="33">
      <c r="A33" s="1" t="s">
        <v>313</v>
      </c>
      <c r="B33" s="1" t="s">
        <v>186</v>
      </c>
      <c r="C33" s="1" t="s">
        <v>314</v>
      </c>
    </row>
    <row r="34">
      <c r="A34" s="1" t="s">
        <v>315</v>
      </c>
      <c r="B34" s="1" t="s">
        <v>186</v>
      </c>
      <c r="C34" s="1" t="s">
        <v>316</v>
      </c>
    </row>
    <row r="35">
      <c r="A35" s="1" t="s">
        <v>317</v>
      </c>
      <c r="B35" s="1" t="s">
        <v>186</v>
      </c>
      <c r="C35" s="1" t="s">
        <v>314</v>
      </c>
    </row>
    <row r="36">
      <c r="A36" s="1" t="s">
        <v>318</v>
      </c>
      <c r="B36" s="1" t="s">
        <v>186</v>
      </c>
      <c r="C36" s="1" t="s">
        <v>319</v>
      </c>
    </row>
    <row r="37">
      <c r="A37" s="1" t="s">
        <v>320</v>
      </c>
      <c r="B37" s="1" t="s">
        <v>186</v>
      </c>
    </row>
    <row r="38">
      <c r="A38" s="1" t="s">
        <v>321</v>
      </c>
      <c r="B38" s="1" t="s">
        <v>186</v>
      </c>
    </row>
    <row r="39">
      <c r="A39" s="1" t="s">
        <v>322</v>
      </c>
      <c r="B39" s="1" t="s">
        <v>186</v>
      </c>
    </row>
    <row r="40">
      <c r="A40" s="1" t="s">
        <v>323</v>
      </c>
      <c r="B40" s="1" t="s">
        <v>186</v>
      </c>
      <c r="C40" s="1" t="s">
        <v>182</v>
      </c>
    </row>
    <row r="41">
      <c r="A41" s="1" t="s">
        <v>324</v>
      </c>
      <c r="B41" s="1" t="s">
        <v>186</v>
      </c>
    </row>
    <row r="42">
      <c r="A42" s="1" t="s">
        <v>325</v>
      </c>
      <c r="B42" s="1" t="s">
        <v>186</v>
      </c>
    </row>
    <row r="43">
      <c r="A43" s="1" t="s">
        <v>326</v>
      </c>
      <c r="B43" s="1" t="s">
        <v>186</v>
      </c>
    </row>
    <row r="44">
      <c r="A44" s="1" t="s">
        <v>327</v>
      </c>
      <c r="B44" s="1" t="s">
        <v>186</v>
      </c>
      <c r="C44" s="1" t="s">
        <v>328</v>
      </c>
    </row>
    <row r="45">
      <c r="A45" s="1" t="s">
        <v>329</v>
      </c>
      <c r="B45" s="1" t="s">
        <v>186</v>
      </c>
    </row>
    <row r="46">
      <c r="A46" s="1" t="s">
        <v>330</v>
      </c>
      <c r="B46" s="1" t="s">
        <v>186</v>
      </c>
    </row>
    <row r="47">
      <c r="A47" s="1" t="s">
        <v>331</v>
      </c>
      <c r="B47" s="1" t="s">
        <v>186</v>
      </c>
    </row>
    <row r="48">
      <c r="A48" s="1" t="s">
        <v>332</v>
      </c>
      <c r="B48" s="1" t="s">
        <v>186</v>
      </c>
      <c r="C48" s="1" t="s">
        <v>316</v>
      </c>
    </row>
    <row r="49">
      <c r="A49" s="1" t="s">
        <v>333</v>
      </c>
      <c r="B49" s="1" t="s">
        <v>186</v>
      </c>
      <c r="C49" s="1" t="s">
        <v>334</v>
      </c>
    </row>
    <row r="50">
      <c r="A50" s="1" t="s">
        <v>335</v>
      </c>
      <c r="B50" s="1" t="s">
        <v>336</v>
      </c>
      <c r="C50" s="1" t="s">
        <v>284</v>
      </c>
    </row>
    <row r="51">
      <c r="A51" s="1" t="s">
        <v>337</v>
      </c>
      <c r="B51" s="1" t="s">
        <v>229</v>
      </c>
      <c r="D51" s="1" t="s">
        <v>338</v>
      </c>
    </row>
    <row r="52">
      <c r="A52" s="1" t="s">
        <v>339</v>
      </c>
      <c r="B52" s="1" t="s">
        <v>234</v>
      </c>
      <c r="C52" s="1" t="s">
        <v>340</v>
      </c>
    </row>
    <row r="53">
      <c r="A53" s="1" t="s">
        <v>341</v>
      </c>
      <c r="B53" s="1" t="s">
        <v>237</v>
      </c>
    </row>
    <row r="54">
      <c r="A54" s="1" t="s">
        <v>342</v>
      </c>
      <c r="B54" s="1" t="s">
        <v>237</v>
      </c>
    </row>
    <row r="55">
      <c r="A55" s="1" t="s">
        <v>343</v>
      </c>
      <c r="B55" s="1" t="s">
        <v>237</v>
      </c>
    </row>
    <row r="56">
      <c r="A56" s="1" t="s">
        <v>344</v>
      </c>
      <c r="B56" s="1" t="s">
        <v>237</v>
      </c>
    </row>
    <row r="57">
      <c r="A57" s="1" t="s">
        <v>345</v>
      </c>
      <c r="B57" s="1" t="s">
        <v>237</v>
      </c>
    </row>
    <row r="58">
      <c r="A58" s="1" t="s">
        <v>346</v>
      </c>
      <c r="B58" s="1" t="s">
        <v>237</v>
      </c>
    </row>
    <row r="59">
      <c r="A59" s="1" t="s">
        <v>347</v>
      </c>
      <c r="B59" s="1" t="s">
        <v>237</v>
      </c>
    </row>
    <row r="60">
      <c r="A60" s="1" t="s">
        <v>348</v>
      </c>
      <c r="B60" s="1" t="s">
        <v>237</v>
      </c>
    </row>
    <row r="61">
      <c r="A61" s="1" t="s">
        <v>349</v>
      </c>
      <c r="B61" s="1" t="s">
        <v>237</v>
      </c>
    </row>
    <row r="62">
      <c r="A62" s="1" t="s">
        <v>350</v>
      </c>
      <c r="B62" s="1" t="s">
        <v>237</v>
      </c>
    </row>
    <row r="63">
      <c r="A63" s="1" t="s">
        <v>351</v>
      </c>
      <c r="B63" s="1" t="s">
        <v>237</v>
      </c>
    </row>
    <row r="64">
      <c r="A64" s="1" t="s">
        <v>352</v>
      </c>
      <c r="B64" s="1" t="s">
        <v>237</v>
      </c>
    </row>
    <row r="65">
      <c r="A65" s="1" t="s">
        <v>353</v>
      </c>
      <c r="B65" s="1" t="s">
        <v>237</v>
      </c>
    </row>
    <row r="66">
      <c r="A66" s="1" t="s">
        <v>354</v>
      </c>
      <c r="B66" s="1" t="s">
        <v>237</v>
      </c>
    </row>
    <row r="67">
      <c r="A67" s="1" t="s">
        <v>355</v>
      </c>
      <c r="B67" s="1" t="s">
        <v>237</v>
      </c>
    </row>
    <row r="68">
      <c r="A68" s="1" t="s">
        <v>356</v>
      </c>
      <c r="B68" s="1" t="s">
        <v>237</v>
      </c>
    </row>
    <row r="69">
      <c r="A69" s="1" t="s">
        <v>357</v>
      </c>
      <c r="B69" s="1" t="s">
        <v>237</v>
      </c>
    </row>
    <row r="70">
      <c r="A70" s="1" t="s">
        <v>358</v>
      </c>
      <c r="B70" s="1" t="s">
        <v>237</v>
      </c>
    </row>
    <row r="71">
      <c r="A71" s="1" t="s">
        <v>359</v>
      </c>
      <c r="B71" s="1" t="s">
        <v>237</v>
      </c>
    </row>
    <row r="72">
      <c r="A72" s="1" t="s">
        <v>360</v>
      </c>
      <c r="B72" s="1" t="s">
        <v>237</v>
      </c>
    </row>
    <row r="73">
      <c r="A73" s="1" t="s">
        <v>361</v>
      </c>
      <c r="B73" s="1" t="s">
        <v>237</v>
      </c>
    </row>
    <row r="74">
      <c r="A74" s="1" t="s">
        <v>362</v>
      </c>
      <c r="B74" s="1" t="s">
        <v>237</v>
      </c>
    </row>
    <row r="75">
      <c r="A75" s="1" t="s">
        <v>363</v>
      </c>
      <c r="B75" s="1" t="s">
        <v>237</v>
      </c>
      <c r="C75" s="1" t="s">
        <v>364</v>
      </c>
    </row>
    <row r="76">
      <c r="A76" s="1" t="s">
        <v>365</v>
      </c>
      <c r="B76" s="1" t="s">
        <v>237</v>
      </c>
      <c r="C76" s="1" t="s">
        <v>364</v>
      </c>
    </row>
    <row r="77">
      <c r="A77" s="1" t="s">
        <v>366</v>
      </c>
      <c r="B77" s="1" t="s">
        <v>237</v>
      </c>
    </row>
    <row r="78">
      <c r="A78" s="1" t="s">
        <v>367</v>
      </c>
      <c r="B78" s="1" t="s">
        <v>237</v>
      </c>
    </row>
    <row r="79">
      <c r="A79" s="1" t="s">
        <v>368</v>
      </c>
      <c r="B79" s="1" t="s">
        <v>237</v>
      </c>
    </row>
    <row r="80">
      <c r="A80" s="1" t="s">
        <v>369</v>
      </c>
      <c r="B80" s="1" t="s">
        <v>237</v>
      </c>
    </row>
    <row r="81">
      <c r="A81" s="1" t="s">
        <v>370</v>
      </c>
      <c r="B81" s="1" t="s">
        <v>237</v>
      </c>
    </row>
    <row r="82">
      <c r="A82" s="1" t="s">
        <v>371</v>
      </c>
      <c r="B82" s="1" t="s">
        <v>237</v>
      </c>
    </row>
    <row r="83">
      <c r="A83" s="1" t="s">
        <v>372</v>
      </c>
      <c r="B83" s="1" t="s">
        <v>237</v>
      </c>
    </row>
    <row r="84">
      <c r="A84" s="1" t="s">
        <v>373</v>
      </c>
      <c r="B84" s="1" t="s">
        <v>237</v>
      </c>
    </row>
    <row r="85">
      <c r="A85" s="1" t="s">
        <v>374</v>
      </c>
      <c r="B85" s="1" t="s">
        <v>237</v>
      </c>
    </row>
    <row r="86">
      <c r="A86" s="1" t="s">
        <v>375</v>
      </c>
      <c r="B86" s="1" t="s">
        <v>237</v>
      </c>
    </row>
    <row r="87">
      <c r="A87" s="1" t="s">
        <v>376</v>
      </c>
      <c r="B87" s="1" t="s">
        <v>237</v>
      </c>
    </row>
    <row r="88">
      <c r="A88" s="1" t="s">
        <v>377</v>
      </c>
      <c r="B88" s="1" t="s">
        <v>237</v>
      </c>
    </row>
    <row r="89">
      <c r="A89" s="1" t="s">
        <v>378</v>
      </c>
      <c r="B89" s="1" t="s">
        <v>237</v>
      </c>
      <c r="C89" s="1" t="s">
        <v>379</v>
      </c>
    </row>
    <row r="90">
      <c r="A90" s="1" t="s">
        <v>380</v>
      </c>
      <c r="B90" s="1" t="s">
        <v>237</v>
      </c>
      <c r="C90" s="1" t="s">
        <v>381</v>
      </c>
    </row>
    <row r="91">
      <c r="A91" s="1" t="s">
        <v>382</v>
      </c>
      <c r="B91" s="1" t="s">
        <v>237</v>
      </c>
    </row>
    <row r="92">
      <c r="A92" s="1" t="s">
        <v>383</v>
      </c>
      <c r="B92" s="1" t="s">
        <v>237</v>
      </c>
    </row>
    <row r="93">
      <c r="A93" s="1" t="s">
        <v>384</v>
      </c>
      <c r="B93" s="1" t="s">
        <v>237</v>
      </c>
      <c r="C93" s="1" t="s">
        <v>182</v>
      </c>
    </row>
    <row r="94">
      <c r="A94" s="1" t="s">
        <v>385</v>
      </c>
      <c r="B94" s="1" t="s">
        <v>386</v>
      </c>
      <c r="C94" s="1" t="s">
        <v>387</v>
      </c>
    </row>
    <row r="95">
      <c r="A95" s="1" t="s">
        <v>388</v>
      </c>
      <c r="B95" s="1" t="s">
        <v>386</v>
      </c>
    </row>
    <row r="96">
      <c r="A96" s="1" t="s">
        <v>389</v>
      </c>
      <c r="B96" s="1" t="s">
        <v>386</v>
      </c>
    </row>
    <row r="97">
      <c r="A97" s="1" t="s">
        <v>390</v>
      </c>
      <c r="B97" s="1" t="s">
        <v>386</v>
      </c>
    </row>
    <row r="98">
      <c r="A98" s="1" t="s">
        <v>391</v>
      </c>
      <c r="B98" s="1" t="s">
        <v>386</v>
      </c>
    </row>
    <row r="99">
      <c r="A99" s="1" t="s">
        <v>392</v>
      </c>
      <c r="B99" s="1" t="s">
        <v>386</v>
      </c>
      <c r="C99" s="1" t="s">
        <v>393</v>
      </c>
    </row>
    <row r="100">
      <c r="A100" s="1" t="s">
        <v>394</v>
      </c>
      <c r="B100" s="1" t="s">
        <v>395</v>
      </c>
      <c r="C100" s="1" t="s">
        <v>263</v>
      </c>
    </row>
    <row r="101">
      <c r="A101" s="1" t="s">
        <v>396</v>
      </c>
      <c r="B101" s="1" t="s">
        <v>395</v>
      </c>
    </row>
    <row r="102">
      <c r="A102" s="1" t="s">
        <v>397</v>
      </c>
      <c r="B102" s="1" t="s">
        <v>395</v>
      </c>
    </row>
    <row r="103">
      <c r="A103" s="1" t="s">
        <v>398</v>
      </c>
      <c r="B103" s="1" t="s">
        <v>395</v>
      </c>
    </row>
    <row r="104">
      <c r="A104" s="1" t="s">
        <v>399</v>
      </c>
      <c r="B104" s="1" t="s">
        <v>395</v>
      </c>
    </row>
    <row r="105">
      <c r="A105" s="1" t="s">
        <v>400</v>
      </c>
      <c r="B105" s="1" t="s">
        <v>401</v>
      </c>
      <c r="C105" s="1" t="s">
        <v>402</v>
      </c>
    </row>
    <row r="106">
      <c r="A106" s="1" t="s">
        <v>403</v>
      </c>
      <c r="B106" s="1" t="s">
        <v>401</v>
      </c>
    </row>
    <row r="107">
      <c r="A107" s="1" t="s">
        <v>404</v>
      </c>
      <c r="B107" s="1" t="s">
        <v>401</v>
      </c>
    </row>
    <row r="108">
      <c r="A108" s="1" t="s">
        <v>405</v>
      </c>
      <c r="B108" s="1" t="s">
        <v>401</v>
      </c>
    </row>
    <row r="109">
      <c r="A109" s="1" t="s">
        <v>406</v>
      </c>
      <c r="B109" s="1" t="s">
        <v>248</v>
      </c>
      <c r="C109" s="1" t="s">
        <v>263</v>
      </c>
    </row>
    <row r="110">
      <c r="A110" s="1" t="s">
        <v>407</v>
      </c>
      <c r="B110" s="1" t="s">
        <v>248</v>
      </c>
      <c r="C110" s="1" t="s">
        <v>246</v>
      </c>
    </row>
    <row r="111">
      <c r="A111" s="1" t="s">
        <v>408</v>
      </c>
      <c r="B111" s="1" t="s">
        <v>248</v>
      </c>
      <c r="C111" s="1" t="s">
        <v>246</v>
      </c>
    </row>
    <row r="112">
      <c r="A112" s="1" t="s">
        <v>409</v>
      </c>
      <c r="B112" s="1" t="s">
        <v>248</v>
      </c>
      <c r="C112" s="1" t="s">
        <v>180</v>
      </c>
    </row>
    <row r="113">
      <c r="A113" s="1" t="s">
        <v>410</v>
      </c>
      <c r="B113" s="1" t="s">
        <v>248</v>
      </c>
      <c r="C113" s="1" t="s">
        <v>180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103</v>
      </c>
      <c r="B1" s="1" t="s">
        <v>104</v>
      </c>
      <c r="C1" s="1" t="s">
        <v>3</v>
      </c>
    </row>
    <row r="2">
      <c r="A2" s="1" t="s">
        <v>411</v>
      </c>
      <c r="B2" s="1" t="s">
        <v>237</v>
      </c>
    </row>
    <row r="3">
      <c r="A3" s="1" t="s">
        <v>412</v>
      </c>
      <c r="B3" s="1" t="s">
        <v>237</v>
      </c>
    </row>
    <row r="4">
      <c r="A4" s="1" t="s">
        <v>413</v>
      </c>
      <c r="B4" s="1" t="s">
        <v>237</v>
      </c>
    </row>
    <row r="5">
      <c r="A5" s="1" t="s">
        <v>414</v>
      </c>
      <c r="B5" s="1" t="s">
        <v>237</v>
      </c>
    </row>
    <row r="6">
      <c r="A6" s="1" t="s">
        <v>415</v>
      </c>
      <c r="B6" s="1" t="s">
        <v>416</v>
      </c>
    </row>
    <row r="7">
      <c r="A7" s="1" t="s">
        <v>417</v>
      </c>
      <c r="B7" s="1" t="s">
        <v>416</v>
      </c>
    </row>
    <row r="8">
      <c r="A8" s="1" t="s">
        <v>418</v>
      </c>
      <c r="B8" s="1" t="s">
        <v>186</v>
      </c>
    </row>
    <row r="9">
      <c r="A9" s="1" t="s">
        <v>419</v>
      </c>
      <c r="B9" s="1" t="s">
        <v>186</v>
      </c>
    </row>
    <row r="10">
      <c r="A10" s="1" t="s">
        <v>420</v>
      </c>
      <c r="B10" s="1" t="s">
        <v>237</v>
      </c>
    </row>
    <row r="11">
      <c r="A11" s="1" t="s">
        <v>421</v>
      </c>
      <c r="B11" s="1" t="s">
        <v>237</v>
      </c>
    </row>
    <row r="12">
      <c r="A12" s="1" t="s">
        <v>422</v>
      </c>
      <c r="B12" s="1" t="s">
        <v>237</v>
      </c>
    </row>
    <row r="13">
      <c r="A13" s="1" t="s">
        <v>423</v>
      </c>
      <c r="B13" s="1" t="s">
        <v>186</v>
      </c>
      <c r="C13" s="1" t="s">
        <v>424</v>
      </c>
    </row>
    <row r="14">
      <c r="A14" s="1" t="s">
        <v>425</v>
      </c>
      <c r="B14" s="1" t="s">
        <v>237</v>
      </c>
    </row>
    <row r="15">
      <c r="A15" s="1" t="s">
        <v>426</v>
      </c>
      <c r="B15" s="1" t="s">
        <v>186</v>
      </c>
    </row>
    <row r="16">
      <c r="A16" s="1" t="s">
        <v>427</v>
      </c>
      <c r="B16" s="1" t="s">
        <v>428</v>
      </c>
    </row>
    <row r="17">
      <c r="A17" s="1" t="s">
        <v>429</v>
      </c>
      <c r="B17" s="1" t="s">
        <v>428</v>
      </c>
    </row>
    <row r="18">
      <c r="A18" s="1" t="s">
        <v>430</v>
      </c>
      <c r="B18" s="1" t="s">
        <v>276</v>
      </c>
    </row>
    <row r="19">
      <c r="A19" s="1" t="s">
        <v>431</v>
      </c>
      <c r="B19" s="1" t="s">
        <v>276</v>
      </c>
    </row>
    <row r="20">
      <c r="A20" s="1" t="s">
        <v>432</v>
      </c>
      <c r="B20" s="1" t="s">
        <v>186</v>
      </c>
    </row>
    <row r="21">
      <c r="A21" s="1" t="s">
        <v>433</v>
      </c>
      <c r="B21" s="1" t="s">
        <v>276</v>
      </c>
    </row>
    <row r="22">
      <c r="A22" s="1" t="s">
        <v>434</v>
      </c>
      <c r="B22" s="1" t="s">
        <v>186</v>
      </c>
    </row>
    <row r="23">
      <c r="A23" s="1" t="s">
        <v>435</v>
      </c>
      <c r="B23" s="1" t="s">
        <v>186</v>
      </c>
    </row>
    <row r="24">
      <c r="A24" s="1" t="s">
        <v>436</v>
      </c>
      <c r="B24" s="1" t="s">
        <v>186</v>
      </c>
    </row>
    <row r="25">
      <c r="A25" s="1" t="s">
        <v>437</v>
      </c>
      <c r="B25" s="1" t="s">
        <v>186</v>
      </c>
    </row>
    <row r="26">
      <c r="A26" s="1" t="s">
        <v>438</v>
      </c>
      <c r="B26" s="1" t="s">
        <v>186</v>
      </c>
    </row>
    <row r="27">
      <c r="A27" s="1" t="s">
        <v>439</v>
      </c>
      <c r="B27" s="1" t="s">
        <v>281</v>
      </c>
    </row>
    <row r="28">
      <c r="A28" s="1" t="s">
        <v>440</v>
      </c>
      <c r="B28" s="1" t="s">
        <v>281</v>
      </c>
    </row>
    <row r="29">
      <c r="A29" s="1" t="s">
        <v>441</v>
      </c>
      <c r="B29" s="1" t="s">
        <v>186</v>
      </c>
    </row>
    <row r="30">
      <c r="A30" s="1" t="s">
        <v>442</v>
      </c>
      <c r="B30" s="1" t="s">
        <v>186</v>
      </c>
      <c r="C30" s="1" t="s">
        <v>443</v>
      </c>
    </row>
    <row r="31">
      <c r="A31" s="1" t="s">
        <v>444</v>
      </c>
      <c r="B31" s="1" t="s">
        <v>146</v>
      </c>
    </row>
    <row r="32">
      <c r="A32" s="1" t="s">
        <v>445</v>
      </c>
      <c r="B32" s="1" t="s">
        <v>146</v>
      </c>
    </row>
    <row r="33">
      <c r="A33" s="1" t="s">
        <v>446</v>
      </c>
      <c r="B33" s="1" t="s">
        <v>234</v>
      </c>
      <c r="C33" s="1" t="s">
        <v>248</v>
      </c>
    </row>
    <row r="34">
      <c r="A34" s="1" t="s">
        <v>447</v>
      </c>
      <c r="B34" s="1" t="s">
        <v>231</v>
      </c>
      <c r="C34" s="1" t="s">
        <v>248</v>
      </c>
    </row>
    <row r="35">
      <c r="A35" s="1" t="s">
        <v>448</v>
      </c>
      <c r="B35" s="1" t="s">
        <v>449</v>
      </c>
      <c r="C35" s="1" t="s">
        <v>248</v>
      </c>
    </row>
    <row r="36">
      <c r="A36" s="1" t="s">
        <v>450</v>
      </c>
      <c r="B36" s="1" t="s">
        <v>234</v>
      </c>
      <c r="C36" s="1" t="s">
        <v>248</v>
      </c>
    </row>
    <row r="37">
      <c r="A37" s="1" t="s">
        <v>451</v>
      </c>
      <c r="B37" s="1" t="s">
        <v>452</v>
      </c>
    </row>
    <row r="38">
      <c r="A38" s="1" t="s">
        <v>453</v>
      </c>
      <c r="B38" s="1" t="s">
        <v>452</v>
      </c>
    </row>
    <row r="39">
      <c r="A39" s="1" t="s">
        <v>454</v>
      </c>
      <c r="B39" s="1" t="s">
        <v>452</v>
      </c>
    </row>
    <row r="40">
      <c r="A40" s="1" t="s">
        <v>455</v>
      </c>
      <c r="B40" s="1" t="s">
        <v>452</v>
      </c>
    </row>
    <row r="41">
      <c r="A41" s="1" t="s">
        <v>456</v>
      </c>
      <c r="B41" s="1" t="s">
        <v>452</v>
      </c>
    </row>
    <row r="42">
      <c r="A42" s="1" t="s">
        <v>457</v>
      </c>
      <c r="B42" s="1" t="s">
        <v>452</v>
      </c>
      <c r="C42" s="1" t="s">
        <v>458</v>
      </c>
    </row>
    <row r="43">
      <c r="A43" s="1" t="s">
        <v>459</v>
      </c>
      <c r="B43" s="1" t="s">
        <v>401</v>
      </c>
    </row>
    <row r="44">
      <c r="A44" s="1" t="s">
        <v>460</v>
      </c>
      <c r="B44" s="1" t="s">
        <v>401</v>
      </c>
    </row>
    <row r="45">
      <c r="A45" s="1" t="s">
        <v>461</v>
      </c>
      <c r="B45" s="1" t="s">
        <v>248</v>
      </c>
    </row>
    <row r="46">
      <c r="A46" s="1" t="s">
        <v>462</v>
      </c>
      <c r="B46" s="1" t="s">
        <v>248</v>
      </c>
    </row>
    <row r="47">
      <c r="A47" s="1" t="s">
        <v>463</v>
      </c>
      <c r="B47" s="1" t="s">
        <v>248</v>
      </c>
    </row>
    <row r="48">
      <c r="A48" s="1" t="s">
        <v>464</v>
      </c>
      <c r="B48" s="1" t="s">
        <v>248</v>
      </c>
    </row>
    <row r="49">
      <c r="A49" s="1" t="s">
        <v>465</v>
      </c>
      <c r="B49" s="1" t="s">
        <v>248</v>
      </c>
    </row>
    <row r="50">
      <c r="A50" s="1" t="s">
        <v>466</v>
      </c>
      <c r="B50" s="1" t="s">
        <v>248</v>
      </c>
    </row>
    <row r="51">
      <c r="A51" s="1" t="s">
        <v>467</v>
      </c>
      <c r="B51" s="1" t="s">
        <v>266</v>
      </c>
    </row>
    <row r="52">
      <c r="A52" s="1" t="s">
        <v>468</v>
      </c>
      <c r="B52" s="1" t="s">
        <v>469</v>
      </c>
    </row>
    <row r="53">
      <c r="A53" s="1" t="s">
        <v>470</v>
      </c>
      <c r="B53" s="1" t="s">
        <v>469</v>
      </c>
    </row>
    <row r="54">
      <c r="A54" s="1" t="s">
        <v>471</v>
      </c>
      <c r="B54" s="1" t="s">
        <v>234</v>
      </c>
    </row>
    <row r="55">
      <c r="A55" s="1" t="s">
        <v>472</v>
      </c>
      <c r="B55" s="1" t="s">
        <v>401</v>
      </c>
    </row>
    <row r="56">
      <c r="A56" s="1" t="s">
        <v>473</v>
      </c>
      <c r="B56" s="1" t="s">
        <v>401</v>
      </c>
    </row>
    <row r="57">
      <c r="A57" s="1" t="s">
        <v>474</v>
      </c>
      <c r="B57" s="1" t="s">
        <v>401</v>
      </c>
    </row>
    <row r="58">
      <c r="A58" s="1" t="s">
        <v>475</v>
      </c>
      <c r="B58" s="1" t="s">
        <v>234</v>
      </c>
    </row>
    <row r="59">
      <c r="A59" s="1" t="s">
        <v>476</v>
      </c>
      <c r="B59" s="1" t="s">
        <v>234</v>
      </c>
    </row>
    <row r="60">
      <c r="A60" s="1" t="s">
        <v>477</v>
      </c>
      <c r="B60" s="1" t="s">
        <v>186</v>
      </c>
    </row>
    <row r="61">
      <c r="A61" s="1" t="s">
        <v>478</v>
      </c>
      <c r="B61" s="1" t="s">
        <v>186</v>
      </c>
    </row>
    <row r="62">
      <c r="A62" s="1" t="s">
        <v>479</v>
      </c>
      <c r="B62" s="1" t="s">
        <v>186</v>
      </c>
    </row>
    <row r="63">
      <c r="A63" s="1" t="s">
        <v>480</v>
      </c>
      <c r="B63" s="1" t="s">
        <v>186</v>
      </c>
    </row>
    <row r="64">
      <c r="A64" s="1" t="s">
        <v>481</v>
      </c>
      <c r="B64" s="1" t="s">
        <v>401</v>
      </c>
    </row>
    <row r="65">
      <c r="A65" s="1" t="s">
        <v>482</v>
      </c>
      <c r="B65" s="1" t="s">
        <v>401</v>
      </c>
    </row>
    <row r="66">
      <c r="A66" s="1" t="s">
        <v>483</v>
      </c>
      <c r="B66" s="1" t="s">
        <v>186</v>
      </c>
    </row>
    <row r="67">
      <c r="A67" s="1" t="s">
        <v>484</v>
      </c>
      <c r="B67" s="1" t="s">
        <v>401</v>
      </c>
    </row>
    <row r="68">
      <c r="A68" s="1" t="s">
        <v>485</v>
      </c>
      <c r="B68" s="1" t="s">
        <v>248</v>
      </c>
    </row>
    <row r="69">
      <c r="A69" s="1" t="s">
        <v>486</v>
      </c>
      <c r="B69" s="1" t="s">
        <v>234</v>
      </c>
      <c r="C69" s="1" t="s">
        <v>487</v>
      </c>
    </row>
    <row r="70">
      <c r="A70" s="1" t="s">
        <v>488</v>
      </c>
      <c r="B70" s="1" t="s">
        <v>248</v>
      </c>
    </row>
    <row r="71">
      <c r="A71" s="1" t="s">
        <v>489</v>
      </c>
      <c r="B71" s="1" t="s">
        <v>248</v>
      </c>
    </row>
    <row r="72">
      <c r="A72" s="1" t="s">
        <v>490</v>
      </c>
      <c r="B72" s="1" t="s">
        <v>248</v>
      </c>
      <c r="C72" s="1" t="s">
        <v>246</v>
      </c>
    </row>
    <row r="73">
      <c r="A73" s="1" t="s">
        <v>491</v>
      </c>
      <c r="B73" s="1" t="s">
        <v>248</v>
      </c>
    </row>
    <row r="74">
      <c r="A74" s="1" t="s">
        <v>492</v>
      </c>
      <c r="B74" s="1" t="s">
        <v>248</v>
      </c>
    </row>
    <row r="75">
      <c r="A75" s="1" t="s">
        <v>493</v>
      </c>
      <c r="B75" s="1" t="s">
        <v>262</v>
      </c>
    </row>
    <row r="76">
      <c r="A76" s="1" t="s">
        <v>494</v>
      </c>
      <c r="B76" s="1" t="s">
        <v>262</v>
      </c>
    </row>
    <row r="77">
      <c r="A77" s="1" t="s">
        <v>495</v>
      </c>
      <c r="B77" s="1" t="s">
        <v>248</v>
      </c>
    </row>
    <row r="78">
      <c r="A78" s="1" t="s">
        <v>496</v>
      </c>
      <c r="B78" s="1" t="s">
        <v>248</v>
      </c>
    </row>
    <row r="79">
      <c r="A79" s="1" t="s">
        <v>497</v>
      </c>
      <c r="B79" s="1" t="s">
        <v>248</v>
      </c>
    </row>
    <row r="80">
      <c r="A80" s="1" t="s">
        <v>498</v>
      </c>
      <c r="B80" s="1" t="s">
        <v>499</v>
      </c>
    </row>
    <row r="81">
      <c r="A81" s="1" t="s">
        <v>500</v>
      </c>
      <c r="B81" s="1" t="s">
        <v>248</v>
      </c>
      <c r="C81" s="1" t="s">
        <v>246</v>
      </c>
    </row>
    <row r="82">
      <c r="A82" s="1" t="s">
        <v>501</v>
      </c>
      <c r="B82" s="1" t="s">
        <v>186</v>
      </c>
    </row>
    <row r="83">
      <c r="A83" s="1" t="s">
        <v>502</v>
      </c>
      <c r="B83" s="1" t="s">
        <v>186</v>
      </c>
    </row>
    <row r="84">
      <c r="A84" s="1" t="s">
        <v>503</v>
      </c>
      <c r="B84" s="1" t="s">
        <v>186</v>
      </c>
    </row>
    <row r="85">
      <c r="A85" s="1" t="s">
        <v>504</v>
      </c>
      <c r="B85" s="1" t="s">
        <v>186</v>
      </c>
    </row>
    <row r="86">
      <c r="A86" s="1" t="s">
        <v>505</v>
      </c>
      <c r="B86" s="1" t="s">
        <v>186</v>
      </c>
    </row>
    <row r="87">
      <c r="A87" s="1" t="s">
        <v>506</v>
      </c>
      <c r="B87" s="1" t="s">
        <v>186</v>
      </c>
    </row>
    <row r="88">
      <c r="A88" s="1" t="s">
        <v>507</v>
      </c>
      <c r="B88" s="1" t="s">
        <v>186</v>
      </c>
    </row>
    <row r="89">
      <c r="A89" s="1" t="s">
        <v>508</v>
      </c>
      <c r="B89" s="1" t="s">
        <v>186</v>
      </c>
    </row>
    <row r="90">
      <c r="A90" s="1" t="s">
        <v>509</v>
      </c>
      <c r="B90" s="1" t="s">
        <v>153</v>
      </c>
    </row>
    <row r="91">
      <c r="A91" s="1" t="s">
        <v>510</v>
      </c>
      <c r="B91" s="1" t="s">
        <v>186</v>
      </c>
    </row>
    <row r="92">
      <c r="A92" s="1" t="s">
        <v>511</v>
      </c>
      <c r="B92" s="1" t="s">
        <v>153</v>
      </c>
    </row>
    <row r="93">
      <c r="A93" s="1" t="s">
        <v>512</v>
      </c>
      <c r="B93" s="1" t="s">
        <v>186</v>
      </c>
    </row>
    <row r="94">
      <c r="A94" s="1" t="s">
        <v>513</v>
      </c>
      <c r="B94" s="1" t="s">
        <v>336</v>
      </c>
    </row>
    <row r="95">
      <c r="A95" s="1" t="s">
        <v>514</v>
      </c>
      <c r="B95" s="1" t="s">
        <v>186</v>
      </c>
    </row>
    <row r="96">
      <c r="A96" s="1" t="s">
        <v>515</v>
      </c>
      <c r="B96" s="1" t="s">
        <v>248</v>
      </c>
      <c r="C96" s="1" t="s">
        <v>246</v>
      </c>
    </row>
    <row r="97">
      <c r="A97" s="1" t="s">
        <v>516</v>
      </c>
      <c r="B97" s="1" t="s">
        <v>248</v>
      </c>
    </row>
    <row r="98">
      <c r="A98" s="1" t="s">
        <v>517</v>
      </c>
      <c r="B98" s="1" t="s">
        <v>248</v>
      </c>
    </row>
    <row r="99">
      <c r="A99" s="1" t="s">
        <v>518</v>
      </c>
      <c r="B99" s="1" t="s">
        <v>248</v>
      </c>
    </row>
    <row r="100">
      <c r="A100" s="1" t="s">
        <v>519</v>
      </c>
      <c r="B100" s="1" t="s">
        <v>112</v>
      </c>
    </row>
    <row r="101">
      <c r="A101" s="1" t="s">
        <v>520</v>
      </c>
      <c r="B101" s="1" t="s">
        <v>386</v>
      </c>
      <c r="C101" s="1" t="s">
        <v>521</v>
      </c>
    </row>
    <row r="102">
      <c r="A102" s="1" t="s">
        <v>522</v>
      </c>
      <c r="B102" s="1" t="s">
        <v>386</v>
      </c>
    </row>
    <row r="103">
      <c r="A103" s="1" t="s">
        <v>523</v>
      </c>
      <c r="B103" s="1" t="s">
        <v>386</v>
      </c>
    </row>
    <row r="104">
      <c r="A104" s="1" t="s">
        <v>524</v>
      </c>
      <c r="B104" s="1" t="s">
        <v>386</v>
      </c>
    </row>
    <row r="105">
      <c r="A105" s="1" t="s">
        <v>525</v>
      </c>
      <c r="B105" s="1" t="s">
        <v>234</v>
      </c>
    </row>
    <row r="106">
      <c r="A106" s="1" t="s">
        <v>526</v>
      </c>
      <c r="B106" s="1" t="s">
        <v>186</v>
      </c>
    </row>
    <row r="107">
      <c r="A107" s="1" t="s">
        <v>527</v>
      </c>
      <c r="B107" s="1" t="s">
        <v>186</v>
      </c>
    </row>
    <row r="108">
      <c r="A108" s="1" t="s">
        <v>528</v>
      </c>
      <c r="B108" s="1" t="s">
        <v>186</v>
      </c>
    </row>
    <row r="109">
      <c r="A109" s="1" t="s">
        <v>529</v>
      </c>
      <c r="B109" s="1" t="s">
        <v>395</v>
      </c>
    </row>
    <row r="110">
      <c r="A110" s="1" t="s">
        <v>530</v>
      </c>
      <c r="B110" s="1" t="s">
        <v>186</v>
      </c>
    </row>
    <row r="111">
      <c r="A111" s="1" t="s">
        <v>531</v>
      </c>
      <c r="B111" s="1" t="s">
        <v>395</v>
      </c>
    </row>
    <row r="112">
      <c r="A112" s="1" t="s">
        <v>532</v>
      </c>
      <c r="B112" s="1" t="s">
        <v>186</v>
      </c>
    </row>
    <row r="113">
      <c r="A113" s="1" t="s">
        <v>533</v>
      </c>
      <c r="B113" s="1" t="s">
        <v>112</v>
      </c>
    </row>
    <row r="114">
      <c r="A114" s="1" t="s">
        <v>534</v>
      </c>
      <c r="B114" s="1" t="s">
        <v>234</v>
      </c>
      <c r="C114" s="1" t="s">
        <v>535</v>
      </c>
    </row>
    <row r="115">
      <c r="A115" s="1" t="s">
        <v>536</v>
      </c>
      <c r="B115" s="1" t="s">
        <v>395</v>
      </c>
    </row>
    <row r="116">
      <c r="A116" s="1" t="s">
        <v>537</v>
      </c>
      <c r="B116" s="1" t="s">
        <v>234</v>
      </c>
    </row>
    <row r="117">
      <c r="A117" s="1" t="s">
        <v>538</v>
      </c>
      <c r="B117" s="1" t="s">
        <v>395</v>
      </c>
    </row>
    <row r="118">
      <c r="A118" s="1" t="s">
        <v>539</v>
      </c>
      <c r="B118" s="1" t="s">
        <v>395</v>
      </c>
    </row>
    <row r="119">
      <c r="A119" s="1" t="s">
        <v>540</v>
      </c>
      <c r="B119" s="1" t="s">
        <v>395</v>
      </c>
    </row>
    <row r="120">
      <c r="A120" s="1" t="s">
        <v>541</v>
      </c>
      <c r="B120" s="1" t="s">
        <v>395</v>
      </c>
    </row>
    <row r="121">
      <c r="A121" s="1" t="s">
        <v>542</v>
      </c>
      <c r="B121" s="1" t="s">
        <v>395</v>
      </c>
    </row>
    <row r="122">
      <c r="A122" s="1" t="s">
        <v>543</v>
      </c>
      <c r="B122" s="1" t="s">
        <v>395</v>
      </c>
    </row>
    <row r="123">
      <c r="A123" s="1" t="s">
        <v>544</v>
      </c>
      <c r="B123" s="1" t="s">
        <v>395</v>
      </c>
    </row>
    <row r="124">
      <c r="A124" s="1" t="s">
        <v>545</v>
      </c>
      <c r="B124" s="1" t="s">
        <v>546</v>
      </c>
    </row>
    <row r="125">
      <c r="A125" s="1" t="s">
        <v>547</v>
      </c>
      <c r="B125" s="1" t="s">
        <v>546</v>
      </c>
    </row>
    <row r="126">
      <c r="A126" s="1" t="s">
        <v>548</v>
      </c>
      <c r="B126" s="1" t="s">
        <v>395</v>
      </c>
    </row>
    <row r="127">
      <c r="A127" s="1" t="s">
        <v>549</v>
      </c>
      <c r="B127" s="1" t="s">
        <v>186</v>
      </c>
      <c r="C127" s="1" t="s">
        <v>550</v>
      </c>
    </row>
    <row r="128">
      <c r="A128" s="1" t="s">
        <v>551</v>
      </c>
      <c r="B128" s="1" t="s">
        <v>156</v>
      </c>
    </row>
    <row r="129">
      <c r="A129" s="1" t="s">
        <v>552</v>
      </c>
      <c r="B129" s="1" t="s">
        <v>156</v>
      </c>
    </row>
    <row r="130">
      <c r="A130" s="1" t="s">
        <v>553</v>
      </c>
      <c r="B130" s="1" t="s">
        <v>186</v>
      </c>
    </row>
    <row r="131">
      <c r="A131" s="1" t="s">
        <v>554</v>
      </c>
      <c r="B131" s="1" t="s">
        <v>555</v>
      </c>
    </row>
    <row r="132">
      <c r="A132" s="1" t="s">
        <v>556</v>
      </c>
      <c r="B132" s="1" t="s">
        <v>555</v>
      </c>
    </row>
    <row r="133">
      <c r="A133" s="1" t="s">
        <v>557</v>
      </c>
      <c r="B133" s="1" t="s">
        <v>109</v>
      </c>
    </row>
    <row r="134">
      <c r="A134" s="1" t="s">
        <v>558</v>
      </c>
      <c r="B134" s="1" t="s">
        <v>109</v>
      </c>
    </row>
    <row r="135">
      <c r="A135" s="1" t="s">
        <v>559</v>
      </c>
      <c r="B135" s="1" t="s">
        <v>186</v>
      </c>
      <c r="C135" s="1" t="s">
        <v>560</v>
      </c>
    </row>
    <row r="136">
      <c r="A136" s="1" t="s">
        <v>561</v>
      </c>
      <c r="B136" s="1" t="s">
        <v>562</v>
      </c>
    </row>
    <row r="137">
      <c r="A137" s="1" t="s">
        <v>563</v>
      </c>
      <c r="B137" s="1" t="s">
        <v>562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564</v>
      </c>
      <c r="B1" s="1" t="s">
        <v>565</v>
      </c>
      <c r="C1" s="1" t="s">
        <v>566</v>
      </c>
      <c r="D1" s="1" t="s">
        <v>567</v>
      </c>
      <c r="E1" s="1" t="s">
        <v>568</v>
      </c>
      <c r="F1" s="1" t="s">
        <v>569</v>
      </c>
    </row>
    <row r="2">
      <c r="A2" s="2" t="str">
        <f>IFERROR(__xludf.DUMMYFUNCTION("sort(unique('u501'!B:B))"),"B1")</f>
        <v>B1</v>
      </c>
      <c r="B2" s="3">
        <f>countif('u501'!B:B,A2)</f>
        <v>2</v>
      </c>
      <c r="C2" s="3" t="str">
        <f>IFERROR(__xludf.DUMMYFUNCTION("sort(unique('u502'!B:B))"),"B1")</f>
        <v>B1</v>
      </c>
      <c r="D2" s="2">
        <f>countif('u502'!B:B,C2)</f>
        <v>2</v>
      </c>
      <c r="E2" s="3" t="str">
        <f>IFERROR(__xludf.DUMMYFUNCTION("sort(unique('u503'!B:B))"),"B1, Merger")</f>
        <v>B1, Merger</v>
      </c>
      <c r="F2" s="2">
        <f>countif('u503'!B:B,E2)</f>
        <v>2</v>
      </c>
    </row>
    <row r="3">
      <c r="A3" s="3" t="str">
        <f>IFERROR(__xludf.DUMMYFUNCTION("""COMPUTED_VALUE"""),"B11")</f>
        <v>B11</v>
      </c>
      <c r="B3" s="3">
        <f>countif('u501'!B:B,A3)</f>
        <v>2</v>
      </c>
      <c r="C3" s="3" t="str">
        <f>IFERROR(__xludf.DUMMYFUNCTION("""COMPUTED_VALUE"""),"B2")</f>
        <v>B2</v>
      </c>
      <c r="D3" s="2">
        <f>countif('u502'!B:B,C3)</f>
        <v>3</v>
      </c>
      <c r="E3" s="3" t="str">
        <f>IFERROR(__xludf.DUMMYFUNCTION("""COMPUTED_VALUE"""),"B10, Found")</f>
        <v>B10, Found</v>
      </c>
      <c r="F3" s="2">
        <f>countif('u503'!B:B,E3)</f>
        <v>2</v>
      </c>
    </row>
    <row r="4">
      <c r="A4" s="3" t="str">
        <f>IFERROR(__xludf.DUMMYFUNCTION("""COMPUTED_VALUE"""),"B12")</f>
        <v>B12</v>
      </c>
      <c r="B4" s="3">
        <f>countif('u501'!B:B,A4)</f>
        <v>2</v>
      </c>
      <c r="C4" s="3" t="str">
        <f>IFERROR(__xludf.DUMMYFUNCTION("""COMPUTED_VALUE"""),"B3")</f>
        <v>B3</v>
      </c>
      <c r="D4" s="2">
        <f>countif('u502'!B:B,C4)</f>
        <v>3</v>
      </c>
      <c r="E4" s="3" t="str">
        <f>IFERROR(__xludf.DUMMYFUNCTION("""COMPUTED_VALUE"""),"B11")</f>
        <v>B11</v>
      </c>
      <c r="F4" s="2">
        <f>countif('u503'!B:B,E4)</f>
        <v>2</v>
      </c>
    </row>
    <row r="5">
      <c r="A5" s="3" t="str">
        <f>IFERROR(__xludf.DUMMYFUNCTION("""COMPUTED_VALUE"""),"B13")</f>
        <v>B13</v>
      </c>
      <c r="B5" s="3">
        <f>countif('u501'!B:B,A5)</f>
        <v>2</v>
      </c>
      <c r="C5" s="3" t="str">
        <f>IFERROR(__xludf.DUMMYFUNCTION("""COMPUTED_VALUE"""),"B4")</f>
        <v>B4</v>
      </c>
      <c r="D5" s="2">
        <f>countif('u502'!B:B,C5)</f>
        <v>2</v>
      </c>
      <c r="E5" s="3" t="str">
        <f>IFERROR(__xludf.DUMMYFUNCTION("""COMPUTED_VALUE"""),"B12")</f>
        <v>B12</v>
      </c>
      <c r="F5" s="2">
        <f>countif('u503'!B:B,E5)</f>
        <v>2</v>
      </c>
    </row>
    <row r="6">
      <c r="A6" s="3" t="str">
        <f>IFERROR(__xludf.DUMMYFUNCTION("""COMPUTED_VALUE"""),"B14")</f>
        <v>B14</v>
      </c>
      <c r="B6" s="3">
        <f>countif('u501'!B:B,A6)</f>
        <v>2</v>
      </c>
      <c r="C6" s="3" t="str">
        <f>IFERROR(__xludf.DUMMYFUNCTION("""COMPUTED_VALUE"""),"B5")</f>
        <v>B5</v>
      </c>
      <c r="D6" s="2">
        <f>countif('u502'!B:B,C6)</f>
        <v>3</v>
      </c>
      <c r="E6" s="3" t="str">
        <f>IFERROR(__xludf.DUMMYFUNCTION("""COMPUTED_VALUE"""),"B2, Merger")</f>
        <v>B2, Merger</v>
      </c>
      <c r="F6" s="2">
        <f>countif('u503'!B:B,E6)</f>
        <v>2</v>
      </c>
    </row>
    <row r="7">
      <c r="A7" s="3" t="str">
        <f>IFERROR(__xludf.DUMMYFUNCTION("""COMPUTED_VALUE"""),"B16")</f>
        <v>B16</v>
      </c>
      <c r="B7" s="3">
        <f>countif('u501'!B:B,A7)</f>
        <v>2</v>
      </c>
      <c r="C7" s="3" t="str">
        <f>IFERROR(__xludf.DUMMYFUNCTION("""COMPUTED_VALUE"""),"B6")</f>
        <v>B6</v>
      </c>
      <c r="D7" s="2">
        <f>countif('u502'!B:B,C7)</f>
        <v>2</v>
      </c>
      <c r="E7" s="3" t="str">
        <f>IFERROR(__xludf.DUMMYFUNCTION("""COMPUTED_VALUE"""),"B3")</f>
        <v>B3</v>
      </c>
      <c r="F7" s="2">
        <f>countif('u503'!B:B,E7)</f>
        <v>3</v>
      </c>
    </row>
    <row r="8">
      <c r="A8" s="3" t="str">
        <f>IFERROR(__xludf.DUMMYFUNCTION("""COMPUTED_VALUE"""),"B17")</f>
        <v>B17</v>
      </c>
      <c r="B8" s="3">
        <f>countif('u501'!B:B,A8)</f>
        <v>2</v>
      </c>
      <c r="C8" s="3" t="str">
        <f>IFERROR(__xludf.DUMMYFUNCTION("""COMPUTED_VALUE"""),"B7")</f>
        <v>B7</v>
      </c>
      <c r="D8" s="2">
        <f>countif('u502'!B:B,C8)</f>
        <v>2</v>
      </c>
      <c r="E8" s="3" t="str">
        <f>IFERROR(__xludf.DUMMYFUNCTION("""COMPUTED_VALUE"""),"B4")</f>
        <v>B4</v>
      </c>
      <c r="F8" s="2">
        <f>countif('u503'!B:B,E8)</f>
        <v>2</v>
      </c>
    </row>
    <row r="9">
      <c r="A9" s="3" t="str">
        <f>IFERROR(__xludf.DUMMYFUNCTION("""COMPUTED_VALUE"""),"B18")</f>
        <v>B18</v>
      </c>
      <c r="B9" s="3">
        <f>countif('u501'!B:B,A9)</f>
        <v>2</v>
      </c>
      <c r="C9" s="3" t="str">
        <f>IFERROR(__xludf.DUMMYFUNCTION("""COMPUTED_VALUE"""),"B8")</f>
        <v>B8</v>
      </c>
      <c r="D9" s="2">
        <f>countif('u502'!B:B,C9)</f>
        <v>2</v>
      </c>
      <c r="E9" s="3" t="str">
        <f>IFERROR(__xludf.DUMMYFUNCTION("""COMPUTED_VALUE"""),"B5")</f>
        <v>B5</v>
      </c>
      <c r="F9" s="2">
        <f>countif('u503'!B:B,E9)</f>
        <v>2</v>
      </c>
    </row>
    <row r="10">
      <c r="A10" s="3" t="str">
        <f>IFERROR(__xludf.DUMMYFUNCTION("""COMPUTED_VALUE"""),"B19")</f>
        <v>B19</v>
      </c>
      <c r="B10" s="3">
        <f>countif('u501'!B:B,A10)</f>
        <v>2</v>
      </c>
      <c r="C10" s="3" t="str">
        <f>IFERROR(__xludf.DUMMYFUNCTION("""COMPUTED_VALUE"""),"Mode")</f>
        <v>Mode</v>
      </c>
      <c r="D10" s="2">
        <f>countif('u502'!B:B,C10)</f>
        <v>1</v>
      </c>
      <c r="E10" s="3" t="str">
        <f>IFERROR(__xludf.DUMMYFUNCTION("""COMPUTED_VALUE"""),"B6, Found")</f>
        <v>B6, Found</v>
      </c>
      <c r="F10" s="2">
        <f>countif('u503'!B:B,E10)</f>
        <v>2</v>
      </c>
    </row>
    <row r="11">
      <c r="A11" s="3" t="str">
        <f>IFERROR(__xludf.DUMMYFUNCTION("""COMPUTED_VALUE"""),"B20")</f>
        <v>B20</v>
      </c>
      <c r="B11" s="3">
        <f>countif('u501'!B:B,A11)</f>
        <v>3</v>
      </c>
      <c r="C11" s="3" t="str">
        <f>IFERROR(__xludf.DUMMYFUNCTION("""COMPUTED_VALUE"""),"One")</f>
        <v>One</v>
      </c>
      <c r="D11" s="2">
        <f>countif('u502'!B:B,C11)</f>
        <v>29</v>
      </c>
      <c r="E11" s="3" t="str">
        <f>IFERROR(__xludf.DUMMYFUNCTION("""COMPUTED_VALUE"""),"B7")</f>
        <v>B7</v>
      </c>
      <c r="F11" s="2">
        <f>countif('u503'!B:B,E11)</f>
        <v>2</v>
      </c>
    </row>
    <row r="12">
      <c r="A12" s="3" t="str">
        <f>IFERROR(__xludf.DUMMYFUNCTION("""COMPUTED_VALUE"""),"B21")</f>
        <v>B21</v>
      </c>
      <c r="B12" s="3">
        <f>countif('u501'!B:B,A12)</f>
        <v>2</v>
      </c>
      <c r="C12" s="3" t="str">
        <f>IFERROR(__xludf.DUMMYFUNCTION("""COMPUTED_VALUE"""),"One, Merger")</f>
        <v>One, Merger</v>
      </c>
      <c r="D12" s="2">
        <f>countif('u502'!B:B,C12)</f>
        <v>1</v>
      </c>
      <c r="E12" s="3" t="str">
        <f>IFERROR(__xludf.DUMMYFUNCTION("""COMPUTED_VALUE"""),"B8")</f>
        <v>B8</v>
      </c>
      <c r="F12" s="2">
        <f>countif('u503'!B:B,E12)</f>
        <v>2</v>
      </c>
    </row>
    <row r="13">
      <c r="A13" s="3" t="str">
        <f>IFERROR(__xludf.DUMMYFUNCTION("""COMPUTED_VALUE"""),"B22")</f>
        <v>B22</v>
      </c>
      <c r="B13" s="3">
        <f>countif('u501'!B:B,A13)</f>
        <v>2</v>
      </c>
      <c r="C13" s="3" t="str">
        <f>IFERROR(__xludf.DUMMYFUNCTION("""COMPUTED_VALUE"""),"One, S1")</f>
        <v>One, S1</v>
      </c>
      <c r="D13" s="2">
        <f>countif('u502'!B:B,C13)</f>
        <v>1</v>
      </c>
      <c r="E13" s="3" t="str">
        <f>IFERROR(__xludf.DUMMYFUNCTION("""COMPUTED_VALUE"""),"B9")</f>
        <v>B9</v>
      </c>
      <c r="F13" s="2">
        <f>countif('u503'!B:B,E13)</f>
        <v>2</v>
      </c>
    </row>
    <row r="14">
      <c r="A14" s="3" t="str">
        <f>IFERROR(__xludf.DUMMYFUNCTION("""COMPUTED_VALUE"""),"B23")</f>
        <v>B23</v>
      </c>
      <c r="B14" s="3">
        <f>countif('u501'!B:B,A14)</f>
        <v>2</v>
      </c>
      <c r="C14" s="3" t="str">
        <f>IFERROR(__xludf.DUMMYFUNCTION("""COMPUTED_VALUE"""),"One, Tides")</f>
        <v>One, Tides</v>
      </c>
      <c r="D14" s="2">
        <f>countif('u502'!B:B,C14)</f>
        <v>1</v>
      </c>
      <c r="E14" s="3" t="str">
        <f>IFERROR(__xludf.DUMMYFUNCTION("""COMPUTED_VALUE"""),"Mode")</f>
        <v>Mode</v>
      </c>
      <c r="F14" s="2">
        <f>countif('u503'!B:B,E14)</f>
        <v>1</v>
      </c>
    </row>
    <row r="15">
      <c r="A15" s="3" t="str">
        <f>IFERROR(__xludf.DUMMYFUNCTION("""COMPUTED_VALUE"""),"B5")</f>
        <v>B5</v>
      </c>
      <c r="B15" s="3">
        <f>countif('u501'!B:B,A15)</f>
        <v>2</v>
      </c>
      <c r="C15" s="3" t="str">
        <f>IFERROR(__xludf.DUMMYFUNCTION("""COMPUTED_VALUE"""),"S1")</f>
        <v>S1</v>
      </c>
      <c r="D15" s="2">
        <f>countif('u502'!B:B,C15)</f>
        <v>41</v>
      </c>
      <c r="E15" s="3" t="str">
        <f>IFERROR(__xludf.DUMMYFUNCTION("""COMPUTED_VALUE"""),"One")</f>
        <v>One</v>
      </c>
      <c r="F15" s="2">
        <f>countif('u503'!B:B,E15)</f>
        <v>36</v>
      </c>
    </row>
    <row r="16">
      <c r="A16" s="3" t="str">
        <f>IFERROR(__xludf.DUMMYFUNCTION("""COMPUTED_VALUE"""),"B6")</f>
        <v>B6</v>
      </c>
      <c r="B16" s="3">
        <f>countif('u501'!B:B,A16)</f>
        <v>2</v>
      </c>
      <c r="C16" s="3" t="str">
        <f>IFERROR(__xludf.DUMMYFUNCTION("""COMPUTED_VALUE"""),"S2")</f>
        <v>S2</v>
      </c>
      <c r="D16" s="2">
        <f>countif('u502'!B:B,C16)</f>
        <v>5</v>
      </c>
      <c r="E16" s="3" t="str">
        <f>IFERROR(__xludf.DUMMYFUNCTION("""COMPUTED_VALUE"""),"One, Merger")</f>
        <v>One, Merger</v>
      </c>
      <c r="F16" s="2">
        <f>countif('u503'!B:B,E16)</f>
        <v>1</v>
      </c>
    </row>
    <row r="17">
      <c r="A17" s="3" t="str">
        <f>IFERROR(__xludf.DUMMYFUNCTION("""COMPUTED_VALUE"""),"B7")</f>
        <v>B7</v>
      </c>
      <c r="B17" s="3">
        <f>countif('u501'!B:B,A17)</f>
        <v>2</v>
      </c>
      <c r="C17" s="3" t="str">
        <f>IFERROR(__xludf.DUMMYFUNCTION("""COMPUTED_VALUE"""),"S3")</f>
        <v>S3</v>
      </c>
      <c r="D17" s="2">
        <f>countif('u502'!B:B,C17)</f>
        <v>6</v>
      </c>
      <c r="E17" s="3" t="str">
        <f>IFERROR(__xludf.DUMMYFUNCTION("""COMPUTED_VALUE"""),"One, Merger, Tides")</f>
        <v>One, Merger, Tides</v>
      </c>
      <c r="F17" s="2">
        <f>countif('u503'!B:B,E17)</f>
        <v>1</v>
      </c>
    </row>
    <row r="18">
      <c r="A18" s="3" t="str">
        <f>IFERROR(__xludf.DUMMYFUNCTION("""COMPUTED_VALUE"""),"B8")</f>
        <v>B8</v>
      </c>
      <c r="B18" s="3">
        <f>countif('u501'!B:B,A18)</f>
        <v>2</v>
      </c>
      <c r="C18" s="3" t="str">
        <f>IFERROR(__xludf.DUMMYFUNCTION("""COMPUTED_VALUE"""),"S4")</f>
        <v>S4</v>
      </c>
      <c r="D18" s="2">
        <f>countif('u502'!B:B,C18)</f>
        <v>5</v>
      </c>
      <c r="E18" s="3" t="str">
        <f>IFERROR(__xludf.DUMMYFUNCTION("""COMPUTED_VALUE"""),"One, Odd")</f>
        <v>One, Odd</v>
      </c>
      <c r="F18" s="2">
        <f>countif('u503'!B:B,E18)</f>
        <v>1</v>
      </c>
    </row>
    <row r="19">
      <c r="A19" s="3" t="str">
        <f>IFERROR(__xludf.DUMMYFUNCTION("""COMPUTED_VALUE"""),"F1, B2")</f>
        <v>F1, B2</v>
      </c>
      <c r="B19" s="3">
        <f>countif('u501'!B:B,A19)</f>
        <v>2</v>
      </c>
      <c r="C19" s="3" t="str">
        <f>IFERROR(__xludf.DUMMYFUNCTION("""COMPUTED_VALUE"""),"S5")</f>
        <v>S5</v>
      </c>
      <c r="D19" s="2">
        <f>countif('u502'!B:B,C19)</f>
        <v>4</v>
      </c>
      <c r="E19" s="3" t="str">
        <f>IFERROR(__xludf.DUMMYFUNCTION("""COMPUTED_VALUE"""),"One, Shard")</f>
        <v>One, Shard</v>
      </c>
      <c r="F19" s="2">
        <f>countif('u503'!B:B,E19)</f>
        <v>1</v>
      </c>
    </row>
    <row r="20">
      <c r="A20" s="3" t="str">
        <f>IFERROR(__xludf.DUMMYFUNCTION("""COMPUTED_VALUE"""),"F1, B3")</f>
        <v>F1, B3</v>
      </c>
      <c r="B20" s="3">
        <f>countif('u501'!B:B,A20)</f>
        <v>2</v>
      </c>
      <c r="C20" s="3"/>
      <c r="D20" s="2"/>
      <c r="E20" s="3" t="str">
        <f>IFERROR(__xludf.DUMMYFUNCTION("""COMPUTED_VALUE"""),"One, Tides")</f>
        <v>One, Tides</v>
      </c>
      <c r="F20" s="2">
        <f>countif('u503'!B:B,E20)</f>
        <v>9</v>
      </c>
    </row>
    <row r="21">
      <c r="A21" s="3" t="str">
        <f>IFERROR(__xludf.DUMMYFUNCTION("""COMPUTED_VALUE"""),"F1, B4")</f>
        <v>F1, B4</v>
      </c>
      <c r="B21" s="3">
        <f>countif('u501'!B:B,A21)</f>
        <v>5</v>
      </c>
      <c r="D21" s="2"/>
      <c r="E21" s="3" t="str">
        <f>IFERROR(__xludf.DUMMYFUNCTION("""COMPUTED_VALUE"""),"One, Tides, Merger")</f>
        <v>One, Tides, Merger</v>
      </c>
      <c r="F21" s="2">
        <f>countif('u503'!B:B,E21)</f>
        <v>2</v>
      </c>
    </row>
    <row r="22">
      <c r="A22" s="3" t="str">
        <f>IFERROR(__xludf.DUMMYFUNCTION("""COMPUTED_VALUE"""),"F1, One")</f>
        <v>F1, One</v>
      </c>
      <c r="B22" s="3">
        <f>countif('u501'!B:B,A22)</f>
        <v>4</v>
      </c>
      <c r="D22" s="2"/>
      <c r="E22" s="3" t="str">
        <f>IFERROR(__xludf.DUMMYFUNCTION("""COMPUTED_VALUE"""),"S1")</f>
        <v>S1</v>
      </c>
      <c r="F22" s="2">
        <f>countif('u503'!B:B,E22)</f>
        <v>8</v>
      </c>
    </row>
    <row r="23">
      <c r="A23" s="3" t="str">
        <f>IFERROR(__xludf.DUMMYFUNCTION("""COMPUTED_VALUE"""),"F1, Shard")</f>
        <v>F1, Shard</v>
      </c>
      <c r="B23" s="3">
        <f>countif('u501'!B:B,A23)</f>
        <v>1</v>
      </c>
      <c r="D23" s="2"/>
      <c r="E23" s="3" t="str">
        <f>IFERROR(__xludf.DUMMYFUNCTION("""COMPUTED_VALUE"""),"S2")</f>
        <v>S2</v>
      </c>
      <c r="F23" s="2">
        <f>countif('u503'!B:B,E23)</f>
        <v>20</v>
      </c>
    </row>
    <row r="24">
      <c r="A24" s="3" t="str">
        <f>IFERROR(__xludf.DUMMYFUNCTION("""COMPUTED_VALUE"""),"Merger")</f>
        <v>Merger</v>
      </c>
      <c r="B24" s="3">
        <f>countif('u501'!B:B,A24)</f>
        <v>3</v>
      </c>
      <c r="E24" s="3" t="str">
        <f>IFERROR(__xludf.DUMMYFUNCTION("""COMPUTED_VALUE"""),"S2, Shard")</f>
        <v>S2, Shard</v>
      </c>
      <c r="F24" s="2">
        <f>countif('u503'!B:B,E24)</f>
        <v>2</v>
      </c>
    </row>
    <row r="25">
      <c r="A25" s="3" t="str">
        <f>IFERROR(__xludf.DUMMYFUNCTION("""COMPUTED_VALUE"""),"Mode")</f>
        <v>Mode</v>
      </c>
      <c r="B25" s="3">
        <f>countif('u501'!B:B,A25)</f>
        <v>1</v>
      </c>
      <c r="E25" s="3" t="str">
        <f>IFERROR(__xludf.DUMMYFUNCTION("""COMPUTED_VALUE"""),"S3")</f>
        <v>S3</v>
      </c>
      <c r="F25" s="2"/>
    </row>
    <row r="26">
      <c r="A26" s="3" t="str">
        <f>IFERROR(__xludf.DUMMYFUNCTION("""COMPUTED_VALUE"""),"One")</f>
        <v>One</v>
      </c>
      <c r="B26" s="3">
        <f>countif('u501'!B:B,A26)</f>
        <v>35</v>
      </c>
      <c r="E26" s="3" t="str">
        <f>IFERROR(__xludf.DUMMYFUNCTION("""COMPUTED_VALUE"""),"S4")</f>
        <v>S4</v>
      </c>
      <c r="F26" s="2"/>
    </row>
    <row r="27">
      <c r="A27" s="3" t="str">
        <f>IFERROR(__xludf.DUMMYFUNCTION("""COMPUTED_VALUE"""),"One, S1")</f>
        <v>One, S1</v>
      </c>
      <c r="B27" s="3">
        <f>countif('u501'!B:B,A27)</f>
        <v>1</v>
      </c>
      <c r="E27" s="3" t="str">
        <f>IFERROR(__xludf.DUMMYFUNCTION("""COMPUTED_VALUE"""),"S5")</f>
        <v>S5</v>
      </c>
    </row>
    <row r="28">
      <c r="A28" s="3" t="str">
        <f>IFERROR(__xludf.DUMMYFUNCTION("""COMPUTED_VALUE"""),"One, Shard")</f>
        <v>One, Shard</v>
      </c>
      <c r="B28" s="3">
        <f>countif('u501'!B:B,A28)</f>
        <v>2</v>
      </c>
      <c r="E28" s="3" t="str">
        <f>IFERROR(__xludf.DUMMYFUNCTION("""COMPUTED_VALUE"""),"S6")</f>
        <v>S6</v>
      </c>
    </row>
    <row r="29">
      <c r="A29" s="3" t="str">
        <f>IFERROR(__xludf.DUMMYFUNCTION("""COMPUTED_VALUE"""),"One, Tides")</f>
        <v>One, Tides</v>
      </c>
      <c r="B29" s="3">
        <f>countif('u501'!B:B,A29)</f>
        <v>2</v>
      </c>
      <c r="E29" s="3" t="str">
        <f>IFERROR(__xludf.DUMMYFUNCTION("""COMPUTED_VALUE"""),"Shard")</f>
        <v>Shard</v>
      </c>
    </row>
    <row r="30">
      <c r="A30" s="3" t="str">
        <f>IFERROR(__xludf.DUMMYFUNCTION("""COMPUTED_VALUE"""),"S1")</f>
        <v>S1</v>
      </c>
      <c r="B30" s="3">
        <f>countif('u501'!B:B,A30)</f>
        <v>7</v>
      </c>
      <c r="E30" s="3"/>
    </row>
    <row r="31">
      <c r="A31" s="3" t="str">
        <f>IFERROR(__xludf.DUMMYFUNCTION("""COMPUTED_VALUE"""),"S1, Merger")</f>
        <v>S1, Merger</v>
      </c>
      <c r="B31" s="3">
        <f>countif('u501'!B:B,A31)</f>
        <v>1</v>
      </c>
    </row>
    <row r="32">
      <c r="A32" s="3" t="str">
        <f>IFERROR(__xludf.DUMMYFUNCTION("""COMPUTED_VALUE"""),"S2")</f>
        <v>S2</v>
      </c>
      <c r="B32" s="3">
        <f>countif('u501'!B:B,A32)</f>
        <v>1</v>
      </c>
    </row>
    <row r="33">
      <c r="A33" s="3" t="str">
        <f>IFERROR(__xludf.DUMMYFUNCTION("""COMPUTED_VALUE"""),"S2, B10")</f>
        <v>S2, B10</v>
      </c>
      <c r="B33" s="3">
        <f>countif('u501'!B:B,A33)</f>
        <v>4</v>
      </c>
    </row>
    <row r="34">
      <c r="A34" s="3" t="str">
        <f>IFERROR(__xludf.DUMMYFUNCTION("""COMPUTED_VALUE"""),"S2, B9")</f>
        <v>S2, B9</v>
      </c>
      <c r="B34" s="3">
        <f>countif('u501'!B:B,A34)</f>
        <v>2</v>
      </c>
    </row>
    <row r="35">
      <c r="A35" s="3" t="str">
        <f>IFERROR(__xludf.DUMMYFUNCTION("""COMPUTED_VALUE"""),"S2, Merger")</f>
        <v>S2, Merger</v>
      </c>
      <c r="B35" s="3">
        <f>countif('u501'!B:B,A35)</f>
        <v>3</v>
      </c>
    </row>
    <row r="36">
      <c r="A36" s="3" t="str">
        <f>IFERROR(__xludf.DUMMYFUNCTION("""COMPUTED_VALUE"""),"S2, Shard")</f>
        <v>S2, Shard</v>
      </c>
      <c r="B36" s="3">
        <f>countif('u501'!B:B,A36)</f>
        <v>2</v>
      </c>
    </row>
    <row r="37">
      <c r="A37" s="3" t="str">
        <f>IFERROR(__xludf.DUMMYFUNCTION("""COMPUTED_VALUE"""),"Shard")</f>
        <v>Shard</v>
      </c>
      <c r="B37" s="3">
        <f>countif('u501'!B:B,A37)</f>
        <v>1</v>
      </c>
    </row>
    <row r="38">
      <c r="A38" s="3"/>
    </row>
  </sheetData>
  <drawing r:id="rId1"/>
</worksheet>
</file>