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enevacollege-my.sharepoint.com/personal/ilfillin1_geneva_edu/Documents/Documents/Lab Manuals/Physics Lab/Rasp Pi Board/"/>
    </mc:Choice>
  </mc:AlternateContent>
  <xr:revisionPtr revIDLastSave="206" documentId="8_{CDA8AC9F-AFBD-4227-93F4-31FAA84DF33C}" xr6:coauthVersionLast="47" xr6:coauthVersionMax="47" xr10:uidLastSave="{1816C51D-133B-4642-8A5F-A5233A4B6AC6}"/>
  <bookViews>
    <workbookView xWindow="-120" yWindow="-120" windowWidth="29040" windowHeight="15840" xr2:uid="{D67F99AC-D6AB-471E-B527-4F5F397FAE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5" i="1"/>
  <c r="J5" i="1"/>
  <c r="J6" i="1"/>
  <c r="J7" i="1"/>
  <c r="J8" i="1"/>
  <c r="J9" i="1"/>
  <c r="J10" i="1"/>
  <c r="J11" i="1"/>
  <c r="J12" i="1"/>
  <c r="J13" i="1"/>
  <c r="J14" i="1"/>
  <c r="J17" i="1" l="1"/>
</calcChain>
</file>

<file path=xl/sharedStrings.xml><?xml version="1.0" encoding="utf-8"?>
<sst xmlns="http://schemas.openxmlformats.org/spreadsheetml/2006/main" count="96" uniqueCount="80">
  <si>
    <t>C1</t>
  </si>
  <si>
    <t>C2</t>
  </si>
  <si>
    <t>U2</t>
  </si>
  <si>
    <t>Raspberry Pi Pico</t>
  </si>
  <si>
    <t>MCP6022-I/P</t>
  </si>
  <si>
    <t>Item</t>
  </si>
  <si>
    <t>Reference</t>
  </si>
  <si>
    <t>Description</t>
  </si>
  <si>
    <t>Supplier</t>
  </si>
  <si>
    <t>Supplier Number</t>
  </si>
  <si>
    <t>Manufacturer</t>
  </si>
  <si>
    <t>Manufacturer Number</t>
  </si>
  <si>
    <t>Qty.</t>
  </si>
  <si>
    <t>Unit Price</t>
  </si>
  <si>
    <t>Extended Price</t>
  </si>
  <si>
    <t>Hyperlink</t>
  </si>
  <si>
    <t>Digikey</t>
  </si>
  <si>
    <t>Sparkfun</t>
  </si>
  <si>
    <t>BC5136-ND</t>
  </si>
  <si>
    <t>S7018-ND</t>
  </si>
  <si>
    <t>S1012E-20-ND</t>
  </si>
  <si>
    <t>13-MFR-25FRF52-20KCT-ND</t>
  </si>
  <si>
    <t>13-MFR-25FRF52-10KCT-ND</t>
  </si>
  <si>
    <t>DEV-17829</t>
  </si>
  <si>
    <t>R1,R2,R4,R6,R8,R10,R12,R14,R16,R17,R18</t>
  </si>
  <si>
    <t>U1</t>
  </si>
  <si>
    <t>N/A</t>
  </si>
  <si>
    <t>MCP6022-I/P-ND</t>
  </si>
  <si>
    <t xml:space="preserve"> A120347-ND</t>
  </si>
  <si>
    <t>Male Headers for Raspberry Pi insertion</t>
  </si>
  <si>
    <t>Female Socket for Amplifer insertion</t>
  </si>
  <si>
    <t>Vishay Beyschlag/Draloric/BC Components</t>
  </si>
  <si>
    <t>10000 pF ±20% 50V Ceramic Capacitor X7R Radial</t>
  </si>
  <si>
    <t>K103M15X7RF53L2</t>
  </si>
  <si>
    <t>K103M15X7RF53L2 Vishay Beyschlag/Draloric/BC Components | Capacitors | DigiKey</t>
  </si>
  <si>
    <t>Sullins Connector Solutions</t>
  </si>
  <si>
    <t>PPTC201LFBN-RC</t>
  </si>
  <si>
    <t>PPTC201LFBN-RC Sullins Connector Solutions | Connectors, Interconnects | DigiKey</t>
  </si>
  <si>
    <t>PEC03SAAN Sullins Connector Solutions | Connectors, Interconnects | DigiKey</t>
  </si>
  <si>
    <t>PEC20SAAN Sullins Connector Solutions | Connectors, Interconnects | DigiKey</t>
  </si>
  <si>
    <t>PEC20SAAN</t>
  </si>
  <si>
    <t>20 kOhms ±1% 0.25W, 1/4W Through Hole Resistor Axial Metal Film</t>
  </si>
  <si>
    <t>MFR-25FRF52-20K</t>
  </si>
  <si>
    <t>Yageo</t>
  </si>
  <si>
    <t>MFR-25FRF52-20K YAGEO | Resistors | DigiKey</t>
  </si>
  <si>
    <t>10 kOhms ±1% 0.25W, 1/4W Through Hole Resistor Axial Metal Film</t>
  </si>
  <si>
    <t>MFR-25FRF52-10K YAGEO | Resistors | DigiKey</t>
  </si>
  <si>
    <t>MFR-25FRF52-10K</t>
  </si>
  <si>
    <t>MCP6022-I/P Microchip Technology | Integrated Circuits (ICs) | DigiKey</t>
  </si>
  <si>
    <t>General Purpose Amplifier 2 Circuit Rail-to-Rail 8-PDIP</t>
  </si>
  <si>
    <t>Microchip Technology</t>
  </si>
  <si>
    <t>TE Connectivity AMP Connectors</t>
  </si>
  <si>
    <t>1-2199298-2</t>
  </si>
  <si>
    <t>1-2199298-2 TE Connectivity AMP Connectors | Connectors, Interconnects | DigiKey</t>
  </si>
  <si>
    <t>Raspberry Pi</t>
  </si>
  <si>
    <t>Raspberry Pi Pico - DEV-17829 - SparkFun Electronics</t>
  </si>
  <si>
    <t>Total</t>
  </si>
  <si>
    <t>R20</t>
  </si>
  <si>
    <t>13-MFR-25FRF52-47KCT-ND</t>
  </si>
  <si>
    <t>MFR-25FRF52-47K</t>
  </si>
  <si>
    <t>MFR-25FRF52-47K YAGEO | Resistors | DigiKey</t>
  </si>
  <si>
    <t>47 kOhms ±1% 0.25W, 1/4W Through Hole Resistor Axial Metal Film</t>
  </si>
  <si>
    <t>R3,R5,R7,R9,R11,R13,R15,R19</t>
  </si>
  <si>
    <t>478-1835-ND</t>
  </si>
  <si>
    <t>KYOCERA AVX</t>
  </si>
  <si>
    <t>TAP105K035SCS</t>
  </si>
  <si>
    <t>TAP105K035SCS KYOCERA AVX | Capacitors | DigiKey</t>
  </si>
  <si>
    <t>1 µF Conformal Coated Tantalum Capacitors 35 V Radial 8Ohm</t>
  </si>
  <si>
    <t>J1,J2,J5</t>
  </si>
  <si>
    <t>J3,J6,J7</t>
  </si>
  <si>
    <t>Signal Output Male Header, Power Headers</t>
  </si>
  <si>
    <t>J4</t>
  </si>
  <si>
    <t>J8,J9</t>
  </si>
  <si>
    <t>Female Headers for Raspberry Pi insertion, I/O header</t>
  </si>
  <si>
    <t>I/O Header</t>
  </si>
  <si>
    <t>PEC04SAAN</t>
  </si>
  <si>
    <t>S1012E-04-ND</t>
  </si>
  <si>
    <t>PPTC101LFBN-RC</t>
  </si>
  <si>
    <t>S7008-ND</t>
  </si>
  <si>
    <t>PPTC101LFBN-RC Sullins Connector Solutions | Connectors, Interconnects | DigiKey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</si>
</sst>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0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3">
    <dxf>
      <numFmt numFmtId="164" formatCode="&quot;$&quot;#,##0.000"/>
    </dxf>
    <dxf>
      <numFmt numFmtId="164" formatCode="&quot;$&quot;#,##0.000"/>
    </dxf>
    <dxf>
      <numFmt numFmtId="164" formatCode="&quot;$&quot;#,##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4067EE-3DA7-48EB-A062-DA0996B41CFE}" name="Table1" displayName="Table1" ref="A4:K17" totalsRowCount="1">
  <autoFilter ref="A4:K16" xr:uid="{7A4067EE-3DA7-48EB-A062-DA0996B41CFE}"/>
  <sortState xmlns:xlrd2="http://schemas.microsoft.com/office/spreadsheetml/2017/richdata2" ref="A5:K13">
    <sortCondition ref="B4:B13"/>
  </sortState>
  <tableColumns count="11">
    <tableColumn id="1" xr3:uid="{55790E6E-FB2C-47B0-9FDA-15889EE8A4E6}" name="Item" totalsRowLabel="Total"/>
    <tableColumn id="2" xr3:uid="{CF7DCE9E-E0F2-4103-9DC2-8E9AF8025FA1}" name="Reference"/>
    <tableColumn id="3" xr3:uid="{7427693F-F4C0-4E9C-B9E5-5852FC8B45D0}" name="Description"/>
    <tableColumn id="4" xr3:uid="{A9AF0E70-0CC0-4213-A28D-CF56888D6A55}" name="Supplier"/>
    <tableColumn id="5" xr3:uid="{372E8F3B-B564-429D-8690-EEA2C7D4811F}" name="Supplier Number"/>
    <tableColumn id="6" xr3:uid="{583FD4CE-352F-4E0E-ABF7-D7F72141D089}" name="Manufacturer"/>
    <tableColumn id="7" xr3:uid="{013A7BFE-8A15-4816-A512-255C06FDC3A5}" name="Manufacturer Number"/>
    <tableColumn id="8" xr3:uid="{D476A773-2BF4-4DAB-BEF4-37EFAFC5E9D8}" name="Qty."/>
    <tableColumn id="9" xr3:uid="{5F39B903-8850-4808-97C7-DF3C73301CE8}" name="Unit Price" dataDxfId="2"/>
    <tableColumn id="10" xr3:uid="{70E5C1A3-C52C-42FE-8B13-64975731E421}" name="Extended Price" totalsRowFunction="sum" dataDxfId="1" totalsRowDxfId="0">
      <calculatedColumnFormula>Table1[[#This Row],[Unit Price]]*Table1[[#This Row],[Qty.]]</calculatedColumnFormula>
    </tableColumn>
    <tableColumn id="11" xr3:uid="{C34A7DA2-F0AE-44DA-B0B9-ADE9B6AA4AB7}" name="Hyperlink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7829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en/products/detail/sullins-connector-solutions/PEC20SAAN/859173?s=N4IgTCBcDaIMoEYAMCwFEC0YkYHIBEQBdAXyA" TargetMode="External"/><Relationship Id="rId7" Type="http://schemas.openxmlformats.org/officeDocument/2006/relationships/hyperlink" Target="https://www.digikey.com/en/products/detail/te-connectivity-amp-connectors/1-2199298-2/5022039?s=N4IgTCBcDaIAQEECMYAMBmALAdgLQDkAREAXQF8g" TargetMode="External"/><Relationship Id="rId12" Type="http://schemas.openxmlformats.org/officeDocument/2006/relationships/hyperlink" Target="https://www.digikey.com/en/products/detail/sullins-connector-solutions/PPTC101LFBN-RC/810149?s=N4IgTCBcDaIApwCoGECMAGVAZAYgIQDkBaAJWRAF0BfIA" TargetMode="External"/><Relationship Id="rId2" Type="http://schemas.openxmlformats.org/officeDocument/2006/relationships/hyperlink" Target="https://www.digikey.com/en/products/detail/sullins-connector-solutions/PEC03SAAN/859156?s=N4IgTCBcDaIMoEYAMCwFEC0SDMGByAIiALoC%2BQA" TargetMode="External"/><Relationship Id="rId1" Type="http://schemas.openxmlformats.org/officeDocument/2006/relationships/hyperlink" Target="https://www.digikey.com/en/products/detail/sullins-connector-solutions/PPTC201LFBN-RC/810158?s=N4IgTCBcDaIMoHYAMBGAHAWgHIBEQF0BfIA" TargetMode="External"/><Relationship Id="rId6" Type="http://schemas.openxmlformats.org/officeDocument/2006/relationships/hyperlink" Target="https://www.digikey.com/en/products/detail/microchip-technology/MCP6022-I-P/417828?s=N4IgTCBcDaILIGEAKA2ADGMBaAkgeiSwDkAREAXQF8g" TargetMode="External"/><Relationship Id="rId11" Type="http://schemas.openxmlformats.org/officeDocument/2006/relationships/hyperlink" Target="https://www.digikey.com/en/products/detail/kyocera-avx/TAP105K035SCS/563938" TargetMode="External"/><Relationship Id="rId5" Type="http://schemas.openxmlformats.org/officeDocument/2006/relationships/hyperlink" Target="https://www.digikey.com/en/products/detail/yageo/MFR-25FRF52-10K/14626?s=N4IgTCBcDaIIwGYC0BZAYgJSWArJtOYScADANIDCAKkgHIAiIAugL5A" TargetMode="External"/><Relationship Id="rId10" Type="http://schemas.openxmlformats.org/officeDocument/2006/relationships/hyperlink" Target="https://www.digikey.com/en/products/detail/yageo/MFR-25FRF52-47K/9139054" TargetMode="External"/><Relationship Id="rId4" Type="http://schemas.openxmlformats.org/officeDocument/2006/relationships/hyperlink" Target="https://www.digikey.com/en/products/detail/yageo/MFR-25FRF52-20K/15012?s=N4IgTCBcDaIIwGYC0BZAYgJSWArJtOY2ADANIDCAKkgHIAiIAugL5A" TargetMode="External"/><Relationship Id="rId9" Type="http://schemas.openxmlformats.org/officeDocument/2006/relationships/hyperlink" Target="https://www.digikey.com/en/products/detail/vishay-beyschlag-draloric-bc-components/K103M15X7RF53L2/2820467?s=N4IgTCBcDaIEIGECsBGAzANgLQDkAiIAugL5A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6EB0-8EE5-4D1F-A9E7-B4A0313976D4}">
  <dimension ref="A4:K17"/>
  <sheetViews>
    <sheetView tabSelected="1" workbookViewId="0">
      <selection activeCell="C23" sqref="C23"/>
    </sheetView>
  </sheetViews>
  <sheetFormatPr defaultRowHeight="15" x14ac:dyDescent="0.25"/>
  <cols>
    <col min="2" max="2" width="37.140625" bestFit="1" customWidth="1"/>
    <col min="3" max="3" width="60.5703125" bestFit="1" customWidth="1"/>
    <col min="4" max="4" width="14.5703125" customWidth="1"/>
    <col min="5" max="5" width="27.5703125" bestFit="1" customWidth="1"/>
    <col min="6" max="6" width="39.5703125" bestFit="1" customWidth="1"/>
    <col min="7" max="7" width="22.85546875" customWidth="1"/>
    <col min="9" max="9" width="11.85546875" customWidth="1"/>
    <col min="10" max="10" width="16.7109375" customWidth="1"/>
    <col min="11" max="11" width="76.85546875" bestFit="1" customWidth="1"/>
  </cols>
  <sheetData>
    <row r="4" spans="1:11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</row>
    <row r="5" spans="1:11" x14ac:dyDescent="0.25">
      <c r="A5">
        <v>1</v>
      </c>
      <c r="B5" t="s">
        <v>1</v>
      </c>
      <c r="C5" t="s">
        <v>67</v>
      </c>
      <c r="D5" t="s">
        <v>16</v>
      </c>
      <c r="E5" t="s">
        <v>63</v>
      </c>
      <c r="F5" t="s">
        <v>64</v>
      </c>
      <c r="G5" t="s">
        <v>65</v>
      </c>
      <c r="H5">
        <v>1</v>
      </c>
      <c r="I5" s="2">
        <v>0.2</v>
      </c>
      <c r="J5" s="2">
        <f>Table1[[#This Row],[Unit Price]]*Table1[[#This Row],[Qty.]]</f>
        <v>0.2</v>
      </c>
      <c r="K5" s="1" t="s">
        <v>66</v>
      </c>
    </row>
    <row r="6" spans="1:11" x14ac:dyDescent="0.25">
      <c r="A6">
        <v>2</v>
      </c>
      <c r="B6" t="s">
        <v>0</v>
      </c>
      <c r="C6" t="s">
        <v>32</v>
      </c>
      <c r="D6" t="s">
        <v>16</v>
      </c>
      <c r="E6" t="s">
        <v>18</v>
      </c>
      <c r="F6" t="s">
        <v>31</v>
      </c>
      <c r="G6" t="s">
        <v>33</v>
      </c>
      <c r="H6">
        <v>1</v>
      </c>
      <c r="I6" s="2">
        <v>0.16</v>
      </c>
      <c r="J6" s="2">
        <f>Table1[[#This Row],[Unit Price]]*Table1[[#This Row],[Qty.]]</f>
        <v>0.16</v>
      </c>
      <c r="K6" s="1" t="s">
        <v>34</v>
      </c>
    </row>
    <row r="7" spans="1:11" x14ac:dyDescent="0.25">
      <c r="A7">
        <v>3</v>
      </c>
      <c r="B7" t="s">
        <v>68</v>
      </c>
      <c r="C7" t="s">
        <v>73</v>
      </c>
      <c r="D7" t="s">
        <v>16</v>
      </c>
      <c r="E7" t="s">
        <v>19</v>
      </c>
      <c r="F7" t="s">
        <v>35</v>
      </c>
      <c r="G7" t="s">
        <v>36</v>
      </c>
      <c r="H7">
        <v>3</v>
      </c>
      <c r="I7" s="2">
        <v>1.24</v>
      </c>
      <c r="J7" s="2">
        <f>Table1[[#This Row],[Unit Price]]*Table1[[#This Row],[Qty.]]</f>
        <v>3.7199999999999998</v>
      </c>
      <c r="K7" s="1" t="s">
        <v>37</v>
      </c>
    </row>
    <row r="8" spans="1:11" x14ac:dyDescent="0.25">
      <c r="A8">
        <v>4</v>
      </c>
      <c r="B8" t="s">
        <v>69</v>
      </c>
      <c r="C8" t="s">
        <v>70</v>
      </c>
      <c r="D8" t="s">
        <v>16</v>
      </c>
      <c r="E8" t="s">
        <v>76</v>
      </c>
      <c r="F8" t="s">
        <v>35</v>
      </c>
      <c r="G8" t="s">
        <v>75</v>
      </c>
      <c r="H8">
        <v>3</v>
      </c>
      <c r="I8" s="2">
        <v>0.24</v>
      </c>
      <c r="J8" s="2">
        <f>Table1[[#This Row],[Unit Price]]*Table1[[#This Row],[Qty.]]</f>
        <v>0.72</v>
      </c>
      <c r="K8" s="1" t="s">
        <v>38</v>
      </c>
    </row>
    <row r="9" spans="1:11" x14ac:dyDescent="0.25">
      <c r="A9">
        <v>5</v>
      </c>
      <c r="B9" t="s">
        <v>72</v>
      </c>
      <c r="C9" t="s">
        <v>29</v>
      </c>
      <c r="D9" t="s">
        <v>16</v>
      </c>
      <c r="E9" t="s">
        <v>20</v>
      </c>
      <c r="F9" t="s">
        <v>35</v>
      </c>
      <c r="G9" t="s">
        <v>40</v>
      </c>
      <c r="H9">
        <v>2</v>
      </c>
      <c r="I9" s="2">
        <v>0.89</v>
      </c>
      <c r="J9" s="2">
        <f>Table1[[#This Row],[Unit Price]]*Table1[[#This Row],[Qty.]]</f>
        <v>1.78</v>
      </c>
      <c r="K9" s="1" t="s">
        <v>39</v>
      </c>
    </row>
    <row r="10" spans="1:11" x14ac:dyDescent="0.25">
      <c r="A10">
        <v>6</v>
      </c>
      <c r="B10" t="s">
        <v>24</v>
      </c>
      <c r="C10" t="s">
        <v>41</v>
      </c>
      <c r="D10" t="s">
        <v>16</v>
      </c>
      <c r="E10" t="s">
        <v>21</v>
      </c>
      <c r="F10" t="s">
        <v>43</v>
      </c>
      <c r="G10" t="s">
        <v>42</v>
      </c>
      <c r="H10">
        <v>11</v>
      </c>
      <c r="I10" s="2">
        <v>2.9600000000000001E-2</v>
      </c>
      <c r="J10" s="2">
        <f>Table1[[#This Row],[Unit Price]]*Table1[[#This Row],[Qty.]]</f>
        <v>0.3256</v>
      </c>
      <c r="K10" s="1" t="s">
        <v>44</v>
      </c>
    </row>
    <row r="11" spans="1:11" x14ac:dyDescent="0.25">
      <c r="A11">
        <v>7</v>
      </c>
      <c r="B11" t="s">
        <v>62</v>
      </c>
      <c r="C11" t="s">
        <v>45</v>
      </c>
      <c r="D11" t="s">
        <v>16</v>
      </c>
      <c r="E11" t="s">
        <v>22</v>
      </c>
      <c r="F11" t="s">
        <v>43</v>
      </c>
      <c r="G11" t="s">
        <v>47</v>
      </c>
      <c r="H11">
        <v>8</v>
      </c>
      <c r="I11" s="2">
        <v>2.9600000000000001E-2</v>
      </c>
      <c r="J11" s="2">
        <f>Table1[[#This Row],[Unit Price]]*Table1[[#This Row],[Qty.]]</f>
        <v>0.23680000000000001</v>
      </c>
      <c r="K11" s="1" t="s">
        <v>46</v>
      </c>
    </row>
    <row r="12" spans="1:11" x14ac:dyDescent="0.25">
      <c r="A12">
        <v>8</v>
      </c>
      <c r="B12" t="s">
        <v>25</v>
      </c>
      <c r="C12" t="s">
        <v>49</v>
      </c>
      <c r="D12" t="s">
        <v>16</v>
      </c>
      <c r="E12" t="s">
        <v>27</v>
      </c>
      <c r="F12" t="s">
        <v>50</v>
      </c>
      <c r="G12" t="s">
        <v>4</v>
      </c>
      <c r="H12">
        <v>1</v>
      </c>
      <c r="I12" s="2">
        <v>1.86</v>
      </c>
      <c r="J12" s="2">
        <f>Table1[[#This Row],[Unit Price]]*Table1[[#This Row],[Qty.]]</f>
        <v>1.86</v>
      </c>
      <c r="K12" s="1" t="s">
        <v>48</v>
      </c>
    </row>
    <row r="13" spans="1:11" x14ac:dyDescent="0.25">
      <c r="A13">
        <v>9</v>
      </c>
      <c r="B13" t="s">
        <v>2</v>
      </c>
      <c r="C13" t="s">
        <v>3</v>
      </c>
      <c r="D13" t="s">
        <v>17</v>
      </c>
      <c r="E13" t="s">
        <v>23</v>
      </c>
      <c r="F13" t="s">
        <v>54</v>
      </c>
      <c r="G13" t="s">
        <v>26</v>
      </c>
      <c r="H13">
        <v>1</v>
      </c>
      <c r="I13" s="2">
        <v>4</v>
      </c>
      <c r="J13" s="2">
        <f>Table1[[#This Row],[Unit Price]]*Table1[[#This Row],[Qty.]]</f>
        <v>4</v>
      </c>
      <c r="K13" s="1" t="s">
        <v>55</v>
      </c>
    </row>
    <row r="14" spans="1:11" x14ac:dyDescent="0.25">
      <c r="A14">
        <v>10</v>
      </c>
      <c r="B14" t="s">
        <v>26</v>
      </c>
      <c r="C14" t="s">
        <v>30</v>
      </c>
      <c r="D14" t="s">
        <v>16</v>
      </c>
      <c r="E14" t="s">
        <v>28</v>
      </c>
      <c r="F14" t="s">
        <v>51</v>
      </c>
      <c r="G14" t="s">
        <v>52</v>
      </c>
      <c r="H14">
        <v>1</v>
      </c>
      <c r="I14" s="2">
        <v>0.2</v>
      </c>
      <c r="J14" s="2">
        <f>Table1[[#This Row],[Unit Price]]*Table1[[#This Row],[Qty.]]</f>
        <v>0.2</v>
      </c>
      <c r="K14" s="1" t="s">
        <v>53</v>
      </c>
    </row>
    <row r="15" spans="1:11" x14ac:dyDescent="0.25">
      <c r="A15">
        <v>11</v>
      </c>
      <c r="B15" t="s">
        <v>57</v>
      </c>
      <c r="C15" t="s">
        <v>61</v>
      </c>
      <c r="D15" t="s">
        <v>16</v>
      </c>
      <c r="E15" t="s">
        <v>58</v>
      </c>
      <c r="F15" t="s">
        <v>43</v>
      </c>
      <c r="G15" t="s">
        <v>59</v>
      </c>
      <c r="H15">
        <v>1</v>
      </c>
      <c r="I15" s="2">
        <v>0.1</v>
      </c>
      <c r="J15" s="2">
        <f>Table1[[#This Row],[Unit Price]]*Table1[[#This Row],[Qty.]]</f>
        <v>0.1</v>
      </c>
      <c r="K15" s="1" t="s">
        <v>60</v>
      </c>
    </row>
    <row r="16" spans="1:11" x14ac:dyDescent="0.25">
      <c r="A16">
        <v>12</v>
      </c>
      <c r="B16" t="s">
        <v>71</v>
      </c>
      <c r="C16" t="s">
        <v>74</v>
      </c>
      <c r="D16" t="s">
        <v>16</v>
      </c>
      <c r="E16" t="s">
        <v>78</v>
      </c>
      <c r="F16" t="s">
        <v>35</v>
      </c>
      <c r="G16" t="s">
        <v>77</v>
      </c>
      <c r="H16">
        <v>1</v>
      </c>
      <c r="I16" s="2">
        <v>0.66</v>
      </c>
      <c r="J16" s="2">
        <f>Table1[[#This Row],[Unit Price]]*Table1[[#This Row],[Qty.]]</f>
        <v>0.66</v>
      </c>
      <c r="K16" s="1" t="s">
        <v>79</v>
      </c>
    </row>
    <row r="17" spans="1:10" x14ac:dyDescent="0.25">
      <c r="A17" t="s">
        <v>56</v>
      </c>
      <c r="J17" s="2">
        <f>SUBTOTAL(109,Table1[Extended Price])</f>
        <v>13.962399999999999</v>
      </c>
    </row>
  </sheetData>
  <hyperlinks>
    <hyperlink ref="K7" r:id="rId1" display="https://www.digikey.com/en/products/detail/sullins-connector-solutions/PPTC201LFBN-RC/810158?s=N4IgTCBcDaIMoHYAMBGAHAWgHIBEQF0BfIA" xr:uid="{429A885D-EBCD-4663-B7BA-53CA58BD699A}"/>
    <hyperlink ref="K8" r:id="rId2" display="https://www.digikey.com/en/products/detail/sullins-connector-solutions/PEC03SAAN/859156?s=N4IgTCBcDaIMoEYAMCwFEC0SDMGByAIiALoC%2BQA" xr:uid="{BC86F562-F394-4F55-A043-0710E97F2C6E}"/>
    <hyperlink ref="K9" r:id="rId3" display="https://www.digikey.com/en/products/detail/sullins-connector-solutions/PEC20SAAN/859173?s=N4IgTCBcDaIMoEYAMCwFEC0YkYHIBEQBdAXyA" xr:uid="{F69C68E1-3EAD-406C-97F1-835C2B2E2CAE}"/>
    <hyperlink ref="K10" r:id="rId4" display="https://www.digikey.com/en/products/detail/yageo/MFR-25FRF52-20K/15012?s=N4IgTCBcDaIIwGYC0BZAYgJSWArJtOY2ADANIDCAKkgHIAiIAugL5A" xr:uid="{215817DA-68BB-40A5-82FD-1D53A7BA4A93}"/>
    <hyperlink ref="K11" r:id="rId5" display="https://www.digikey.com/en/products/detail/yageo/MFR-25FRF52-10K/14626?s=N4IgTCBcDaIIwGYC0BZAYgJSWArJtOYScADANIDCAKkgHIAiIAugL5A" xr:uid="{B02C9CFE-1746-4BA4-8185-697D90800086}"/>
    <hyperlink ref="K12" r:id="rId6" display="https://www.digikey.com/en/products/detail/microchip-technology/MCP6022-I-P/417828?s=N4IgTCBcDaILIGEAKA2ADGMBaAkgeiSwDkAREAXQF8g" xr:uid="{986A75ED-0724-4AEE-B7AC-4373644C8FA0}"/>
    <hyperlink ref="K14" r:id="rId7" display="https://www.digikey.com/en/products/detail/te-connectivity-amp-connectors/1-2199298-2/5022039?s=N4IgTCBcDaIAQEECMYAMBmALAdgLQDkAREAXQF8g" xr:uid="{646857DA-8B1B-453C-9318-A457691AE72B}"/>
    <hyperlink ref="K13" r:id="rId8" display="https://www.sparkfun.com/products/17829" xr:uid="{175AE694-60A8-4F93-B68C-A4D16D12D182}"/>
    <hyperlink ref="K6" r:id="rId9" display="https://www.digikey.com/en/products/detail/vishay-beyschlag-draloric-bc-components/K103M15X7RF53L2/2820467?s=N4IgTCBcDaIEIGECsBGAzANgLQDkAiIAugL5A" xr:uid="{4DBC1598-FFCC-47DE-B096-519F80583AA6}"/>
    <hyperlink ref="K15" r:id="rId10" display="https://www.digikey.com/en/products/detail/yageo/MFR-25FRF52-47K/9139054" xr:uid="{8B689696-1ABE-43C2-9E10-787EC964A193}"/>
    <hyperlink ref="K5" r:id="rId11" display="https://www.digikey.com/en/products/detail/kyocera-avx/TAP105K035SCS/563938" xr:uid="{446F6D84-5771-48B2-B384-B2784B0322AA}"/>
    <hyperlink ref="K16" r:id="rId12" display="https://www.digikey.com/en/products/detail/sullins-connector-solutions/PPTC101LFBN-RC/810149?s=N4IgTCBcDaIApwCoGECMAGVAZAYgIQDkBaAJWRAF0BfIA" xr:uid="{15CCD844-E778-4FD9-8E81-4B97E98A7E72}"/>
  </hyperlinks>
  <pageMargins left="0.7" right="0.7" top="0.75" bottom="0.75" header="0.3" footer="0.3"/>
  <pageSetup orientation="portrait" horizontalDpi="200" verticalDpi="200" copies="0" r:id="rId1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L Fillinger</dc:creator>
  <cp:lastModifiedBy>Ian L Fillinger</cp:lastModifiedBy>
  <dcterms:created xsi:type="dcterms:W3CDTF">2024-07-15T17:53:51Z</dcterms:created>
  <dcterms:modified xsi:type="dcterms:W3CDTF">2024-07-18T15:36:54Z</dcterms:modified>
</cp:coreProperties>
</file>