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zanko/Documents/GitHub/Propulsion/"/>
    </mc:Choice>
  </mc:AlternateContent>
  <xr:revisionPtr revIDLastSave="0" documentId="13_ncr:1_{883F365E-0E9E-E748-BA66-68E1DD1C8400}" xr6:coauthVersionLast="37" xr6:coauthVersionMax="37" xr10:uidLastSave="{00000000-0000-0000-0000-000000000000}"/>
  <bookViews>
    <workbookView xWindow="16800" yWindow="460" windowWidth="16800" windowHeight="20540" xr2:uid="{838B0196-D158-479E-A7C6-911A07F6EFB7}"/>
  </bookViews>
  <sheets>
    <sheet name="Inputs + Answers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/>
  <c r="E9" i="1"/>
  <c r="B16" i="1"/>
  <c r="E5" i="1" l="1"/>
</calcChain>
</file>

<file path=xl/sharedStrings.xml><?xml version="1.0" encoding="utf-8"?>
<sst xmlns="http://schemas.openxmlformats.org/spreadsheetml/2006/main" count="15" uniqueCount="15">
  <si>
    <t>Dan Zanko - 7/22/2018</t>
  </si>
  <si>
    <t>Inner Radius (in)</t>
  </si>
  <si>
    <t>Outer Radius (in)</t>
  </si>
  <si>
    <t>Internal Pressure (psi)</t>
  </si>
  <si>
    <t>External Pressure (psi)</t>
  </si>
  <si>
    <t>Outputs</t>
  </si>
  <si>
    <t>Inputs</t>
  </si>
  <si>
    <t>Factor of Safety</t>
  </si>
  <si>
    <t>Calculations for Various Formulae from ASME BPV Section VIII - Division 1</t>
  </si>
  <si>
    <t>Max. Allowable Tensile Stress (psi)</t>
  </si>
  <si>
    <t>UG-27.c.1 ---- t_min (in.)</t>
  </si>
  <si>
    <t>DESIGN GAUGE PRESSURE (psi)</t>
  </si>
  <si>
    <t>Joint Efficiency</t>
  </si>
  <si>
    <t>UG-27.c.2 ---- t_min (in.)</t>
  </si>
  <si>
    <t>MINIMUM SHELL RADIUS 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</si>
</sst>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F123-32E7-44A1-9243-3BCDE965A118}">
  <dimension ref="A1:F17"/>
  <sheetViews>
    <sheetView tabSelected="1" zoomScale="125" workbookViewId="0">
      <selection activeCell="E18" sqref="E18"/>
    </sheetView>
  </sheetViews>
  <sheetFormatPr baseColWidth="10" defaultColWidth="8.83203125" defaultRowHeight="15" x14ac:dyDescent="0.2"/>
  <cols>
    <col min="1" max="1" width="26.83203125" bestFit="1" customWidth="1"/>
    <col min="3" max="3" width="3.6640625" customWidth="1"/>
    <col min="4" max="4" width="23.5" bestFit="1" customWidth="1"/>
    <col min="5" max="5" width="21.83203125" customWidth="1"/>
  </cols>
  <sheetData>
    <row r="1" spans="1:6" ht="16" x14ac:dyDescent="0.2">
      <c r="A1" s="5" t="s">
        <v>8</v>
      </c>
      <c r="B1" s="5"/>
      <c r="C1" s="5"/>
      <c r="D1" s="5"/>
      <c r="E1" s="5"/>
      <c r="F1" s="5"/>
    </row>
    <row r="2" spans="1:6" x14ac:dyDescent="0.2">
      <c r="A2" s="6" t="s">
        <v>0</v>
      </c>
      <c r="B2" s="6"/>
      <c r="C2" s="6"/>
      <c r="D2" s="6"/>
      <c r="E2" s="6"/>
      <c r="F2" s="6"/>
    </row>
    <row r="4" spans="1:6" x14ac:dyDescent="0.2">
      <c r="A4" s="7" t="s">
        <v>6</v>
      </c>
      <c r="B4" s="7"/>
      <c r="D4" s="7" t="s">
        <v>5</v>
      </c>
      <c r="E4" s="7"/>
    </row>
    <row r="5" spans="1:6" x14ac:dyDescent="0.2">
      <c r="A5" t="s">
        <v>3</v>
      </c>
      <c r="B5">
        <v>825</v>
      </c>
      <c r="D5" s="1" t="s">
        <v>2</v>
      </c>
      <c r="E5" s="2">
        <f>B7+B8</f>
        <v>4.125</v>
      </c>
    </row>
    <row r="6" spans="1:6" x14ac:dyDescent="0.2">
      <c r="A6" s="3" t="s">
        <v>4</v>
      </c>
      <c r="B6" s="3">
        <v>0</v>
      </c>
    </row>
    <row r="7" spans="1:6" x14ac:dyDescent="0.2">
      <c r="A7" t="s">
        <v>1</v>
      </c>
      <c r="B7">
        <v>3.125</v>
      </c>
      <c r="D7" s="11" t="s">
        <v>10</v>
      </c>
      <c r="E7" s="12">
        <f>B16*B7/((B10*B8)-(0.6*B16))</f>
        <v>0.16108247422680413</v>
      </c>
    </row>
    <row r="8" spans="1:6" x14ac:dyDescent="0.2">
      <c r="A8" t="s">
        <v>12</v>
      </c>
      <c r="B8" s="3">
        <v>1</v>
      </c>
      <c r="D8" s="13" t="s">
        <v>13</v>
      </c>
      <c r="E8" s="14">
        <f>B16*B7/((2*B10*B8)+(0.4*B16))</f>
        <v>7.7351485148514851E-2</v>
      </c>
    </row>
    <row r="9" spans="1:6" ht="16" x14ac:dyDescent="0.2">
      <c r="A9" s="4" t="s">
        <v>7</v>
      </c>
      <c r="B9">
        <v>2</v>
      </c>
      <c r="D9" s="15" t="s">
        <v>14</v>
      </c>
      <c r="E9" s="16">
        <f>MAX(E7:E8)</f>
        <v>0.16108247422680413</v>
      </c>
    </row>
    <row r="10" spans="1:6" x14ac:dyDescent="0.2">
      <c r="A10" t="s">
        <v>9</v>
      </c>
      <c r="B10">
        <v>33000</v>
      </c>
      <c r="D10" s="10"/>
      <c r="E10" s="9"/>
    </row>
    <row r="11" spans="1:6" x14ac:dyDescent="0.2">
      <c r="D11" s="10"/>
      <c r="E11" s="9"/>
    </row>
    <row r="12" spans="1:6" x14ac:dyDescent="0.2">
      <c r="D12" s="10"/>
      <c r="E12" s="9"/>
    </row>
    <row r="13" spans="1:6" x14ac:dyDescent="0.2">
      <c r="D13" s="8"/>
      <c r="E13" s="8"/>
    </row>
    <row r="14" spans="1:6" x14ac:dyDescent="0.2">
      <c r="D14" s="8"/>
      <c r="E14" s="8"/>
    </row>
    <row r="15" spans="1:6" x14ac:dyDescent="0.2">
      <c r="D15" s="8"/>
      <c r="E15" s="8"/>
    </row>
    <row r="16" spans="1:6" x14ac:dyDescent="0.2">
      <c r="A16" t="s">
        <v>11</v>
      </c>
      <c r="B16">
        <f>B9*(B5-B6)</f>
        <v>1650</v>
      </c>
      <c r="D16" s="8"/>
      <c r="E16" s="8"/>
    </row>
    <row r="17" spans="4:5" x14ac:dyDescent="0.2">
      <c r="D17" s="8"/>
      <c r="E17" s="8"/>
    </row>
  </sheetData>
  <mergeCells count="4">
    <mergeCell ref="A1:F1"/>
    <mergeCell ref="A2:F2"/>
    <mergeCell ref="D4:E4"/>
    <mergeCell ref="A4:B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 + 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Microsoft Office User</cp:lastModifiedBy>
  <dcterms:created xsi:type="dcterms:W3CDTF">2018-07-22T20:55:33Z</dcterms:created>
  <dcterms:modified xsi:type="dcterms:W3CDTF">2018-10-03T23:33:48Z</dcterms:modified>
</cp:coreProperties>
</file>