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Rocketry Github\N2O Properties\"/>
    </mc:Choice>
  </mc:AlternateContent>
  <xr:revisionPtr revIDLastSave="0" documentId="13_ncr:1_{A58F2153-1A10-49C8-BDF7-CAE12A579CA6}" xr6:coauthVersionLast="44" xr6:coauthVersionMax="44" xr10:uidLastSave="{00000000-0000-0000-0000-000000000000}"/>
  <bookViews>
    <workbookView xWindow="-28920" yWindow="-120" windowWidth="29040" windowHeight="15840" xr2:uid="{00000000-000D-0000-FFFF-FFFF00000000}"/>
  </bookViews>
  <sheets>
    <sheet name="NIST Props" sheetId="3" r:id="rId1"/>
    <sheet name="Gas Encyclopedia" sheetId="1" r:id="rId2"/>
    <sheet name="Gas Encyclopedia (US Units)" sheetId="2"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3" l="1"/>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4" i="3"/>
  <c r="B5" i="3"/>
  <c r="B3" i="3"/>
  <c r="F195" i="1" l="1"/>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5" i="1"/>
  <c r="J203" i="1"/>
  <c r="J204"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I255" i="1"/>
  <c r="I256" i="1"/>
  <c r="I257" i="1"/>
  <c r="I258" i="1"/>
  <c r="I259" i="1"/>
  <c r="I260" i="1"/>
  <c r="I261" i="1"/>
  <c r="I237" i="1"/>
  <c r="I238" i="1"/>
  <c r="I239" i="1"/>
  <c r="I240" i="1"/>
  <c r="I241" i="1"/>
  <c r="I242" i="1"/>
  <c r="I243" i="1"/>
  <c r="I244" i="1"/>
  <c r="I245" i="1"/>
  <c r="I246" i="1"/>
  <c r="I247" i="1"/>
  <c r="I248" i="1"/>
  <c r="I249" i="1"/>
  <c r="I250" i="1"/>
  <c r="I251" i="1"/>
  <c r="I252" i="1"/>
  <c r="I253" i="1"/>
  <c r="I254"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48" i="1"/>
  <c r="I149" i="1"/>
  <c r="I150" i="1"/>
  <c r="I151" i="1"/>
  <c r="I152" i="1"/>
  <c r="I153" i="1"/>
  <c r="I154" i="1"/>
  <c r="I155" i="1"/>
  <c r="I156" i="1"/>
  <c r="I157" i="1"/>
  <c r="I158" i="1"/>
  <c r="I159" i="1"/>
  <c r="I160" i="1"/>
  <c r="I161" i="1"/>
  <c r="I162" i="1"/>
  <c r="I163" i="1"/>
  <c r="I164" i="1"/>
  <c r="I165" i="1"/>
  <c r="I166" i="1"/>
  <c r="I167" i="1"/>
  <c r="I127" i="1"/>
  <c r="I128" i="1"/>
  <c r="I129" i="1"/>
  <c r="I130" i="1"/>
  <c r="I131" i="1"/>
  <c r="I132" i="1"/>
  <c r="I133" i="1"/>
  <c r="I134" i="1"/>
  <c r="I135" i="1"/>
  <c r="I136" i="1"/>
  <c r="I137" i="1"/>
  <c r="I138" i="1"/>
  <c r="I139" i="1"/>
  <c r="I140" i="1"/>
  <c r="I141" i="1"/>
  <c r="I142" i="1"/>
  <c r="I143" i="1"/>
  <c r="I144" i="1"/>
  <c r="I145" i="1"/>
  <c r="I146" i="1"/>
  <c r="I147"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85" i="1"/>
  <c r="I86" i="1"/>
  <c r="I87" i="1"/>
  <c r="I88" i="1"/>
  <c r="I89" i="1"/>
  <c r="I90" i="1"/>
  <c r="I91" i="1"/>
  <c r="I92" i="1"/>
  <c r="I93" i="1"/>
  <c r="I94" i="1"/>
  <c r="I95" i="1"/>
  <c r="I9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6" i="1"/>
  <c r="F229" i="1" l="1"/>
  <c r="C222" i="1" l="1"/>
  <c r="C230" i="1"/>
  <c r="C245" i="1"/>
  <c r="C246" i="1"/>
  <c r="C258" i="1"/>
  <c r="D83" i="1"/>
  <c r="D228" i="1"/>
  <c r="D229" i="1"/>
  <c r="D230" i="1"/>
  <c r="D241" i="1"/>
  <c r="D242"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6" i="1"/>
  <c r="A261" i="1"/>
  <c r="C261" i="1" s="1"/>
  <c r="A260" i="1"/>
  <c r="C260" i="1" s="1"/>
  <c r="A259" i="1"/>
  <c r="C259" i="1" s="1"/>
  <c r="A258" i="1"/>
  <c r="D258" i="1" s="1"/>
  <c r="A257" i="1"/>
  <c r="D257" i="1" s="1"/>
  <c r="A256" i="1"/>
  <c r="D256" i="1" s="1"/>
  <c r="A255" i="1"/>
  <c r="D255" i="1" s="1"/>
  <c r="A254" i="1"/>
  <c r="D254" i="1" s="1"/>
  <c r="A253" i="1"/>
  <c r="C253" i="1" s="1"/>
  <c r="A252" i="1"/>
  <c r="C252" i="1" s="1"/>
  <c r="A251" i="1"/>
  <c r="D251" i="1" s="1"/>
  <c r="A250" i="1"/>
  <c r="C250" i="1" s="1"/>
  <c r="A249" i="1"/>
  <c r="C249" i="1" s="1"/>
  <c r="A248" i="1"/>
  <c r="C248" i="1" s="1"/>
  <c r="A247" i="1"/>
  <c r="C247" i="1" s="1"/>
  <c r="A246" i="1"/>
  <c r="D246" i="1" s="1"/>
  <c r="A245" i="1"/>
  <c r="D245" i="1" s="1"/>
  <c r="A244" i="1"/>
  <c r="D244" i="1" s="1"/>
  <c r="A243" i="1"/>
  <c r="D243" i="1" s="1"/>
  <c r="A242" i="1"/>
  <c r="C242" i="1" s="1"/>
  <c r="A241" i="1"/>
  <c r="C241" i="1" s="1"/>
  <c r="A240" i="1"/>
  <c r="C240" i="1" s="1"/>
  <c r="A239" i="1"/>
  <c r="D239" i="1" s="1"/>
  <c r="A238" i="1"/>
  <c r="D238" i="1" s="1"/>
  <c r="A237" i="1"/>
  <c r="C237" i="1" s="1"/>
  <c r="A236" i="1"/>
  <c r="C236" i="1" s="1"/>
  <c r="A235" i="1"/>
  <c r="C235" i="1" s="1"/>
  <c r="A234" i="1"/>
  <c r="D234" i="1" s="1"/>
  <c r="A233" i="1"/>
  <c r="D233" i="1" s="1"/>
  <c r="A232" i="1"/>
  <c r="D232" i="1" s="1"/>
  <c r="A231" i="1"/>
  <c r="D231" i="1" s="1"/>
  <c r="A230" i="1"/>
  <c r="A229" i="1"/>
  <c r="C229" i="1" s="1"/>
  <c r="A228" i="1"/>
  <c r="C228" i="1" s="1"/>
  <c r="A227" i="1"/>
  <c r="C227" i="1" s="1"/>
  <c r="A226" i="1"/>
  <c r="C226" i="1" s="1"/>
  <c r="A225" i="1"/>
  <c r="C225" i="1" s="1"/>
  <c r="A224" i="1"/>
  <c r="C224" i="1" s="1"/>
  <c r="A223" i="1"/>
  <c r="C223" i="1" s="1"/>
  <c r="A222" i="1"/>
  <c r="D222" i="1" s="1"/>
  <c r="A221" i="1"/>
  <c r="D221" i="1" s="1"/>
  <c r="A220" i="1"/>
  <c r="D220" i="1" s="1"/>
  <c r="A219" i="1"/>
  <c r="D219" i="1" s="1"/>
  <c r="A218" i="1"/>
  <c r="D218" i="1" s="1"/>
  <c r="A217" i="1"/>
  <c r="C217" i="1" s="1"/>
  <c r="A216" i="1"/>
  <c r="C216" i="1" s="1"/>
  <c r="A215" i="1"/>
  <c r="D215" i="1" s="1"/>
  <c r="A214" i="1"/>
  <c r="D214" i="1" s="1"/>
  <c r="A213" i="1"/>
  <c r="C213" i="1" s="1"/>
  <c r="A212" i="1"/>
  <c r="C212" i="1" s="1"/>
  <c r="A211" i="1"/>
  <c r="C211" i="1" s="1"/>
  <c r="A210" i="1"/>
  <c r="D210" i="1" s="1"/>
  <c r="A209" i="1"/>
  <c r="D209" i="1" s="1"/>
  <c r="A208" i="1"/>
  <c r="D208" i="1" s="1"/>
  <c r="A207" i="1"/>
  <c r="D207" i="1" s="1"/>
  <c r="A206" i="1"/>
  <c r="C206" i="1" s="1"/>
  <c r="A205" i="1"/>
  <c r="C205" i="1" s="1"/>
  <c r="A204" i="1"/>
  <c r="C204" i="1" s="1"/>
  <c r="A203" i="1"/>
  <c r="C203" i="1" s="1"/>
  <c r="A202" i="1"/>
  <c r="C202" i="1" s="1"/>
  <c r="A201" i="1"/>
  <c r="C201" i="1" s="1"/>
  <c r="A200" i="1"/>
  <c r="C200" i="1" s="1"/>
  <c r="A199" i="1"/>
  <c r="C199" i="1" s="1"/>
  <c r="A198" i="1"/>
  <c r="D198" i="1" s="1"/>
  <c r="A197" i="1"/>
  <c r="D197" i="1" s="1"/>
  <c r="A196" i="1"/>
  <c r="D196" i="1" s="1"/>
  <c r="A195" i="1"/>
  <c r="D195" i="1" s="1"/>
  <c r="A194" i="1"/>
  <c r="C194" i="1" s="1"/>
  <c r="A193" i="1"/>
  <c r="C193" i="1" s="1"/>
  <c r="A192" i="1"/>
  <c r="C192" i="1" s="1"/>
  <c r="A191" i="1"/>
  <c r="C191" i="1" s="1"/>
  <c r="A190" i="1"/>
  <c r="D190" i="1" s="1"/>
  <c r="A189" i="1"/>
  <c r="C189" i="1" s="1"/>
  <c r="A188" i="1"/>
  <c r="C188" i="1" s="1"/>
  <c r="A187" i="1"/>
  <c r="C187" i="1" s="1"/>
  <c r="O186" i="1"/>
  <c r="A186" i="1"/>
  <c r="D186" i="1" s="1"/>
  <c r="O185" i="1"/>
  <c r="A185" i="1"/>
  <c r="D185" i="1" s="1"/>
  <c r="O184" i="1"/>
  <c r="A184" i="1"/>
  <c r="D184" i="1" s="1"/>
  <c r="O183" i="1"/>
  <c r="A183" i="1"/>
  <c r="D183" i="1" s="1"/>
  <c r="O182" i="1"/>
  <c r="A182" i="1"/>
  <c r="C182" i="1" s="1"/>
  <c r="O181" i="1"/>
  <c r="A181" i="1"/>
  <c r="C181" i="1" s="1"/>
  <c r="O180" i="1"/>
  <c r="A180" i="1"/>
  <c r="C180" i="1" s="1"/>
  <c r="O179" i="1"/>
  <c r="A179" i="1"/>
  <c r="C179" i="1" s="1"/>
  <c r="O178" i="1"/>
  <c r="A178" i="1"/>
  <c r="C178" i="1" s="1"/>
  <c r="O177" i="1"/>
  <c r="A177" i="1"/>
  <c r="C177" i="1" s="1"/>
  <c r="O176" i="1"/>
  <c r="A176" i="1"/>
  <c r="C176" i="1" s="1"/>
  <c r="O175" i="1"/>
  <c r="A175" i="1"/>
  <c r="C175" i="1" s="1"/>
  <c r="O174" i="1"/>
  <c r="A174" i="1"/>
  <c r="D174" i="1" s="1"/>
  <c r="O173" i="1"/>
  <c r="A173" i="1"/>
  <c r="D173" i="1" s="1"/>
  <c r="O172" i="1"/>
  <c r="A172" i="1"/>
  <c r="D172" i="1" s="1"/>
  <c r="O171" i="1"/>
  <c r="A171" i="1"/>
  <c r="D171" i="1" s="1"/>
  <c r="O170" i="1"/>
  <c r="A170" i="1"/>
  <c r="D170" i="1" s="1"/>
  <c r="O169" i="1"/>
  <c r="A169" i="1"/>
  <c r="C169" i="1" s="1"/>
  <c r="O168" i="1"/>
  <c r="A168" i="1"/>
  <c r="C168" i="1" s="1"/>
  <c r="O167" i="1"/>
  <c r="A167" i="1"/>
  <c r="C167" i="1" s="1"/>
  <c r="O166" i="1"/>
  <c r="A166" i="1"/>
  <c r="D166" i="1" s="1"/>
  <c r="O165" i="1"/>
  <c r="A165" i="1"/>
  <c r="C165" i="1" s="1"/>
  <c r="O164" i="1"/>
  <c r="A164" i="1"/>
  <c r="C164" i="1" s="1"/>
  <c r="O163" i="1"/>
  <c r="A163" i="1"/>
  <c r="C163" i="1" s="1"/>
  <c r="O162" i="1"/>
  <c r="A162" i="1"/>
  <c r="D162" i="1" s="1"/>
  <c r="O161" i="1"/>
  <c r="A161" i="1"/>
  <c r="D161" i="1" s="1"/>
  <c r="O160" i="1"/>
  <c r="A160" i="1"/>
  <c r="D160" i="1" s="1"/>
  <c r="O159" i="1"/>
  <c r="A159" i="1"/>
  <c r="D159" i="1" s="1"/>
  <c r="O158" i="1"/>
  <c r="A158" i="1"/>
  <c r="C158" i="1" s="1"/>
  <c r="O157" i="1"/>
  <c r="A157" i="1"/>
  <c r="C157" i="1" s="1"/>
  <c r="O156" i="1"/>
  <c r="A156" i="1"/>
  <c r="C156" i="1" s="1"/>
  <c r="O155" i="1"/>
  <c r="A155" i="1"/>
  <c r="C155" i="1" s="1"/>
  <c r="O154" i="1"/>
  <c r="A154" i="1"/>
  <c r="D154" i="1" s="1"/>
  <c r="O153" i="1"/>
  <c r="A153" i="1"/>
  <c r="C153" i="1" s="1"/>
  <c r="O152" i="1"/>
  <c r="A152" i="1"/>
  <c r="C152" i="1" s="1"/>
  <c r="O151" i="1"/>
  <c r="A151" i="1"/>
  <c r="C151" i="1" s="1"/>
  <c r="O150" i="1"/>
  <c r="A150" i="1"/>
  <c r="D150" i="1" s="1"/>
  <c r="O149" i="1"/>
  <c r="A149" i="1"/>
  <c r="D149" i="1" s="1"/>
  <c r="O148" i="1"/>
  <c r="A148" i="1"/>
  <c r="D148" i="1" s="1"/>
  <c r="O147" i="1"/>
  <c r="A147" i="1"/>
  <c r="D147" i="1" s="1"/>
  <c r="O146" i="1"/>
  <c r="A146" i="1"/>
  <c r="C146" i="1" s="1"/>
  <c r="O145" i="1"/>
  <c r="A145" i="1"/>
  <c r="C145" i="1" s="1"/>
  <c r="O144" i="1"/>
  <c r="A144" i="1"/>
  <c r="C144" i="1" s="1"/>
  <c r="O143" i="1"/>
  <c r="A143" i="1"/>
  <c r="C143" i="1" s="1"/>
  <c r="O142" i="1"/>
  <c r="A142" i="1"/>
  <c r="C142" i="1" s="1"/>
  <c r="O141" i="1"/>
  <c r="A141" i="1"/>
  <c r="C141" i="1" s="1"/>
  <c r="O140" i="1"/>
  <c r="A140" i="1"/>
  <c r="C140" i="1" s="1"/>
  <c r="O139" i="1"/>
  <c r="A139" i="1"/>
  <c r="C139" i="1" s="1"/>
  <c r="O138" i="1"/>
  <c r="A138" i="1"/>
  <c r="D138" i="1" s="1"/>
  <c r="O137" i="1"/>
  <c r="A137" i="1"/>
  <c r="D137" i="1" s="1"/>
  <c r="O136" i="1"/>
  <c r="A136" i="1"/>
  <c r="D136" i="1" s="1"/>
  <c r="O135" i="1"/>
  <c r="A135" i="1"/>
  <c r="D135" i="1" s="1"/>
  <c r="O134" i="1"/>
  <c r="A134" i="1"/>
  <c r="C134" i="1" s="1"/>
  <c r="O133" i="1"/>
  <c r="A133" i="1"/>
  <c r="C133" i="1" s="1"/>
  <c r="O132" i="1"/>
  <c r="A132" i="1"/>
  <c r="C132" i="1" s="1"/>
  <c r="O131" i="1"/>
  <c r="A131" i="1"/>
  <c r="C131" i="1" s="1"/>
  <c r="O130" i="1"/>
  <c r="A130" i="1"/>
  <c r="C130" i="1" s="1"/>
  <c r="O129" i="1"/>
  <c r="A129" i="1"/>
  <c r="C129" i="1" s="1"/>
  <c r="O128" i="1"/>
  <c r="A128" i="1"/>
  <c r="C128" i="1" s="1"/>
  <c r="O127" i="1"/>
  <c r="A127" i="1"/>
  <c r="C127" i="1" s="1"/>
  <c r="O126" i="1"/>
  <c r="A126" i="1"/>
  <c r="D126" i="1" s="1"/>
  <c r="O125" i="1"/>
  <c r="A125" i="1"/>
  <c r="D125" i="1" s="1"/>
  <c r="O124" i="1"/>
  <c r="A124" i="1"/>
  <c r="D124" i="1" s="1"/>
  <c r="O123" i="1"/>
  <c r="A123" i="1"/>
  <c r="D123" i="1" s="1"/>
  <c r="O122" i="1"/>
  <c r="A122" i="1"/>
  <c r="C122" i="1" s="1"/>
  <c r="O121" i="1"/>
  <c r="A121" i="1"/>
  <c r="C121" i="1" s="1"/>
  <c r="O120" i="1"/>
  <c r="A120" i="1"/>
  <c r="C120" i="1" s="1"/>
  <c r="O119" i="1"/>
  <c r="A119" i="1"/>
  <c r="C119" i="1" s="1"/>
  <c r="O118" i="1"/>
  <c r="A118" i="1"/>
  <c r="C118" i="1" s="1"/>
  <c r="O117" i="1"/>
  <c r="A117" i="1"/>
  <c r="C117" i="1" s="1"/>
  <c r="O116" i="1"/>
  <c r="A116" i="1"/>
  <c r="C116" i="1" s="1"/>
  <c r="O115" i="1"/>
  <c r="A115" i="1"/>
  <c r="C115" i="1" s="1"/>
  <c r="O114" i="1"/>
  <c r="A114" i="1"/>
  <c r="D114" i="1" s="1"/>
  <c r="O113" i="1"/>
  <c r="A113" i="1"/>
  <c r="D113" i="1" s="1"/>
  <c r="O112" i="1"/>
  <c r="A112" i="1"/>
  <c r="D112" i="1" s="1"/>
  <c r="O111" i="1"/>
  <c r="A111" i="1"/>
  <c r="D111" i="1" s="1"/>
  <c r="O110" i="1"/>
  <c r="A110" i="1"/>
  <c r="C110" i="1" s="1"/>
  <c r="O109" i="1"/>
  <c r="A109" i="1"/>
  <c r="C109" i="1" s="1"/>
  <c r="O108" i="1"/>
  <c r="A108" i="1"/>
  <c r="C108" i="1" s="1"/>
  <c r="O107" i="1"/>
  <c r="A107" i="1"/>
  <c r="C107" i="1" s="1"/>
  <c r="O106" i="1"/>
  <c r="A106" i="1"/>
  <c r="C106" i="1" s="1"/>
  <c r="O105" i="1"/>
  <c r="A105" i="1"/>
  <c r="C105" i="1" s="1"/>
  <c r="O104" i="1"/>
  <c r="A104" i="1"/>
  <c r="C104" i="1" s="1"/>
  <c r="O103" i="1"/>
  <c r="A103" i="1"/>
  <c r="C103" i="1" s="1"/>
  <c r="O102" i="1"/>
  <c r="A102" i="1"/>
  <c r="D102" i="1" s="1"/>
  <c r="O101" i="1"/>
  <c r="A101" i="1"/>
  <c r="D101" i="1" s="1"/>
  <c r="O100" i="1"/>
  <c r="A100" i="1"/>
  <c r="D100" i="1" s="1"/>
  <c r="O99" i="1"/>
  <c r="A99" i="1"/>
  <c r="D99" i="1" s="1"/>
  <c r="O98" i="1"/>
  <c r="A98" i="1"/>
  <c r="D98" i="1" s="1"/>
  <c r="O97" i="1"/>
  <c r="A97" i="1"/>
  <c r="C97" i="1" s="1"/>
  <c r="O96" i="1"/>
  <c r="A96" i="1"/>
  <c r="C96" i="1" s="1"/>
  <c r="O95" i="1"/>
  <c r="A95" i="1"/>
  <c r="C95" i="1" s="1"/>
  <c r="O94" i="1"/>
  <c r="A94" i="1"/>
  <c r="D94" i="1" s="1"/>
  <c r="O93" i="1"/>
  <c r="A93" i="1"/>
  <c r="C93" i="1" s="1"/>
  <c r="O92" i="1"/>
  <c r="A92" i="1"/>
  <c r="C92" i="1" s="1"/>
  <c r="O91" i="1"/>
  <c r="A91" i="1"/>
  <c r="C91" i="1" s="1"/>
  <c r="O90" i="1"/>
  <c r="A90" i="1"/>
  <c r="D90" i="1" s="1"/>
  <c r="O89" i="1"/>
  <c r="A89" i="1"/>
  <c r="D89" i="1" s="1"/>
  <c r="O88" i="1"/>
  <c r="A88" i="1"/>
  <c r="D88" i="1" s="1"/>
  <c r="O87" i="1"/>
  <c r="A87" i="1"/>
  <c r="D87" i="1" s="1"/>
  <c r="O86" i="1"/>
  <c r="A86" i="1"/>
  <c r="C86" i="1" s="1"/>
  <c r="O85" i="1"/>
  <c r="A85" i="1"/>
  <c r="C85" i="1" s="1"/>
  <c r="O84" i="1"/>
  <c r="A84" i="1"/>
  <c r="C84" i="1" s="1"/>
  <c r="O83" i="1"/>
  <c r="A83" i="1"/>
  <c r="C83" i="1" s="1"/>
  <c r="O82" i="1"/>
  <c r="A82" i="1"/>
  <c r="D82" i="1" s="1"/>
  <c r="O81" i="1"/>
  <c r="A81" i="1"/>
  <c r="C81" i="1" s="1"/>
  <c r="O80" i="1"/>
  <c r="A80" i="1"/>
  <c r="C80" i="1" s="1"/>
  <c r="O79" i="1"/>
  <c r="A79" i="1"/>
  <c r="C79" i="1" s="1"/>
  <c r="O78" i="1"/>
  <c r="A78" i="1"/>
  <c r="D78" i="1" s="1"/>
  <c r="O77" i="1"/>
  <c r="A77" i="1"/>
  <c r="D77" i="1" s="1"/>
  <c r="O76" i="1"/>
  <c r="A76" i="1"/>
  <c r="D76" i="1" s="1"/>
  <c r="O75" i="1"/>
  <c r="A75" i="1"/>
  <c r="D75" i="1" s="1"/>
  <c r="O74" i="1"/>
  <c r="A74" i="1"/>
  <c r="C74" i="1" s="1"/>
  <c r="O73" i="1"/>
  <c r="A73" i="1"/>
  <c r="C73" i="1" s="1"/>
  <c r="O72" i="1"/>
  <c r="A72" i="1"/>
  <c r="C72" i="1" s="1"/>
  <c r="O71" i="1"/>
  <c r="A71" i="1"/>
  <c r="C71" i="1" s="1"/>
  <c r="O70" i="1"/>
  <c r="A70" i="1"/>
  <c r="C70" i="1" s="1"/>
  <c r="O69" i="1"/>
  <c r="A69" i="1"/>
  <c r="C69" i="1" s="1"/>
  <c r="O68" i="1"/>
  <c r="A68" i="1"/>
  <c r="C68" i="1" s="1"/>
  <c r="O67" i="1"/>
  <c r="A67" i="1"/>
  <c r="C67" i="1" s="1"/>
  <c r="O66" i="1"/>
  <c r="A66" i="1"/>
  <c r="D66" i="1" s="1"/>
  <c r="O65" i="1"/>
  <c r="A65" i="1"/>
  <c r="D65" i="1" s="1"/>
  <c r="O64" i="1"/>
  <c r="A64" i="1"/>
  <c r="D64" i="1" s="1"/>
  <c r="O63" i="1"/>
  <c r="A63" i="1"/>
  <c r="D63" i="1" s="1"/>
  <c r="O62" i="1"/>
  <c r="A62" i="1"/>
  <c r="C62" i="1" s="1"/>
  <c r="O61" i="1"/>
  <c r="A61" i="1"/>
  <c r="C61" i="1" s="1"/>
  <c r="O60" i="1"/>
  <c r="A60" i="1"/>
  <c r="C60" i="1" s="1"/>
  <c r="O59" i="1"/>
  <c r="A59" i="1"/>
  <c r="C59" i="1" s="1"/>
  <c r="O58" i="1"/>
  <c r="A58" i="1"/>
  <c r="D58" i="1" s="1"/>
  <c r="O57" i="1"/>
  <c r="A57" i="1"/>
  <c r="C57" i="1" s="1"/>
  <c r="O56" i="1"/>
  <c r="A56" i="1"/>
  <c r="C56" i="1" s="1"/>
  <c r="O55" i="1"/>
  <c r="A55" i="1"/>
  <c r="C55" i="1" s="1"/>
  <c r="O54" i="1"/>
  <c r="A54" i="1"/>
  <c r="D54" i="1" s="1"/>
  <c r="O53" i="1"/>
  <c r="A53" i="1"/>
  <c r="D53" i="1" s="1"/>
  <c r="O52" i="1"/>
  <c r="A52" i="1"/>
  <c r="D52" i="1" s="1"/>
  <c r="O51" i="1"/>
  <c r="A51" i="1"/>
  <c r="D51" i="1" s="1"/>
  <c r="O50" i="1"/>
  <c r="A50" i="1"/>
  <c r="D50" i="1" s="1"/>
  <c r="O49" i="1"/>
  <c r="A49" i="1"/>
  <c r="C49" i="1" s="1"/>
  <c r="O48" i="1"/>
  <c r="A48" i="1"/>
  <c r="C48" i="1" s="1"/>
  <c r="O47" i="1"/>
  <c r="A47" i="1"/>
  <c r="C47" i="1" s="1"/>
  <c r="O46" i="1"/>
  <c r="A46" i="1"/>
  <c r="C46" i="1" s="1"/>
  <c r="O45" i="1"/>
  <c r="A45" i="1"/>
  <c r="C45" i="1" s="1"/>
  <c r="O44" i="1"/>
  <c r="A44" i="1"/>
  <c r="C44" i="1" s="1"/>
  <c r="O43" i="1"/>
  <c r="A43" i="1"/>
  <c r="C43" i="1" s="1"/>
  <c r="O42" i="1"/>
  <c r="A42" i="1"/>
  <c r="D42" i="1" s="1"/>
  <c r="O41" i="1"/>
  <c r="A41" i="1"/>
  <c r="D41" i="1" s="1"/>
  <c r="O40" i="1"/>
  <c r="A40" i="1"/>
  <c r="D40" i="1" s="1"/>
  <c r="O39" i="1"/>
  <c r="A39" i="1"/>
  <c r="D39" i="1" s="1"/>
  <c r="O38" i="1"/>
  <c r="A38" i="1"/>
  <c r="D38" i="1" s="1"/>
  <c r="O37" i="1"/>
  <c r="A37" i="1"/>
  <c r="C37" i="1" s="1"/>
  <c r="O36" i="1"/>
  <c r="A36" i="1"/>
  <c r="C36" i="1" s="1"/>
  <c r="O35" i="1"/>
  <c r="A35" i="1"/>
  <c r="C35" i="1" s="1"/>
  <c r="O34" i="1"/>
  <c r="A34" i="1"/>
  <c r="C34" i="1" s="1"/>
  <c r="O33" i="1"/>
  <c r="A33" i="1"/>
  <c r="C33" i="1" s="1"/>
  <c r="O32" i="1"/>
  <c r="A32" i="1"/>
  <c r="C32" i="1" s="1"/>
  <c r="O31" i="1"/>
  <c r="A31" i="1"/>
  <c r="C31" i="1" s="1"/>
  <c r="O30" i="1"/>
  <c r="A30" i="1"/>
  <c r="D30" i="1" s="1"/>
  <c r="O29" i="1"/>
  <c r="A29" i="1"/>
  <c r="D29" i="1" s="1"/>
  <c r="O28" i="1"/>
  <c r="A28" i="1"/>
  <c r="D28" i="1" s="1"/>
  <c r="O27" i="1"/>
  <c r="A27" i="1"/>
  <c r="D27" i="1" s="1"/>
  <c r="O26" i="1"/>
  <c r="A26" i="1"/>
  <c r="D26" i="1" s="1"/>
  <c r="O25" i="1"/>
  <c r="A25" i="1"/>
  <c r="C25" i="1" s="1"/>
  <c r="O24" i="1"/>
  <c r="A24" i="1"/>
  <c r="C24" i="1" s="1"/>
  <c r="O23" i="1"/>
  <c r="A23" i="1"/>
  <c r="C23" i="1" s="1"/>
  <c r="O22" i="1"/>
  <c r="A22" i="1"/>
  <c r="D22" i="1" s="1"/>
  <c r="O21" i="1"/>
  <c r="A21" i="1"/>
  <c r="C21" i="1" s="1"/>
  <c r="O20" i="1"/>
  <c r="A20" i="1"/>
  <c r="C20" i="1" s="1"/>
  <c r="O19" i="1"/>
  <c r="A19" i="1"/>
  <c r="C19" i="1" s="1"/>
  <c r="O18" i="1"/>
  <c r="A18" i="1"/>
  <c r="D18" i="1" s="1"/>
  <c r="O17" i="1"/>
  <c r="A17" i="1"/>
  <c r="D17" i="1" s="1"/>
  <c r="O16" i="1"/>
  <c r="A16" i="1"/>
  <c r="D16" i="1" s="1"/>
  <c r="O15" i="1"/>
  <c r="A15" i="1"/>
  <c r="D15" i="1" s="1"/>
  <c r="O14" i="1"/>
  <c r="A14" i="1"/>
  <c r="D14" i="1" s="1"/>
  <c r="O13" i="1"/>
  <c r="A13" i="1"/>
  <c r="C13" i="1" s="1"/>
  <c r="O12" i="1"/>
  <c r="A12" i="1"/>
  <c r="C12" i="1" s="1"/>
  <c r="O11" i="1"/>
  <c r="A11" i="1"/>
  <c r="C11" i="1" s="1"/>
  <c r="O10" i="1"/>
  <c r="A10" i="1"/>
  <c r="D10" i="1" s="1"/>
  <c r="O9" i="1"/>
  <c r="A9" i="1"/>
  <c r="C9" i="1" s="1"/>
  <c r="O8" i="1"/>
  <c r="A8" i="1"/>
  <c r="C8" i="1" s="1"/>
  <c r="O7" i="1"/>
  <c r="K7" i="1"/>
  <c r="A7" i="1"/>
  <c r="C7" i="1" s="1"/>
  <c r="O6" i="1"/>
  <c r="K6" i="1"/>
  <c r="A6" i="1"/>
  <c r="C6" i="1" s="1"/>
  <c r="D72" i="1" l="1"/>
  <c r="D240" i="1"/>
  <c r="C221" i="1"/>
  <c r="C257" i="1"/>
  <c r="C220" i="1"/>
  <c r="C256" i="1"/>
  <c r="C219" i="1"/>
  <c r="C255" i="1"/>
  <c r="C218" i="1"/>
  <c r="C254" i="1"/>
  <c r="C210" i="1"/>
  <c r="D217" i="1"/>
  <c r="C209" i="1"/>
  <c r="D216" i="1"/>
  <c r="C208" i="1"/>
  <c r="D206" i="1"/>
  <c r="C244" i="1"/>
  <c r="C207" i="1"/>
  <c r="D205" i="1"/>
  <c r="C243" i="1"/>
  <c r="D204" i="1"/>
  <c r="C198" i="1"/>
  <c r="D194" i="1"/>
  <c r="C234" i="1"/>
  <c r="C197" i="1"/>
  <c r="D193" i="1"/>
  <c r="C233" i="1"/>
  <c r="C196" i="1"/>
  <c r="D253" i="1"/>
  <c r="D192" i="1"/>
  <c r="C232" i="1"/>
  <c r="C195" i="1"/>
  <c r="D252" i="1"/>
  <c r="D168" i="1"/>
  <c r="C231" i="1"/>
  <c r="C186" i="1"/>
  <c r="D180" i="1"/>
  <c r="C185" i="1"/>
  <c r="D179" i="1"/>
  <c r="C150" i="1"/>
  <c r="D73" i="1"/>
  <c r="D169" i="1"/>
  <c r="D37" i="1"/>
  <c r="C149" i="1"/>
  <c r="D36" i="1"/>
  <c r="C148" i="1"/>
  <c r="D133" i="1"/>
  <c r="D35" i="1"/>
  <c r="C137" i="1"/>
  <c r="D132" i="1"/>
  <c r="C102" i="1"/>
  <c r="D131" i="1"/>
  <c r="C101" i="1"/>
  <c r="D121" i="1"/>
  <c r="C100" i="1"/>
  <c r="D120" i="1"/>
  <c r="C54" i="1"/>
  <c r="D85" i="1"/>
  <c r="C53" i="1"/>
  <c r="D181" i="1"/>
  <c r="D84" i="1"/>
  <c r="C52" i="1"/>
  <c r="D25" i="1"/>
  <c r="C138" i="1"/>
  <c r="C90" i="1"/>
  <c r="C42" i="1"/>
  <c r="D24" i="1"/>
  <c r="C89" i="1"/>
  <c r="C41" i="1"/>
  <c r="D6" i="1"/>
  <c r="D167" i="1"/>
  <c r="D119" i="1"/>
  <c r="D71" i="1"/>
  <c r="D23" i="1"/>
  <c r="C184" i="1"/>
  <c r="C136" i="1"/>
  <c r="C88" i="1"/>
  <c r="C40" i="1"/>
  <c r="D157" i="1"/>
  <c r="D109" i="1"/>
  <c r="D61" i="1"/>
  <c r="D13" i="1"/>
  <c r="C174" i="1"/>
  <c r="C126" i="1"/>
  <c r="C78" i="1"/>
  <c r="C30" i="1"/>
  <c r="D156" i="1"/>
  <c r="D108" i="1"/>
  <c r="D60" i="1"/>
  <c r="D12" i="1"/>
  <c r="C173" i="1"/>
  <c r="C125" i="1"/>
  <c r="C77" i="1"/>
  <c r="C29" i="1"/>
  <c r="D155" i="1"/>
  <c r="D107" i="1"/>
  <c r="D59" i="1"/>
  <c r="D11" i="1"/>
  <c r="C172" i="1"/>
  <c r="C124" i="1"/>
  <c r="C76" i="1"/>
  <c r="C28" i="1"/>
  <c r="D145" i="1"/>
  <c r="D97" i="1"/>
  <c r="D49" i="1"/>
  <c r="C162" i="1"/>
  <c r="C114" i="1"/>
  <c r="C66" i="1"/>
  <c r="C18" i="1"/>
  <c r="D144" i="1"/>
  <c r="D96" i="1"/>
  <c r="D48" i="1"/>
  <c r="C161" i="1"/>
  <c r="C113" i="1"/>
  <c r="C65" i="1"/>
  <c r="C17" i="1"/>
  <c r="D143" i="1"/>
  <c r="D95" i="1"/>
  <c r="D47" i="1"/>
  <c r="C160" i="1"/>
  <c r="C112" i="1"/>
  <c r="C64" i="1"/>
  <c r="C16" i="1"/>
  <c r="D158" i="1"/>
  <c r="D74" i="1"/>
  <c r="D191" i="1"/>
  <c r="C183" i="1"/>
  <c r="C147" i="1"/>
  <c r="C111" i="1"/>
  <c r="C63" i="1"/>
  <c r="D226" i="1"/>
  <c r="D178" i="1"/>
  <c r="D106" i="1"/>
  <c r="D70" i="1"/>
  <c r="D34" i="1"/>
  <c r="C170" i="1"/>
  <c r="C14" i="1"/>
  <c r="D261" i="1"/>
  <c r="D249" i="1"/>
  <c r="D237" i="1"/>
  <c r="D225" i="1"/>
  <c r="D213" i="1"/>
  <c r="D201" i="1"/>
  <c r="D189" i="1"/>
  <c r="D177" i="1"/>
  <c r="D165" i="1"/>
  <c r="D153" i="1"/>
  <c r="D141" i="1"/>
  <c r="D129" i="1"/>
  <c r="D117" i="1"/>
  <c r="D105" i="1"/>
  <c r="D93" i="1"/>
  <c r="D81" i="1"/>
  <c r="D69" i="1"/>
  <c r="D57" i="1"/>
  <c r="D45" i="1"/>
  <c r="D33" i="1"/>
  <c r="D21" i="1"/>
  <c r="D9" i="1"/>
  <c r="D134" i="1"/>
  <c r="D227" i="1"/>
  <c r="C159" i="1"/>
  <c r="C123" i="1"/>
  <c r="C99" i="1"/>
  <c r="C87" i="1"/>
  <c r="D142" i="1"/>
  <c r="C26" i="1"/>
  <c r="D260" i="1"/>
  <c r="D248" i="1"/>
  <c r="D236" i="1"/>
  <c r="D224" i="1"/>
  <c r="D212" i="1"/>
  <c r="D200" i="1"/>
  <c r="D188" i="1"/>
  <c r="D176" i="1"/>
  <c r="D164" i="1"/>
  <c r="D152" i="1"/>
  <c r="D140" i="1"/>
  <c r="D128" i="1"/>
  <c r="D116" i="1"/>
  <c r="D104" i="1"/>
  <c r="D92" i="1"/>
  <c r="D80" i="1"/>
  <c r="D68" i="1"/>
  <c r="D56" i="1"/>
  <c r="D44" i="1"/>
  <c r="D32" i="1"/>
  <c r="D20" i="1"/>
  <c r="D8" i="1"/>
  <c r="D146" i="1"/>
  <c r="D203" i="1"/>
  <c r="C39" i="1"/>
  <c r="D202" i="1"/>
  <c r="D118" i="1"/>
  <c r="D46" i="1"/>
  <c r="C50" i="1"/>
  <c r="D259" i="1"/>
  <c r="D247" i="1"/>
  <c r="D235" i="1"/>
  <c r="D223" i="1"/>
  <c r="D211" i="1"/>
  <c r="D199" i="1"/>
  <c r="D187" i="1"/>
  <c r="D175" i="1"/>
  <c r="D163" i="1"/>
  <c r="D151" i="1"/>
  <c r="D139" i="1"/>
  <c r="D127" i="1"/>
  <c r="D115" i="1"/>
  <c r="D103" i="1"/>
  <c r="D91" i="1"/>
  <c r="D79" i="1"/>
  <c r="D67" i="1"/>
  <c r="D55" i="1"/>
  <c r="D43" i="1"/>
  <c r="D31" i="1"/>
  <c r="D19" i="1"/>
  <c r="D7" i="1"/>
  <c r="C251" i="1"/>
  <c r="C239" i="1"/>
  <c r="C215" i="1"/>
  <c r="D86" i="1"/>
  <c r="C75" i="1"/>
  <c r="D250" i="1"/>
  <c r="D130" i="1"/>
  <c r="C38" i="1"/>
  <c r="C238" i="1"/>
  <c r="C214" i="1"/>
  <c r="C190" i="1"/>
  <c r="C166" i="1"/>
  <c r="C154" i="1"/>
  <c r="C94" i="1"/>
  <c r="C82" i="1"/>
  <c r="C58" i="1"/>
  <c r="C22" i="1"/>
  <c r="C10" i="1"/>
  <c r="D122" i="1"/>
  <c r="D62" i="1"/>
  <c r="C135" i="1"/>
  <c r="C27" i="1"/>
  <c r="C98" i="1"/>
  <c r="D182" i="1"/>
  <c r="C51" i="1"/>
  <c r="D110" i="1"/>
  <c r="C171" i="1"/>
  <c r="C15" i="1"/>
</calcChain>
</file>

<file path=xl/sharedStrings.xml><?xml version="1.0" encoding="utf-8"?>
<sst xmlns="http://schemas.openxmlformats.org/spreadsheetml/2006/main" count="440" uniqueCount="54">
  <si>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</si>
  <si>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</si>
  <si>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</si>
  <si>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</si>
  <si>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</si>
  <si>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</si>
  <si>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</si>
  <si>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</si>
  <si>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</si>
  <si>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</si>
  <si>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</si>
  <si>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(kg/m³)</t>
  </si>
  <si>
    <t>(psi)</t>
  </si>
  <si>
    <t>(°F)</t>
  </si>
  <si>
    <t>Liquid Density</t>
  </si>
  <si>
    <t>slug/ft3</t>
  </si>
  <si>
    <t>Temp</t>
  </si>
  <si>
    <t>Vapor Pressure</t>
  </si>
  <si>
    <t>Vapor Density</t>
  </si>
  <si>
    <t>undefined</t>
  </si>
  <si>
    <t>(C)</t>
  </si>
  <si>
    <t>(psia)</t>
  </si>
  <si>
    <t>Liquid Specific Volume</t>
  </si>
  <si>
    <t>Liquid Internal Energy</t>
  </si>
  <si>
    <t>Liquid Enthalpy</t>
  </si>
  <si>
    <t>Liquid Cv</t>
  </si>
  <si>
    <t>(kg/m3)</t>
  </si>
  <si>
    <t>(m3/kg)</t>
  </si>
  <si>
    <t>(kJ/kg)</t>
  </si>
  <si>
    <t>(J/g*K)</t>
  </si>
  <si>
    <t>(m/s)</t>
  </si>
  <si>
    <t>(F/psia)</t>
  </si>
  <si>
    <t>(uPa*s)</t>
  </si>
  <si>
    <t>(W/m*K)</t>
  </si>
  <si>
    <t>(N/m)</t>
  </si>
  <si>
    <t>Liquid Entropy</t>
  </si>
  <si>
    <t>Liquid Cp</t>
  </si>
  <si>
    <t>Liquid Sound Spd.</t>
  </si>
  <si>
    <t>Liquid Joule-Thomson</t>
  </si>
  <si>
    <t>Liquid Viscosity</t>
  </si>
  <si>
    <t>Liquid Therm. Cond.</t>
  </si>
  <si>
    <t>Liquid Surf. Tension</t>
  </si>
  <si>
    <t>Vapor Specific Volume</t>
  </si>
  <si>
    <t>Internal Energy</t>
  </si>
  <si>
    <t>Vapor Enthalpy</t>
  </si>
  <si>
    <t>Vapor Entropy</t>
  </si>
  <si>
    <t>Vapor Cv</t>
  </si>
  <si>
    <t>Vapor Cp</t>
  </si>
  <si>
    <t>Vapor Sound Spd.</t>
  </si>
  <si>
    <t>Vapor Joule-Thomson</t>
  </si>
  <si>
    <t>Vapor Viscosity</t>
  </si>
  <si>
    <t>Vapor Therm. Cond.</t>
  </si>
  <si>
    <t>Pressure psia</t>
  </si>
  <si>
    <t>(kPa)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</si>
</sst>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000"/>
  </numFmts>
  <fonts count="14" x14ac:knownFonts="1">
    <font>
      <sz val="10"/>
      <color rgb="FF000000"/>
      <name val="Arial"/>
    </font>
    <font>
      <b/>
      <sz val="10"/>
      <name val="Arial"/>
      <family val="2"/>
    </font>
    <font>
      <i/>
      <sz val="10"/>
      <name val="Arial"/>
      <family val="2"/>
    </font>
    <font>
      <sz val="10"/>
      <name val="Arial"/>
      <family val="2"/>
    </font>
    <font>
      <sz val="10"/>
      <name val="Arial"/>
      <family val="2"/>
    </font>
    <font>
      <sz val="11"/>
      <color rgb="FF000000"/>
      <name val="Calibri"/>
      <family val="2"/>
    </font>
    <font>
      <b/>
      <sz val="10"/>
      <color rgb="FF00B050"/>
      <name val="Arial"/>
      <family val="2"/>
    </font>
    <font>
      <b/>
      <sz val="10"/>
      <color rgb="FFFF0000"/>
      <name val="Arial"/>
      <family val="2"/>
    </font>
    <font>
      <sz val="10"/>
      <name val="Arial"/>
      <family val="2"/>
    </font>
    <font>
      <b/>
      <sz val="10"/>
      <color rgb="FF00B050"/>
      <name val="Arial"/>
      <family val="2"/>
    </font>
    <font>
      <sz val="11"/>
      <color rgb="FF000000"/>
      <name val="Calibri"/>
      <family val="2"/>
    </font>
    <font>
      <b/>
      <sz val="10"/>
      <color rgb="FFFF0000"/>
      <name val="Arial"/>
      <family val="2"/>
    </font>
    <font>
      <sz val="12"/>
      <color rgb="FF000000"/>
      <name val="Calibri"/>
      <family val="2"/>
    </font>
    <font>
      <sz val="10"/>
      <color rgb="FF000000"/>
      <name val="Arial"/>
      <family val="2"/>
    </font>
  </fonts>
  <fills count="2">
    <fill>
      <patternFill patternType="none"/>
    </fill>
    <fill>
      <patternFill patternType="gray125"/>
    </fill>
  </fills>
  <borders count="14">
    <border>
      <left/>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n">
        <color indexed="64"/>
      </right>
      <top style="medium">
        <color rgb="FFCCCCCC"/>
      </top>
      <bottom style="medium">
        <color rgb="FFCCCCCC"/>
      </bottom>
      <diagonal/>
    </border>
    <border>
      <left/>
      <right style="thin">
        <color indexed="64"/>
      </right>
      <top/>
      <bottom/>
      <diagonal/>
    </border>
    <border>
      <left style="medium">
        <color rgb="FFCCCCCC"/>
      </left>
      <right style="medium">
        <color rgb="FFCCCCCC"/>
      </right>
      <top style="medium">
        <color rgb="FFCCCCCC"/>
      </top>
      <bottom style="thin">
        <color indexed="64"/>
      </bottom>
      <diagonal/>
    </border>
    <border>
      <left style="medium">
        <color rgb="FFCCCCCC"/>
      </left>
      <right style="medium">
        <color rgb="FFCCCCCC"/>
      </right>
      <top/>
      <bottom style="medium">
        <color rgb="FFCCCCCC"/>
      </bottom>
      <diagonal/>
    </border>
    <border>
      <left style="medium">
        <color rgb="FFCCCCCC"/>
      </left>
      <right style="thin">
        <color indexed="64"/>
      </right>
      <top/>
      <bottom style="medium">
        <color rgb="FFCCCCCC"/>
      </bottom>
      <diagonal/>
    </border>
    <border>
      <left/>
      <right style="medium">
        <color rgb="FFCCCCCC"/>
      </right>
      <top/>
      <bottom style="medium">
        <color rgb="FFCCCCCC"/>
      </bottom>
      <diagonal/>
    </border>
    <border>
      <left style="medium">
        <color rgb="FFCCCCCC"/>
      </left>
      <right style="thin">
        <color indexed="64"/>
      </right>
      <top style="medium">
        <color rgb="FFCCCCCC"/>
      </top>
      <bottom style="thin">
        <color indexed="64"/>
      </bottom>
      <diagonal/>
    </border>
    <border>
      <left/>
      <right style="medium">
        <color rgb="FFCCCCCC"/>
      </right>
      <top style="medium">
        <color rgb="FFCCCCCC"/>
      </top>
      <bottom style="thin">
        <color indexed="64"/>
      </bottom>
      <diagonal/>
    </border>
    <border>
      <left style="medium">
        <color rgb="FFCCCCCC"/>
      </left>
      <right/>
      <top style="medium">
        <color rgb="FFCCCCCC"/>
      </top>
      <bottom style="thin">
        <color indexed="64"/>
      </bottom>
      <diagonal/>
    </border>
    <border>
      <left style="medium">
        <color rgb="FFCCCCCC"/>
      </left>
      <right/>
      <top/>
      <bottom style="medium">
        <color rgb="FFCCCCCC"/>
      </bottom>
      <diagonal/>
    </border>
  </borders>
  <cellStyleXfs count="1">
    <xf numFmtId="0" fontId="0" fillId="0" borderId="0"/>
  </cellStyleXfs>
  <cellXfs count="64">
    <xf numFmtId="0" fontId="0" fillId="0" borderId="0" xfId="0" applyFont="1" applyAlignment="1"/>
    <xf numFmtId="164" fontId="1" fillId="0" borderId="0" xfId="0" applyNumberFormat="1" applyFont="1" applyAlignment="1">
      <alignment horizontal="center"/>
    </xf>
    <xf numFmtId="0" fontId="0" fillId="0" borderId="0" xfId="0" applyFont="1"/>
    <xf numFmtId="0" fontId="1" fillId="0" borderId="0" xfId="0" applyFont="1" applyAlignment="1">
      <alignment horizontal="center"/>
    </xf>
    <xf numFmtId="0" fontId="3" fillId="0" borderId="0" xfId="0" applyFont="1" applyAlignment="1">
      <alignment horizontal="center"/>
    </xf>
    <xf numFmtId="2" fontId="4" fillId="0" borderId="0" xfId="0" applyNumberFormat="1" applyFont="1" applyAlignment="1">
      <alignment horizontal="center"/>
    </xf>
    <xf numFmtId="165" fontId="4" fillId="0" borderId="0" xfId="0" applyNumberFormat="1" applyFont="1" applyAlignment="1">
      <alignment horizontal="center"/>
    </xf>
    <xf numFmtId="164" fontId="4" fillId="0" borderId="0" xfId="0" applyNumberFormat="1" applyFont="1" applyAlignment="1">
      <alignment horizontal="center"/>
    </xf>
    <xf numFmtId="166" fontId="4" fillId="0" borderId="0" xfId="0" applyNumberFormat="1" applyFont="1" applyAlignment="1">
      <alignment horizontal="center"/>
    </xf>
    <xf numFmtId="0" fontId="0" fillId="0" borderId="0" xfId="0" applyFont="1" applyAlignment="1">
      <alignment horizontal="center"/>
    </xf>
    <xf numFmtId="0" fontId="5" fillId="0" borderId="0" xfId="0" applyFont="1" applyAlignment="1">
      <alignment horizontal="center"/>
    </xf>
    <xf numFmtId="2" fontId="6" fillId="0" borderId="0" xfId="0" applyNumberFormat="1" applyFont="1" applyAlignment="1">
      <alignment horizontal="center"/>
    </xf>
    <xf numFmtId="165" fontId="6" fillId="0" borderId="0" xfId="0" applyNumberFormat="1" applyFont="1" applyAlignment="1">
      <alignment horizontal="center"/>
    </xf>
    <xf numFmtId="2" fontId="0" fillId="0" borderId="0" xfId="0" applyNumberFormat="1" applyFont="1" applyAlignment="1">
      <alignment horizontal="center"/>
    </xf>
    <xf numFmtId="11" fontId="4" fillId="0" borderId="0" xfId="0" applyNumberFormat="1" applyFont="1" applyAlignment="1">
      <alignment horizontal="center"/>
    </xf>
    <xf numFmtId="2" fontId="7" fillId="0" borderId="0" xfId="0" applyNumberFormat="1" applyFont="1" applyAlignment="1">
      <alignment horizontal="center"/>
    </xf>
    <xf numFmtId="165" fontId="8" fillId="0" borderId="0" xfId="0" applyNumberFormat="1" applyFont="1" applyAlignment="1">
      <alignment horizontal="center"/>
    </xf>
    <xf numFmtId="164" fontId="8" fillId="0" borderId="0" xfId="0" applyNumberFormat="1" applyFont="1" applyAlignment="1">
      <alignment horizontal="center"/>
    </xf>
    <xf numFmtId="2" fontId="9" fillId="0" borderId="0" xfId="0" applyNumberFormat="1" applyFont="1" applyAlignment="1">
      <alignment horizontal="center"/>
    </xf>
    <xf numFmtId="2" fontId="8" fillId="0" borderId="0" xfId="0" applyNumberFormat="1" applyFont="1" applyAlignment="1">
      <alignment horizontal="center"/>
    </xf>
    <xf numFmtId="2" fontId="8" fillId="0" borderId="0" xfId="0" applyNumberFormat="1" applyFont="1"/>
    <xf numFmtId="2" fontId="8" fillId="0" borderId="0" xfId="0" applyNumberFormat="1" applyFont="1" applyAlignment="1"/>
    <xf numFmtId="0" fontId="10" fillId="0" borderId="0" xfId="0" applyFont="1" applyAlignment="1">
      <alignment horizontal="center"/>
    </xf>
    <xf numFmtId="2" fontId="11" fillId="0" borderId="0" xfId="0" applyNumberFormat="1" applyFont="1" applyAlignment="1">
      <alignment horizontal="center"/>
    </xf>
    <xf numFmtId="0" fontId="0" fillId="0" borderId="0" xfId="0" applyFont="1" applyAlignment="1"/>
    <xf numFmtId="164" fontId="1" fillId="0" borderId="1" xfId="0" applyNumberFormat="1" applyFont="1" applyBorder="1" applyAlignment="1">
      <alignment horizontal="center"/>
    </xf>
    <xf numFmtId="165" fontId="4" fillId="0" borderId="1" xfId="0" applyNumberFormat="1" applyFont="1" applyBorder="1" applyAlignment="1">
      <alignment horizontal="center"/>
    </xf>
    <xf numFmtId="2" fontId="6" fillId="0" borderId="1" xfId="0" applyNumberFormat="1" applyFont="1" applyBorder="1" applyAlignment="1">
      <alignment horizontal="center"/>
    </xf>
    <xf numFmtId="2" fontId="4" fillId="0" borderId="1" xfId="0" applyNumberFormat="1" applyFont="1" applyBorder="1" applyAlignment="1">
      <alignment horizontal="center"/>
    </xf>
    <xf numFmtId="2" fontId="7" fillId="0" borderId="1" xfId="0" applyNumberFormat="1" applyFont="1" applyBorder="1" applyAlignment="1">
      <alignment horizontal="center"/>
    </xf>
    <xf numFmtId="2" fontId="0" fillId="0" borderId="1" xfId="0" applyNumberFormat="1" applyFont="1" applyBorder="1"/>
    <xf numFmtId="2" fontId="0" fillId="0" borderId="1" xfId="0" applyNumberFormat="1" applyFont="1" applyBorder="1" applyAlignment="1"/>
    <xf numFmtId="166" fontId="3" fillId="0" borderId="0" xfId="0" applyNumberFormat="1" applyFont="1" applyAlignment="1">
      <alignment horizontal="center"/>
    </xf>
    <xf numFmtId="164" fontId="11" fillId="0" borderId="0" xfId="0" applyNumberFormat="1" applyFont="1" applyAlignment="1">
      <alignment horizontal="center"/>
    </xf>
    <xf numFmtId="166" fontId="11" fillId="0" borderId="0" xfId="0" applyNumberFormat="1" applyFont="1" applyAlignment="1">
      <alignment horizontal="center"/>
    </xf>
    <xf numFmtId="0" fontId="0" fillId="0" borderId="0" xfId="0" applyFont="1" applyAlignment="1"/>
    <xf numFmtId="0" fontId="12" fillId="0" borderId="2" xfId="0" applyFont="1" applyBorder="1" applyAlignment="1">
      <alignment vertical="center" wrapText="1"/>
    </xf>
    <xf numFmtId="0" fontId="0" fillId="0" borderId="5" xfId="0" applyFont="1" applyBorder="1" applyAlignment="1"/>
    <xf numFmtId="0" fontId="12" fillId="0" borderId="6"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6" xfId="0" applyFont="1" applyBorder="1" applyAlignment="1">
      <alignment vertical="center" wrapText="1"/>
    </xf>
    <xf numFmtId="0" fontId="0" fillId="0" borderId="0" xfId="0" applyFont="1" applyAlignment="1">
      <alignment wrapText="1"/>
    </xf>
    <xf numFmtId="0" fontId="12" fillId="0" borderId="7" xfId="0" applyFont="1" applyBorder="1" applyAlignment="1">
      <alignment horizontal="right" vertical="center" wrapText="1"/>
    </xf>
    <xf numFmtId="0" fontId="12" fillId="0" borderId="8" xfId="0" applyFont="1" applyBorder="1" applyAlignment="1">
      <alignment horizontal="right" vertical="center" wrapText="1"/>
    </xf>
    <xf numFmtId="0" fontId="12" fillId="0" borderId="9" xfId="0" applyFont="1" applyBorder="1" applyAlignment="1">
      <alignment horizontal="right" vertical="center" wrapText="1"/>
    </xf>
    <xf numFmtId="0" fontId="12" fillId="0" borderId="7" xfId="0" applyFont="1" applyBorder="1" applyAlignment="1">
      <alignment vertical="center" wrapText="1"/>
    </xf>
    <xf numFmtId="0" fontId="0" fillId="0" borderId="0" xfId="0" applyFont="1" applyAlignment="1">
      <alignment vertical="center"/>
    </xf>
    <xf numFmtId="0" fontId="12" fillId="0" borderId="2" xfId="0" applyFont="1" applyBorder="1" applyAlignment="1">
      <alignment horizontal="right" vertical="center" wrapText="1"/>
    </xf>
    <xf numFmtId="0" fontId="12" fillId="0" borderId="4" xfId="0" applyFont="1" applyBorder="1" applyAlignment="1">
      <alignment horizontal="right" vertical="center" wrapText="1"/>
    </xf>
    <xf numFmtId="0" fontId="12" fillId="0" borderId="3" xfId="0" applyFont="1" applyBorder="1" applyAlignment="1">
      <alignment horizontal="right" vertical="center" wrapText="1"/>
    </xf>
    <xf numFmtId="11" fontId="12" fillId="0" borderId="2" xfId="0" applyNumberFormat="1" applyFont="1" applyBorder="1" applyAlignment="1">
      <alignment horizontal="right" vertical="center" wrapText="1"/>
    </xf>
    <xf numFmtId="0" fontId="13" fillId="0" borderId="0" xfId="0" applyFont="1" applyAlignment="1">
      <alignment vertical="center" wrapText="1"/>
    </xf>
    <xf numFmtId="0" fontId="13" fillId="0" borderId="5" xfId="0" applyFont="1" applyBorder="1" applyAlignment="1">
      <alignment vertical="center" wrapText="1"/>
    </xf>
    <xf numFmtId="0" fontId="0" fillId="0" borderId="0" xfId="0" applyFont="1" applyAlignment="1">
      <alignment vertical="center" wrapText="1"/>
    </xf>
    <xf numFmtId="0" fontId="1" fillId="0" borderId="0" xfId="0" applyFont="1" applyAlignment="1">
      <alignment horizontal="center"/>
    </xf>
    <xf numFmtId="0" fontId="0" fillId="0" borderId="0" xfId="0" applyFont="1" applyAlignment="1"/>
    <xf numFmtId="164" fontId="1" fillId="0" borderId="0" xfId="0" applyNumberFormat="1" applyFont="1" applyAlignment="1">
      <alignment horizontal="center"/>
    </xf>
    <xf numFmtId="164" fontId="2" fillId="0" borderId="0" xfId="0" applyNumberFormat="1" applyFont="1" applyAlignment="1">
      <alignment horizontal="left"/>
    </xf>
    <xf numFmtId="165" fontId="4" fillId="0" borderId="1" xfId="0" applyNumberFormat="1" applyFont="1" applyBorder="1" applyAlignment="1">
      <alignment horizontal="center"/>
    </xf>
    <xf numFmtId="165" fontId="4" fillId="0" borderId="0" xfId="0" applyNumberFormat="1" applyFont="1" applyBorder="1" applyAlignment="1">
      <alignment horizontal="center"/>
    </xf>
    <xf numFmtId="2" fontId="4" fillId="0" borderId="0" xfId="0" applyNumberFormat="1" applyFont="1" applyAlignment="1">
      <alignment horizontal="center"/>
    </xf>
    <xf numFmtId="0" fontId="12" fillId="0" borderId="12" xfId="0" applyFont="1" applyBorder="1" applyAlignment="1">
      <alignment wrapText="1"/>
    </xf>
    <xf numFmtId="0" fontId="12" fillId="0" borderId="13"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05025" cy="5048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BBFC-E1BD-467C-974D-FD8E41555114}">
  <dimension ref="A1:Z90"/>
  <sheetViews>
    <sheetView tabSelected="1" topLeftCell="A83" workbookViewId="0">
      <selection activeCell="C90" sqref="C90"/>
    </sheetView>
  </sheetViews>
  <sheetFormatPr defaultRowHeight="12.75" x14ac:dyDescent="0.2"/>
  <cols>
    <col min="1" max="1" width="14.5703125" customWidth="1"/>
    <col min="2" max="2" width="14.5703125" style="35" customWidth="1"/>
    <col min="3" max="3" width="12.140625" style="37" customWidth="1"/>
    <col min="4" max="4" width="8.28515625" bestFit="1" customWidth="1"/>
    <col min="13" max="13" width="10.140625" customWidth="1"/>
    <col min="14" max="14" width="10.7109375" customWidth="1"/>
    <col min="25" max="25" width="10.7109375" customWidth="1"/>
    <col min="26" max="26" width="10.85546875" customWidth="1"/>
  </cols>
  <sheetData>
    <row r="1" spans="1:26" s="54" customFormat="1" ht="39" thickBot="1" x14ac:dyDescent="0.25">
      <c r="A1" s="52" t="s">
        <v>4</v>
      </c>
      <c r="B1" s="52" t="s">
        <v>5</v>
      </c>
      <c r="C1" s="53" t="s">
        <v>52</v>
      </c>
      <c r="D1" s="52" t="s">
        <v>14</v>
      </c>
      <c r="E1" s="52" t="s">
        <v>22</v>
      </c>
      <c r="F1" s="52" t="s">
        <v>23</v>
      </c>
      <c r="G1" s="52" t="s">
        <v>24</v>
      </c>
      <c r="H1" s="52" t="s">
        <v>35</v>
      </c>
      <c r="I1" s="52" t="s">
        <v>25</v>
      </c>
      <c r="J1" s="52" t="s">
        <v>36</v>
      </c>
      <c r="K1" s="52" t="s">
        <v>37</v>
      </c>
      <c r="L1" s="52" t="s">
        <v>38</v>
      </c>
      <c r="M1" s="52" t="s">
        <v>39</v>
      </c>
      <c r="N1" s="52" t="s">
        <v>40</v>
      </c>
      <c r="O1" s="52" t="s">
        <v>41</v>
      </c>
      <c r="P1" s="52" t="s">
        <v>18</v>
      </c>
      <c r="Q1" s="52" t="s">
        <v>42</v>
      </c>
      <c r="R1" s="52" t="s">
        <v>43</v>
      </c>
      <c r="S1" s="52" t="s">
        <v>44</v>
      </c>
      <c r="T1" s="52" t="s">
        <v>45</v>
      </c>
      <c r="U1" s="52" t="s">
        <v>46</v>
      </c>
      <c r="V1" s="52" t="s">
        <v>47</v>
      </c>
      <c r="W1" s="52" t="s">
        <v>48</v>
      </c>
      <c r="X1" s="52" t="s">
        <v>49</v>
      </c>
      <c r="Y1" s="52" t="s">
        <v>50</v>
      </c>
      <c r="Z1" s="52" t="s">
        <v>51</v>
      </c>
    </row>
    <row r="2" spans="1:26" s="42" customFormat="1" ht="15.75" x14ac:dyDescent="0.25">
      <c r="A2" s="38" t="s">
        <v>20</v>
      </c>
      <c r="B2" s="62" t="s">
        <v>53</v>
      </c>
      <c r="C2" s="39" t="s">
        <v>21</v>
      </c>
      <c r="D2" s="40" t="s">
        <v>26</v>
      </c>
      <c r="E2" s="38" t="s">
        <v>27</v>
      </c>
      <c r="F2" s="38" t="s">
        <v>28</v>
      </c>
      <c r="G2" s="38" t="s">
        <v>28</v>
      </c>
      <c r="H2" s="38" t="s">
        <v>29</v>
      </c>
      <c r="I2" s="38" t="s">
        <v>29</v>
      </c>
      <c r="J2" s="38" t="s">
        <v>29</v>
      </c>
      <c r="K2" s="38" t="s">
        <v>30</v>
      </c>
      <c r="L2" s="38" t="s">
        <v>31</v>
      </c>
      <c r="M2" s="38" t="s">
        <v>32</v>
      </c>
      <c r="N2" s="38" t="s">
        <v>33</v>
      </c>
      <c r="O2" s="38" t="s">
        <v>34</v>
      </c>
      <c r="P2" s="38" t="s">
        <v>26</v>
      </c>
      <c r="Q2" s="38" t="s">
        <v>27</v>
      </c>
      <c r="R2" s="38" t="s">
        <v>28</v>
      </c>
      <c r="S2" s="38" t="s">
        <v>28</v>
      </c>
      <c r="T2" s="38" t="s">
        <v>29</v>
      </c>
      <c r="U2" s="38" t="s">
        <v>29</v>
      </c>
      <c r="V2" s="38" t="s">
        <v>29</v>
      </c>
      <c r="W2" s="38" t="s">
        <v>30</v>
      </c>
      <c r="X2" s="38" t="s">
        <v>31</v>
      </c>
      <c r="Y2" s="38" t="s">
        <v>32</v>
      </c>
      <c r="Z2" s="41" t="s">
        <v>33</v>
      </c>
    </row>
    <row r="3" spans="1:26" s="47" customFormat="1" ht="27" customHeight="1" thickBot="1" x14ac:dyDescent="0.25">
      <c r="A3" s="43">
        <v>-75.566000000000003</v>
      </c>
      <c r="B3" s="63">
        <f>C3*6.89476</f>
        <v>206.84279999999998</v>
      </c>
      <c r="C3" s="44">
        <v>30</v>
      </c>
      <c r="D3" s="45">
        <v>1191.8</v>
      </c>
      <c r="E3" s="43">
        <v>8.3907000000000003E-4</v>
      </c>
      <c r="F3" s="43">
        <v>22.125</v>
      </c>
      <c r="G3" s="43">
        <v>22.298999999999999</v>
      </c>
      <c r="H3" s="43">
        <v>0.11625000000000001</v>
      </c>
      <c r="I3" s="43">
        <v>0.94230999999999998</v>
      </c>
      <c r="J3" s="43">
        <v>1.7331000000000001</v>
      </c>
      <c r="K3" s="43">
        <v>1051.7</v>
      </c>
      <c r="L3" s="43">
        <v>-2.9461000000000001E-3</v>
      </c>
      <c r="M3" s="46" t="s">
        <v>19</v>
      </c>
      <c r="N3" s="46" t="s">
        <v>19</v>
      </c>
      <c r="O3" s="43">
        <v>2.0681999999999999E-2</v>
      </c>
      <c r="P3" s="43">
        <v>5.7942</v>
      </c>
      <c r="Q3" s="43">
        <v>0.17258999999999999</v>
      </c>
      <c r="R3" s="43">
        <v>345.9</v>
      </c>
      <c r="S3" s="43">
        <v>381.6</v>
      </c>
      <c r="T3" s="43">
        <v>1.9347000000000001</v>
      </c>
      <c r="U3" s="43">
        <v>0.62173999999999996</v>
      </c>
      <c r="V3" s="43">
        <v>0.85985</v>
      </c>
      <c r="W3" s="43">
        <v>216.86</v>
      </c>
      <c r="X3" s="43">
        <v>0.43911</v>
      </c>
      <c r="Y3" s="46" t="s">
        <v>19</v>
      </c>
      <c r="Z3" s="46" t="s">
        <v>19</v>
      </c>
    </row>
    <row r="4" spans="1:26" s="47" customFormat="1" ht="27" customHeight="1" thickBot="1" x14ac:dyDescent="0.25">
      <c r="A4" s="48">
        <v>-69.757999999999996</v>
      </c>
      <c r="B4" s="63">
        <f t="shared" ref="B4:B67" si="0">C4*6.89476</f>
        <v>275.79039999999998</v>
      </c>
      <c r="C4" s="49">
        <v>40</v>
      </c>
      <c r="D4" s="50">
        <v>1173.9000000000001</v>
      </c>
      <c r="E4" s="48">
        <v>8.5189E-4</v>
      </c>
      <c r="F4" s="48">
        <v>32.186999999999998</v>
      </c>
      <c r="G4" s="48">
        <v>32.421999999999997</v>
      </c>
      <c r="H4" s="48">
        <v>0.16644999999999999</v>
      </c>
      <c r="I4" s="48">
        <v>0.93655999999999995</v>
      </c>
      <c r="J4" s="48">
        <v>1.7434000000000001</v>
      </c>
      <c r="K4" s="48">
        <v>1014.7</v>
      </c>
      <c r="L4" s="48">
        <v>-2.7613999999999998E-3</v>
      </c>
      <c r="M4" s="36" t="s">
        <v>19</v>
      </c>
      <c r="N4" s="36" t="s">
        <v>19</v>
      </c>
      <c r="O4" s="48">
        <v>1.9338999999999999E-2</v>
      </c>
      <c r="P4" s="48">
        <v>7.5830000000000002</v>
      </c>
      <c r="Q4" s="48">
        <v>0.13186999999999999</v>
      </c>
      <c r="R4" s="48">
        <v>348.27</v>
      </c>
      <c r="S4" s="48">
        <v>384.64</v>
      </c>
      <c r="T4" s="48">
        <v>1.8982000000000001</v>
      </c>
      <c r="U4" s="48">
        <v>0.63885999999999998</v>
      </c>
      <c r="V4" s="48">
        <v>0.88905000000000001</v>
      </c>
      <c r="W4" s="48">
        <v>218.28</v>
      </c>
      <c r="X4" s="48">
        <v>0.40340999999999999</v>
      </c>
      <c r="Y4" s="36" t="s">
        <v>19</v>
      </c>
      <c r="Z4" s="36" t="s">
        <v>19</v>
      </c>
    </row>
    <row r="5" spans="1:26" s="47" customFormat="1" ht="27" customHeight="1" thickBot="1" x14ac:dyDescent="0.25">
      <c r="A5" s="48">
        <v>-64.977999999999994</v>
      </c>
      <c r="B5" s="63">
        <f t="shared" si="0"/>
        <v>344.738</v>
      </c>
      <c r="C5" s="49">
        <v>50</v>
      </c>
      <c r="D5" s="50">
        <v>1158.8</v>
      </c>
      <c r="E5" s="48">
        <v>8.6295000000000002E-4</v>
      </c>
      <c r="F5" s="48">
        <v>40.508000000000003</v>
      </c>
      <c r="G5" s="48">
        <v>40.805</v>
      </c>
      <c r="H5" s="48">
        <v>0.20691000000000001</v>
      </c>
      <c r="I5" s="48">
        <v>0.93230000000000002</v>
      </c>
      <c r="J5" s="48">
        <v>1.7538</v>
      </c>
      <c r="K5" s="48">
        <v>984.32</v>
      </c>
      <c r="L5" s="48">
        <v>-2.5877999999999999E-3</v>
      </c>
      <c r="M5" s="36" t="s">
        <v>19</v>
      </c>
      <c r="N5" s="36" t="s">
        <v>19</v>
      </c>
      <c r="O5" s="48">
        <v>1.8248E-2</v>
      </c>
      <c r="P5" s="48">
        <v>9.3507999999999996</v>
      </c>
      <c r="Q5" s="48">
        <v>0.10693999999999999</v>
      </c>
      <c r="R5" s="48">
        <v>350.13</v>
      </c>
      <c r="S5" s="48">
        <v>387</v>
      </c>
      <c r="T5" s="48">
        <v>1.8698999999999999</v>
      </c>
      <c r="U5" s="48">
        <v>0.65339000000000003</v>
      </c>
      <c r="V5" s="48">
        <v>0.91508</v>
      </c>
      <c r="W5" s="48">
        <v>219.24</v>
      </c>
      <c r="X5" s="48">
        <v>0.37691000000000002</v>
      </c>
      <c r="Y5" s="36" t="s">
        <v>19</v>
      </c>
      <c r="Z5" s="36" t="s">
        <v>19</v>
      </c>
    </row>
    <row r="6" spans="1:26" s="47" customFormat="1" ht="27" customHeight="1" thickBot="1" x14ac:dyDescent="0.25">
      <c r="A6" s="48">
        <v>-60.88</v>
      </c>
      <c r="B6" s="63">
        <f t="shared" si="0"/>
        <v>413.68559999999997</v>
      </c>
      <c r="C6" s="49">
        <v>60</v>
      </c>
      <c r="D6" s="50">
        <v>1145.7</v>
      </c>
      <c r="E6" s="48">
        <v>8.7284000000000005E-4</v>
      </c>
      <c r="F6" s="48">
        <v>47.677</v>
      </c>
      <c r="G6" s="48">
        <v>48.037999999999997</v>
      </c>
      <c r="H6" s="48">
        <v>0.24102999999999999</v>
      </c>
      <c r="I6" s="48">
        <v>0.92898000000000003</v>
      </c>
      <c r="J6" s="48">
        <v>1.7643</v>
      </c>
      <c r="K6" s="48">
        <v>958.28</v>
      </c>
      <c r="L6" s="48">
        <v>-2.4218E-3</v>
      </c>
      <c r="M6" s="36" t="s">
        <v>19</v>
      </c>
      <c r="N6" s="36" t="s">
        <v>19</v>
      </c>
      <c r="O6" s="48">
        <v>1.7323000000000002E-2</v>
      </c>
      <c r="P6" s="48">
        <v>11.105</v>
      </c>
      <c r="Q6" s="48">
        <v>9.0050000000000005E-2</v>
      </c>
      <c r="R6" s="48">
        <v>351.66</v>
      </c>
      <c r="S6" s="48">
        <v>388.91</v>
      </c>
      <c r="T6" s="48">
        <v>1.8469</v>
      </c>
      <c r="U6" s="48">
        <v>0.66610000000000003</v>
      </c>
      <c r="V6" s="48">
        <v>0.93894</v>
      </c>
      <c r="W6" s="48">
        <v>219.93</v>
      </c>
      <c r="X6" s="48">
        <v>0.35610999999999998</v>
      </c>
      <c r="Y6" s="36" t="s">
        <v>19</v>
      </c>
      <c r="Z6" s="36" t="s">
        <v>19</v>
      </c>
    </row>
    <row r="7" spans="1:26" s="47" customFormat="1" ht="27" customHeight="1" thickBot="1" x14ac:dyDescent="0.25">
      <c r="A7" s="48">
        <v>-57.271000000000001</v>
      </c>
      <c r="B7" s="63">
        <f t="shared" si="0"/>
        <v>482.63319999999999</v>
      </c>
      <c r="C7" s="49">
        <v>70</v>
      </c>
      <c r="D7" s="50">
        <v>1133.9000000000001</v>
      </c>
      <c r="E7" s="48">
        <v>8.8188999999999997E-4</v>
      </c>
      <c r="F7" s="48">
        <v>54.02</v>
      </c>
      <c r="G7" s="48">
        <v>54.445999999999998</v>
      </c>
      <c r="H7" s="48">
        <v>0.27067999999999998</v>
      </c>
      <c r="I7" s="48">
        <v>0.92630000000000001</v>
      </c>
      <c r="J7" s="48">
        <v>1.7747999999999999</v>
      </c>
      <c r="K7" s="48">
        <v>935.35</v>
      </c>
      <c r="L7" s="48">
        <v>-2.2610999999999998E-3</v>
      </c>
      <c r="M7" s="36" t="s">
        <v>19</v>
      </c>
      <c r="N7" s="36" t="s">
        <v>19</v>
      </c>
      <c r="O7" s="48">
        <v>1.6517E-2</v>
      </c>
      <c r="P7" s="48">
        <v>12.85</v>
      </c>
      <c r="Q7" s="48">
        <v>7.7817999999999998E-2</v>
      </c>
      <c r="R7" s="48">
        <v>352.95</v>
      </c>
      <c r="S7" s="48">
        <v>390.5</v>
      </c>
      <c r="T7" s="48">
        <v>1.8273999999999999</v>
      </c>
      <c r="U7" s="48">
        <v>0.67745</v>
      </c>
      <c r="V7" s="48">
        <v>0.96121000000000001</v>
      </c>
      <c r="W7" s="48">
        <v>220.41</v>
      </c>
      <c r="X7" s="48">
        <v>0.33917000000000003</v>
      </c>
      <c r="Y7" s="36" t="s">
        <v>19</v>
      </c>
      <c r="Z7" s="36" t="s">
        <v>19</v>
      </c>
    </row>
    <row r="8" spans="1:26" s="47" customFormat="1" ht="27" customHeight="1" thickBot="1" x14ac:dyDescent="0.25">
      <c r="A8" s="48">
        <v>-54.033000000000001</v>
      </c>
      <c r="B8" s="63">
        <f t="shared" si="0"/>
        <v>551.58079999999995</v>
      </c>
      <c r="C8" s="49">
        <v>80</v>
      </c>
      <c r="D8" s="50">
        <v>1123.2</v>
      </c>
      <c r="E8" s="48">
        <v>8.9030000000000001E-4</v>
      </c>
      <c r="F8" s="48">
        <v>59.74</v>
      </c>
      <c r="G8" s="48">
        <v>60.231000000000002</v>
      </c>
      <c r="H8" s="48">
        <v>0.29699999999999999</v>
      </c>
      <c r="I8" s="48">
        <v>0.92405999999999999</v>
      </c>
      <c r="J8" s="48">
        <v>1.7851999999999999</v>
      </c>
      <c r="K8" s="48">
        <v>914.77</v>
      </c>
      <c r="L8" s="48">
        <v>-2.1040999999999998E-3</v>
      </c>
      <c r="M8" s="36" t="s">
        <v>19</v>
      </c>
      <c r="N8" s="36" t="s">
        <v>19</v>
      </c>
      <c r="O8" s="48">
        <v>1.5800999999999999E-2</v>
      </c>
      <c r="P8" s="48">
        <v>14.590999999999999</v>
      </c>
      <c r="Q8" s="48">
        <v>6.8537000000000001E-2</v>
      </c>
      <c r="R8" s="48">
        <v>354.05</v>
      </c>
      <c r="S8" s="48">
        <v>391.86</v>
      </c>
      <c r="T8" s="48">
        <v>1.8105</v>
      </c>
      <c r="U8" s="48">
        <v>0.68776000000000004</v>
      </c>
      <c r="V8" s="48">
        <v>0.98229</v>
      </c>
      <c r="W8" s="48">
        <v>220.75</v>
      </c>
      <c r="X8" s="48">
        <v>0.32499</v>
      </c>
      <c r="Y8" s="36" t="s">
        <v>19</v>
      </c>
      <c r="Z8" s="36" t="s">
        <v>19</v>
      </c>
    </row>
    <row r="9" spans="1:26" s="47" customFormat="1" ht="27" customHeight="1" thickBot="1" x14ac:dyDescent="0.25">
      <c r="A9" s="48">
        <v>-51.085999999999999</v>
      </c>
      <c r="B9" s="63">
        <f t="shared" si="0"/>
        <v>620.52840000000003</v>
      </c>
      <c r="C9" s="49">
        <v>90</v>
      </c>
      <c r="D9" s="50">
        <v>1113.3</v>
      </c>
      <c r="E9" s="48">
        <v>8.9820000000000004E-4</v>
      </c>
      <c r="F9" s="48">
        <v>64.97</v>
      </c>
      <c r="G9" s="48">
        <v>65.527000000000001</v>
      </c>
      <c r="H9" s="48">
        <v>0.32073000000000002</v>
      </c>
      <c r="I9" s="48">
        <v>0.92217000000000005</v>
      </c>
      <c r="J9" s="48">
        <v>1.7957000000000001</v>
      </c>
      <c r="K9" s="48">
        <v>896.04</v>
      </c>
      <c r="L9" s="48">
        <v>-1.9499000000000001E-3</v>
      </c>
      <c r="M9" s="36" t="s">
        <v>19</v>
      </c>
      <c r="N9" s="36" t="s">
        <v>19</v>
      </c>
      <c r="O9" s="48">
        <v>1.5155E-2</v>
      </c>
      <c r="P9" s="48">
        <v>16.327999999999999</v>
      </c>
      <c r="Q9" s="48">
        <v>6.1242999999999999E-2</v>
      </c>
      <c r="R9" s="48">
        <v>355.02</v>
      </c>
      <c r="S9" s="48">
        <v>393.02</v>
      </c>
      <c r="T9" s="48">
        <v>1.7955000000000001</v>
      </c>
      <c r="U9" s="48">
        <v>0.69723000000000002</v>
      </c>
      <c r="V9" s="48">
        <v>1.0024</v>
      </c>
      <c r="W9" s="48">
        <v>220.98</v>
      </c>
      <c r="X9" s="48">
        <v>0.31287999999999999</v>
      </c>
      <c r="Y9" s="36" t="s">
        <v>19</v>
      </c>
      <c r="Z9" s="36" t="s">
        <v>19</v>
      </c>
    </row>
    <row r="10" spans="1:26" s="47" customFormat="1" ht="27" customHeight="1" thickBot="1" x14ac:dyDescent="0.25">
      <c r="A10" s="48">
        <v>-48.375</v>
      </c>
      <c r="B10" s="63">
        <f t="shared" si="0"/>
        <v>689.476</v>
      </c>
      <c r="C10" s="49">
        <v>100</v>
      </c>
      <c r="D10" s="50">
        <v>1104.0999999999999</v>
      </c>
      <c r="E10" s="48">
        <v>9.0571E-4</v>
      </c>
      <c r="F10" s="48">
        <v>69.804000000000002</v>
      </c>
      <c r="G10" s="48">
        <v>70.427999999999997</v>
      </c>
      <c r="H10" s="48">
        <v>0.34238000000000002</v>
      </c>
      <c r="I10" s="48">
        <v>0.92054999999999998</v>
      </c>
      <c r="J10" s="48">
        <v>1.8061</v>
      </c>
      <c r="K10" s="48">
        <v>878.78</v>
      </c>
      <c r="L10" s="48">
        <v>-1.7976999999999999E-3</v>
      </c>
      <c r="M10" s="36" t="s">
        <v>19</v>
      </c>
      <c r="N10" s="36" t="s">
        <v>19</v>
      </c>
      <c r="O10" s="48">
        <v>1.4565E-2</v>
      </c>
      <c r="P10" s="48">
        <v>18.065000000000001</v>
      </c>
      <c r="Q10" s="48">
        <v>5.5354E-2</v>
      </c>
      <c r="R10" s="48">
        <v>355.87</v>
      </c>
      <c r="S10" s="48">
        <v>394.04</v>
      </c>
      <c r="T10" s="48">
        <v>1.7821</v>
      </c>
      <c r="U10" s="48">
        <v>0.70599999999999996</v>
      </c>
      <c r="V10" s="48">
        <v>1.0219</v>
      </c>
      <c r="W10" s="48">
        <v>221.12</v>
      </c>
      <c r="X10" s="48">
        <v>0.30237000000000003</v>
      </c>
      <c r="Y10" s="36" t="s">
        <v>19</v>
      </c>
      <c r="Z10" s="36" t="s">
        <v>19</v>
      </c>
    </row>
    <row r="11" spans="1:26" s="47" customFormat="1" ht="27" customHeight="1" thickBot="1" x14ac:dyDescent="0.25">
      <c r="A11" s="48">
        <v>-45.859000000000002</v>
      </c>
      <c r="B11" s="63">
        <f t="shared" si="0"/>
        <v>758.42359999999996</v>
      </c>
      <c r="C11" s="49">
        <v>110</v>
      </c>
      <c r="D11" s="50">
        <v>1095.4000000000001</v>
      </c>
      <c r="E11" s="48">
        <v>9.1288000000000003E-4</v>
      </c>
      <c r="F11" s="48">
        <v>74.31</v>
      </c>
      <c r="G11" s="48">
        <v>75.001999999999995</v>
      </c>
      <c r="H11" s="48">
        <v>0.36234</v>
      </c>
      <c r="I11" s="48">
        <v>0.91915000000000002</v>
      </c>
      <c r="J11" s="48">
        <v>1.8166</v>
      </c>
      <c r="K11" s="48">
        <v>862.75</v>
      </c>
      <c r="L11" s="48">
        <v>-1.6467000000000001E-3</v>
      </c>
      <c r="M11" s="36" t="s">
        <v>19</v>
      </c>
      <c r="N11" s="36" t="s">
        <v>19</v>
      </c>
      <c r="O11" s="48">
        <v>1.4022E-2</v>
      </c>
      <c r="P11" s="48">
        <v>19.803000000000001</v>
      </c>
      <c r="Q11" s="48">
        <v>5.0495999999999999E-2</v>
      </c>
      <c r="R11" s="48">
        <v>356.63</v>
      </c>
      <c r="S11" s="48">
        <v>394.93</v>
      </c>
      <c r="T11" s="48">
        <v>1.7699</v>
      </c>
      <c r="U11" s="48">
        <v>0.71418999999999999</v>
      </c>
      <c r="V11" s="48">
        <v>1.0407</v>
      </c>
      <c r="W11" s="48">
        <v>221.19</v>
      </c>
      <c r="X11" s="48">
        <v>0.29311999999999999</v>
      </c>
      <c r="Y11" s="36" t="s">
        <v>19</v>
      </c>
      <c r="Z11" s="36" t="s">
        <v>19</v>
      </c>
    </row>
    <row r="12" spans="1:26" s="47" customFormat="1" ht="27" customHeight="1" thickBot="1" x14ac:dyDescent="0.25">
      <c r="A12" s="48">
        <v>-43.508000000000003</v>
      </c>
      <c r="B12" s="63">
        <f t="shared" si="0"/>
        <v>827.37119999999993</v>
      </c>
      <c r="C12" s="49">
        <v>120</v>
      </c>
      <c r="D12" s="50">
        <v>1087.2</v>
      </c>
      <c r="E12" s="48">
        <v>9.1978000000000003E-4</v>
      </c>
      <c r="F12" s="48">
        <v>78.539000000000001</v>
      </c>
      <c r="G12" s="48">
        <v>79.3</v>
      </c>
      <c r="H12" s="48">
        <v>0.38088</v>
      </c>
      <c r="I12" s="48">
        <v>0.91791999999999996</v>
      </c>
      <c r="J12" s="48">
        <v>1.8270999999999999</v>
      </c>
      <c r="K12" s="48">
        <v>847.75</v>
      </c>
      <c r="L12" s="48">
        <v>-1.4966999999999999E-3</v>
      </c>
      <c r="M12" s="36" t="s">
        <v>19</v>
      </c>
      <c r="N12" s="36" t="s">
        <v>19</v>
      </c>
      <c r="O12" s="48">
        <v>1.3519E-2</v>
      </c>
      <c r="P12" s="48">
        <v>21.544</v>
      </c>
      <c r="Q12" s="48">
        <v>4.6417E-2</v>
      </c>
      <c r="R12" s="48">
        <v>357.31</v>
      </c>
      <c r="S12" s="48">
        <v>395.71</v>
      </c>
      <c r="T12" s="48">
        <v>1.7586999999999999</v>
      </c>
      <c r="U12" s="48">
        <v>0.72189000000000003</v>
      </c>
      <c r="V12" s="48">
        <v>1.0590999999999999</v>
      </c>
      <c r="W12" s="48">
        <v>221.2</v>
      </c>
      <c r="X12" s="48">
        <v>0.28489999999999999</v>
      </c>
      <c r="Y12" s="36" t="s">
        <v>19</v>
      </c>
      <c r="Z12" s="36" t="s">
        <v>19</v>
      </c>
    </row>
    <row r="13" spans="1:26" s="47" customFormat="1" ht="27" customHeight="1" thickBot="1" x14ac:dyDescent="0.25">
      <c r="A13" s="48">
        <v>-41.298999999999999</v>
      </c>
      <c r="B13" s="63">
        <f t="shared" si="0"/>
        <v>896.31880000000001</v>
      </c>
      <c r="C13" s="49">
        <v>130</v>
      </c>
      <c r="D13" s="50">
        <v>1079.4000000000001</v>
      </c>
      <c r="E13" s="48">
        <v>9.2643999999999995E-4</v>
      </c>
      <c r="F13" s="48">
        <v>82.533000000000001</v>
      </c>
      <c r="G13" s="48">
        <v>83.364000000000004</v>
      </c>
      <c r="H13" s="48">
        <v>0.39821000000000001</v>
      </c>
      <c r="I13" s="48">
        <v>0.91683000000000003</v>
      </c>
      <c r="J13" s="48">
        <v>1.8375999999999999</v>
      </c>
      <c r="K13" s="48">
        <v>833.63</v>
      </c>
      <c r="L13" s="48">
        <v>-1.3470999999999999E-3</v>
      </c>
      <c r="M13" s="36" t="s">
        <v>19</v>
      </c>
      <c r="N13" s="36" t="s">
        <v>19</v>
      </c>
      <c r="O13" s="48">
        <v>1.3050000000000001E-2</v>
      </c>
      <c r="P13" s="48">
        <v>23.286999999999999</v>
      </c>
      <c r="Q13" s="48">
        <v>4.2942000000000001E-2</v>
      </c>
      <c r="R13" s="48">
        <v>357.91</v>
      </c>
      <c r="S13" s="48">
        <v>396.4</v>
      </c>
      <c r="T13" s="48">
        <v>1.7484</v>
      </c>
      <c r="U13" s="48">
        <v>0.72916999999999998</v>
      </c>
      <c r="V13" s="48">
        <v>1.0771999999999999</v>
      </c>
      <c r="W13" s="48">
        <v>221.17</v>
      </c>
      <c r="X13" s="48">
        <v>0.27751999999999999</v>
      </c>
      <c r="Y13" s="36" t="s">
        <v>19</v>
      </c>
      <c r="Z13" s="36" t="s">
        <v>19</v>
      </c>
    </row>
    <row r="14" spans="1:26" s="47" customFormat="1" ht="27" customHeight="1" thickBot="1" x14ac:dyDescent="0.25">
      <c r="A14" s="48">
        <v>-39.212000000000003</v>
      </c>
      <c r="B14" s="63">
        <f t="shared" si="0"/>
        <v>965.26639999999998</v>
      </c>
      <c r="C14" s="49">
        <v>140</v>
      </c>
      <c r="D14" s="50">
        <v>1071.9000000000001</v>
      </c>
      <c r="E14" s="48">
        <v>9.3289999999999996E-4</v>
      </c>
      <c r="F14" s="48">
        <v>86.322000000000003</v>
      </c>
      <c r="G14" s="48">
        <v>87.222999999999999</v>
      </c>
      <c r="H14" s="48">
        <v>0.41450999999999999</v>
      </c>
      <c r="I14" s="48">
        <v>0.91586999999999996</v>
      </c>
      <c r="J14" s="48">
        <v>1.8482000000000001</v>
      </c>
      <c r="K14" s="48">
        <v>820.27</v>
      </c>
      <c r="L14" s="48">
        <v>-1.1976000000000001E-3</v>
      </c>
      <c r="M14" s="36" t="s">
        <v>19</v>
      </c>
      <c r="N14" s="36" t="s">
        <v>19</v>
      </c>
      <c r="O14" s="48">
        <v>1.2609E-2</v>
      </c>
      <c r="P14" s="48">
        <v>25.036000000000001</v>
      </c>
      <c r="Q14" s="48">
        <v>3.9942999999999999E-2</v>
      </c>
      <c r="R14" s="48">
        <v>358.46</v>
      </c>
      <c r="S14" s="48">
        <v>397.01</v>
      </c>
      <c r="T14" s="48">
        <v>1.7387999999999999</v>
      </c>
      <c r="U14" s="48">
        <v>0.73607999999999996</v>
      </c>
      <c r="V14" s="48">
        <v>1.0949</v>
      </c>
      <c r="W14" s="48">
        <v>221.09</v>
      </c>
      <c r="X14" s="48">
        <v>0.27085999999999999</v>
      </c>
      <c r="Y14" s="36" t="s">
        <v>19</v>
      </c>
      <c r="Z14" s="36" t="s">
        <v>19</v>
      </c>
    </row>
    <row r="15" spans="1:26" s="47" customFormat="1" ht="27" customHeight="1" thickBot="1" x14ac:dyDescent="0.25">
      <c r="A15" s="48">
        <v>-37.231999999999999</v>
      </c>
      <c r="B15" s="63">
        <f t="shared" si="0"/>
        <v>1034.2139999999999</v>
      </c>
      <c r="C15" s="49">
        <v>150</v>
      </c>
      <c r="D15" s="50">
        <v>1064.7</v>
      </c>
      <c r="E15" s="48">
        <v>9.3919000000000001E-4</v>
      </c>
      <c r="F15" s="48">
        <v>89.932000000000002</v>
      </c>
      <c r="G15" s="48">
        <v>90.903999999999996</v>
      </c>
      <c r="H15" s="48">
        <v>0.4299</v>
      </c>
      <c r="I15" s="48">
        <v>0.91501999999999994</v>
      </c>
      <c r="J15" s="48">
        <v>1.8589</v>
      </c>
      <c r="K15" s="48">
        <v>807.58</v>
      </c>
      <c r="L15" s="48">
        <v>-1.0480000000000001E-3</v>
      </c>
      <c r="M15" s="36" t="s">
        <v>19</v>
      </c>
      <c r="N15" s="36" t="s">
        <v>19</v>
      </c>
      <c r="O15" s="48">
        <v>1.2194999999999999E-2</v>
      </c>
      <c r="P15" s="48">
        <v>26.789000000000001</v>
      </c>
      <c r="Q15" s="48">
        <v>3.7329000000000001E-2</v>
      </c>
      <c r="R15" s="48">
        <v>358.95</v>
      </c>
      <c r="S15" s="48">
        <v>397.56</v>
      </c>
      <c r="T15" s="48">
        <v>1.7297</v>
      </c>
      <c r="U15" s="48">
        <v>0.74267000000000005</v>
      </c>
      <c r="V15" s="48">
        <v>1.1125</v>
      </c>
      <c r="W15" s="48">
        <v>220.98</v>
      </c>
      <c r="X15" s="48">
        <v>0.26479000000000003</v>
      </c>
      <c r="Y15" s="36" t="s">
        <v>19</v>
      </c>
      <c r="Z15" s="36" t="s">
        <v>19</v>
      </c>
    </row>
    <row r="16" spans="1:26" s="47" customFormat="1" ht="27" customHeight="1" thickBot="1" x14ac:dyDescent="0.25">
      <c r="A16" s="48">
        <v>-35.347999999999999</v>
      </c>
      <c r="B16" s="63">
        <f t="shared" si="0"/>
        <v>1103.1615999999999</v>
      </c>
      <c r="C16" s="49">
        <v>160</v>
      </c>
      <c r="D16" s="50">
        <v>1057.8</v>
      </c>
      <c r="E16" s="48">
        <v>9.4532999999999998E-4</v>
      </c>
      <c r="F16" s="48">
        <v>93.384</v>
      </c>
      <c r="G16" s="48">
        <v>94.427000000000007</v>
      </c>
      <c r="H16" s="48">
        <v>0.44450000000000001</v>
      </c>
      <c r="I16" s="48">
        <v>0.91425999999999996</v>
      </c>
      <c r="J16" s="48">
        <v>1.8696999999999999</v>
      </c>
      <c r="K16" s="48">
        <v>795.47</v>
      </c>
      <c r="L16" s="48">
        <v>-8.9802999999999997E-4</v>
      </c>
      <c r="M16" s="36" t="s">
        <v>19</v>
      </c>
      <c r="N16" s="36" t="s">
        <v>19</v>
      </c>
      <c r="O16" s="48">
        <v>1.1802999999999999E-2</v>
      </c>
      <c r="P16" s="48">
        <v>28.547999999999998</v>
      </c>
      <c r="Q16" s="48">
        <v>3.5027999999999997E-2</v>
      </c>
      <c r="R16" s="48">
        <v>359.4</v>
      </c>
      <c r="S16" s="48">
        <v>398.04</v>
      </c>
      <c r="T16" s="48">
        <v>1.7212000000000001</v>
      </c>
      <c r="U16" s="48">
        <v>0.74897000000000002</v>
      </c>
      <c r="V16" s="48">
        <v>1.1297999999999999</v>
      </c>
      <c r="W16" s="48">
        <v>220.84</v>
      </c>
      <c r="X16" s="48">
        <v>0.25923000000000002</v>
      </c>
      <c r="Y16" s="36" t="s">
        <v>19</v>
      </c>
      <c r="Z16" s="36" t="s">
        <v>19</v>
      </c>
    </row>
    <row r="17" spans="1:26" s="47" customFormat="1" ht="27" customHeight="1" thickBot="1" x14ac:dyDescent="0.25">
      <c r="A17" s="48">
        <v>-33.548000000000002</v>
      </c>
      <c r="B17" s="63">
        <f t="shared" si="0"/>
        <v>1172.1091999999999</v>
      </c>
      <c r="C17" s="49">
        <v>170</v>
      </c>
      <c r="D17" s="50">
        <v>1051.2</v>
      </c>
      <c r="E17" s="48">
        <v>9.5133999999999995E-4</v>
      </c>
      <c r="F17" s="48">
        <v>96.694999999999993</v>
      </c>
      <c r="G17" s="48">
        <v>97.81</v>
      </c>
      <c r="H17" s="48">
        <v>0.45839999999999997</v>
      </c>
      <c r="I17" s="48">
        <v>0.91357999999999995</v>
      </c>
      <c r="J17" s="48">
        <v>1.8805000000000001</v>
      </c>
      <c r="K17" s="48">
        <v>783.88</v>
      </c>
      <c r="L17" s="48">
        <v>-7.4744999999999998E-4</v>
      </c>
      <c r="M17" s="36" t="s">
        <v>19</v>
      </c>
      <c r="N17" s="36" t="s">
        <v>19</v>
      </c>
      <c r="O17" s="48">
        <v>1.1431E-2</v>
      </c>
      <c r="P17" s="48">
        <v>30.315000000000001</v>
      </c>
      <c r="Q17" s="48">
        <v>3.2987000000000002E-2</v>
      </c>
      <c r="R17" s="48">
        <v>359.8</v>
      </c>
      <c r="S17" s="48">
        <v>398.46</v>
      </c>
      <c r="T17" s="48">
        <v>1.7132000000000001</v>
      </c>
      <c r="U17" s="48">
        <v>0.75502000000000002</v>
      </c>
      <c r="V17" s="48">
        <v>1.1471</v>
      </c>
      <c r="W17" s="48">
        <v>220.68</v>
      </c>
      <c r="X17" s="48">
        <v>0.25412000000000001</v>
      </c>
      <c r="Y17" s="36" t="s">
        <v>19</v>
      </c>
      <c r="Z17" s="36" t="s">
        <v>19</v>
      </c>
    </row>
    <row r="18" spans="1:26" s="47" customFormat="1" ht="27" customHeight="1" thickBot="1" x14ac:dyDescent="0.25">
      <c r="A18" s="48">
        <v>-31.824000000000002</v>
      </c>
      <c r="B18" s="63">
        <f t="shared" si="0"/>
        <v>1241.0568000000001</v>
      </c>
      <c r="C18" s="49">
        <v>180</v>
      </c>
      <c r="D18" s="50">
        <v>1044.7</v>
      </c>
      <c r="E18" s="48">
        <v>9.5722999999999999E-4</v>
      </c>
      <c r="F18" s="48">
        <v>99.88</v>
      </c>
      <c r="G18" s="48">
        <v>101.07</v>
      </c>
      <c r="H18" s="48">
        <v>0.47166999999999998</v>
      </c>
      <c r="I18" s="48">
        <v>0.91298000000000001</v>
      </c>
      <c r="J18" s="48">
        <v>1.8914</v>
      </c>
      <c r="K18" s="48">
        <v>772.76</v>
      </c>
      <c r="L18" s="48">
        <v>-5.9608000000000003E-4</v>
      </c>
      <c r="M18" s="36" t="s">
        <v>19</v>
      </c>
      <c r="N18" s="36" t="s">
        <v>19</v>
      </c>
      <c r="O18" s="48">
        <v>1.1077E-2</v>
      </c>
      <c r="P18" s="48">
        <v>32.088000000000001</v>
      </c>
      <c r="Q18" s="48">
        <v>3.1164000000000001E-2</v>
      </c>
      <c r="R18" s="48">
        <v>360.16</v>
      </c>
      <c r="S18" s="48">
        <v>398.84</v>
      </c>
      <c r="T18" s="48">
        <v>1.7056</v>
      </c>
      <c r="U18" s="48">
        <v>0.76083999999999996</v>
      </c>
      <c r="V18" s="48">
        <v>1.1642999999999999</v>
      </c>
      <c r="W18" s="48">
        <v>220.49</v>
      </c>
      <c r="X18" s="48">
        <v>0.24939</v>
      </c>
      <c r="Y18" s="36" t="s">
        <v>19</v>
      </c>
      <c r="Z18" s="36" t="s">
        <v>19</v>
      </c>
    </row>
    <row r="19" spans="1:26" s="47" customFormat="1" ht="27" customHeight="1" thickBot="1" x14ac:dyDescent="0.25">
      <c r="A19" s="48">
        <v>-30.17</v>
      </c>
      <c r="B19" s="63">
        <f t="shared" si="0"/>
        <v>1310.0044</v>
      </c>
      <c r="C19" s="49">
        <v>190</v>
      </c>
      <c r="D19" s="50">
        <v>1038.4000000000001</v>
      </c>
      <c r="E19" s="48">
        <v>9.6301999999999998E-4</v>
      </c>
      <c r="F19" s="48">
        <v>102.95</v>
      </c>
      <c r="G19" s="48">
        <v>104.21</v>
      </c>
      <c r="H19" s="48">
        <v>0.48437999999999998</v>
      </c>
      <c r="I19" s="48">
        <v>0.91244000000000003</v>
      </c>
      <c r="J19" s="48">
        <v>1.9025000000000001</v>
      </c>
      <c r="K19" s="48">
        <v>762.05</v>
      </c>
      <c r="L19" s="48">
        <v>-4.4375000000000003E-4</v>
      </c>
      <c r="M19" s="36" t="s">
        <v>19</v>
      </c>
      <c r="N19" s="36" t="s">
        <v>19</v>
      </c>
      <c r="O19" s="48">
        <v>1.0739E-2</v>
      </c>
      <c r="P19" s="48">
        <v>33.869999999999997</v>
      </c>
      <c r="Q19" s="48">
        <v>2.9524999999999999E-2</v>
      </c>
      <c r="R19" s="48">
        <v>360.49</v>
      </c>
      <c r="S19" s="48">
        <v>399.17</v>
      </c>
      <c r="T19" s="48">
        <v>1.6982999999999999</v>
      </c>
      <c r="U19" s="48">
        <v>0.76644999999999996</v>
      </c>
      <c r="V19" s="48">
        <v>1.1815</v>
      </c>
      <c r="W19" s="48">
        <v>220.28</v>
      </c>
      <c r="X19" s="48">
        <v>0.245</v>
      </c>
      <c r="Y19" s="36" t="s">
        <v>19</v>
      </c>
      <c r="Z19" s="36" t="s">
        <v>19</v>
      </c>
    </row>
    <row r="20" spans="1:26" s="47" customFormat="1" ht="27" customHeight="1" thickBot="1" x14ac:dyDescent="0.25">
      <c r="A20" s="48">
        <v>-28.577999999999999</v>
      </c>
      <c r="B20" s="63">
        <f t="shared" si="0"/>
        <v>1378.952</v>
      </c>
      <c r="C20" s="49">
        <v>200</v>
      </c>
      <c r="D20" s="50">
        <v>1032.3</v>
      </c>
      <c r="E20" s="48">
        <v>9.6871999999999995E-4</v>
      </c>
      <c r="F20" s="48">
        <v>105.92</v>
      </c>
      <c r="G20" s="48">
        <v>107.25</v>
      </c>
      <c r="H20" s="48">
        <v>0.49658999999999998</v>
      </c>
      <c r="I20" s="48">
        <v>0.91195000000000004</v>
      </c>
      <c r="J20" s="48">
        <v>1.9137</v>
      </c>
      <c r="K20" s="48">
        <v>751.73</v>
      </c>
      <c r="L20" s="48">
        <v>-2.9029000000000001E-4</v>
      </c>
      <c r="M20" s="36" t="s">
        <v>19</v>
      </c>
      <c r="N20" s="36" t="s">
        <v>19</v>
      </c>
      <c r="O20" s="48">
        <v>1.0416E-2</v>
      </c>
      <c r="P20" s="48">
        <v>35.659999999999997</v>
      </c>
      <c r="Q20" s="48">
        <v>2.8042999999999998E-2</v>
      </c>
      <c r="R20" s="48">
        <v>360.79</v>
      </c>
      <c r="S20" s="48">
        <v>399.46</v>
      </c>
      <c r="T20" s="48">
        <v>1.6913</v>
      </c>
      <c r="U20" s="48">
        <v>0.77188999999999997</v>
      </c>
      <c r="V20" s="48">
        <v>1.1987000000000001</v>
      </c>
      <c r="W20" s="48">
        <v>220.05</v>
      </c>
      <c r="X20" s="48">
        <v>0.24091000000000001</v>
      </c>
      <c r="Y20" s="36" t="s">
        <v>19</v>
      </c>
      <c r="Z20" s="36" t="s">
        <v>19</v>
      </c>
    </row>
    <row r="21" spans="1:26" s="47" customFormat="1" ht="27" customHeight="1" thickBot="1" x14ac:dyDescent="0.25">
      <c r="A21" s="48">
        <v>-27.042999999999999</v>
      </c>
      <c r="B21" s="63">
        <f t="shared" si="0"/>
        <v>1447.8996</v>
      </c>
      <c r="C21" s="49">
        <v>210</v>
      </c>
      <c r="D21" s="50">
        <v>1026.3</v>
      </c>
      <c r="E21" s="48">
        <v>9.7435000000000002E-4</v>
      </c>
      <c r="F21" s="48">
        <v>108.79</v>
      </c>
      <c r="G21" s="48">
        <v>110.2</v>
      </c>
      <c r="H21" s="48">
        <v>0.50832999999999995</v>
      </c>
      <c r="I21" s="48">
        <v>0.91152999999999995</v>
      </c>
      <c r="J21" s="48">
        <v>1.925</v>
      </c>
      <c r="K21" s="48">
        <v>741.75</v>
      </c>
      <c r="L21" s="48">
        <v>-1.3554999999999999E-4</v>
      </c>
      <c r="M21" s="36" t="s">
        <v>19</v>
      </c>
      <c r="N21" s="36" t="s">
        <v>19</v>
      </c>
      <c r="O21" s="48">
        <v>1.0107E-2</v>
      </c>
      <c r="P21" s="48">
        <v>37.459000000000003</v>
      </c>
      <c r="Q21" s="48">
        <v>2.6696000000000001E-2</v>
      </c>
      <c r="R21" s="48">
        <v>361.05</v>
      </c>
      <c r="S21" s="48">
        <v>399.71</v>
      </c>
      <c r="T21" s="48">
        <v>1.6847000000000001</v>
      </c>
      <c r="U21" s="48">
        <v>0.77715000000000001</v>
      </c>
      <c r="V21" s="48">
        <v>1.216</v>
      </c>
      <c r="W21" s="48">
        <v>219.8</v>
      </c>
      <c r="X21" s="48">
        <v>0.23708000000000001</v>
      </c>
      <c r="Y21" s="36" t="s">
        <v>19</v>
      </c>
      <c r="Z21" s="36" t="s">
        <v>19</v>
      </c>
    </row>
    <row r="22" spans="1:26" s="47" customFormat="1" ht="27" customHeight="1" thickBot="1" x14ac:dyDescent="0.25">
      <c r="A22" s="48">
        <v>-25.561</v>
      </c>
      <c r="B22" s="63">
        <f t="shared" si="0"/>
        <v>1516.8471999999999</v>
      </c>
      <c r="C22" s="49">
        <v>220</v>
      </c>
      <c r="D22" s="50">
        <v>1020.5</v>
      </c>
      <c r="E22" s="48">
        <v>9.7989999999999991E-4</v>
      </c>
      <c r="F22" s="48">
        <v>111.58</v>
      </c>
      <c r="G22" s="48">
        <v>113.06</v>
      </c>
      <c r="H22" s="48">
        <v>0.51964999999999995</v>
      </c>
      <c r="I22" s="48">
        <v>0.91113999999999995</v>
      </c>
      <c r="J22" s="48">
        <v>1.9363999999999999</v>
      </c>
      <c r="K22" s="48">
        <v>732.09</v>
      </c>
      <c r="L22" s="51">
        <v>2.0599999999999999E-5</v>
      </c>
      <c r="M22" s="36" t="s">
        <v>19</v>
      </c>
      <c r="N22" s="36" t="s">
        <v>19</v>
      </c>
      <c r="O22" s="48">
        <v>9.8105999999999992E-3</v>
      </c>
      <c r="P22" s="48">
        <v>39.267000000000003</v>
      </c>
      <c r="Q22" s="48">
        <v>2.5465999999999999E-2</v>
      </c>
      <c r="R22" s="48">
        <v>361.29</v>
      </c>
      <c r="S22" s="48">
        <v>399.92</v>
      </c>
      <c r="T22" s="48">
        <v>1.6782999999999999</v>
      </c>
      <c r="U22" s="48">
        <v>0.78225999999999996</v>
      </c>
      <c r="V22" s="48">
        <v>1.2333000000000001</v>
      </c>
      <c r="W22" s="48">
        <v>219.54</v>
      </c>
      <c r="X22" s="48">
        <v>0.23349</v>
      </c>
      <c r="Y22" s="36" t="s">
        <v>19</v>
      </c>
      <c r="Z22" s="36" t="s">
        <v>19</v>
      </c>
    </row>
    <row r="23" spans="1:26" s="47" customFormat="1" ht="27" customHeight="1" thickBot="1" x14ac:dyDescent="0.25">
      <c r="A23" s="48">
        <v>-24.128</v>
      </c>
      <c r="B23" s="63">
        <f t="shared" si="0"/>
        <v>1585.7947999999999</v>
      </c>
      <c r="C23" s="49">
        <v>230</v>
      </c>
      <c r="D23" s="50">
        <v>1014.8</v>
      </c>
      <c r="E23" s="48">
        <v>9.8539999999999999E-4</v>
      </c>
      <c r="F23" s="48">
        <v>114.28</v>
      </c>
      <c r="G23" s="48">
        <v>115.85</v>
      </c>
      <c r="H23" s="48">
        <v>0.53058000000000005</v>
      </c>
      <c r="I23" s="48">
        <v>0.91081000000000001</v>
      </c>
      <c r="J23" s="48">
        <v>1.948</v>
      </c>
      <c r="K23" s="48">
        <v>722.72</v>
      </c>
      <c r="L23" s="48">
        <v>1.7831999999999999E-4</v>
      </c>
      <c r="M23" s="36" t="s">
        <v>19</v>
      </c>
      <c r="N23" s="36" t="s">
        <v>19</v>
      </c>
      <c r="O23" s="48">
        <v>9.5253000000000004E-3</v>
      </c>
      <c r="P23" s="48">
        <v>41.085999999999999</v>
      </c>
      <c r="Q23" s="48">
        <v>2.4339E-2</v>
      </c>
      <c r="R23" s="48">
        <v>361.51</v>
      </c>
      <c r="S23" s="48">
        <v>400.1</v>
      </c>
      <c r="T23" s="48">
        <v>1.6720999999999999</v>
      </c>
      <c r="U23" s="48">
        <v>0.78724000000000005</v>
      </c>
      <c r="V23" s="48">
        <v>1.2506999999999999</v>
      </c>
      <c r="W23" s="48">
        <v>219.27</v>
      </c>
      <c r="X23" s="48">
        <v>0.23011999999999999</v>
      </c>
      <c r="Y23" s="36" t="s">
        <v>19</v>
      </c>
      <c r="Z23" s="36" t="s">
        <v>19</v>
      </c>
    </row>
    <row r="24" spans="1:26" s="47" customFormat="1" ht="27" customHeight="1" thickBot="1" x14ac:dyDescent="0.25">
      <c r="A24" s="48">
        <v>-22.739000000000001</v>
      </c>
      <c r="B24" s="63">
        <f t="shared" si="0"/>
        <v>1654.7423999999999</v>
      </c>
      <c r="C24" s="49">
        <v>240</v>
      </c>
      <c r="D24" s="50">
        <v>1009.2</v>
      </c>
      <c r="E24" s="48">
        <v>9.9083999999999999E-4</v>
      </c>
      <c r="F24" s="48">
        <v>116.92</v>
      </c>
      <c r="G24" s="48">
        <v>118.56</v>
      </c>
      <c r="H24" s="48">
        <v>0.54117000000000004</v>
      </c>
      <c r="I24" s="48">
        <v>0.91051000000000004</v>
      </c>
      <c r="J24" s="48">
        <v>1.9598</v>
      </c>
      <c r="K24" s="48">
        <v>713.62</v>
      </c>
      <c r="L24" s="48">
        <v>3.3771000000000002E-4</v>
      </c>
      <c r="M24" s="36" t="s">
        <v>19</v>
      </c>
      <c r="N24" s="36" t="s">
        <v>19</v>
      </c>
      <c r="O24" s="48">
        <v>9.2507000000000006E-3</v>
      </c>
      <c r="P24" s="48">
        <v>42.914999999999999</v>
      </c>
      <c r="Q24" s="48">
        <v>2.3302E-2</v>
      </c>
      <c r="R24" s="48">
        <v>361.7</v>
      </c>
      <c r="S24" s="48">
        <v>400.25</v>
      </c>
      <c r="T24" s="48">
        <v>1.6660999999999999</v>
      </c>
      <c r="U24" s="48">
        <v>0.79208000000000001</v>
      </c>
      <c r="V24" s="48">
        <v>1.2682</v>
      </c>
      <c r="W24" s="48">
        <v>218.98</v>
      </c>
      <c r="X24" s="48">
        <v>0.22692999999999999</v>
      </c>
      <c r="Y24" s="36" t="s">
        <v>19</v>
      </c>
      <c r="Z24" s="36" t="s">
        <v>19</v>
      </c>
    </row>
    <row r="25" spans="1:26" s="47" customFormat="1" ht="27" customHeight="1" thickBot="1" x14ac:dyDescent="0.25">
      <c r="A25" s="48">
        <v>-21.391999999999999</v>
      </c>
      <c r="B25" s="63">
        <f t="shared" si="0"/>
        <v>1723.69</v>
      </c>
      <c r="C25" s="49">
        <v>250</v>
      </c>
      <c r="D25" s="50">
        <v>1003.8</v>
      </c>
      <c r="E25" s="48">
        <v>9.9623000000000008E-4</v>
      </c>
      <c r="F25" s="48">
        <v>119.48</v>
      </c>
      <c r="G25" s="48">
        <v>121.2</v>
      </c>
      <c r="H25" s="48">
        <v>0.55142000000000002</v>
      </c>
      <c r="I25" s="48">
        <v>0.91025999999999996</v>
      </c>
      <c r="J25" s="48">
        <v>1.9717</v>
      </c>
      <c r="K25" s="48">
        <v>704.76</v>
      </c>
      <c r="L25" s="48">
        <v>4.9892000000000003E-4</v>
      </c>
      <c r="M25" s="36" t="s">
        <v>19</v>
      </c>
      <c r="N25" s="36" t="s">
        <v>19</v>
      </c>
      <c r="O25" s="48">
        <v>8.9858000000000004E-3</v>
      </c>
      <c r="P25" s="48">
        <v>44.755000000000003</v>
      </c>
      <c r="Q25" s="48">
        <v>2.2343999999999999E-2</v>
      </c>
      <c r="R25" s="48">
        <v>361.86</v>
      </c>
      <c r="S25" s="48">
        <v>400.37</v>
      </c>
      <c r="T25" s="48">
        <v>1.6603000000000001</v>
      </c>
      <c r="U25" s="48">
        <v>0.79681000000000002</v>
      </c>
      <c r="V25" s="48">
        <v>1.2859</v>
      </c>
      <c r="W25" s="48">
        <v>218.68</v>
      </c>
      <c r="X25" s="48">
        <v>0.22392000000000001</v>
      </c>
      <c r="Y25" s="36" t="s">
        <v>19</v>
      </c>
      <c r="Z25" s="36" t="s">
        <v>19</v>
      </c>
    </row>
    <row r="26" spans="1:26" s="47" customFormat="1" ht="27" customHeight="1" thickBot="1" x14ac:dyDescent="0.25">
      <c r="A26" s="48">
        <v>-20.084</v>
      </c>
      <c r="B26" s="63">
        <f t="shared" si="0"/>
        <v>1792.6376</v>
      </c>
      <c r="C26" s="49">
        <v>260</v>
      </c>
      <c r="D26" s="50">
        <v>998.42</v>
      </c>
      <c r="E26" s="48">
        <v>1.0016000000000001E-3</v>
      </c>
      <c r="F26" s="48">
        <v>121.99</v>
      </c>
      <c r="G26" s="48">
        <v>123.78</v>
      </c>
      <c r="H26" s="48">
        <v>0.56137999999999999</v>
      </c>
      <c r="I26" s="48">
        <v>0.91003999999999996</v>
      </c>
      <c r="J26" s="48">
        <v>1.9839</v>
      </c>
      <c r="K26" s="48">
        <v>696.13</v>
      </c>
      <c r="L26" s="48">
        <v>6.6206000000000001E-4</v>
      </c>
      <c r="M26" s="36" t="s">
        <v>19</v>
      </c>
      <c r="N26" s="36" t="s">
        <v>19</v>
      </c>
      <c r="O26" s="48">
        <v>8.7300999999999993E-3</v>
      </c>
      <c r="P26" s="48">
        <v>46.606999999999999</v>
      </c>
      <c r="Q26" s="48">
        <v>2.1455999999999999E-2</v>
      </c>
      <c r="R26" s="48">
        <v>362.01</v>
      </c>
      <c r="S26" s="48">
        <v>400.47</v>
      </c>
      <c r="T26" s="48">
        <v>1.6547000000000001</v>
      </c>
      <c r="U26" s="48">
        <v>0.80142999999999998</v>
      </c>
      <c r="V26" s="48">
        <v>1.3037000000000001</v>
      </c>
      <c r="W26" s="48">
        <v>218.37</v>
      </c>
      <c r="X26" s="48">
        <v>0.22106999999999999</v>
      </c>
      <c r="Y26" s="36" t="s">
        <v>19</v>
      </c>
      <c r="Z26" s="36" t="s">
        <v>19</v>
      </c>
    </row>
    <row r="27" spans="1:26" s="47" customFormat="1" ht="27" customHeight="1" thickBot="1" x14ac:dyDescent="0.25">
      <c r="A27" s="48">
        <v>-18.811</v>
      </c>
      <c r="B27" s="63">
        <f t="shared" si="0"/>
        <v>1861.5852</v>
      </c>
      <c r="C27" s="49">
        <v>270</v>
      </c>
      <c r="D27" s="50">
        <v>993.15</v>
      </c>
      <c r="E27" s="48">
        <v>1.0069E-3</v>
      </c>
      <c r="F27" s="48">
        <v>124.43</v>
      </c>
      <c r="G27" s="48">
        <v>126.3</v>
      </c>
      <c r="H27" s="48">
        <v>0.57104999999999995</v>
      </c>
      <c r="I27" s="48">
        <v>0.90985000000000005</v>
      </c>
      <c r="J27" s="48">
        <v>1.9962</v>
      </c>
      <c r="K27" s="48">
        <v>687.71</v>
      </c>
      <c r="L27" s="48">
        <v>8.2726000000000002E-4</v>
      </c>
      <c r="M27" s="36" t="s">
        <v>19</v>
      </c>
      <c r="N27" s="36" t="s">
        <v>19</v>
      </c>
      <c r="O27" s="48">
        <v>8.4829999999999992E-3</v>
      </c>
      <c r="P27" s="48">
        <v>48.47</v>
      </c>
      <c r="Q27" s="48">
        <v>2.0631E-2</v>
      </c>
      <c r="R27" s="48">
        <v>362.13</v>
      </c>
      <c r="S27" s="48">
        <v>400.54</v>
      </c>
      <c r="T27" s="48">
        <v>1.6493</v>
      </c>
      <c r="U27" s="48">
        <v>0.80596000000000001</v>
      </c>
      <c r="V27" s="48">
        <v>1.3218000000000001</v>
      </c>
      <c r="W27" s="48">
        <v>218.05</v>
      </c>
      <c r="X27" s="48">
        <v>0.21836</v>
      </c>
      <c r="Y27" s="36" t="s">
        <v>19</v>
      </c>
      <c r="Z27" s="36" t="s">
        <v>19</v>
      </c>
    </row>
    <row r="28" spans="1:26" s="47" customFormat="1" ht="27" customHeight="1" thickBot="1" x14ac:dyDescent="0.25">
      <c r="A28" s="48">
        <v>-17.573</v>
      </c>
      <c r="B28" s="63">
        <f t="shared" si="0"/>
        <v>1930.5328</v>
      </c>
      <c r="C28" s="49">
        <v>280</v>
      </c>
      <c r="D28" s="50">
        <v>987.96</v>
      </c>
      <c r="E28" s="48">
        <v>1.0122E-3</v>
      </c>
      <c r="F28" s="48">
        <v>126.82</v>
      </c>
      <c r="G28" s="48">
        <v>128.77000000000001</v>
      </c>
      <c r="H28" s="48">
        <v>0.58045999999999998</v>
      </c>
      <c r="I28" s="48">
        <v>0.90969999999999995</v>
      </c>
      <c r="J28" s="48">
        <v>2.0087000000000002</v>
      </c>
      <c r="K28" s="48">
        <v>679.48</v>
      </c>
      <c r="L28" s="48">
        <v>9.9463999999999998E-4</v>
      </c>
      <c r="M28" s="36" t="s">
        <v>19</v>
      </c>
      <c r="N28" s="36" t="s">
        <v>19</v>
      </c>
      <c r="O28" s="48">
        <v>8.2438000000000008E-3</v>
      </c>
      <c r="P28" s="48">
        <v>50.345999999999997</v>
      </c>
      <c r="Q28" s="48">
        <v>1.9862999999999999E-2</v>
      </c>
      <c r="R28" s="48">
        <v>362.23</v>
      </c>
      <c r="S28" s="48">
        <v>400.58</v>
      </c>
      <c r="T28" s="48">
        <v>1.6439999999999999</v>
      </c>
      <c r="U28" s="48">
        <v>0.81039000000000005</v>
      </c>
      <c r="V28" s="48">
        <v>1.34</v>
      </c>
      <c r="W28" s="48">
        <v>217.72</v>
      </c>
      <c r="X28" s="48">
        <v>0.21578</v>
      </c>
      <c r="Y28" s="36" t="s">
        <v>19</v>
      </c>
      <c r="Z28" s="36" t="s">
        <v>19</v>
      </c>
    </row>
    <row r="29" spans="1:26" s="47" customFormat="1" ht="27" customHeight="1" thickBot="1" x14ac:dyDescent="0.25">
      <c r="A29" s="48">
        <v>-16.367000000000001</v>
      </c>
      <c r="B29" s="63">
        <f t="shared" si="0"/>
        <v>1999.4803999999999</v>
      </c>
      <c r="C29" s="49">
        <v>290</v>
      </c>
      <c r="D29" s="50">
        <v>982.85</v>
      </c>
      <c r="E29" s="48">
        <v>1.0173999999999999E-3</v>
      </c>
      <c r="F29" s="48">
        <v>129.16</v>
      </c>
      <c r="G29" s="48">
        <v>131.19</v>
      </c>
      <c r="H29" s="48">
        <v>0.58962999999999999</v>
      </c>
      <c r="I29" s="48">
        <v>0.90958000000000006</v>
      </c>
      <c r="J29" s="48">
        <v>2.0215000000000001</v>
      </c>
      <c r="K29" s="48">
        <v>671.45</v>
      </c>
      <c r="L29" s="48">
        <v>1.1643000000000001E-3</v>
      </c>
      <c r="M29" s="36" t="s">
        <v>19</v>
      </c>
      <c r="N29" s="36" t="s">
        <v>19</v>
      </c>
      <c r="O29" s="48">
        <v>8.0122000000000006E-3</v>
      </c>
      <c r="P29" s="48">
        <v>52.234000000000002</v>
      </c>
      <c r="Q29" s="48">
        <v>1.9144999999999999E-2</v>
      </c>
      <c r="R29" s="48">
        <v>362.32</v>
      </c>
      <c r="S29" s="48">
        <v>400.6</v>
      </c>
      <c r="T29" s="48">
        <v>1.6388</v>
      </c>
      <c r="U29" s="48">
        <v>0.81474000000000002</v>
      </c>
      <c r="V29" s="48">
        <v>1.3586</v>
      </c>
      <c r="W29" s="48">
        <v>217.39</v>
      </c>
      <c r="X29" s="48">
        <v>0.21332000000000001</v>
      </c>
      <c r="Y29" s="36" t="s">
        <v>19</v>
      </c>
      <c r="Z29" s="36" t="s">
        <v>19</v>
      </c>
    </row>
    <row r="30" spans="1:26" s="47" customFormat="1" ht="27" customHeight="1" thickBot="1" x14ac:dyDescent="0.25">
      <c r="A30" s="48">
        <v>-15.19</v>
      </c>
      <c r="B30" s="63">
        <f t="shared" si="0"/>
        <v>2068.4279999999999</v>
      </c>
      <c r="C30" s="49">
        <v>300</v>
      </c>
      <c r="D30" s="50">
        <v>977.82</v>
      </c>
      <c r="E30" s="48">
        <v>1.0227000000000001E-3</v>
      </c>
      <c r="F30" s="48">
        <v>131.44999999999999</v>
      </c>
      <c r="G30" s="48">
        <v>133.56</v>
      </c>
      <c r="H30" s="48">
        <v>0.59858</v>
      </c>
      <c r="I30" s="48">
        <v>0.90947999999999996</v>
      </c>
      <c r="J30" s="48">
        <v>2.0345</v>
      </c>
      <c r="K30" s="48">
        <v>663.58</v>
      </c>
      <c r="L30" s="48">
        <v>1.3364E-3</v>
      </c>
      <c r="M30" s="36" t="s">
        <v>19</v>
      </c>
      <c r="N30" s="36" t="s">
        <v>19</v>
      </c>
      <c r="O30" s="48">
        <v>7.7876000000000004E-3</v>
      </c>
      <c r="P30" s="48">
        <v>54.136000000000003</v>
      </c>
      <c r="Q30" s="48">
        <v>1.8471999999999999E-2</v>
      </c>
      <c r="R30" s="48">
        <v>362.39</v>
      </c>
      <c r="S30" s="48">
        <v>400.6</v>
      </c>
      <c r="T30" s="48">
        <v>1.6336999999999999</v>
      </c>
      <c r="U30" s="48">
        <v>0.81901000000000002</v>
      </c>
      <c r="V30" s="48">
        <v>1.3773</v>
      </c>
      <c r="W30" s="48">
        <v>217.04</v>
      </c>
      <c r="X30" s="48">
        <v>0.21096999999999999</v>
      </c>
      <c r="Y30" s="36" t="s">
        <v>19</v>
      </c>
      <c r="Z30" s="36" t="s">
        <v>19</v>
      </c>
    </row>
    <row r="31" spans="1:26" s="47" customFormat="1" ht="27" customHeight="1" thickBot="1" x14ac:dyDescent="0.25">
      <c r="A31" s="48">
        <v>-14.042</v>
      </c>
      <c r="B31" s="63">
        <f t="shared" si="0"/>
        <v>2137.3755999999998</v>
      </c>
      <c r="C31" s="49">
        <v>310</v>
      </c>
      <c r="D31" s="50">
        <v>972.85</v>
      </c>
      <c r="E31" s="48">
        <v>1.0279E-3</v>
      </c>
      <c r="F31" s="48">
        <v>133.69999999999999</v>
      </c>
      <c r="G31" s="48">
        <v>135.88999999999999</v>
      </c>
      <c r="H31" s="48">
        <v>0.60731000000000002</v>
      </c>
      <c r="I31" s="48">
        <v>0.90942000000000001</v>
      </c>
      <c r="J31" s="48">
        <v>2.0476999999999999</v>
      </c>
      <c r="K31" s="48">
        <v>655.87</v>
      </c>
      <c r="L31" s="48">
        <v>1.5111E-3</v>
      </c>
      <c r="M31" s="36" t="s">
        <v>19</v>
      </c>
      <c r="N31" s="36" t="s">
        <v>19</v>
      </c>
      <c r="O31" s="48">
        <v>7.5697000000000004E-3</v>
      </c>
      <c r="P31" s="48">
        <v>56.051000000000002</v>
      </c>
      <c r="Q31" s="48">
        <v>1.7840999999999999E-2</v>
      </c>
      <c r="R31" s="48">
        <v>362.44</v>
      </c>
      <c r="S31" s="48">
        <v>400.57</v>
      </c>
      <c r="T31" s="48">
        <v>1.6288</v>
      </c>
      <c r="U31" s="48">
        <v>0.82321999999999995</v>
      </c>
      <c r="V31" s="48">
        <v>1.3964000000000001</v>
      </c>
      <c r="W31" s="48">
        <v>216.69</v>
      </c>
      <c r="X31" s="48">
        <v>0.20871999999999999</v>
      </c>
      <c r="Y31" s="36" t="s">
        <v>19</v>
      </c>
      <c r="Z31" s="36" t="s">
        <v>19</v>
      </c>
    </row>
    <row r="32" spans="1:26" s="47" customFormat="1" ht="27" customHeight="1" thickBot="1" x14ac:dyDescent="0.25">
      <c r="A32" s="48">
        <v>-12.92</v>
      </c>
      <c r="B32" s="63">
        <f t="shared" si="0"/>
        <v>2206.3231999999998</v>
      </c>
      <c r="C32" s="49">
        <v>320</v>
      </c>
      <c r="D32" s="50">
        <v>967.95</v>
      </c>
      <c r="E32" s="48">
        <v>1.0330999999999999E-3</v>
      </c>
      <c r="F32" s="48">
        <v>135.9</v>
      </c>
      <c r="G32" s="48">
        <v>138.18</v>
      </c>
      <c r="H32" s="48">
        <v>0.61584000000000005</v>
      </c>
      <c r="I32" s="48">
        <v>0.90937999999999997</v>
      </c>
      <c r="J32" s="48">
        <v>2.0613000000000001</v>
      </c>
      <c r="K32" s="48">
        <v>648.30999999999995</v>
      </c>
      <c r="L32" s="48">
        <v>1.6884000000000001E-3</v>
      </c>
      <c r="M32" s="36" t="s">
        <v>19</v>
      </c>
      <c r="N32" s="36" t="s">
        <v>19</v>
      </c>
      <c r="O32" s="48">
        <v>7.358E-3</v>
      </c>
      <c r="P32" s="48">
        <v>57.98</v>
      </c>
      <c r="Q32" s="48">
        <v>1.7246999999999998E-2</v>
      </c>
      <c r="R32" s="48">
        <v>362.47</v>
      </c>
      <c r="S32" s="48">
        <v>400.53</v>
      </c>
      <c r="T32" s="48">
        <v>1.6240000000000001</v>
      </c>
      <c r="U32" s="48">
        <v>0.82735000000000003</v>
      </c>
      <c r="V32" s="48">
        <v>1.4157999999999999</v>
      </c>
      <c r="W32" s="48">
        <v>216.33</v>
      </c>
      <c r="X32" s="48">
        <v>0.20655999999999999</v>
      </c>
      <c r="Y32" s="36" t="s">
        <v>19</v>
      </c>
      <c r="Z32" s="36" t="s">
        <v>19</v>
      </c>
    </row>
    <row r="33" spans="1:26" s="47" customFormat="1" ht="27" customHeight="1" thickBot="1" x14ac:dyDescent="0.25">
      <c r="A33" s="48">
        <v>-11.823</v>
      </c>
      <c r="B33" s="63">
        <f t="shared" si="0"/>
        <v>2275.2707999999998</v>
      </c>
      <c r="C33" s="49">
        <v>330</v>
      </c>
      <c r="D33" s="50">
        <v>963.11</v>
      </c>
      <c r="E33" s="48">
        <v>1.0383E-3</v>
      </c>
      <c r="F33" s="48">
        <v>138.06</v>
      </c>
      <c r="G33" s="48">
        <v>140.43</v>
      </c>
      <c r="H33" s="48">
        <v>0.62417999999999996</v>
      </c>
      <c r="I33" s="48">
        <v>0.90937000000000001</v>
      </c>
      <c r="J33" s="48">
        <v>2.0750000000000002</v>
      </c>
      <c r="K33" s="48">
        <v>640.89</v>
      </c>
      <c r="L33" s="48">
        <v>1.8684999999999999E-3</v>
      </c>
      <c r="M33" s="36" t="s">
        <v>19</v>
      </c>
      <c r="N33" s="36" t="s">
        <v>19</v>
      </c>
      <c r="O33" s="48">
        <v>7.1523999999999997E-3</v>
      </c>
      <c r="P33" s="48">
        <v>59.923999999999999</v>
      </c>
      <c r="Q33" s="48">
        <v>1.6688000000000001E-2</v>
      </c>
      <c r="R33" s="48">
        <v>362.49</v>
      </c>
      <c r="S33" s="48">
        <v>400.46</v>
      </c>
      <c r="T33" s="48">
        <v>1.6192</v>
      </c>
      <c r="U33" s="48">
        <v>0.83142000000000005</v>
      </c>
      <c r="V33" s="48">
        <v>1.4355</v>
      </c>
      <c r="W33" s="48">
        <v>215.97</v>
      </c>
      <c r="X33" s="48">
        <v>0.20449000000000001</v>
      </c>
      <c r="Y33" s="36" t="s">
        <v>19</v>
      </c>
      <c r="Z33" s="36" t="s">
        <v>19</v>
      </c>
    </row>
    <row r="34" spans="1:26" s="47" customFormat="1" ht="27" customHeight="1" thickBot="1" x14ac:dyDescent="0.25">
      <c r="A34" s="48">
        <v>-10.750999999999999</v>
      </c>
      <c r="B34" s="63">
        <f t="shared" si="0"/>
        <v>2344.2183999999997</v>
      </c>
      <c r="C34" s="49">
        <v>340</v>
      </c>
      <c r="D34" s="50">
        <v>958.32</v>
      </c>
      <c r="E34" s="48">
        <v>1.0434999999999999E-3</v>
      </c>
      <c r="F34" s="48">
        <v>140.19</v>
      </c>
      <c r="G34" s="48">
        <v>142.63999999999999</v>
      </c>
      <c r="H34" s="48">
        <v>0.63234999999999997</v>
      </c>
      <c r="I34" s="48">
        <v>0.90937999999999997</v>
      </c>
      <c r="J34" s="48">
        <v>2.0891000000000002</v>
      </c>
      <c r="K34" s="48">
        <v>633.61</v>
      </c>
      <c r="L34" s="48">
        <v>2.0514999999999999E-3</v>
      </c>
      <c r="M34" s="36" t="s">
        <v>19</v>
      </c>
      <c r="N34" s="36" t="s">
        <v>19</v>
      </c>
      <c r="O34" s="48">
        <v>6.9524000000000001E-3</v>
      </c>
      <c r="P34" s="48">
        <v>61.883000000000003</v>
      </c>
      <c r="Q34" s="48">
        <v>1.6160000000000001E-2</v>
      </c>
      <c r="R34" s="48">
        <v>362.5</v>
      </c>
      <c r="S34" s="48">
        <v>400.38</v>
      </c>
      <c r="T34" s="48">
        <v>1.6146</v>
      </c>
      <c r="U34" s="48">
        <v>0.83543999999999996</v>
      </c>
      <c r="V34" s="48">
        <v>1.4556</v>
      </c>
      <c r="W34" s="48">
        <v>215.6</v>
      </c>
      <c r="X34" s="48">
        <v>0.20250000000000001</v>
      </c>
      <c r="Y34" s="36" t="s">
        <v>19</v>
      </c>
      <c r="Z34" s="36" t="s">
        <v>19</v>
      </c>
    </row>
    <row r="35" spans="1:26" s="47" customFormat="1" ht="27" customHeight="1" thickBot="1" x14ac:dyDescent="0.25">
      <c r="A35" s="48">
        <v>-9.7007999999999992</v>
      </c>
      <c r="B35" s="63">
        <f t="shared" si="0"/>
        <v>2413.1659999999997</v>
      </c>
      <c r="C35" s="49">
        <v>350</v>
      </c>
      <c r="D35" s="50">
        <v>953.58</v>
      </c>
      <c r="E35" s="48">
        <v>1.0487000000000001E-3</v>
      </c>
      <c r="F35" s="48">
        <v>142.28</v>
      </c>
      <c r="G35" s="48">
        <v>144.81</v>
      </c>
      <c r="H35" s="48">
        <v>0.64034999999999997</v>
      </c>
      <c r="I35" s="48">
        <v>0.90942000000000001</v>
      </c>
      <c r="J35" s="48">
        <v>2.1034000000000002</v>
      </c>
      <c r="K35" s="48">
        <v>626.44000000000005</v>
      </c>
      <c r="L35" s="48">
        <v>2.2374999999999999E-3</v>
      </c>
      <c r="M35" s="36" t="s">
        <v>19</v>
      </c>
      <c r="N35" s="36" t="s">
        <v>19</v>
      </c>
      <c r="O35" s="48">
        <v>6.7577999999999996E-3</v>
      </c>
      <c r="P35" s="48">
        <v>63.856999999999999</v>
      </c>
      <c r="Q35" s="48">
        <v>1.566E-2</v>
      </c>
      <c r="R35" s="48">
        <v>362.49</v>
      </c>
      <c r="S35" s="48">
        <v>400.28</v>
      </c>
      <c r="T35" s="48">
        <v>1.61</v>
      </c>
      <c r="U35" s="48">
        <v>0.83940999999999999</v>
      </c>
      <c r="V35" s="48">
        <v>1.4761</v>
      </c>
      <c r="W35" s="48">
        <v>215.22</v>
      </c>
      <c r="X35" s="48">
        <v>0.20058999999999999</v>
      </c>
      <c r="Y35" s="36" t="s">
        <v>19</v>
      </c>
      <c r="Z35" s="36" t="s">
        <v>19</v>
      </c>
    </row>
    <row r="36" spans="1:26" s="47" customFormat="1" ht="27" customHeight="1" thickBot="1" x14ac:dyDescent="0.25">
      <c r="A36" s="48">
        <v>-8.6724999999999994</v>
      </c>
      <c r="B36" s="63">
        <f t="shared" si="0"/>
        <v>2482.1136000000001</v>
      </c>
      <c r="C36" s="49">
        <v>360</v>
      </c>
      <c r="D36" s="50">
        <v>948.89</v>
      </c>
      <c r="E36" s="48">
        <v>1.0539E-3</v>
      </c>
      <c r="F36" s="48">
        <v>144.34</v>
      </c>
      <c r="G36" s="48">
        <v>146.96</v>
      </c>
      <c r="H36" s="48">
        <v>0.64819000000000004</v>
      </c>
      <c r="I36" s="48">
        <v>0.90947999999999996</v>
      </c>
      <c r="J36" s="48">
        <v>2.1181000000000001</v>
      </c>
      <c r="K36" s="48">
        <v>619.4</v>
      </c>
      <c r="L36" s="48">
        <v>2.4267999999999998E-3</v>
      </c>
      <c r="M36" s="36" t="s">
        <v>19</v>
      </c>
      <c r="N36" s="36" t="s">
        <v>19</v>
      </c>
      <c r="O36" s="48">
        <v>6.5683E-3</v>
      </c>
      <c r="P36" s="48">
        <v>65.846999999999994</v>
      </c>
      <c r="Q36" s="48">
        <v>1.5187000000000001E-2</v>
      </c>
      <c r="R36" s="48">
        <v>362.46</v>
      </c>
      <c r="S36" s="48">
        <v>400.16</v>
      </c>
      <c r="T36" s="48">
        <v>1.6055999999999999</v>
      </c>
      <c r="U36" s="48">
        <v>0.84331999999999996</v>
      </c>
      <c r="V36" s="48">
        <v>1.4970000000000001</v>
      </c>
      <c r="W36" s="48">
        <v>214.84</v>
      </c>
      <c r="X36" s="48">
        <v>0.19874</v>
      </c>
      <c r="Y36" s="36" t="s">
        <v>19</v>
      </c>
      <c r="Z36" s="36" t="s">
        <v>19</v>
      </c>
    </row>
    <row r="37" spans="1:26" s="47" customFormat="1" ht="27" customHeight="1" thickBot="1" x14ac:dyDescent="0.25">
      <c r="A37" s="48">
        <v>-7.6647999999999996</v>
      </c>
      <c r="B37" s="63">
        <f t="shared" si="0"/>
        <v>2551.0612000000001</v>
      </c>
      <c r="C37" s="49">
        <v>370</v>
      </c>
      <c r="D37" s="50">
        <v>944.24</v>
      </c>
      <c r="E37" s="48">
        <v>1.0591000000000001E-3</v>
      </c>
      <c r="F37" s="48">
        <v>146.37</v>
      </c>
      <c r="G37" s="48">
        <v>149.07</v>
      </c>
      <c r="H37" s="48">
        <v>0.65588999999999997</v>
      </c>
      <c r="I37" s="48">
        <v>0.90956000000000004</v>
      </c>
      <c r="J37" s="48">
        <v>2.1331000000000002</v>
      </c>
      <c r="K37" s="48">
        <v>612.46</v>
      </c>
      <c r="L37" s="48">
        <v>2.6193000000000002E-3</v>
      </c>
      <c r="M37" s="36" t="s">
        <v>19</v>
      </c>
      <c r="N37" s="36" t="s">
        <v>19</v>
      </c>
      <c r="O37" s="48">
        <v>6.3837E-3</v>
      </c>
      <c r="P37" s="48">
        <v>67.852999999999994</v>
      </c>
      <c r="Q37" s="48">
        <v>1.4737999999999999E-2</v>
      </c>
      <c r="R37" s="48">
        <v>362.42</v>
      </c>
      <c r="S37" s="48">
        <v>400.02</v>
      </c>
      <c r="T37" s="48">
        <v>1.6011</v>
      </c>
      <c r="U37" s="48">
        <v>0.84719999999999995</v>
      </c>
      <c r="V37" s="48">
        <v>1.5184</v>
      </c>
      <c r="W37" s="48">
        <v>214.46</v>
      </c>
      <c r="X37" s="48">
        <v>0.19696</v>
      </c>
      <c r="Y37" s="36" t="s">
        <v>19</v>
      </c>
      <c r="Z37" s="36" t="s">
        <v>19</v>
      </c>
    </row>
    <row r="38" spans="1:26" s="47" customFormat="1" ht="27" customHeight="1" thickBot="1" x14ac:dyDescent="0.25">
      <c r="A38" s="48">
        <v>-6.6768000000000001</v>
      </c>
      <c r="B38" s="63">
        <f t="shared" si="0"/>
        <v>2620.0088000000001</v>
      </c>
      <c r="C38" s="49">
        <v>380</v>
      </c>
      <c r="D38" s="50">
        <v>939.64</v>
      </c>
      <c r="E38" s="48">
        <v>1.0642E-3</v>
      </c>
      <c r="F38" s="48">
        <v>148.36000000000001</v>
      </c>
      <c r="G38" s="48">
        <v>151.15</v>
      </c>
      <c r="H38" s="48">
        <v>0.66344999999999998</v>
      </c>
      <c r="I38" s="48">
        <v>0.90966999999999998</v>
      </c>
      <c r="J38" s="48">
        <v>2.1484999999999999</v>
      </c>
      <c r="K38" s="48">
        <v>605.63</v>
      </c>
      <c r="L38" s="48">
        <v>2.8153000000000002E-3</v>
      </c>
      <c r="M38" s="36" t="s">
        <v>19</v>
      </c>
      <c r="N38" s="36" t="s">
        <v>19</v>
      </c>
      <c r="O38" s="48">
        <v>6.2037000000000004E-3</v>
      </c>
      <c r="P38" s="48">
        <v>69.876999999999995</v>
      </c>
      <c r="Q38" s="48">
        <v>1.4311000000000001E-2</v>
      </c>
      <c r="R38" s="48">
        <v>362.37</v>
      </c>
      <c r="S38" s="48">
        <v>399.86</v>
      </c>
      <c r="T38" s="48">
        <v>1.5968</v>
      </c>
      <c r="U38" s="48">
        <v>0.85102999999999995</v>
      </c>
      <c r="V38" s="48">
        <v>1.5402</v>
      </c>
      <c r="W38" s="48">
        <v>214.06</v>
      </c>
      <c r="X38" s="48">
        <v>0.19524</v>
      </c>
      <c r="Y38" s="36" t="s">
        <v>19</v>
      </c>
      <c r="Z38" s="36" t="s">
        <v>19</v>
      </c>
    </row>
    <row r="39" spans="1:26" s="47" customFormat="1" ht="27" customHeight="1" thickBot="1" x14ac:dyDescent="0.25">
      <c r="A39" s="48">
        <v>-5.7074999999999996</v>
      </c>
      <c r="B39" s="63">
        <f t="shared" si="0"/>
        <v>2688.9564</v>
      </c>
      <c r="C39" s="49">
        <v>390</v>
      </c>
      <c r="D39" s="50">
        <v>935.07</v>
      </c>
      <c r="E39" s="48">
        <v>1.0694000000000001E-3</v>
      </c>
      <c r="F39" s="48">
        <v>150.33000000000001</v>
      </c>
      <c r="G39" s="48">
        <v>153.21</v>
      </c>
      <c r="H39" s="48">
        <v>0.67086999999999997</v>
      </c>
      <c r="I39" s="48">
        <v>0.90981000000000001</v>
      </c>
      <c r="J39" s="48">
        <v>2.1642000000000001</v>
      </c>
      <c r="K39" s="48">
        <v>598.9</v>
      </c>
      <c r="L39" s="48">
        <v>3.0149E-3</v>
      </c>
      <c r="M39" s="36" t="s">
        <v>19</v>
      </c>
      <c r="N39" s="36" t="s">
        <v>19</v>
      </c>
      <c r="O39" s="48">
        <v>6.0282000000000001E-3</v>
      </c>
      <c r="P39" s="48">
        <v>71.918000000000006</v>
      </c>
      <c r="Q39" s="48">
        <v>1.3905000000000001E-2</v>
      </c>
      <c r="R39" s="48">
        <v>362.3</v>
      </c>
      <c r="S39" s="48">
        <v>399.69</v>
      </c>
      <c r="T39" s="48">
        <v>1.5925</v>
      </c>
      <c r="U39" s="48">
        <v>0.85482000000000002</v>
      </c>
      <c r="V39" s="48">
        <v>1.5625</v>
      </c>
      <c r="W39" s="48">
        <v>213.67</v>
      </c>
      <c r="X39" s="48">
        <v>0.19356999999999999</v>
      </c>
      <c r="Y39" s="36" t="s">
        <v>19</v>
      </c>
      <c r="Z39" s="36" t="s">
        <v>19</v>
      </c>
    </row>
    <row r="40" spans="1:26" s="47" customFormat="1" ht="27" customHeight="1" thickBot="1" x14ac:dyDescent="0.25">
      <c r="A40" s="48">
        <v>-4.7561</v>
      </c>
      <c r="B40" s="63">
        <f t="shared" si="0"/>
        <v>2757.904</v>
      </c>
      <c r="C40" s="49">
        <v>400</v>
      </c>
      <c r="D40" s="50">
        <v>930.53</v>
      </c>
      <c r="E40" s="48">
        <v>1.0747E-3</v>
      </c>
      <c r="F40" s="48">
        <v>152.27000000000001</v>
      </c>
      <c r="G40" s="48">
        <v>155.22999999999999</v>
      </c>
      <c r="H40" s="48">
        <v>0.67817000000000005</v>
      </c>
      <c r="I40" s="48">
        <v>0.90995999999999999</v>
      </c>
      <c r="J40" s="48">
        <v>2.1802999999999999</v>
      </c>
      <c r="K40" s="48">
        <v>592.26</v>
      </c>
      <c r="L40" s="48">
        <v>3.2182999999999999E-3</v>
      </c>
      <c r="M40" s="36" t="s">
        <v>19</v>
      </c>
      <c r="N40" s="36" t="s">
        <v>19</v>
      </c>
      <c r="O40" s="48">
        <v>5.8570000000000002E-3</v>
      </c>
      <c r="P40" s="48">
        <v>73.975999999999999</v>
      </c>
      <c r="Q40" s="48">
        <v>1.3518000000000001E-2</v>
      </c>
      <c r="R40" s="48">
        <v>362.22</v>
      </c>
      <c r="S40" s="48">
        <v>399.5</v>
      </c>
      <c r="T40" s="48">
        <v>1.5883</v>
      </c>
      <c r="U40" s="48">
        <v>0.85858000000000001</v>
      </c>
      <c r="V40" s="48">
        <v>1.5852999999999999</v>
      </c>
      <c r="W40" s="48">
        <v>213.27</v>
      </c>
      <c r="X40" s="48">
        <v>0.19195999999999999</v>
      </c>
      <c r="Y40" s="36" t="s">
        <v>19</v>
      </c>
      <c r="Z40" s="36" t="s">
        <v>19</v>
      </c>
    </row>
    <row r="41" spans="1:26" s="47" customFormat="1" ht="27" customHeight="1" thickBot="1" x14ac:dyDescent="0.25">
      <c r="A41" s="48">
        <v>-3.8218999999999999</v>
      </c>
      <c r="B41" s="63">
        <f t="shared" si="0"/>
        <v>2826.8516</v>
      </c>
      <c r="C41" s="49">
        <v>410</v>
      </c>
      <c r="D41" s="50">
        <v>926.03</v>
      </c>
      <c r="E41" s="48">
        <v>1.0799E-3</v>
      </c>
      <c r="F41" s="48">
        <v>154.19</v>
      </c>
      <c r="G41" s="48">
        <v>157.24</v>
      </c>
      <c r="H41" s="48">
        <v>0.68533999999999995</v>
      </c>
      <c r="I41" s="48">
        <v>0.91013999999999995</v>
      </c>
      <c r="J41" s="48">
        <v>2.1968999999999999</v>
      </c>
      <c r="K41" s="48">
        <v>585.71</v>
      </c>
      <c r="L41" s="48">
        <v>3.4256E-3</v>
      </c>
      <c r="M41" s="36" t="s">
        <v>19</v>
      </c>
      <c r="N41" s="36" t="s">
        <v>19</v>
      </c>
      <c r="O41" s="48">
        <v>5.6899000000000003E-3</v>
      </c>
      <c r="P41" s="48">
        <v>76.054000000000002</v>
      </c>
      <c r="Q41" s="48">
        <v>1.3148999999999999E-2</v>
      </c>
      <c r="R41" s="48">
        <v>362.13</v>
      </c>
      <c r="S41" s="48">
        <v>399.3</v>
      </c>
      <c r="T41" s="48">
        <v>1.5841000000000001</v>
      </c>
      <c r="U41" s="48">
        <v>0.86231000000000002</v>
      </c>
      <c r="V41" s="48">
        <v>1.6087</v>
      </c>
      <c r="W41" s="48">
        <v>212.86</v>
      </c>
      <c r="X41" s="48">
        <v>0.19039</v>
      </c>
      <c r="Y41" s="36" t="s">
        <v>19</v>
      </c>
      <c r="Z41" s="36" t="s">
        <v>19</v>
      </c>
    </row>
    <row r="42" spans="1:26" s="47" customFormat="1" ht="27" customHeight="1" thickBot="1" x14ac:dyDescent="0.25">
      <c r="A42" s="48">
        <v>-2.9041999999999999</v>
      </c>
      <c r="B42" s="63">
        <f t="shared" si="0"/>
        <v>2895.7991999999999</v>
      </c>
      <c r="C42" s="49">
        <v>420</v>
      </c>
      <c r="D42" s="50">
        <v>921.56</v>
      </c>
      <c r="E42" s="48">
        <v>1.0851000000000001E-3</v>
      </c>
      <c r="F42" s="48">
        <v>156.08000000000001</v>
      </c>
      <c r="G42" s="48">
        <v>159.22</v>
      </c>
      <c r="H42" s="48">
        <v>0.69240999999999997</v>
      </c>
      <c r="I42" s="48">
        <v>0.91034000000000004</v>
      </c>
      <c r="J42" s="48">
        <v>2.2138</v>
      </c>
      <c r="K42" s="48">
        <v>579.24</v>
      </c>
      <c r="L42" s="48">
        <v>3.637E-3</v>
      </c>
      <c r="M42" s="36" t="s">
        <v>19</v>
      </c>
      <c r="N42" s="36" t="s">
        <v>19</v>
      </c>
      <c r="O42" s="48">
        <v>5.5266999999999998E-3</v>
      </c>
      <c r="P42" s="48">
        <v>78.150000000000006</v>
      </c>
      <c r="Q42" s="48">
        <v>1.2796E-2</v>
      </c>
      <c r="R42" s="48">
        <v>362.02</v>
      </c>
      <c r="S42" s="48">
        <v>399.08</v>
      </c>
      <c r="T42" s="48">
        <v>1.58</v>
      </c>
      <c r="U42" s="48">
        <v>0.86599999999999999</v>
      </c>
      <c r="V42" s="48">
        <v>1.6327</v>
      </c>
      <c r="W42" s="48">
        <v>212.45</v>
      </c>
      <c r="X42" s="48">
        <v>0.18887000000000001</v>
      </c>
      <c r="Y42" s="36" t="s">
        <v>19</v>
      </c>
      <c r="Z42" s="36" t="s">
        <v>19</v>
      </c>
    </row>
    <row r="43" spans="1:26" s="47" customFormat="1" ht="27" customHeight="1" thickBot="1" x14ac:dyDescent="0.25">
      <c r="A43" s="48">
        <v>-2.0022000000000002</v>
      </c>
      <c r="B43" s="63">
        <f t="shared" si="0"/>
        <v>2964.7467999999999</v>
      </c>
      <c r="C43" s="49">
        <v>430</v>
      </c>
      <c r="D43" s="50">
        <v>917.12</v>
      </c>
      <c r="E43" s="48">
        <v>1.0904E-3</v>
      </c>
      <c r="F43" s="48">
        <v>157.94999999999999</v>
      </c>
      <c r="G43" s="48">
        <v>161.18</v>
      </c>
      <c r="H43" s="48">
        <v>0.69937000000000005</v>
      </c>
      <c r="I43" s="48">
        <v>0.91056999999999999</v>
      </c>
      <c r="J43" s="48">
        <v>2.2311999999999999</v>
      </c>
      <c r="K43" s="48">
        <v>572.84</v>
      </c>
      <c r="L43" s="48">
        <v>3.8525999999999999E-3</v>
      </c>
      <c r="M43" s="36" t="s">
        <v>19</v>
      </c>
      <c r="N43" s="36" t="s">
        <v>19</v>
      </c>
      <c r="O43" s="48">
        <v>5.3671999999999999E-3</v>
      </c>
      <c r="P43" s="48">
        <v>80.266000000000005</v>
      </c>
      <c r="Q43" s="48">
        <v>1.2459E-2</v>
      </c>
      <c r="R43" s="48">
        <v>361.91</v>
      </c>
      <c r="S43" s="48">
        <v>398.84</v>
      </c>
      <c r="T43" s="48">
        <v>1.5759000000000001</v>
      </c>
      <c r="U43" s="48">
        <v>0.86968000000000001</v>
      </c>
      <c r="V43" s="48">
        <v>1.6573</v>
      </c>
      <c r="W43" s="48">
        <v>212.04</v>
      </c>
      <c r="X43" s="48">
        <v>0.18739</v>
      </c>
      <c r="Y43" s="36" t="s">
        <v>19</v>
      </c>
      <c r="Z43" s="36" t="s">
        <v>19</v>
      </c>
    </row>
    <row r="44" spans="1:26" s="47" customFormat="1" ht="27" customHeight="1" thickBot="1" x14ac:dyDescent="0.25">
      <c r="A44" s="48">
        <v>-1.1154999999999999</v>
      </c>
      <c r="B44" s="63">
        <f t="shared" si="0"/>
        <v>3033.6943999999999</v>
      </c>
      <c r="C44" s="49">
        <v>440</v>
      </c>
      <c r="D44" s="50">
        <v>912.7</v>
      </c>
      <c r="E44" s="48">
        <v>1.0957E-3</v>
      </c>
      <c r="F44" s="48">
        <v>159.79</v>
      </c>
      <c r="G44" s="48">
        <v>163.11000000000001</v>
      </c>
      <c r="H44" s="48">
        <v>0.70621999999999996</v>
      </c>
      <c r="I44" s="48">
        <v>0.91081999999999996</v>
      </c>
      <c r="J44" s="48">
        <v>2.2490999999999999</v>
      </c>
      <c r="K44" s="48">
        <v>566.52</v>
      </c>
      <c r="L44" s="48">
        <v>4.0726E-3</v>
      </c>
      <c r="M44" s="36" t="s">
        <v>19</v>
      </c>
      <c r="N44" s="36" t="s">
        <v>19</v>
      </c>
      <c r="O44" s="48">
        <v>5.2113999999999997E-3</v>
      </c>
      <c r="P44" s="48">
        <v>82.402000000000001</v>
      </c>
      <c r="Q44" s="48">
        <v>1.2135999999999999E-2</v>
      </c>
      <c r="R44" s="48">
        <v>361.78</v>
      </c>
      <c r="S44" s="48">
        <v>398.59</v>
      </c>
      <c r="T44" s="48">
        <v>1.5718000000000001</v>
      </c>
      <c r="U44" s="48">
        <v>0.87331999999999999</v>
      </c>
      <c r="V44" s="48">
        <v>1.6826000000000001</v>
      </c>
      <c r="W44" s="48">
        <v>211.62</v>
      </c>
      <c r="X44" s="48">
        <v>0.18595</v>
      </c>
      <c r="Y44" s="36" t="s">
        <v>19</v>
      </c>
      <c r="Z44" s="36" t="s">
        <v>19</v>
      </c>
    </row>
    <row r="45" spans="1:26" s="47" customFormat="1" ht="27" customHeight="1" thickBot="1" x14ac:dyDescent="0.25">
      <c r="A45" s="48">
        <v>-0.24335000000000001</v>
      </c>
      <c r="B45" s="63">
        <f t="shared" si="0"/>
        <v>3102.6419999999998</v>
      </c>
      <c r="C45" s="49">
        <v>450</v>
      </c>
      <c r="D45" s="50">
        <v>908.3</v>
      </c>
      <c r="E45" s="48">
        <v>1.101E-3</v>
      </c>
      <c r="F45" s="48">
        <v>161.62</v>
      </c>
      <c r="G45" s="48">
        <v>165.03</v>
      </c>
      <c r="H45" s="48">
        <v>0.71297999999999995</v>
      </c>
      <c r="I45" s="48">
        <v>0.91108999999999996</v>
      </c>
      <c r="J45" s="48">
        <v>2.2675000000000001</v>
      </c>
      <c r="K45" s="48">
        <v>560.27</v>
      </c>
      <c r="L45" s="48">
        <v>4.2972000000000002E-3</v>
      </c>
      <c r="M45" s="36" t="s">
        <v>19</v>
      </c>
      <c r="N45" s="36" t="s">
        <v>19</v>
      </c>
      <c r="O45" s="48">
        <v>5.0591000000000004E-3</v>
      </c>
      <c r="P45" s="48">
        <v>84.558999999999997</v>
      </c>
      <c r="Q45" s="48">
        <v>1.1826E-2</v>
      </c>
      <c r="R45" s="48">
        <v>361.63</v>
      </c>
      <c r="S45" s="48">
        <v>398.33</v>
      </c>
      <c r="T45" s="48">
        <v>1.5678000000000001</v>
      </c>
      <c r="U45" s="48">
        <v>0.87695000000000001</v>
      </c>
      <c r="V45" s="48">
        <v>1.7084999999999999</v>
      </c>
      <c r="W45" s="48">
        <v>211.2</v>
      </c>
      <c r="X45" s="48">
        <v>0.18454999999999999</v>
      </c>
      <c r="Y45" s="36" t="s">
        <v>19</v>
      </c>
      <c r="Z45" s="36" t="s">
        <v>19</v>
      </c>
    </row>
    <row r="46" spans="1:26" s="47" customFormat="1" ht="27" customHeight="1" thickBot="1" x14ac:dyDescent="0.25">
      <c r="A46" s="48">
        <v>0.61473999999999995</v>
      </c>
      <c r="B46" s="63">
        <f t="shared" si="0"/>
        <v>3171.5895999999998</v>
      </c>
      <c r="C46" s="49">
        <v>460</v>
      </c>
      <c r="D46" s="50">
        <v>903.93</v>
      </c>
      <c r="E46" s="48">
        <v>1.1062999999999999E-3</v>
      </c>
      <c r="F46" s="48">
        <v>163.41999999999999</v>
      </c>
      <c r="G46" s="48">
        <v>166.93</v>
      </c>
      <c r="H46" s="48">
        <v>0.71963999999999995</v>
      </c>
      <c r="I46" s="48">
        <v>0.91137999999999997</v>
      </c>
      <c r="J46" s="48">
        <v>2.2864</v>
      </c>
      <c r="K46" s="48">
        <v>554.08000000000004</v>
      </c>
      <c r="L46" s="48">
        <v>4.5266000000000004E-3</v>
      </c>
      <c r="M46" s="36" t="s">
        <v>19</v>
      </c>
      <c r="N46" s="36" t="s">
        <v>19</v>
      </c>
      <c r="O46" s="48">
        <v>4.9102E-3</v>
      </c>
      <c r="P46" s="48">
        <v>86.736999999999995</v>
      </c>
      <c r="Q46" s="48">
        <v>1.1528999999999999E-2</v>
      </c>
      <c r="R46" s="48">
        <v>361.48</v>
      </c>
      <c r="S46" s="48">
        <v>398.05</v>
      </c>
      <c r="T46" s="48">
        <v>1.5639000000000001</v>
      </c>
      <c r="U46" s="48">
        <v>0.88056000000000001</v>
      </c>
      <c r="V46" s="48">
        <v>1.7353000000000001</v>
      </c>
      <c r="W46" s="48">
        <v>210.78</v>
      </c>
      <c r="X46" s="48">
        <v>0.18318000000000001</v>
      </c>
      <c r="Y46" s="36" t="s">
        <v>19</v>
      </c>
      <c r="Z46" s="36" t="s">
        <v>19</v>
      </c>
    </row>
    <row r="47" spans="1:26" s="47" customFormat="1" ht="27" customHeight="1" thickBot="1" x14ac:dyDescent="0.25">
      <c r="A47" s="48">
        <v>1.4593</v>
      </c>
      <c r="B47" s="63">
        <f t="shared" si="0"/>
        <v>3240.5371999999998</v>
      </c>
      <c r="C47" s="49">
        <v>470</v>
      </c>
      <c r="D47" s="50">
        <v>899.57</v>
      </c>
      <c r="E47" s="48">
        <v>1.1115999999999999E-3</v>
      </c>
      <c r="F47" s="48">
        <v>165.21</v>
      </c>
      <c r="G47" s="48">
        <v>168.81</v>
      </c>
      <c r="H47" s="48">
        <v>0.72621999999999998</v>
      </c>
      <c r="I47" s="48">
        <v>0.91169999999999995</v>
      </c>
      <c r="J47" s="48">
        <v>2.3058000000000001</v>
      </c>
      <c r="K47" s="48">
        <v>547.96</v>
      </c>
      <c r="L47" s="48">
        <v>4.7609999999999996E-3</v>
      </c>
      <c r="M47" s="36" t="s">
        <v>19</v>
      </c>
      <c r="N47" s="36" t="s">
        <v>19</v>
      </c>
      <c r="O47" s="48">
        <v>4.7644999999999996E-3</v>
      </c>
      <c r="P47" s="48">
        <v>88.938000000000002</v>
      </c>
      <c r="Q47" s="48">
        <v>1.1244000000000001E-2</v>
      </c>
      <c r="R47" s="48">
        <v>361.31</v>
      </c>
      <c r="S47" s="48">
        <v>397.75</v>
      </c>
      <c r="T47" s="48">
        <v>1.5599000000000001</v>
      </c>
      <c r="U47" s="48">
        <v>0.88414999999999999</v>
      </c>
      <c r="V47" s="48">
        <v>1.7627999999999999</v>
      </c>
      <c r="W47" s="48">
        <v>210.35</v>
      </c>
      <c r="X47" s="48">
        <v>0.18185000000000001</v>
      </c>
      <c r="Y47" s="36" t="s">
        <v>19</v>
      </c>
      <c r="Z47" s="36" t="s">
        <v>19</v>
      </c>
    </row>
    <row r="48" spans="1:26" s="47" customFormat="1" ht="27" customHeight="1" thickBot="1" x14ac:dyDescent="0.25">
      <c r="A48" s="48">
        <v>2.2907999999999999</v>
      </c>
      <c r="B48" s="63">
        <f t="shared" si="0"/>
        <v>3309.4847999999997</v>
      </c>
      <c r="C48" s="49">
        <v>480</v>
      </c>
      <c r="D48" s="50">
        <v>895.23</v>
      </c>
      <c r="E48" s="48">
        <v>1.1169999999999999E-3</v>
      </c>
      <c r="F48" s="48">
        <v>166.98</v>
      </c>
      <c r="G48" s="48">
        <v>170.67</v>
      </c>
      <c r="H48" s="48">
        <v>0.73270999999999997</v>
      </c>
      <c r="I48" s="48">
        <v>0.91205000000000003</v>
      </c>
      <c r="J48" s="48">
        <v>2.3258000000000001</v>
      </c>
      <c r="K48" s="48">
        <v>541.89</v>
      </c>
      <c r="L48" s="48">
        <v>5.0007000000000003E-3</v>
      </c>
      <c r="M48" s="36" t="s">
        <v>19</v>
      </c>
      <c r="N48" s="36" t="s">
        <v>19</v>
      </c>
      <c r="O48" s="48">
        <v>4.6219E-3</v>
      </c>
      <c r="P48" s="48">
        <v>91.161000000000001</v>
      </c>
      <c r="Q48" s="48">
        <v>1.0970000000000001E-2</v>
      </c>
      <c r="R48" s="48">
        <v>361.13</v>
      </c>
      <c r="S48" s="48">
        <v>397.44</v>
      </c>
      <c r="T48" s="48">
        <v>1.556</v>
      </c>
      <c r="U48" s="48">
        <v>0.88773000000000002</v>
      </c>
      <c r="V48" s="48">
        <v>1.7910999999999999</v>
      </c>
      <c r="W48" s="48">
        <v>209.92</v>
      </c>
      <c r="X48" s="48">
        <v>0.18054000000000001</v>
      </c>
      <c r="Y48" s="36" t="s">
        <v>19</v>
      </c>
      <c r="Z48" s="36" t="s">
        <v>19</v>
      </c>
    </row>
    <row r="49" spans="1:26" s="47" customFormat="1" ht="27" customHeight="1" thickBot="1" x14ac:dyDescent="0.25">
      <c r="A49" s="48">
        <v>3.1097000000000001</v>
      </c>
      <c r="B49" s="63">
        <f t="shared" si="0"/>
        <v>3378.4323999999997</v>
      </c>
      <c r="C49" s="49">
        <v>490</v>
      </c>
      <c r="D49" s="50">
        <v>890.9</v>
      </c>
      <c r="E49" s="48">
        <v>1.1225E-3</v>
      </c>
      <c r="F49" s="48">
        <v>168.73</v>
      </c>
      <c r="G49" s="48">
        <v>172.52</v>
      </c>
      <c r="H49" s="48">
        <v>0.73912999999999995</v>
      </c>
      <c r="I49" s="48">
        <v>0.91241000000000005</v>
      </c>
      <c r="J49" s="48">
        <v>2.3464999999999998</v>
      </c>
      <c r="K49" s="48">
        <v>535.88</v>
      </c>
      <c r="L49" s="48">
        <v>5.2456999999999998E-3</v>
      </c>
      <c r="M49" s="36" t="s">
        <v>19</v>
      </c>
      <c r="N49" s="36" t="s">
        <v>19</v>
      </c>
      <c r="O49" s="48">
        <v>4.4825000000000004E-3</v>
      </c>
      <c r="P49" s="48">
        <v>93.408000000000001</v>
      </c>
      <c r="Q49" s="48">
        <v>1.0706E-2</v>
      </c>
      <c r="R49" s="48">
        <v>360.94</v>
      </c>
      <c r="S49" s="48">
        <v>397.11</v>
      </c>
      <c r="T49" s="48">
        <v>1.5521</v>
      </c>
      <c r="U49" s="48">
        <v>0.89129000000000003</v>
      </c>
      <c r="V49" s="48">
        <v>1.8203</v>
      </c>
      <c r="W49" s="48">
        <v>209.49</v>
      </c>
      <c r="X49" s="48">
        <v>0.17926</v>
      </c>
      <c r="Y49" s="36" t="s">
        <v>19</v>
      </c>
      <c r="Z49" s="36" t="s">
        <v>19</v>
      </c>
    </row>
    <row r="50" spans="1:26" s="47" customFormat="1" ht="27" customHeight="1" thickBot="1" x14ac:dyDescent="0.25">
      <c r="A50" s="48">
        <v>3.9163999999999999</v>
      </c>
      <c r="B50" s="63">
        <f t="shared" si="0"/>
        <v>3447.38</v>
      </c>
      <c r="C50" s="49">
        <v>500</v>
      </c>
      <c r="D50" s="50">
        <v>886.59</v>
      </c>
      <c r="E50" s="48">
        <v>1.1279E-3</v>
      </c>
      <c r="F50" s="48">
        <v>170.46</v>
      </c>
      <c r="G50" s="48">
        <v>174.35</v>
      </c>
      <c r="H50" s="48">
        <v>0.74546999999999997</v>
      </c>
      <c r="I50" s="48">
        <v>0.91281000000000001</v>
      </c>
      <c r="J50" s="48">
        <v>2.3677999999999999</v>
      </c>
      <c r="K50" s="48">
        <v>529.91999999999996</v>
      </c>
      <c r="L50" s="48">
        <v>5.4964000000000002E-3</v>
      </c>
      <c r="M50" s="36" t="s">
        <v>19</v>
      </c>
      <c r="N50" s="36" t="s">
        <v>19</v>
      </c>
      <c r="O50" s="48">
        <v>4.3458999999999998E-3</v>
      </c>
      <c r="P50" s="48">
        <v>95.679000000000002</v>
      </c>
      <c r="Q50" s="48">
        <v>1.0451999999999999E-2</v>
      </c>
      <c r="R50" s="48">
        <v>360.74</v>
      </c>
      <c r="S50" s="48">
        <v>396.77</v>
      </c>
      <c r="T50" s="48">
        <v>1.5482</v>
      </c>
      <c r="U50" s="48">
        <v>0.89485000000000003</v>
      </c>
      <c r="V50" s="48">
        <v>1.8505</v>
      </c>
      <c r="W50" s="48">
        <v>209.05</v>
      </c>
      <c r="X50" s="48">
        <v>0.17801</v>
      </c>
      <c r="Y50" s="36" t="s">
        <v>19</v>
      </c>
      <c r="Z50" s="36" t="s">
        <v>19</v>
      </c>
    </row>
    <row r="51" spans="1:26" s="47" customFormat="1" ht="27" customHeight="1" thickBot="1" x14ac:dyDescent="0.25">
      <c r="A51" s="48">
        <v>4.7114000000000003</v>
      </c>
      <c r="B51" s="63">
        <f t="shared" si="0"/>
        <v>3516.3276000000001</v>
      </c>
      <c r="C51" s="49">
        <v>510</v>
      </c>
      <c r="D51" s="50">
        <v>882.29</v>
      </c>
      <c r="E51" s="48">
        <v>1.1333999999999999E-3</v>
      </c>
      <c r="F51" s="48">
        <v>172.18</v>
      </c>
      <c r="G51" s="48">
        <v>176.17</v>
      </c>
      <c r="H51" s="48">
        <v>0.75173000000000001</v>
      </c>
      <c r="I51" s="48">
        <v>0.91322999999999999</v>
      </c>
      <c r="J51" s="48">
        <v>2.3898000000000001</v>
      </c>
      <c r="K51" s="48">
        <v>524.01</v>
      </c>
      <c r="L51" s="48">
        <v>5.7530000000000003E-3</v>
      </c>
      <c r="M51" s="36" t="s">
        <v>19</v>
      </c>
      <c r="N51" s="36" t="s">
        <v>19</v>
      </c>
      <c r="O51" s="48">
        <v>4.2122000000000001E-3</v>
      </c>
      <c r="P51" s="48">
        <v>97.974999999999994</v>
      </c>
      <c r="Q51" s="48">
        <v>1.0207000000000001E-2</v>
      </c>
      <c r="R51" s="48">
        <v>360.53</v>
      </c>
      <c r="S51" s="48">
        <v>396.42</v>
      </c>
      <c r="T51" s="48">
        <v>1.5444</v>
      </c>
      <c r="U51" s="48">
        <v>0.89839000000000002</v>
      </c>
      <c r="V51" s="48">
        <v>1.8816999999999999</v>
      </c>
      <c r="W51" s="48">
        <v>208.62</v>
      </c>
      <c r="X51" s="48">
        <v>0.17677999999999999</v>
      </c>
      <c r="Y51" s="36" t="s">
        <v>19</v>
      </c>
      <c r="Z51" s="36" t="s">
        <v>19</v>
      </c>
    </row>
    <row r="52" spans="1:26" s="47" customFormat="1" ht="27" customHeight="1" thickBot="1" x14ac:dyDescent="0.25">
      <c r="A52" s="48">
        <v>5.4950000000000001</v>
      </c>
      <c r="B52" s="63">
        <f t="shared" si="0"/>
        <v>3585.2752</v>
      </c>
      <c r="C52" s="49">
        <v>520</v>
      </c>
      <c r="D52" s="50">
        <v>877.99</v>
      </c>
      <c r="E52" s="48">
        <v>1.139E-3</v>
      </c>
      <c r="F52" s="48">
        <v>173.89</v>
      </c>
      <c r="G52" s="48">
        <v>177.97</v>
      </c>
      <c r="H52" s="48">
        <v>0.75792999999999999</v>
      </c>
      <c r="I52" s="48">
        <v>0.91366999999999998</v>
      </c>
      <c r="J52" s="48">
        <v>2.4125000000000001</v>
      </c>
      <c r="K52" s="48">
        <v>518.14</v>
      </c>
      <c r="L52" s="48">
        <v>6.0156999999999997E-3</v>
      </c>
      <c r="M52" s="36" t="s">
        <v>19</v>
      </c>
      <c r="N52" s="36" t="s">
        <v>19</v>
      </c>
      <c r="O52" s="48">
        <v>4.0813000000000004E-3</v>
      </c>
      <c r="P52" s="48">
        <v>100.3</v>
      </c>
      <c r="Q52" s="48">
        <v>9.9702999999999996E-3</v>
      </c>
      <c r="R52" s="48">
        <v>360.3</v>
      </c>
      <c r="S52" s="48">
        <v>396.04</v>
      </c>
      <c r="T52" s="48">
        <v>1.5406</v>
      </c>
      <c r="U52" s="48">
        <v>0.90193000000000001</v>
      </c>
      <c r="V52" s="48">
        <v>1.9138999999999999</v>
      </c>
      <c r="W52" s="48">
        <v>208.17</v>
      </c>
      <c r="X52" s="48">
        <v>0.17558000000000001</v>
      </c>
      <c r="Y52" s="36" t="s">
        <v>19</v>
      </c>
      <c r="Z52" s="36" t="s">
        <v>19</v>
      </c>
    </row>
    <row r="53" spans="1:26" s="47" customFormat="1" ht="27" customHeight="1" thickBot="1" x14ac:dyDescent="0.25">
      <c r="A53" s="48">
        <v>6.2675999999999998</v>
      </c>
      <c r="B53" s="63">
        <f t="shared" si="0"/>
        <v>3654.2228</v>
      </c>
      <c r="C53" s="49">
        <v>530</v>
      </c>
      <c r="D53" s="50">
        <v>873.7</v>
      </c>
      <c r="E53" s="48">
        <v>1.1446E-3</v>
      </c>
      <c r="F53" s="48">
        <v>175.58</v>
      </c>
      <c r="G53" s="48">
        <v>179.76</v>
      </c>
      <c r="H53" s="48">
        <v>0.76405999999999996</v>
      </c>
      <c r="I53" s="48">
        <v>0.91415000000000002</v>
      </c>
      <c r="J53" s="48">
        <v>2.4359999999999999</v>
      </c>
      <c r="K53" s="48">
        <v>512.32000000000005</v>
      </c>
      <c r="L53" s="48">
        <v>6.2849000000000004E-3</v>
      </c>
      <c r="M53" s="36" t="s">
        <v>19</v>
      </c>
      <c r="N53" s="36" t="s">
        <v>19</v>
      </c>
      <c r="O53" s="48">
        <v>3.9529999999999999E-3</v>
      </c>
      <c r="P53" s="48">
        <v>102.65</v>
      </c>
      <c r="Q53" s="48">
        <v>9.7421999999999995E-3</v>
      </c>
      <c r="R53" s="48">
        <v>360.06</v>
      </c>
      <c r="S53" s="48">
        <v>395.66</v>
      </c>
      <c r="T53" s="48">
        <v>1.5367</v>
      </c>
      <c r="U53" s="48">
        <v>0.90547</v>
      </c>
      <c r="V53" s="48">
        <v>1.9472</v>
      </c>
      <c r="W53" s="48">
        <v>207.73</v>
      </c>
      <c r="X53" s="48">
        <v>0.1744</v>
      </c>
      <c r="Y53" s="36" t="s">
        <v>19</v>
      </c>
      <c r="Z53" s="36" t="s">
        <v>19</v>
      </c>
    </row>
    <row r="54" spans="1:26" s="47" customFormat="1" ht="27" customHeight="1" thickBot="1" x14ac:dyDescent="0.25">
      <c r="A54" s="48">
        <v>7.0294999999999996</v>
      </c>
      <c r="B54" s="63">
        <f t="shared" si="0"/>
        <v>3723.1704</v>
      </c>
      <c r="C54" s="49">
        <v>540</v>
      </c>
      <c r="D54" s="50">
        <v>869.42</v>
      </c>
      <c r="E54" s="48">
        <v>1.1502000000000001E-3</v>
      </c>
      <c r="F54" s="48">
        <v>177.26</v>
      </c>
      <c r="G54" s="48">
        <v>181.54</v>
      </c>
      <c r="H54" s="48">
        <v>0.77014000000000005</v>
      </c>
      <c r="I54" s="48">
        <v>0.91464999999999996</v>
      </c>
      <c r="J54" s="48">
        <v>2.4603999999999999</v>
      </c>
      <c r="K54" s="48">
        <v>506.53</v>
      </c>
      <c r="L54" s="48">
        <v>6.5608000000000003E-3</v>
      </c>
      <c r="M54" s="36" t="s">
        <v>19</v>
      </c>
      <c r="N54" s="36" t="s">
        <v>19</v>
      </c>
      <c r="O54" s="48">
        <v>3.8273999999999999E-3</v>
      </c>
      <c r="P54" s="48">
        <v>105.02</v>
      </c>
      <c r="Q54" s="48">
        <v>9.5216999999999993E-3</v>
      </c>
      <c r="R54" s="48">
        <v>359.81</v>
      </c>
      <c r="S54" s="48">
        <v>395.26</v>
      </c>
      <c r="T54" s="48">
        <v>1.5328999999999999</v>
      </c>
      <c r="U54" s="48">
        <v>0.90900000000000003</v>
      </c>
      <c r="V54" s="48">
        <v>1.9817</v>
      </c>
      <c r="W54" s="48">
        <v>207.28</v>
      </c>
      <c r="X54" s="48">
        <v>0.17323</v>
      </c>
      <c r="Y54" s="36" t="s">
        <v>19</v>
      </c>
      <c r="Z54" s="36" t="s">
        <v>19</v>
      </c>
    </row>
    <row r="55" spans="1:26" s="47" customFormat="1" ht="27" customHeight="1" thickBot="1" x14ac:dyDescent="0.25">
      <c r="A55" s="48">
        <v>7.7809999999999997</v>
      </c>
      <c r="B55" s="63">
        <f t="shared" si="0"/>
        <v>3792.1179999999999</v>
      </c>
      <c r="C55" s="49">
        <v>550</v>
      </c>
      <c r="D55" s="50">
        <v>865.14</v>
      </c>
      <c r="E55" s="48">
        <v>1.1559000000000001E-3</v>
      </c>
      <c r="F55" s="48">
        <v>178.92</v>
      </c>
      <c r="G55" s="48">
        <v>183.3</v>
      </c>
      <c r="H55" s="48">
        <v>0.77615000000000001</v>
      </c>
      <c r="I55" s="48">
        <v>0.91517999999999999</v>
      </c>
      <c r="J55" s="48">
        <v>2.4855</v>
      </c>
      <c r="K55" s="48">
        <v>500.79</v>
      </c>
      <c r="L55" s="48">
        <v>6.8436E-3</v>
      </c>
      <c r="M55" s="36" t="s">
        <v>19</v>
      </c>
      <c r="N55" s="36" t="s">
        <v>19</v>
      </c>
      <c r="O55" s="48">
        <v>3.7041999999999999E-3</v>
      </c>
      <c r="P55" s="48">
        <v>107.43</v>
      </c>
      <c r="Q55" s="48">
        <v>9.3085000000000008E-3</v>
      </c>
      <c r="R55" s="48">
        <v>359.55</v>
      </c>
      <c r="S55" s="48">
        <v>394.84</v>
      </c>
      <c r="T55" s="48">
        <v>1.5290999999999999</v>
      </c>
      <c r="U55" s="48">
        <v>0.91254000000000002</v>
      </c>
      <c r="V55" s="48">
        <v>2.0175000000000001</v>
      </c>
      <c r="W55" s="48">
        <v>206.83</v>
      </c>
      <c r="X55" s="48">
        <v>0.17208999999999999</v>
      </c>
      <c r="Y55" s="36" t="s">
        <v>19</v>
      </c>
      <c r="Z55" s="36" t="s">
        <v>19</v>
      </c>
    </row>
    <row r="56" spans="1:26" s="47" customFormat="1" ht="27" customHeight="1" thickBot="1" x14ac:dyDescent="0.25">
      <c r="A56" s="48">
        <v>8.5225000000000009</v>
      </c>
      <c r="B56" s="63">
        <f t="shared" si="0"/>
        <v>3861.0655999999999</v>
      </c>
      <c r="C56" s="49">
        <v>560</v>
      </c>
      <c r="D56" s="50">
        <v>860.87</v>
      </c>
      <c r="E56" s="48">
        <v>1.1616E-3</v>
      </c>
      <c r="F56" s="48">
        <v>180.57</v>
      </c>
      <c r="G56" s="48">
        <v>185.06</v>
      </c>
      <c r="H56" s="48">
        <v>0.78210999999999997</v>
      </c>
      <c r="I56" s="48">
        <v>0.91573000000000004</v>
      </c>
      <c r="J56" s="48">
        <v>2.5116999999999998</v>
      </c>
      <c r="K56" s="48">
        <v>495.07</v>
      </c>
      <c r="L56" s="48">
        <v>7.1338E-3</v>
      </c>
      <c r="M56" s="36" t="s">
        <v>19</v>
      </c>
      <c r="N56" s="36" t="s">
        <v>19</v>
      </c>
      <c r="O56" s="48">
        <v>3.5836000000000002E-3</v>
      </c>
      <c r="P56" s="48">
        <v>109.86</v>
      </c>
      <c r="Q56" s="48">
        <v>9.1021999999999995E-3</v>
      </c>
      <c r="R56" s="48">
        <v>359.27</v>
      </c>
      <c r="S56" s="48">
        <v>394.41</v>
      </c>
      <c r="T56" s="48">
        <v>1.5254000000000001</v>
      </c>
      <c r="U56" s="48">
        <v>0.91607000000000005</v>
      </c>
      <c r="V56" s="48">
        <v>2.0546000000000002</v>
      </c>
      <c r="W56" s="48">
        <v>206.38</v>
      </c>
      <c r="X56" s="48">
        <v>0.17096</v>
      </c>
      <c r="Y56" s="36" t="s">
        <v>19</v>
      </c>
      <c r="Z56" s="36" t="s">
        <v>19</v>
      </c>
    </row>
    <row r="57" spans="1:26" s="47" customFormat="1" ht="27" customHeight="1" thickBot="1" x14ac:dyDescent="0.25">
      <c r="A57" s="48">
        <v>9.2543000000000006</v>
      </c>
      <c r="B57" s="63">
        <f t="shared" si="0"/>
        <v>3930.0131999999999</v>
      </c>
      <c r="C57" s="49">
        <v>570</v>
      </c>
      <c r="D57" s="50">
        <v>856.59</v>
      </c>
      <c r="E57" s="48">
        <v>1.1674000000000001E-3</v>
      </c>
      <c r="F57" s="48">
        <v>182.22</v>
      </c>
      <c r="G57" s="48">
        <v>186.81</v>
      </c>
      <c r="H57" s="48">
        <v>0.78800999999999999</v>
      </c>
      <c r="I57" s="48">
        <v>0.91632000000000002</v>
      </c>
      <c r="J57" s="48">
        <v>2.5388000000000002</v>
      </c>
      <c r="K57" s="48">
        <v>489.39</v>
      </c>
      <c r="L57" s="48">
        <v>7.4317000000000003E-3</v>
      </c>
      <c r="M57" s="36" t="s">
        <v>19</v>
      </c>
      <c r="N57" s="36" t="s">
        <v>19</v>
      </c>
      <c r="O57" s="48">
        <v>3.4653000000000002E-3</v>
      </c>
      <c r="P57" s="48">
        <v>112.33</v>
      </c>
      <c r="Q57" s="48">
        <v>8.9023999999999995E-3</v>
      </c>
      <c r="R57" s="48">
        <v>358.98</v>
      </c>
      <c r="S57" s="48">
        <v>393.97</v>
      </c>
      <c r="T57" s="48">
        <v>1.5216000000000001</v>
      </c>
      <c r="U57" s="48">
        <v>0.91961000000000004</v>
      </c>
      <c r="V57" s="48">
        <v>2.0931999999999999</v>
      </c>
      <c r="W57" s="48">
        <v>205.92</v>
      </c>
      <c r="X57" s="48">
        <v>0.16983999999999999</v>
      </c>
      <c r="Y57" s="36" t="s">
        <v>19</v>
      </c>
      <c r="Z57" s="36" t="s">
        <v>19</v>
      </c>
    </row>
    <row r="58" spans="1:26" s="47" customFormat="1" ht="27" customHeight="1" thickBot="1" x14ac:dyDescent="0.25">
      <c r="A58" s="48">
        <v>9.9766999999999992</v>
      </c>
      <c r="B58" s="63">
        <f t="shared" si="0"/>
        <v>3998.9607999999998</v>
      </c>
      <c r="C58" s="49">
        <v>580</v>
      </c>
      <c r="D58" s="50">
        <v>852.31</v>
      </c>
      <c r="E58" s="48">
        <v>1.1733E-3</v>
      </c>
      <c r="F58" s="48">
        <v>183.85</v>
      </c>
      <c r="G58" s="48">
        <v>188.54</v>
      </c>
      <c r="H58" s="48">
        <v>0.79386999999999996</v>
      </c>
      <c r="I58" s="48">
        <v>0.91693999999999998</v>
      </c>
      <c r="J58" s="48">
        <v>2.5669</v>
      </c>
      <c r="K58" s="48">
        <v>483.74</v>
      </c>
      <c r="L58" s="48">
        <v>7.7375999999999999E-3</v>
      </c>
      <c r="M58" s="36" t="s">
        <v>19</v>
      </c>
      <c r="N58" s="36" t="s">
        <v>19</v>
      </c>
      <c r="O58" s="48">
        <v>3.3494000000000002E-3</v>
      </c>
      <c r="P58" s="48">
        <v>114.83</v>
      </c>
      <c r="Q58" s="48">
        <v>8.7087999999999992E-3</v>
      </c>
      <c r="R58" s="48">
        <v>358.68</v>
      </c>
      <c r="S58" s="48">
        <v>393.51</v>
      </c>
      <c r="T58" s="48">
        <v>1.5178</v>
      </c>
      <c r="U58" s="48">
        <v>0.92315000000000003</v>
      </c>
      <c r="V58" s="48">
        <v>2.1332</v>
      </c>
      <c r="W58" s="48">
        <v>205.47</v>
      </c>
      <c r="X58" s="48">
        <v>0.16874</v>
      </c>
      <c r="Y58" s="36" t="s">
        <v>19</v>
      </c>
      <c r="Z58" s="36" t="s">
        <v>19</v>
      </c>
    </row>
    <row r="59" spans="1:26" s="47" customFormat="1" ht="27" customHeight="1" thickBot="1" x14ac:dyDescent="0.25">
      <c r="A59" s="48">
        <v>10.69</v>
      </c>
      <c r="B59" s="63">
        <f t="shared" si="0"/>
        <v>4067.9083999999998</v>
      </c>
      <c r="C59" s="49">
        <v>590</v>
      </c>
      <c r="D59" s="50">
        <v>848.02</v>
      </c>
      <c r="E59" s="48">
        <v>1.1792E-3</v>
      </c>
      <c r="F59" s="48">
        <v>185.47</v>
      </c>
      <c r="G59" s="48">
        <v>190.27</v>
      </c>
      <c r="H59" s="48">
        <v>0.79966999999999999</v>
      </c>
      <c r="I59" s="48">
        <v>0.91759000000000002</v>
      </c>
      <c r="J59" s="48">
        <v>2.5962000000000001</v>
      </c>
      <c r="K59" s="48">
        <v>478.11</v>
      </c>
      <c r="L59" s="48">
        <v>8.0517999999999996E-3</v>
      </c>
      <c r="M59" s="36" t="s">
        <v>19</v>
      </c>
      <c r="N59" s="36" t="s">
        <v>19</v>
      </c>
      <c r="O59" s="48">
        <v>3.2358E-3</v>
      </c>
      <c r="P59" s="48">
        <v>117.36</v>
      </c>
      <c r="Q59" s="48">
        <v>8.5211000000000002E-3</v>
      </c>
      <c r="R59" s="48">
        <v>358.37</v>
      </c>
      <c r="S59" s="48">
        <v>393.03</v>
      </c>
      <c r="T59" s="48">
        <v>1.514</v>
      </c>
      <c r="U59" s="48">
        <v>0.92669999999999997</v>
      </c>
      <c r="V59" s="48">
        <v>2.1749000000000001</v>
      </c>
      <c r="W59" s="48">
        <v>205.01</v>
      </c>
      <c r="X59" s="48">
        <v>0.16766</v>
      </c>
      <c r="Y59" s="36" t="s">
        <v>19</v>
      </c>
      <c r="Z59" s="36" t="s">
        <v>19</v>
      </c>
    </row>
    <row r="60" spans="1:26" s="47" customFormat="1" ht="27" customHeight="1" thickBot="1" x14ac:dyDescent="0.25">
      <c r="A60" s="48">
        <v>11.394</v>
      </c>
      <c r="B60" s="63">
        <f t="shared" si="0"/>
        <v>4136.8559999999998</v>
      </c>
      <c r="C60" s="49">
        <v>600</v>
      </c>
      <c r="D60" s="50">
        <v>843.73</v>
      </c>
      <c r="E60" s="48">
        <v>1.1852E-3</v>
      </c>
      <c r="F60" s="48">
        <v>187.09</v>
      </c>
      <c r="G60" s="48">
        <v>191.99</v>
      </c>
      <c r="H60" s="48">
        <v>0.80544000000000004</v>
      </c>
      <c r="I60" s="48">
        <v>0.91827999999999999</v>
      </c>
      <c r="J60" s="48">
        <v>2.6265999999999998</v>
      </c>
      <c r="K60" s="48">
        <v>472.51</v>
      </c>
      <c r="L60" s="48">
        <v>8.3748999999999994E-3</v>
      </c>
      <c r="M60" s="36" t="s">
        <v>19</v>
      </c>
      <c r="N60" s="36" t="s">
        <v>19</v>
      </c>
      <c r="O60" s="48">
        <v>3.1243999999999998E-3</v>
      </c>
      <c r="P60" s="48">
        <v>119.92</v>
      </c>
      <c r="Q60" s="48">
        <v>8.3388000000000004E-3</v>
      </c>
      <c r="R60" s="48">
        <v>358.04</v>
      </c>
      <c r="S60" s="48">
        <v>392.54</v>
      </c>
      <c r="T60" s="48">
        <v>1.5102</v>
      </c>
      <c r="U60" s="48">
        <v>0.93025999999999998</v>
      </c>
      <c r="V60" s="48">
        <v>2.2183999999999999</v>
      </c>
      <c r="W60" s="48">
        <v>204.54</v>
      </c>
      <c r="X60" s="48">
        <v>0.16658000000000001</v>
      </c>
      <c r="Y60" s="36" t="s">
        <v>19</v>
      </c>
      <c r="Z60" s="36" t="s">
        <v>19</v>
      </c>
    </row>
    <row r="61" spans="1:26" s="47" customFormat="1" ht="27" customHeight="1" thickBot="1" x14ac:dyDescent="0.25">
      <c r="A61" s="48">
        <v>12.089</v>
      </c>
      <c r="B61" s="63">
        <f t="shared" si="0"/>
        <v>4205.8036000000002</v>
      </c>
      <c r="C61" s="49">
        <v>610</v>
      </c>
      <c r="D61" s="50">
        <v>839.43</v>
      </c>
      <c r="E61" s="48">
        <v>1.1913E-3</v>
      </c>
      <c r="F61" s="48">
        <v>188.69</v>
      </c>
      <c r="G61" s="48">
        <v>193.7</v>
      </c>
      <c r="H61" s="48">
        <v>0.81115999999999999</v>
      </c>
      <c r="I61" s="48">
        <v>0.91900000000000004</v>
      </c>
      <c r="J61" s="48">
        <v>2.6583000000000001</v>
      </c>
      <c r="K61" s="48">
        <v>466.94</v>
      </c>
      <c r="L61" s="48">
        <v>8.7071000000000006E-3</v>
      </c>
      <c r="M61" s="36" t="s">
        <v>19</v>
      </c>
      <c r="N61" s="36" t="s">
        <v>19</v>
      </c>
      <c r="O61" s="48">
        <v>3.0152E-3</v>
      </c>
      <c r="P61" s="48">
        <v>122.52</v>
      </c>
      <c r="Q61" s="48">
        <v>8.1618999999999997E-3</v>
      </c>
      <c r="R61" s="48">
        <v>357.7</v>
      </c>
      <c r="S61" s="48">
        <v>392.03</v>
      </c>
      <c r="T61" s="48">
        <v>1.5065</v>
      </c>
      <c r="U61" s="48">
        <v>0.93383000000000005</v>
      </c>
      <c r="V61" s="48">
        <v>2.2637</v>
      </c>
      <c r="W61" s="48">
        <v>204.08</v>
      </c>
      <c r="X61" s="48">
        <v>0.16550999999999999</v>
      </c>
      <c r="Y61" s="36" t="s">
        <v>19</v>
      </c>
      <c r="Z61" s="36" t="s">
        <v>19</v>
      </c>
    </row>
    <row r="62" spans="1:26" s="47" customFormat="1" ht="27" customHeight="1" thickBot="1" x14ac:dyDescent="0.25">
      <c r="A62" s="48">
        <v>12.776</v>
      </c>
      <c r="B62" s="63">
        <f t="shared" si="0"/>
        <v>4274.7511999999997</v>
      </c>
      <c r="C62" s="49">
        <v>620</v>
      </c>
      <c r="D62" s="50">
        <v>835.12</v>
      </c>
      <c r="E62" s="48">
        <v>1.1973999999999999E-3</v>
      </c>
      <c r="F62" s="48">
        <v>190.29</v>
      </c>
      <c r="G62" s="48">
        <v>195.41</v>
      </c>
      <c r="H62" s="48">
        <v>0.81684999999999997</v>
      </c>
      <c r="I62" s="48">
        <v>0.91976000000000002</v>
      </c>
      <c r="J62" s="48">
        <v>2.6913999999999998</v>
      </c>
      <c r="K62" s="48">
        <v>461.38</v>
      </c>
      <c r="L62" s="48">
        <v>9.0490999999999992E-3</v>
      </c>
      <c r="M62" s="36" t="s">
        <v>19</v>
      </c>
      <c r="N62" s="36" t="s">
        <v>19</v>
      </c>
      <c r="O62" s="48">
        <v>2.9080999999999998E-3</v>
      </c>
      <c r="P62" s="48">
        <v>125.16</v>
      </c>
      <c r="Q62" s="48">
        <v>7.9900000000000006E-3</v>
      </c>
      <c r="R62" s="48">
        <v>357.35</v>
      </c>
      <c r="S62" s="48">
        <v>391.5</v>
      </c>
      <c r="T62" s="48">
        <v>1.5026999999999999</v>
      </c>
      <c r="U62" s="48">
        <v>0.93740999999999997</v>
      </c>
      <c r="V62" s="48">
        <v>2.3111000000000002</v>
      </c>
      <c r="W62" s="48">
        <v>203.61</v>
      </c>
      <c r="X62" s="48">
        <v>0.16446</v>
      </c>
      <c r="Y62" s="36" t="s">
        <v>19</v>
      </c>
      <c r="Z62" s="36" t="s">
        <v>19</v>
      </c>
    </row>
    <row r="63" spans="1:26" s="47" customFormat="1" ht="27" customHeight="1" thickBot="1" x14ac:dyDescent="0.25">
      <c r="A63" s="48">
        <v>13.455</v>
      </c>
      <c r="B63" s="63">
        <f t="shared" si="0"/>
        <v>4343.6988000000001</v>
      </c>
      <c r="C63" s="49">
        <v>630</v>
      </c>
      <c r="D63" s="50">
        <v>830.8</v>
      </c>
      <c r="E63" s="48">
        <v>1.2037E-3</v>
      </c>
      <c r="F63" s="48">
        <v>191.88</v>
      </c>
      <c r="G63" s="48">
        <v>197.11</v>
      </c>
      <c r="H63" s="48">
        <v>0.82249000000000005</v>
      </c>
      <c r="I63" s="48">
        <v>0.92054999999999998</v>
      </c>
      <c r="J63" s="48">
        <v>2.726</v>
      </c>
      <c r="K63" s="48">
        <v>455.84</v>
      </c>
      <c r="L63" s="48">
        <v>9.4012000000000002E-3</v>
      </c>
      <c r="M63" s="36" t="s">
        <v>19</v>
      </c>
      <c r="N63" s="36" t="s">
        <v>19</v>
      </c>
      <c r="O63" s="48">
        <v>2.8031000000000002E-3</v>
      </c>
      <c r="P63" s="48">
        <v>127.83</v>
      </c>
      <c r="Q63" s="48">
        <v>7.8227999999999995E-3</v>
      </c>
      <c r="R63" s="48">
        <v>356.98</v>
      </c>
      <c r="S63" s="48">
        <v>390.96</v>
      </c>
      <c r="T63" s="48">
        <v>1.4988999999999999</v>
      </c>
      <c r="U63" s="48">
        <v>0.94101000000000001</v>
      </c>
      <c r="V63" s="48">
        <v>2.3605</v>
      </c>
      <c r="W63" s="48">
        <v>203.14</v>
      </c>
      <c r="X63" s="48">
        <v>0.16339999999999999</v>
      </c>
      <c r="Y63" s="36" t="s">
        <v>19</v>
      </c>
      <c r="Z63" s="36" t="s">
        <v>19</v>
      </c>
    </row>
    <row r="64" spans="1:26" s="47" customFormat="1" ht="27" customHeight="1" thickBot="1" x14ac:dyDescent="0.25">
      <c r="A64" s="48">
        <v>14.125999999999999</v>
      </c>
      <c r="B64" s="63">
        <f t="shared" si="0"/>
        <v>4412.6463999999996</v>
      </c>
      <c r="C64" s="49">
        <v>640</v>
      </c>
      <c r="D64" s="50">
        <v>826.46</v>
      </c>
      <c r="E64" s="48">
        <v>1.2099999999999999E-3</v>
      </c>
      <c r="F64" s="48">
        <v>193.46</v>
      </c>
      <c r="G64" s="48">
        <v>198.8</v>
      </c>
      <c r="H64" s="48">
        <v>0.82811000000000001</v>
      </c>
      <c r="I64" s="48">
        <v>0.92139000000000004</v>
      </c>
      <c r="J64" s="48">
        <v>2.7621000000000002</v>
      </c>
      <c r="K64" s="48">
        <v>450.31</v>
      </c>
      <c r="L64" s="48">
        <v>9.7639000000000007E-3</v>
      </c>
      <c r="M64" s="36" t="s">
        <v>19</v>
      </c>
      <c r="N64" s="36" t="s">
        <v>19</v>
      </c>
      <c r="O64" s="48">
        <v>2.7001E-3</v>
      </c>
      <c r="P64" s="48">
        <v>130.55000000000001</v>
      </c>
      <c r="Q64" s="48">
        <v>7.6601000000000004E-3</v>
      </c>
      <c r="R64" s="48">
        <v>356.6</v>
      </c>
      <c r="S64" s="48">
        <v>390.4</v>
      </c>
      <c r="T64" s="48">
        <v>1.4951000000000001</v>
      </c>
      <c r="U64" s="48">
        <v>0.94462999999999997</v>
      </c>
      <c r="V64" s="48">
        <v>2.4123000000000001</v>
      </c>
      <c r="W64" s="48">
        <v>202.67</v>
      </c>
      <c r="X64" s="48">
        <v>0.16236</v>
      </c>
      <c r="Y64" s="36" t="s">
        <v>19</v>
      </c>
      <c r="Z64" s="36" t="s">
        <v>19</v>
      </c>
    </row>
    <row r="65" spans="1:26" s="47" customFormat="1" ht="27" customHeight="1" thickBot="1" x14ac:dyDescent="0.25">
      <c r="A65" s="48">
        <v>14.789</v>
      </c>
      <c r="B65" s="63">
        <f t="shared" si="0"/>
        <v>4481.5940000000001</v>
      </c>
      <c r="C65" s="49">
        <v>650</v>
      </c>
      <c r="D65" s="50">
        <v>822.11</v>
      </c>
      <c r="E65" s="48">
        <v>1.2164000000000001E-3</v>
      </c>
      <c r="F65" s="48">
        <v>195.04</v>
      </c>
      <c r="G65" s="48">
        <v>200.49</v>
      </c>
      <c r="H65" s="48">
        <v>0.83369000000000004</v>
      </c>
      <c r="I65" s="48">
        <v>0.92225999999999997</v>
      </c>
      <c r="J65" s="48">
        <v>2.7999000000000001</v>
      </c>
      <c r="K65" s="48">
        <v>444.8</v>
      </c>
      <c r="L65" s="48">
        <v>1.0137999999999999E-2</v>
      </c>
      <c r="M65" s="36" t="s">
        <v>19</v>
      </c>
      <c r="N65" s="36" t="s">
        <v>19</v>
      </c>
      <c r="O65" s="48">
        <v>2.5991E-3</v>
      </c>
      <c r="P65" s="48">
        <v>133.30000000000001</v>
      </c>
      <c r="Q65" s="48">
        <v>7.5017E-3</v>
      </c>
      <c r="R65" s="48">
        <v>356.21</v>
      </c>
      <c r="S65" s="48">
        <v>389.83</v>
      </c>
      <c r="T65" s="48">
        <v>1.4913000000000001</v>
      </c>
      <c r="U65" s="48">
        <v>0.94825999999999999</v>
      </c>
      <c r="V65" s="48">
        <v>2.4666000000000001</v>
      </c>
      <c r="W65" s="48">
        <v>202.19</v>
      </c>
      <c r="X65" s="48">
        <v>0.16131999999999999</v>
      </c>
      <c r="Y65" s="36" t="s">
        <v>19</v>
      </c>
      <c r="Z65" s="36" t="s">
        <v>19</v>
      </c>
    </row>
    <row r="66" spans="1:26" s="47" customFormat="1" ht="27" customHeight="1" thickBot="1" x14ac:dyDescent="0.25">
      <c r="A66" s="48">
        <v>15.444000000000001</v>
      </c>
      <c r="B66" s="63">
        <f t="shared" si="0"/>
        <v>4550.5415999999996</v>
      </c>
      <c r="C66" s="49">
        <v>660</v>
      </c>
      <c r="D66" s="50">
        <v>817.74</v>
      </c>
      <c r="E66" s="48">
        <v>1.2229000000000001E-3</v>
      </c>
      <c r="F66" s="48">
        <v>196.61</v>
      </c>
      <c r="G66" s="48">
        <v>202.18</v>
      </c>
      <c r="H66" s="48">
        <v>0.83925000000000005</v>
      </c>
      <c r="I66" s="48">
        <v>0.92318</v>
      </c>
      <c r="J66" s="48">
        <v>2.8395999999999999</v>
      </c>
      <c r="K66" s="48">
        <v>439.3</v>
      </c>
      <c r="L66" s="48">
        <v>1.0524E-2</v>
      </c>
      <c r="M66" s="36" t="s">
        <v>19</v>
      </c>
      <c r="N66" s="36" t="s">
        <v>19</v>
      </c>
      <c r="O66" s="48">
        <v>2.5000999999999999E-3</v>
      </c>
      <c r="P66" s="48">
        <v>136.1</v>
      </c>
      <c r="Q66" s="48">
        <v>7.3473999999999996E-3</v>
      </c>
      <c r="R66" s="48">
        <v>355.8</v>
      </c>
      <c r="S66" s="48">
        <v>389.23</v>
      </c>
      <c r="T66" s="48">
        <v>1.4874000000000001</v>
      </c>
      <c r="U66" s="48">
        <v>0.95191999999999999</v>
      </c>
      <c r="V66" s="48">
        <v>2.5234999999999999</v>
      </c>
      <c r="W66" s="48">
        <v>201.72</v>
      </c>
      <c r="X66" s="48">
        <v>0.16028999999999999</v>
      </c>
      <c r="Y66" s="36" t="s">
        <v>19</v>
      </c>
      <c r="Z66" s="36" t="s">
        <v>19</v>
      </c>
    </row>
    <row r="67" spans="1:26" s="47" customFormat="1" ht="27" customHeight="1" thickBot="1" x14ac:dyDescent="0.25">
      <c r="A67" s="48">
        <v>16.091999999999999</v>
      </c>
      <c r="B67" s="63">
        <f t="shared" si="0"/>
        <v>4619.4892</v>
      </c>
      <c r="C67" s="49">
        <v>670</v>
      </c>
      <c r="D67" s="50">
        <v>813.35</v>
      </c>
      <c r="E67" s="48">
        <v>1.2294999999999999E-3</v>
      </c>
      <c r="F67" s="48">
        <v>198.18</v>
      </c>
      <c r="G67" s="48">
        <v>203.86</v>
      </c>
      <c r="H67" s="48">
        <v>0.84477999999999998</v>
      </c>
      <c r="I67" s="48">
        <v>0.92413999999999996</v>
      </c>
      <c r="J67" s="48">
        <v>2.8812000000000002</v>
      </c>
      <c r="K67" s="48">
        <v>433.81</v>
      </c>
      <c r="L67" s="48">
        <v>1.0921999999999999E-2</v>
      </c>
      <c r="M67" s="36" t="s">
        <v>19</v>
      </c>
      <c r="N67" s="36" t="s">
        <v>19</v>
      </c>
      <c r="O67" s="48">
        <v>2.4028999999999999E-3</v>
      </c>
      <c r="P67" s="48">
        <v>138.94999999999999</v>
      </c>
      <c r="Q67" s="48">
        <v>7.1970000000000003E-3</v>
      </c>
      <c r="R67" s="48">
        <v>355.37</v>
      </c>
      <c r="S67" s="48">
        <v>388.62</v>
      </c>
      <c r="T67" s="48">
        <v>1.4836</v>
      </c>
      <c r="U67" s="48">
        <v>0.9556</v>
      </c>
      <c r="V67" s="48">
        <v>2.5832999999999999</v>
      </c>
      <c r="W67" s="48">
        <v>201.24</v>
      </c>
      <c r="X67" s="48">
        <v>0.15926000000000001</v>
      </c>
      <c r="Y67" s="36" t="s">
        <v>19</v>
      </c>
      <c r="Z67" s="36" t="s">
        <v>19</v>
      </c>
    </row>
    <row r="68" spans="1:26" s="47" customFormat="1" ht="27" customHeight="1" thickBot="1" x14ac:dyDescent="0.25">
      <c r="A68" s="48">
        <v>16.731999999999999</v>
      </c>
      <c r="B68" s="63">
        <f t="shared" ref="B68:B90" si="1">C68*6.89476</f>
        <v>4688.4367999999995</v>
      </c>
      <c r="C68" s="49">
        <v>680</v>
      </c>
      <c r="D68" s="50">
        <v>808.93</v>
      </c>
      <c r="E68" s="48">
        <v>1.2362E-3</v>
      </c>
      <c r="F68" s="48">
        <v>199.74</v>
      </c>
      <c r="G68" s="48">
        <v>205.54</v>
      </c>
      <c r="H68" s="48">
        <v>0.85028999999999999</v>
      </c>
      <c r="I68" s="48">
        <v>0.92515000000000003</v>
      </c>
      <c r="J68" s="48">
        <v>2.9249000000000001</v>
      </c>
      <c r="K68" s="48">
        <v>428.32</v>
      </c>
      <c r="L68" s="48">
        <v>1.1332999999999999E-2</v>
      </c>
      <c r="M68" s="36" t="s">
        <v>19</v>
      </c>
      <c r="N68" s="36" t="s">
        <v>19</v>
      </c>
      <c r="O68" s="48">
        <v>2.3077000000000002E-3</v>
      </c>
      <c r="P68" s="48">
        <v>141.84</v>
      </c>
      <c r="Q68" s="48">
        <v>7.0502000000000004E-3</v>
      </c>
      <c r="R68" s="48">
        <v>354.94</v>
      </c>
      <c r="S68" s="48">
        <v>387.99</v>
      </c>
      <c r="T68" s="48">
        <v>1.4797</v>
      </c>
      <c r="U68" s="48">
        <v>0.95930000000000004</v>
      </c>
      <c r="V68" s="48">
        <v>2.6463000000000001</v>
      </c>
      <c r="W68" s="48">
        <v>200.76</v>
      </c>
      <c r="X68" s="48">
        <v>0.15823000000000001</v>
      </c>
      <c r="Y68" s="36" t="s">
        <v>19</v>
      </c>
      <c r="Z68" s="36" t="s">
        <v>19</v>
      </c>
    </row>
    <row r="69" spans="1:26" s="47" customFormat="1" ht="27" customHeight="1" thickBot="1" x14ac:dyDescent="0.25">
      <c r="A69" s="48">
        <v>17.366</v>
      </c>
      <c r="B69" s="63">
        <f t="shared" si="1"/>
        <v>4757.3843999999999</v>
      </c>
      <c r="C69" s="49">
        <v>690</v>
      </c>
      <c r="D69" s="50">
        <v>804.49</v>
      </c>
      <c r="E69" s="48">
        <v>1.243E-3</v>
      </c>
      <c r="F69" s="48">
        <v>201.3</v>
      </c>
      <c r="G69" s="48">
        <v>207.22</v>
      </c>
      <c r="H69" s="48">
        <v>0.85577000000000003</v>
      </c>
      <c r="I69" s="48">
        <v>0.92620999999999998</v>
      </c>
      <c r="J69" s="48">
        <v>2.9708999999999999</v>
      </c>
      <c r="K69" s="48">
        <v>422.84</v>
      </c>
      <c r="L69" s="48">
        <v>1.1757999999999999E-2</v>
      </c>
      <c r="M69" s="36" t="s">
        <v>19</v>
      </c>
      <c r="N69" s="36" t="s">
        <v>19</v>
      </c>
      <c r="O69" s="48">
        <v>2.2143000000000002E-3</v>
      </c>
      <c r="P69" s="48">
        <v>144.78</v>
      </c>
      <c r="Q69" s="48">
        <v>6.9069999999999999E-3</v>
      </c>
      <c r="R69" s="48">
        <v>354.48</v>
      </c>
      <c r="S69" s="48">
        <v>387.34</v>
      </c>
      <c r="T69" s="48">
        <v>1.4758</v>
      </c>
      <c r="U69" s="48">
        <v>0.96304000000000001</v>
      </c>
      <c r="V69" s="48">
        <v>2.7126999999999999</v>
      </c>
      <c r="W69" s="48">
        <v>200.27</v>
      </c>
      <c r="X69" s="48">
        <v>0.15720000000000001</v>
      </c>
      <c r="Y69" s="36" t="s">
        <v>19</v>
      </c>
      <c r="Z69" s="36" t="s">
        <v>19</v>
      </c>
    </row>
    <row r="70" spans="1:26" s="47" customFormat="1" ht="27" customHeight="1" thickBot="1" x14ac:dyDescent="0.25">
      <c r="A70" s="48">
        <v>17.992000000000001</v>
      </c>
      <c r="B70" s="63">
        <f t="shared" si="1"/>
        <v>4826.3319999999994</v>
      </c>
      <c r="C70" s="49">
        <v>700</v>
      </c>
      <c r="D70" s="50">
        <v>800.01</v>
      </c>
      <c r="E70" s="48">
        <v>1.25E-3</v>
      </c>
      <c r="F70" s="48">
        <v>202.86</v>
      </c>
      <c r="G70" s="48">
        <v>208.89</v>
      </c>
      <c r="H70" s="48">
        <v>0.86124000000000001</v>
      </c>
      <c r="I70" s="48">
        <v>0.92732000000000003</v>
      </c>
      <c r="J70" s="48">
        <v>3.0194000000000001</v>
      </c>
      <c r="K70" s="48">
        <v>417.37</v>
      </c>
      <c r="L70" s="48">
        <v>1.2198000000000001E-2</v>
      </c>
      <c r="M70" s="36" t="s">
        <v>19</v>
      </c>
      <c r="N70" s="36" t="s">
        <v>19</v>
      </c>
      <c r="O70" s="48">
        <v>2.1228000000000002E-3</v>
      </c>
      <c r="P70" s="48">
        <v>147.77000000000001</v>
      </c>
      <c r="Q70" s="48">
        <v>6.7670999999999999E-3</v>
      </c>
      <c r="R70" s="48">
        <v>354.01</v>
      </c>
      <c r="S70" s="48">
        <v>386.67</v>
      </c>
      <c r="T70" s="48">
        <v>1.4719</v>
      </c>
      <c r="U70" s="48">
        <v>0.96679999999999999</v>
      </c>
      <c r="V70" s="48">
        <v>2.7827000000000002</v>
      </c>
      <c r="W70" s="48">
        <v>199.79</v>
      </c>
      <c r="X70" s="48">
        <v>0.15617</v>
      </c>
      <c r="Y70" s="36" t="s">
        <v>19</v>
      </c>
      <c r="Z70" s="36" t="s">
        <v>19</v>
      </c>
    </row>
    <row r="71" spans="1:26" s="47" customFormat="1" ht="27" customHeight="1" thickBot="1" x14ac:dyDescent="0.25">
      <c r="A71" s="48">
        <v>18.611999999999998</v>
      </c>
      <c r="B71" s="63">
        <f t="shared" si="1"/>
        <v>4895.2795999999998</v>
      </c>
      <c r="C71" s="49">
        <v>710</v>
      </c>
      <c r="D71" s="50">
        <v>795.51</v>
      </c>
      <c r="E71" s="48">
        <v>1.2570999999999999E-3</v>
      </c>
      <c r="F71" s="48">
        <v>204.42</v>
      </c>
      <c r="G71" s="48">
        <v>210.57</v>
      </c>
      <c r="H71" s="48">
        <v>0.86670000000000003</v>
      </c>
      <c r="I71" s="48">
        <v>0.92847999999999997</v>
      </c>
      <c r="J71" s="48">
        <v>3.0707</v>
      </c>
      <c r="K71" s="48">
        <v>411.89</v>
      </c>
      <c r="L71" s="48">
        <v>1.2652999999999999E-2</v>
      </c>
      <c r="M71" s="36" t="s">
        <v>19</v>
      </c>
      <c r="N71" s="36" t="s">
        <v>19</v>
      </c>
      <c r="O71" s="48">
        <v>2.0330000000000001E-3</v>
      </c>
      <c r="P71" s="48">
        <v>150.82</v>
      </c>
      <c r="Q71" s="48">
        <v>6.6303999999999998E-3</v>
      </c>
      <c r="R71" s="48">
        <v>353.52</v>
      </c>
      <c r="S71" s="48">
        <v>385.98</v>
      </c>
      <c r="T71" s="48">
        <v>1.4679</v>
      </c>
      <c r="U71" s="48">
        <v>0.97060000000000002</v>
      </c>
      <c r="V71" s="48">
        <v>2.8567999999999998</v>
      </c>
      <c r="W71" s="48">
        <v>199.3</v>
      </c>
      <c r="X71" s="48">
        <v>0.15512999999999999</v>
      </c>
      <c r="Y71" s="36" t="s">
        <v>19</v>
      </c>
      <c r="Z71" s="36" t="s">
        <v>19</v>
      </c>
    </row>
    <row r="72" spans="1:26" s="47" customFormat="1" ht="27" customHeight="1" thickBot="1" x14ac:dyDescent="0.25">
      <c r="A72" s="48">
        <v>19.225000000000001</v>
      </c>
      <c r="B72" s="63">
        <f t="shared" si="1"/>
        <v>4964.2272000000003</v>
      </c>
      <c r="C72" s="49">
        <v>720</v>
      </c>
      <c r="D72" s="50">
        <v>790.97</v>
      </c>
      <c r="E72" s="48">
        <v>1.2643000000000001E-3</v>
      </c>
      <c r="F72" s="48">
        <v>205.97</v>
      </c>
      <c r="G72" s="48">
        <v>212.25</v>
      </c>
      <c r="H72" s="48">
        <v>0.87214000000000003</v>
      </c>
      <c r="I72" s="48">
        <v>0.92969999999999997</v>
      </c>
      <c r="J72" s="48">
        <v>3.1248999999999998</v>
      </c>
      <c r="K72" s="48">
        <v>406.41</v>
      </c>
      <c r="L72" s="48">
        <v>1.3125E-2</v>
      </c>
      <c r="M72" s="36" t="s">
        <v>19</v>
      </c>
      <c r="N72" s="36" t="s">
        <v>19</v>
      </c>
      <c r="O72" s="48">
        <v>1.9449999999999999E-3</v>
      </c>
      <c r="P72" s="48">
        <v>153.91999999999999</v>
      </c>
      <c r="Q72" s="48">
        <v>6.4967000000000002E-3</v>
      </c>
      <c r="R72" s="48">
        <v>353.01</v>
      </c>
      <c r="S72" s="48">
        <v>385.27</v>
      </c>
      <c r="T72" s="48">
        <v>1.4639</v>
      </c>
      <c r="U72" s="48">
        <v>0.97443000000000002</v>
      </c>
      <c r="V72" s="48">
        <v>2.9352999999999998</v>
      </c>
      <c r="W72" s="48">
        <v>198.81</v>
      </c>
      <c r="X72" s="48">
        <v>0.15409999999999999</v>
      </c>
      <c r="Y72" s="36" t="s">
        <v>19</v>
      </c>
      <c r="Z72" s="36" t="s">
        <v>19</v>
      </c>
    </row>
    <row r="73" spans="1:26" s="47" customFormat="1" ht="27" customHeight="1" thickBot="1" x14ac:dyDescent="0.25">
      <c r="A73" s="48">
        <v>19.831</v>
      </c>
      <c r="B73" s="63">
        <f t="shared" si="1"/>
        <v>5033.1747999999998</v>
      </c>
      <c r="C73" s="49">
        <v>730</v>
      </c>
      <c r="D73" s="50">
        <v>786.4</v>
      </c>
      <c r="E73" s="48">
        <v>1.2715999999999999E-3</v>
      </c>
      <c r="F73" s="48">
        <v>207.52</v>
      </c>
      <c r="G73" s="48">
        <v>213.92</v>
      </c>
      <c r="H73" s="48">
        <v>0.87758000000000003</v>
      </c>
      <c r="I73" s="48">
        <v>0.93098999999999998</v>
      </c>
      <c r="J73" s="48">
        <v>3.1823999999999999</v>
      </c>
      <c r="K73" s="48">
        <v>400.93</v>
      </c>
      <c r="L73" s="48">
        <v>1.3613999999999999E-2</v>
      </c>
      <c r="M73" s="36" t="s">
        <v>19</v>
      </c>
      <c r="N73" s="36" t="s">
        <v>19</v>
      </c>
      <c r="O73" s="48">
        <v>1.8587E-3</v>
      </c>
      <c r="P73" s="48">
        <v>157.09</v>
      </c>
      <c r="Q73" s="48">
        <v>6.3658999999999999E-3</v>
      </c>
      <c r="R73" s="48">
        <v>352.49</v>
      </c>
      <c r="S73" s="48">
        <v>384.53</v>
      </c>
      <c r="T73" s="48">
        <v>1.4599</v>
      </c>
      <c r="U73" s="48">
        <v>0.97829999999999995</v>
      </c>
      <c r="V73" s="48">
        <v>3.0185</v>
      </c>
      <c r="W73" s="48">
        <v>198.32</v>
      </c>
      <c r="X73" s="48">
        <v>0.15306</v>
      </c>
      <c r="Y73" s="36" t="s">
        <v>19</v>
      </c>
      <c r="Z73" s="36" t="s">
        <v>19</v>
      </c>
    </row>
    <row r="74" spans="1:26" s="47" customFormat="1" ht="27" customHeight="1" thickBot="1" x14ac:dyDescent="0.25">
      <c r="A74" s="48">
        <v>20.431000000000001</v>
      </c>
      <c r="B74" s="63">
        <f t="shared" si="1"/>
        <v>5102.1224000000002</v>
      </c>
      <c r="C74" s="49">
        <v>740</v>
      </c>
      <c r="D74" s="50">
        <v>781.78</v>
      </c>
      <c r="E74" s="48">
        <v>1.2791E-3</v>
      </c>
      <c r="F74" s="48">
        <v>209.08</v>
      </c>
      <c r="G74" s="48">
        <v>215.6</v>
      </c>
      <c r="H74" s="48">
        <v>0.88300999999999996</v>
      </c>
      <c r="I74" s="48">
        <v>0.93232999999999999</v>
      </c>
      <c r="J74" s="48">
        <v>3.2435</v>
      </c>
      <c r="K74" s="48">
        <v>395.43</v>
      </c>
      <c r="L74" s="48">
        <v>1.4121999999999999E-2</v>
      </c>
      <c r="M74" s="36" t="s">
        <v>19</v>
      </c>
      <c r="N74" s="36" t="s">
        <v>19</v>
      </c>
      <c r="O74" s="48">
        <v>1.7741E-3</v>
      </c>
      <c r="P74" s="48">
        <v>160.31</v>
      </c>
      <c r="Q74" s="48">
        <v>6.2377999999999999E-3</v>
      </c>
      <c r="R74" s="48">
        <v>351.95</v>
      </c>
      <c r="S74" s="48">
        <v>383.77</v>
      </c>
      <c r="T74" s="48">
        <v>1.4558</v>
      </c>
      <c r="U74" s="48">
        <v>0.98221999999999998</v>
      </c>
      <c r="V74" s="48">
        <v>3.1071</v>
      </c>
      <c r="W74" s="48">
        <v>197.83</v>
      </c>
      <c r="X74" s="48">
        <v>0.15201000000000001</v>
      </c>
      <c r="Y74" s="36" t="s">
        <v>19</v>
      </c>
      <c r="Z74" s="36" t="s">
        <v>19</v>
      </c>
    </row>
    <row r="75" spans="1:26" s="47" customFormat="1" ht="27" customHeight="1" thickBot="1" x14ac:dyDescent="0.25">
      <c r="A75" s="48">
        <v>21.024999999999999</v>
      </c>
      <c r="B75" s="63">
        <f t="shared" si="1"/>
        <v>5171.07</v>
      </c>
      <c r="C75" s="49">
        <v>750</v>
      </c>
      <c r="D75" s="50">
        <v>777.11</v>
      </c>
      <c r="E75" s="48">
        <v>1.2868000000000001E-3</v>
      </c>
      <c r="F75" s="48">
        <v>210.63</v>
      </c>
      <c r="G75" s="48">
        <v>217.29</v>
      </c>
      <c r="H75" s="48">
        <v>0.88843000000000005</v>
      </c>
      <c r="I75" s="48">
        <v>0.93374999999999997</v>
      </c>
      <c r="J75" s="48">
        <v>3.3085</v>
      </c>
      <c r="K75" s="48">
        <v>389.93</v>
      </c>
      <c r="L75" s="48">
        <v>1.4649000000000001E-2</v>
      </c>
      <c r="M75" s="36" t="s">
        <v>19</v>
      </c>
      <c r="N75" s="36" t="s">
        <v>19</v>
      </c>
      <c r="O75" s="48">
        <v>1.6913E-3</v>
      </c>
      <c r="P75" s="48">
        <v>163.61000000000001</v>
      </c>
      <c r="Q75" s="48">
        <v>6.1121999999999999E-3</v>
      </c>
      <c r="R75" s="48">
        <v>351.38</v>
      </c>
      <c r="S75" s="48">
        <v>382.99</v>
      </c>
      <c r="T75" s="48">
        <v>1.4517</v>
      </c>
      <c r="U75" s="48">
        <v>0.98617999999999995</v>
      </c>
      <c r="V75" s="48">
        <v>3.2014</v>
      </c>
      <c r="W75" s="48">
        <v>197.33</v>
      </c>
      <c r="X75" s="48">
        <v>0.15095</v>
      </c>
      <c r="Y75" s="36" t="s">
        <v>19</v>
      </c>
      <c r="Z75" s="36" t="s">
        <v>19</v>
      </c>
    </row>
    <row r="76" spans="1:26" s="47" customFormat="1" ht="27" customHeight="1" thickBot="1" x14ac:dyDescent="0.25">
      <c r="A76" s="48">
        <v>21.611999999999998</v>
      </c>
      <c r="B76" s="63">
        <f t="shared" si="1"/>
        <v>5240.0176000000001</v>
      </c>
      <c r="C76" s="49">
        <v>760</v>
      </c>
      <c r="D76" s="50">
        <v>772.4</v>
      </c>
      <c r="E76" s="48">
        <v>1.2947E-3</v>
      </c>
      <c r="F76" s="48">
        <v>212.19</v>
      </c>
      <c r="G76" s="48">
        <v>218.97</v>
      </c>
      <c r="H76" s="48">
        <v>0.89385999999999999</v>
      </c>
      <c r="I76" s="48">
        <v>0.93523999999999996</v>
      </c>
      <c r="J76" s="48">
        <v>3.3778999999999999</v>
      </c>
      <c r="K76" s="48">
        <v>384.42</v>
      </c>
      <c r="L76" s="48">
        <v>1.5197E-2</v>
      </c>
      <c r="M76" s="36" t="s">
        <v>19</v>
      </c>
      <c r="N76" s="36" t="s">
        <v>19</v>
      </c>
      <c r="O76" s="48">
        <v>1.6100999999999999E-3</v>
      </c>
      <c r="P76" s="48">
        <v>166.97</v>
      </c>
      <c r="Q76" s="48">
        <v>5.9890999999999998E-3</v>
      </c>
      <c r="R76" s="48">
        <v>350.8</v>
      </c>
      <c r="S76" s="48">
        <v>382.18</v>
      </c>
      <c r="T76" s="48">
        <v>1.4476</v>
      </c>
      <c r="U76" s="48">
        <v>0.99017999999999995</v>
      </c>
      <c r="V76" s="48">
        <v>3.3022</v>
      </c>
      <c r="W76" s="48">
        <v>196.83</v>
      </c>
      <c r="X76" s="48">
        <v>0.14989</v>
      </c>
      <c r="Y76" s="36" t="s">
        <v>19</v>
      </c>
      <c r="Z76" s="36" t="s">
        <v>19</v>
      </c>
    </row>
    <row r="77" spans="1:26" s="47" customFormat="1" ht="27" customHeight="1" thickBot="1" x14ac:dyDescent="0.25">
      <c r="A77" s="48">
        <v>22.193999999999999</v>
      </c>
      <c r="B77" s="63">
        <f t="shared" si="1"/>
        <v>5308.9651999999996</v>
      </c>
      <c r="C77" s="49">
        <v>770</v>
      </c>
      <c r="D77" s="50">
        <v>767.63</v>
      </c>
      <c r="E77" s="48">
        <v>1.3027E-3</v>
      </c>
      <c r="F77" s="48">
        <v>213.75</v>
      </c>
      <c r="G77" s="48">
        <v>220.67</v>
      </c>
      <c r="H77" s="48">
        <v>0.89929000000000003</v>
      </c>
      <c r="I77" s="48">
        <v>0.93679999999999997</v>
      </c>
      <c r="J77" s="48">
        <v>3.4521000000000002</v>
      </c>
      <c r="K77" s="48">
        <v>378.9</v>
      </c>
      <c r="L77" s="48">
        <v>1.5768000000000001E-2</v>
      </c>
      <c r="M77" s="36" t="s">
        <v>19</v>
      </c>
      <c r="N77" s="36" t="s">
        <v>19</v>
      </c>
      <c r="O77" s="48">
        <v>1.5305E-3</v>
      </c>
      <c r="P77" s="48">
        <v>170.41</v>
      </c>
      <c r="Q77" s="48">
        <v>5.8684000000000002E-3</v>
      </c>
      <c r="R77" s="48">
        <v>350.2</v>
      </c>
      <c r="S77" s="48">
        <v>381.35</v>
      </c>
      <c r="T77" s="48">
        <v>1.4434</v>
      </c>
      <c r="U77" s="48">
        <v>0.99424999999999997</v>
      </c>
      <c r="V77" s="48">
        <v>3.4100999999999999</v>
      </c>
      <c r="W77" s="48">
        <v>196.33</v>
      </c>
      <c r="X77" s="48">
        <v>0.14882000000000001</v>
      </c>
      <c r="Y77" s="36" t="s">
        <v>19</v>
      </c>
      <c r="Z77" s="36" t="s">
        <v>19</v>
      </c>
    </row>
    <row r="78" spans="1:26" s="47" customFormat="1" ht="27" customHeight="1" thickBot="1" x14ac:dyDescent="0.25">
      <c r="A78" s="48">
        <v>22.77</v>
      </c>
      <c r="B78" s="63">
        <f t="shared" si="1"/>
        <v>5377.9128000000001</v>
      </c>
      <c r="C78" s="49">
        <v>780</v>
      </c>
      <c r="D78" s="50">
        <v>762.8</v>
      </c>
      <c r="E78" s="48">
        <v>1.3110000000000001E-3</v>
      </c>
      <c r="F78" s="48">
        <v>215.31</v>
      </c>
      <c r="G78" s="48">
        <v>222.37</v>
      </c>
      <c r="H78" s="48">
        <v>0.90473000000000003</v>
      </c>
      <c r="I78" s="48">
        <v>0.93845000000000001</v>
      </c>
      <c r="J78" s="48">
        <v>3.5316999999999998</v>
      </c>
      <c r="K78" s="48">
        <v>373.35</v>
      </c>
      <c r="L78" s="48">
        <v>1.6362000000000002E-2</v>
      </c>
      <c r="M78" s="36" t="s">
        <v>19</v>
      </c>
      <c r="N78" s="36" t="s">
        <v>19</v>
      </c>
      <c r="O78" s="48">
        <v>1.4526999999999999E-3</v>
      </c>
      <c r="P78" s="48">
        <v>173.92</v>
      </c>
      <c r="Q78" s="48">
        <v>5.7498000000000002E-3</v>
      </c>
      <c r="R78" s="48">
        <v>349.57</v>
      </c>
      <c r="S78" s="48">
        <v>380.49</v>
      </c>
      <c r="T78" s="48">
        <v>1.4391</v>
      </c>
      <c r="U78" s="48">
        <v>0.99836000000000003</v>
      </c>
      <c r="V78" s="48">
        <v>3.5259</v>
      </c>
      <c r="W78" s="48">
        <v>195.82</v>
      </c>
      <c r="X78" s="48">
        <v>0.14773</v>
      </c>
      <c r="Y78" s="36" t="s">
        <v>19</v>
      </c>
      <c r="Z78" s="36" t="s">
        <v>19</v>
      </c>
    </row>
    <row r="79" spans="1:26" s="47" customFormat="1" ht="27" customHeight="1" thickBot="1" x14ac:dyDescent="0.25">
      <c r="A79" s="48">
        <v>23.338999999999999</v>
      </c>
      <c r="B79" s="63">
        <f t="shared" si="1"/>
        <v>5446.8603999999996</v>
      </c>
      <c r="C79" s="49">
        <v>790</v>
      </c>
      <c r="D79" s="50">
        <v>757.91</v>
      </c>
      <c r="E79" s="48">
        <v>1.3194000000000001E-3</v>
      </c>
      <c r="F79" s="48">
        <v>216.88</v>
      </c>
      <c r="G79" s="48">
        <v>224.07</v>
      </c>
      <c r="H79" s="48">
        <v>0.91017999999999999</v>
      </c>
      <c r="I79" s="48">
        <v>0.94018000000000002</v>
      </c>
      <c r="J79" s="48">
        <v>3.6172</v>
      </c>
      <c r="K79" s="48">
        <v>367.79</v>
      </c>
      <c r="L79" s="48">
        <v>1.6982000000000001E-2</v>
      </c>
      <c r="M79" s="36" t="s">
        <v>19</v>
      </c>
      <c r="N79" s="36" t="s">
        <v>19</v>
      </c>
      <c r="O79" s="48">
        <v>1.3764000000000001E-3</v>
      </c>
      <c r="P79" s="48">
        <v>177.52</v>
      </c>
      <c r="Q79" s="48">
        <v>5.6331999999999997E-3</v>
      </c>
      <c r="R79" s="48">
        <v>348.92</v>
      </c>
      <c r="S79" s="48">
        <v>379.6</v>
      </c>
      <c r="T79" s="48">
        <v>1.4348000000000001</v>
      </c>
      <c r="U79" s="48">
        <v>1.0024999999999999</v>
      </c>
      <c r="V79" s="48">
        <v>3.6505000000000001</v>
      </c>
      <c r="W79" s="48">
        <v>195.32</v>
      </c>
      <c r="X79" s="48">
        <v>0.14663000000000001</v>
      </c>
      <c r="Y79" s="36" t="s">
        <v>19</v>
      </c>
      <c r="Z79" s="36" t="s">
        <v>19</v>
      </c>
    </row>
    <row r="80" spans="1:26" s="47" customFormat="1" ht="27" customHeight="1" thickBot="1" x14ac:dyDescent="0.25">
      <c r="A80" s="48">
        <v>23.904</v>
      </c>
      <c r="B80" s="63">
        <f t="shared" si="1"/>
        <v>5515.808</v>
      </c>
      <c r="C80" s="49">
        <v>800</v>
      </c>
      <c r="D80" s="50">
        <v>752.95</v>
      </c>
      <c r="E80" s="48">
        <v>1.3281E-3</v>
      </c>
      <c r="F80" s="48">
        <v>218.46</v>
      </c>
      <c r="G80" s="48">
        <v>225.78</v>
      </c>
      <c r="H80" s="48">
        <v>0.91564999999999996</v>
      </c>
      <c r="I80" s="48">
        <v>0.94201000000000001</v>
      </c>
      <c r="J80" s="48">
        <v>3.7094999999999998</v>
      </c>
      <c r="K80" s="48">
        <v>362.21</v>
      </c>
      <c r="L80" s="48">
        <v>1.7628999999999999E-2</v>
      </c>
      <c r="M80" s="36" t="s">
        <v>19</v>
      </c>
      <c r="N80" s="36" t="s">
        <v>19</v>
      </c>
      <c r="O80" s="48">
        <v>1.3017E-3</v>
      </c>
      <c r="P80" s="48">
        <v>181.21</v>
      </c>
      <c r="Q80" s="48">
        <v>5.5186000000000002E-3</v>
      </c>
      <c r="R80" s="48">
        <v>348.24</v>
      </c>
      <c r="S80" s="48">
        <v>378.68</v>
      </c>
      <c r="T80" s="48">
        <v>1.4303999999999999</v>
      </c>
      <c r="U80" s="48">
        <v>1.0067999999999999</v>
      </c>
      <c r="V80" s="48">
        <v>3.7850000000000001</v>
      </c>
      <c r="W80" s="48">
        <v>194.81</v>
      </c>
      <c r="X80" s="48">
        <v>0.14551</v>
      </c>
      <c r="Y80" s="36" t="s">
        <v>19</v>
      </c>
      <c r="Z80" s="36" t="s">
        <v>19</v>
      </c>
    </row>
    <row r="81" spans="1:26" s="47" customFormat="1" ht="27" customHeight="1" thickBot="1" x14ac:dyDescent="0.25">
      <c r="A81" s="48">
        <v>24.462</v>
      </c>
      <c r="B81" s="63">
        <f t="shared" si="1"/>
        <v>5584.7555999999995</v>
      </c>
      <c r="C81" s="49">
        <v>810</v>
      </c>
      <c r="D81" s="50">
        <v>747.91</v>
      </c>
      <c r="E81" s="48">
        <v>1.3370999999999999E-3</v>
      </c>
      <c r="F81" s="48">
        <v>220.04</v>
      </c>
      <c r="G81" s="48">
        <v>227.51</v>
      </c>
      <c r="H81" s="48">
        <v>0.92113999999999996</v>
      </c>
      <c r="I81" s="48">
        <v>0.94393000000000005</v>
      </c>
      <c r="J81" s="48">
        <v>3.8094000000000001</v>
      </c>
      <c r="K81" s="48">
        <v>356.59</v>
      </c>
      <c r="L81" s="48">
        <v>1.8305999999999999E-2</v>
      </c>
      <c r="M81" s="36" t="s">
        <v>19</v>
      </c>
      <c r="N81" s="36" t="s">
        <v>19</v>
      </c>
      <c r="O81" s="48">
        <v>1.2287000000000001E-3</v>
      </c>
      <c r="P81" s="48">
        <v>184.99</v>
      </c>
      <c r="Q81" s="48">
        <v>5.4057000000000003E-3</v>
      </c>
      <c r="R81" s="48">
        <v>347.54</v>
      </c>
      <c r="S81" s="48">
        <v>377.73</v>
      </c>
      <c r="T81" s="48">
        <v>1.4258999999999999</v>
      </c>
      <c r="U81" s="48">
        <v>1.0111000000000001</v>
      </c>
      <c r="V81" s="48">
        <v>3.9306000000000001</v>
      </c>
      <c r="W81" s="48">
        <v>194.3</v>
      </c>
      <c r="X81" s="48">
        <v>0.14438000000000001</v>
      </c>
      <c r="Y81" s="36" t="s">
        <v>19</v>
      </c>
      <c r="Z81" s="36" t="s">
        <v>19</v>
      </c>
    </row>
    <row r="82" spans="1:26" s="47" customFormat="1" ht="27" customHeight="1" thickBot="1" x14ac:dyDescent="0.25">
      <c r="A82" s="48">
        <v>25.015000000000001</v>
      </c>
      <c r="B82" s="63">
        <f t="shared" si="1"/>
        <v>5653.7031999999999</v>
      </c>
      <c r="C82" s="49">
        <v>820</v>
      </c>
      <c r="D82" s="50">
        <v>742.79</v>
      </c>
      <c r="E82" s="48">
        <v>1.3462999999999999E-3</v>
      </c>
      <c r="F82" s="48">
        <v>221.63</v>
      </c>
      <c r="G82" s="48">
        <v>229.24</v>
      </c>
      <c r="H82" s="48">
        <v>0.92666000000000004</v>
      </c>
      <c r="I82" s="48">
        <v>0.94596999999999998</v>
      </c>
      <c r="J82" s="48">
        <v>3.9178999999999999</v>
      </c>
      <c r="K82" s="48">
        <v>350.95</v>
      </c>
      <c r="L82" s="48">
        <v>1.9014E-2</v>
      </c>
      <c r="M82" s="36" t="s">
        <v>19</v>
      </c>
      <c r="N82" s="36" t="s">
        <v>19</v>
      </c>
      <c r="O82" s="48">
        <v>1.1571999999999999E-3</v>
      </c>
      <c r="P82" s="48">
        <v>188.87</v>
      </c>
      <c r="Q82" s="48">
        <v>5.2944999999999997E-3</v>
      </c>
      <c r="R82" s="48">
        <v>346.81</v>
      </c>
      <c r="S82" s="48">
        <v>376.75</v>
      </c>
      <c r="T82" s="48">
        <v>1.4214</v>
      </c>
      <c r="U82" s="48">
        <v>1.0155000000000001</v>
      </c>
      <c r="V82" s="48">
        <v>4.0888</v>
      </c>
      <c r="W82" s="48">
        <v>193.79</v>
      </c>
      <c r="X82" s="48">
        <v>0.14321999999999999</v>
      </c>
      <c r="Y82" s="36" t="s">
        <v>19</v>
      </c>
      <c r="Z82" s="36" t="s">
        <v>19</v>
      </c>
    </row>
    <row r="83" spans="1:26" s="47" customFormat="1" ht="27" customHeight="1" thickBot="1" x14ac:dyDescent="0.25">
      <c r="A83" s="48">
        <v>25.562999999999999</v>
      </c>
      <c r="B83" s="63">
        <f t="shared" si="1"/>
        <v>5722.6507999999994</v>
      </c>
      <c r="C83" s="49">
        <v>830</v>
      </c>
      <c r="D83" s="50">
        <v>737.58</v>
      </c>
      <c r="E83" s="48">
        <v>1.3558000000000001E-3</v>
      </c>
      <c r="F83" s="48">
        <v>223.23</v>
      </c>
      <c r="G83" s="48">
        <v>230.99</v>
      </c>
      <c r="H83" s="48">
        <v>0.93220000000000003</v>
      </c>
      <c r="I83" s="48">
        <v>0.94811999999999996</v>
      </c>
      <c r="J83" s="48">
        <v>4.0361000000000002</v>
      </c>
      <c r="K83" s="48">
        <v>345.28</v>
      </c>
      <c r="L83" s="48">
        <v>1.9757E-2</v>
      </c>
      <c r="M83" s="36" t="s">
        <v>19</v>
      </c>
      <c r="N83" s="36" t="s">
        <v>19</v>
      </c>
      <c r="O83" s="48">
        <v>1.0873E-3</v>
      </c>
      <c r="P83" s="48">
        <v>192.87</v>
      </c>
      <c r="Q83" s="48">
        <v>5.1849000000000001E-3</v>
      </c>
      <c r="R83" s="48">
        <v>346.05</v>
      </c>
      <c r="S83" s="48">
        <v>375.72</v>
      </c>
      <c r="T83" s="48">
        <v>1.4167000000000001</v>
      </c>
      <c r="U83" s="48">
        <v>1.0199</v>
      </c>
      <c r="V83" s="48">
        <v>4.2613000000000003</v>
      </c>
      <c r="W83" s="48">
        <v>193.27</v>
      </c>
      <c r="X83" s="48">
        <v>0.14205000000000001</v>
      </c>
      <c r="Y83" s="36" t="s">
        <v>19</v>
      </c>
      <c r="Z83" s="36" t="s">
        <v>19</v>
      </c>
    </row>
    <row r="84" spans="1:26" s="47" customFormat="1" ht="27" customHeight="1" thickBot="1" x14ac:dyDescent="0.25">
      <c r="A84" s="48">
        <v>26.105</v>
      </c>
      <c r="B84" s="63">
        <f t="shared" si="1"/>
        <v>5791.5983999999999</v>
      </c>
      <c r="C84" s="49">
        <v>840</v>
      </c>
      <c r="D84" s="50">
        <v>732.27</v>
      </c>
      <c r="E84" s="48">
        <v>1.3656E-3</v>
      </c>
      <c r="F84" s="48">
        <v>224.85</v>
      </c>
      <c r="G84" s="48">
        <v>232.76</v>
      </c>
      <c r="H84" s="48">
        <v>0.93779000000000001</v>
      </c>
      <c r="I84" s="48">
        <v>0.95040000000000002</v>
      </c>
      <c r="J84" s="48">
        <v>4.1654999999999998</v>
      </c>
      <c r="K84" s="48">
        <v>339.57</v>
      </c>
      <c r="L84" s="48">
        <v>2.0535999999999999E-2</v>
      </c>
      <c r="M84" s="36" t="s">
        <v>19</v>
      </c>
      <c r="N84" s="36" t="s">
        <v>19</v>
      </c>
      <c r="O84" s="48">
        <v>1.0191E-3</v>
      </c>
      <c r="P84" s="48">
        <v>196.98</v>
      </c>
      <c r="Q84" s="48">
        <v>5.0767E-3</v>
      </c>
      <c r="R84" s="48">
        <v>345.26</v>
      </c>
      <c r="S84" s="48">
        <v>374.66</v>
      </c>
      <c r="T84" s="48">
        <v>1.4119999999999999</v>
      </c>
      <c r="U84" s="48">
        <v>1.0245</v>
      </c>
      <c r="V84" s="48">
        <v>4.4503000000000004</v>
      </c>
      <c r="W84" s="48">
        <v>192.75</v>
      </c>
      <c r="X84" s="48">
        <v>0.14083999999999999</v>
      </c>
      <c r="Y84" s="36" t="s">
        <v>19</v>
      </c>
      <c r="Z84" s="36" t="s">
        <v>19</v>
      </c>
    </row>
    <row r="85" spans="1:26" s="47" customFormat="1" ht="27" customHeight="1" thickBot="1" x14ac:dyDescent="0.25">
      <c r="A85" s="48">
        <v>26.641999999999999</v>
      </c>
      <c r="B85" s="63">
        <f t="shared" si="1"/>
        <v>5860.5459999999994</v>
      </c>
      <c r="C85" s="49">
        <v>850</v>
      </c>
      <c r="D85" s="50">
        <v>726.85</v>
      </c>
      <c r="E85" s="48">
        <v>1.3757999999999999E-3</v>
      </c>
      <c r="F85" s="48">
        <v>226.48</v>
      </c>
      <c r="G85" s="48">
        <v>234.54</v>
      </c>
      <c r="H85" s="48">
        <v>0.94342000000000004</v>
      </c>
      <c r="I85" s="48">
        <v>0.95282</v>
      </c>
      <c r="J85" s="48">
        <v>4.3079000000000001</v>
      </c>
      <c r="K85" s="48">
        <v>333.82</v>
      </c>
      <c r="L85" s="48">
        <v>2.1356E-2</v>
      </c>
      <c r="M85" s="36" t="s">
        <v>19</v>
      </c>
      <c r="N85" s="36" t="s">
        <v>19</v>
      </c>
      <c r="O85" s="48">
        <v>9.5235999999999997E-4</v>
      </c>
      <c r="P85" s="48">
        <v>201.22</v>
      </c>
      <c r="Q85" s="48">
        <v>4.9697999999999999E-3</v>
      </c>
      <c r="R85" s="48">
        <v>344.44</v>
      </c>
      <c r="S85" s="48">
        <v>373.56</v>
      </c>
      <c r="T85" s="48">
        <v>1.4072</v>
      </c>
      <c r="U85" s="48">
        <v>1.0290999999999999</v>
      </c>
      <c r="V85" s="48">
        <v>4.6580000000000004</v>
      </c>
      <c r="W85" s="48">
        <v>192.23</v>
      </c>
      <c r="X85" s="48">
        <v>0.13961000000000001</v>
      </c>
      <c r="Y85" s="36" t="s">
        <v>19</v>
      </c>
      <c r="Z85" s="36" t="s">
        <v>19</v>
      </c>
    </row>
    <row r="86" spans="1:26" s="47" customFormat="1" ht="27" customHeight="1" thickBot="1" x14ac:dyDescent="0.25">
      <c r="A86" s="48">
        <v>27.173999999999999</v>
      </c>
      <c r="B86" s="63">
        <f t="shared" si="1"/>
        <v>5929.4935999999998</v>
      </c>
      <c r="C86" s="49">
        <v>860</v>
      </c>
      <c r="D86" s="50">
        <v>721.31</v>
      </c>
      <c r="E86" s="48">
        <v>1.3864000000000001E-3</v>
      </c>
      <c r="F86" s="48">
        <v>228.12</v>
      </c>
      <c r="G86" s="48">
        <v>236.34</v>
      </c>
      <c r="H86" s="48">
        <v>0.94911000000000001</v>
      </c>
      <c r="I86" s="48">
        <v>0.95538000000000001</v>
      </c>
      <c r="J86" s="48">
        <v>4.4652000000000003</v>
      </c>
      <c r="K86" s="48">
        <v>328.03</v>
      </c>
      <c r="L86" s="48">
        <v>2.222E-2</v>
      </c>
      <c r="M86" s="36" t="s">
        <v>19</v>
      </c>
      <c r="N86" s="36" t="s">
        <v>19</v>
      </c>
      <c r="O86" s="48">
        <v>8.8723999999999997E-4</v>
      </c>
      <c r="P86" s="48">
        <v>205.59</v>
      </c>
      <c r="Q86" s="48">
        <v>4.8640000000000003E-3</v>
      </c>
      <c r="R86" s="48">
        <v>343.57</v>
      </c>
      <c r="S86" s="48">
        <v>372.41</v>
      </c>
      <c r="T86" s="48">
        <v>1.4021999999999999</v>
      </c>
      <c r="U86" s="48">
        <v>1.0339</v>
      </c>
      <c r="V86" s="48">
        <v>4.8876999999999997</v>
      </c>
      <c r="W86" s="48">
        <v>191.7</v>
      </c>
      <c r="X86" s="48">
        <v>0.13835</v>
      </c>
      <c r="Y86" s="36" t="s">
        <v>19</v>
      </c>
      <c r="Z86" s="36" t="s">
        <v>19</v>
      </c>
    </row>
    <row r="87" spans="1:26" s="47" customFormat="1" ht="27" customHeight="1" thickBot="1" x14ac:dyDescent="0.25">
      <c r="A87" s="48">
        <v>27.7</v>
      </c>
      <c r="B87" s="63">
        <f t="shared" si="1"/>
        <v>5998.4412000000002</v>
      </c>
      <c r="C87" s="49">
        <v>870</v>
      </c>
      <c r="D87" s="50">
        <v>715.63</v>
      </c>
      <c r="E87" s="48">
        <v>1.3974E-3</v>
      </c>
      <c r="F87" s="48">
        <v>229.78</v>
      </c>
      <c r="G87" s="48">
        <v>238.16</v>
      </c>
      <c r="H87" s="48">
        <v>0.95486000000000004</v>
      </c>
      <c r="I87" s="48">
        <v>0.95811000000000002</v>
      </c>
      <c r="J87" s="48">
        <v>4.6401000000000003</v>
      </c>
      <c r="K87" s="48">
        <v>322.18</v>
      </c>
      <c r="L87" s="48">
        <v>2.3130999999999999E-2</v>
      </c>
      <c r="M87" s="36" t="s">
        <v>19</v>
      </c>
      <c r="N87" s="36" t="s">
        <v>19</v>
      </c>
      <c r="O87" s="48">
        <v>8.2370000000000002E-4</v>
      </c>
      <c r="P87" s="48">
        <v>210.12</v>
      </c>
      <c r="Q87" s="48">
        <v>4.7591999999999999E-3</v>
      </c>
      <c r="R87" s="48">
        <v>342.67</v>
      </c>
      <c r="S87" s="48">
        <v>371.22</v>
      </c>
      <c r="T87" s="48">
        <v>1.3971</v>
      </c>
      <c r="U87" s="48">
        <v>1.0387</v>
      </c>
      <c r="V87" s="48">
        <v>5.1428000000000003</v>
      </c>
      <c r="W87" s="48">
        <v>191.17</v>
      </c>
      <c r="X87" s="48">
        <v>0.13705000000000001</v>
      </c>
      <c r="Y87" s="36" t="s">
        <v>19</v>
      </c>
      <c r="Z87" s="36" t="s">
        <v>19</v>
      </c>
    </row>
    <row r="88" spans="1:26" s="47" customFormat="1" ht="27" customHeight="1" thickBot="1" x14ac:dyDescent="0.25">
      <c r="A88" s="48">
        <v>28.222000000000001</v>
      </c>
      <c r="B88" s="63">
        <f t="shared" si="1"/>
        <v>6067.3887999999997</v>
      </c>
      <c r="C88" s="49">
        <v>880</v>
      </c>
      <c r="D88" s="50">
        <v>709.81</v>
      </c>
      <c r="E88" s="48">
        <v>1.4088E-3</v>
      </c>
      <c r="F88" s="48">
        <v>231.46</v>
      </c>
      <c r="G88" s="48">
        <v>240.01</v>
      </c>
      <c r="H88" s="48">
        <v>0.96067000000000002</v>
      </c>
      <c r="I88" s="48">
        <v>0.96101999999999999</v>
      </c>
      <c r="J88" s="48">
        <v>4.8357000000000001</v>
      </c>
      <c r="K88" s="48">
        <v>316.27999999999997</v>
      </c>
      <c r="L88" s="48">
        <v>2.4094999999999998E-2</v>
      </c>
      <c r="M88" s="36" t="s">
        <v>19</v>
      </c>
      <c r="N88" s="36" t="s">
        <v>19</v>
      </c>
      <c r="O88" s="48">
        <v>7.6176E-4</v>
      </c>
      <c r="P88" s="48">
        <v>214.81</v>
      </c>
      <c r="Q88" s="48">
        <v>4.6553000000000002E-3</v>
      </c>
      <c r="R88" s="48">
        <v>341.73</v>
      </c>
      <c r="S88" s="48">
        <v>369.97</v>
      </c>
      <c r="T88" s="48">
        <v>1.3918999999999999</v>
      </c>
      <c r="U88" s="48">
        <v>1.0437000000000001</v>
      </c>
      <c r="V88" s="48">
        <v>5.4279999999999999</v>
      </c>
      <c r="W88" s="48">
        <v>190.64</v>
      </c>
      <c r="X88" s="48">
        <v>0.13571</v>
      </c>
      <c r="Y88" s="36" t="s">
        <v>19</v>
      </c>
      <c r="Z88" s="36" t="s">
        <v>19</v>
      </c>
    </row>
    <row r="89" spans="1:26" s="47" customFormat="1" ht="27" customHeight="1" thickBot="1" x14ac:dyDescent="0.25">
      <c r="A89" s="48">
        <v>28.739000000000001</v>
      </c>
      <c r="B89" s="63">
        <f t="shared" si="1"/>
        <v>6136.3364000000001</v>
      </c>
      <c r="C89" s="49">
        <v>890</v>
      </c>
      <c r="D89" s="50">
        <v>703.82</v>
      </c>
      <c r="E89" s="48">
        <v>1.4208000000000001E-3</v>
      </c>
      <c r="F89" s="48">
        <v>233.17</v>
      </c>
      <c r="G89" s="48">
        <v>241.89</v>
      </c>
      <c r="H89" s="48">
        <v>0.96657999999999999</v>
      </c>
      <c r="I89" s="48">
        <v>0.96413000000000004</v>
      </c>
      <c r="J89" s="48">
        <v>5.0560999999999998</v>
      </c>
      <c r="K89" s="48">
        <v>310.32</v>
      </c>
      <c r="L89" s="48">
        <v>2.5117E-2</v>
      </c>
      <c r="M89" s="36" t="s">
        <v>19</v>
      </c>
      <c r="N89" s="36" t="s">
        <v>19</v>
      </c>
      <c r="O89" s="48">
        <v>7.0140999999999997E-4</v>
      </c>
      <c r="P89" s="48">
        <v>219.68</v>
      </c>
      <c r="Q89" s="48">
        <v>4.5519999999999996E-3</v>
      </c>
      <c r="R89" s="48">
        <v>340.74</v>
      </c>
      <c r="S89" s="48">
        <v>368.67</v>
      </c>
      <c r="T89" s="48">
        <v>1.3865000000000001</v>
      </c>
      <c r="U89" s="48">
        <v>1.0488</v>
      </c>
      <c r="V89" s="48">
        <v>5.7489999999999997</v>
      </c>
      <c r="W89" s="48">
        <v>190.11</v>
      </c>
      <c r="X89" s="48">
        <v>0.13433</v>
      </c>
      <c r="Y89" s="36" t="s">
        <v>19</v>
      </c>
      <c r="Z89" s="36" t="s">
        <v>19</v>
      </c>
    </row>
    <row r="90" spans="1:26" s="47" customFormat="1" ht="27" customHeight="1" thickBot="1" x14ac:dyDescent="0.25">
      <c r="A90" s="48">
        <v>29.25</v>
      </c>
      <c r="B90" s="63">
        <f t="shared" si="1"/>
        <v>6205.2839999999997</v>
      </c>
      <c r="C90" s="49">
        <v>900</v>
      </c>
      <c r="D90" s="50">
        <v>697.65</v>
      </c>
      <c r="E90" s="48">
        <v>1.4334E-3</v>
      </c>
      <c r="F90" s="48">
        <v>234.91</v>
      </c>
      <c r="G90" s="48">
        <v>243.8</v>
      </c>
      <c r="H90" s="48">
        <v>0.97258</v>
      </c>
      <c r="I90" s="48">
        <v>0.96745999999999999</v>
      </c>
      <c r="J90" s="48">
        <v>5.3061999999999996</v>
      </c>
      <c r="K90" s="48">
        <v>304.29000000000002</v>
      </c>
      <c r="L90" s="48">
        <v>2.6203000000000001E-2</v>
      </c>
      <c r="M90" s="36" t="s">
        <v>19</v>
      </c>
      <c r="N90" s="36" t="s">
        <v>19</v>
      </c>
      <c r="O90" s="48">
        <v>6.4269000000000001E-4</v>
      </c>
      <c r="P90" s="48">
        <v>224.75</v>
      </c>
      <c r="Q90" s="48">
        <v>4.4492999999999998E-3</v>
      </c>
      <c r="R90" s="48">
        <v>339.69</v>
      </c>
      <c r="S90" s="48">
        <v>367.3</v>
      </c>
      <c r="T90" s="48">
        <v>1.381</v>
      </c>
      <c r="U90" s="48">
        <v>1.0541</v>
      </c>
      <c r="V90" s="48">
        <v>6.1128999999999998</v>
      </c>
      <c r="W90" s="48">
        <v>189.57</v>
      </c>
      <c r="X90" s="48">
        <v>0.13289999999999999</v>
      </c>
      <c r="Y90" s="36" t="s">
        <v>19</v>
      </c>
      <c r="Z90" s="36" t="s">
        <v>19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zoomScale="87" workbookViewId="0">
      <pane ySplit="5" topLeftCell="A222" activePane="bottomLeft" state="frozen"/>
      <selection pane="bottomLeft" activeCell="I187" sqref="I187:J261"/>
    </sheetView>
  </sheetViews>
  <sheetFormatPr defaultColWidth="17.28515625" defaultRowHeight="15" customHeight="1" x14ac:dyDescent="0.2"/>
  <cols>
    <col min="1" max="1" width="16.7109375" customWidth="1"/>
    <col min="2" max="2" width="17.42578125" hidden="1" customWidth="1"/>
    <col min="3" max="4" width="17.42578125" customWidth="1"/>
    <col min="5" max="5" width="15.7109375" style="31" customWidth="1"/>
    <col min="6" max="6" width="15.7109375" style="21" customWidth="1"/>
    <col min="7" max="8" width="15.7109375" customWidth="1"/>
    <col min="9" max="9" width="15.7109375" style="24" customWidth="1"/>
    <col min="10" max="11" width="15.7109375" customWidth="1"/>
    <col min="12" max="12" width="15.7109375" hidden="1" customWidth="1"/>
    <col min="13" max="13" width="15.7109375" customWidth="1"/>
    <col min="14" max="14" width="7.140625" customWidth="1"/>
    <col min="15" max="15" width="15.7109375" customWidth="1"/>
    <col min="16" max="16" width="15.7109375" hidden="1" customWidth="1"/>
    <col min="17" max="17" width="15.7109375" customWidth="1"/>
    <col min="18" max="27" width="10" customWidth="1"/>
  </cols>
  <sheetData>
    <row r="1" spans="1:30" ht="42" customHeight="1" x14ac:dyDescent="0.2">
      <c r="A1" s="1"/>
      <c r="B1" s="1"/>
      <c r="C1" s="1"/>
      <c r="D1" s="1"/>
      <c r="E1" s="25"/>
      <c r="F1" s="17"/>
      <c r="G1" s="58" t="s">
        <v>0</v>
      </c>
      <c r="H1" s="56"/>
      <c r="I1" s="56"/>
      <c r="J1" s="56"/>
      <c r="K1" s="56"/>
      <c r="L1" s="56"/>
      <c r="M1" s="56"/>
      <c r="N1" s="56"/>
      <c r="O1" s="56"/>
      <c r="P1" s="56"/>
      <c r="Q1" s="56"/>
      <c r="R1" s="2"/>
      <c r="S1" s="2"/>
      <c r="T1" s="2"/>
      <c r="U1" s="2"/>
      <c r="V1" s="2"/>
      <c r="W1" s="2"/>
      <c r="X1" s="2"/>
      <c r="Y1" s="2"/>
      <c r="Z1" s="2"/>
      <c r="AA1" s="2"/>
      <c r="AB1" s="2"/>
      <c r="AC1" s="2"/>
      <c r="AD1" s="2"/>
    </row>
    <row r="2" spans="1:30" ht="33.75" customHeight="1" x14ac:dyDescent="0.2">
      <c r="A2" s="57" t="s">
        <v>1</v>
      </c>
      <c r="B2" s="56"/>
      <c r="C2" s="56"/>
      <c r="D2" s="56"/>
      <c r="E2" s="56"/>
      <c r="F2" s="56"/>
      <c r="G2" s="56"/>
      <c r="H2" s="56"/>
      <c r="J2" s="3"/>
      <c r="K2" s="55" t="s">
        <v>2</v>
      </c>
      <c r="L2" s="56"/>
      <c r="M2" s="56"/>
      <c r="N2" s="2"/>
      <c r="O2" s="55" t="s">
        <v>3</v>
      </c>
      <c r="P2" s="56"/>
      <c r="Q2" s="56"/>
      <c r="R2" s="2"/>
      <c r="S2" s="2"/>
      <c r="T2" s="2"/>
      <c r="U2" s="2"/>
      <c r="V2" s="2"/>
      <c r="W2" s="2"/>
      <c r="X2" s="2"/>
      <c r="Y2" s="2"/>
      <c r="Z2" s="2"/>
      <c r="AA2" s="2"/>
      <c r="AB2" s="2"/>
      <c r="AC2" s="2"/>
      <c r="AD2" s="2"/>
    </row>
    <row r="3" spans="1:30" ht="23.25" customHeight="1" x14ac:dyDescent="0.2">
      <c r="A3" s="4"/>
      <c r="B3" s="5"/>
      <c r="C3" s="5"/>
      <c r="D3" s="5"/>
      <c r="E3" s="26"/>
      <c r="F3" s="16"/>
      <c r="G3" s="7"/>
      <c r="H3" s="8"/>
      <c r="I3" s="8"/>
      <c r="J3" s="7"/>
      <c r="K3" s="7"/>
      <c r="L3" s="7"/>
      <c r="M3" s="7"/>
      <c r="N3" s="9"/>
      <c r="O3" s="9"/>
      <c r="P3" s="5"/>
      <c r="Q3" s="6"/>
      <c r="R3" s="2"/>
      <c r="S3" s="2"/>
      <c r="T3" s="2"/>
      <c r="U3" s="2"/>
      <c r="V3" s="2"/>
      <c r="W3" s="2"/>
      <c r="X3" s="2"/>
      <c r="Y3" s="2"/>
      <c r="Z3" s="2"/>
      <c r="AA3" s="2"/>
      <c r="AB3" s="2"/>
      <c r="AC3" s="2"/>
      <c r="AD3" s="2"/>
    </row>
    <row r="4" spans="1:30" ht="12.75" customHeight="1" x14ac:dyDescent="0.2">
      <c r="A4" s="61" t="s">
        <v>4</v>
      </c>
      <c r="B4" s="61"/>
      <c r="C4" s="61"/>
      <c r="D4" s="61"/>
      <c r="E4" s="59" t="s">
        <v>5</v>
      </c>
      <c r="F4" s="60"/>
      <c r="G4" s="7" t="s">
        <v>6</v>
      </c>
      <c r="H4" s="8" t="s">
        <v>7</v>
      </c>
      <c r="I4" s="32" t="s">
        <v>14</v>
      </c>
      <c r="J4" s="8" t="s">
        <v>7</v>
      </c>
      <c r="K4" s="5" t="s">
        <v>4</v>
      </c>
      <c r="L4" s="5" t="s">
        <v>4</v>
      </c>
      <c r="M4" s="6" t="s">
        <v>5</v>
      </c>
      <c r="N4" s="5"/>
      <c r="O4" s="5" t="s">
        <v>4</v>
      </c>
      <c r="P4" s="5" t="s">
        <v>4</v>
      </c>
      <c r="Q4" s="6" t="s">
        <v>5</v>
      </c>
      <c r="R4" s="2"/>
      <c r="S4" s="2"/>
      <c r="T4" s="2"/>
      <c r="U4" s="2"/>
      <c r="V4" s="2"/>
      <c r="W4" s="2"/>
      <c r="X4" s="2"/>
      <c r="Y4" s="2"/>
      <c r="Z4" s="2"/>
      <c r="AA4" s="2"/>
      <c r="AB4" s="2"/>
      <c r="AC4" s="2"/>
      <c r="AD4" s="2"/>
    </row>
    <row r="5" spans="1:30" ht="12" customHeight="1" x14ac:dyDescent="0.25">
      <c r="A5" s="22" t="s">
        <v>8</v>
      </c>
      <c r="B5" s="5" t="s">
        <v>9</v>
      </c>
      <c r="C5" s="22" t="s">
        <v>9</v>
      </c>
      <c r="D5" s="19" t="s">
        <v>13</v>
      </c>
      <c r="E5" s="26" t="s">
        <v>10</v>
      </c>
      <c r="F5" s="16" t="s">
        <v>12</v>
      </c>
      <c r="G5" s="7" t="s">
        <v>11</v>
      </c>
      <c r="H5" s="8" t="s">
        <v>11</v>
      </c>
      <c r="I5" s="32" t="s">
        <v>15</v>
      </c>
      <c r="J5" s="32" t="s">
        <v>15</v>
      </c>
      <c r="K5" s="10" t="s">
        <v>8</v>
      </c>
      <c r="L5" s="5" t="s">
        <v>9</v>
      </c>
      <c r="M5" s="6" t="s">
        <v>10</v>
      </c>
      <c r="N5" s="10"/>
      <c r="O5" s="10" t="s">
        <v>8</v>
      </c>
      <c r="P5" s="5" t="s">
        <v>9</v>
      </c>
      <c r="Q5" s="6" t="s">
        <v>10</v>
      </c>
      <c r="R5" s="2"/>
      <c r="S5" s="2"/>
      <c r="T5" s="2"/>
      <c r="U5" s="2"/>
      <c r="V5" s="2"/>
      <c r="W5" s="2"/>
      <c r="X5" s="2"/>
      <c r="Y5" s="2"/>
      <c r="Z5" s="2"/>
      <c r="AA5" s="2"/>
      <c r="AB5" s="2"/>
      <c r="AC5" s="2"/>
      <c r="AD5" s="2"/>
    </row>
    <row r="6" spans="1:30" ht="12.75" hidden="1" customHeight="1" x14ac:dyDescent="0.2">
      <c r="A6" s="11">
        <f t="shared" ref="A6:A261" si="0">B6+273.15</f>
        <v>182.32999999999998</v>
      </c>
      <c r="B6" s="5">
        <v>-90.82</v>
      </c>
      <c r="C6" s="5">
        <f>A6-273.15</f>
        <v>-90.82</v>
      </c>
      <c r="D6" s="5">
        <f>(A6*(9/5)) - 459.67</f>
        <v>-131.47600000000006</v>
      </c>
      <c r="E6" s="27">
        <v>0.87849999999999995</v>
      </c>
      <c r="F6" s="18">
        <f>14.5038*E6</f>
        <v>12.7415883</v>
      </c>
      <c r="G6" s="7">
        <v>1237.3499999999999</v>
      </c>
      <c r="H6" s="8">
        <v>2.6115400000000002</v>
      </c>
      <c r="I6" s="8">
        <f>G6*0.00194032</f>
        <v>2.4008549519999995</v>
      </c>
      <c r="J6" s="8">
        <f>H6*0.00194032</f>
        <v>5.0672232928000004E-3</v>
      </c>
      <c r="K6" s="11">
        <f t="shared" ref="K6:K7" si="1">L6+273.15</f>
        <v>182.32999999999998</v>
      </c>
      <c r="L6" s="5">
        <v>-90.82</v>
      </c>
      <c r="M6" s="12">
        <v>0.87849999999999995</v>
      </c>
      <c r="N6" s="13"/>
      <c r="O6" s="13">
        <f t="shared" ref="O6:O186" si="2">P6+273.15</f>
        <v>92.649999999999977</v>
      </c>
      <c r="P6" s="5">
        <v>-180.5</v>
      </c>
      <c r="Q6" s="6">
        <v>1.1667513747922973E-7</v>
      </c>
      <c r="R6" s="2"/>
      <c r="S6" s="2"/>
      <c r="T6" s="2"/>
      <c r="U6" s="2"/>
      <c r="V6" s="2"/>
      <c r="W6" s="2"/>
      <c r="X6" s="2"/>
      <c r="Y6" s="2"/>
      <c r="Z6" s="2"/>
      <c r="AA6" s="2"/>
      <c r="AB6" s="2"/>
      <c r="AC6" s="2"/>
      <c r="AD6" s="2"/>
    </row>
    <row r="7" spans="1:30" ht="12.75" hidden="1" customHeight="1" x14ac:dyDescent="0.2">
      <c r="A7" s="13">
        <f t="shared" si="0"/>
        <v>182.64999999999998</v>
      </c>
      <c r="B7" s="5">
        <v>-90.5</v>
      </c>
      <c r="C7" s="5">
        <f t="shared" ref="C7:C70" si="3">A7-273.15</f>
        <v>-90.5</v>
      </c>
      <c r="D7" s="5">
        <f t="shared" ref="D7:D70" si="4">(A7*(9/5)) - 459.67</f>
        <v>-130.90000000000003</v>
      </c>
      <c r="E7" s="28">
        <v>0.89582300000000004</v>
      </c>
      <c r="F7" s="19">
        <f t="shared" ref="F7:F70" si="5">14.5038*E7</f>
        <v>12.9928376274</v>
      </c>
      <c r="G7" s="7">
        <v>1236.4100000000001</v>
      </c>
      <c r="H7" s="8">
        <v>2.6596799999999998</v>
      </c>
      <c r="I7" s="8">
        <f t="shared" ref="I7:J70" si="6">G7*0.00194032</f>
        <v>2.3990310512000002</v>
      </c>
      <c r="J7" s="8">
        <f t="shared" si="6"/>
        <v>5.1606302975999996E-3</v>
      </c>
      <c r="K7" s="11">
        <f t="shared" si="1"/>
        <v>182.32999999999998</v>
      </c>
      <c r="L7" s="5">
        <v>-90.82</v>
      </c>
      <c r="M7" s="6">
        <v>100</v>
      </c>
      <c r="N7" s="13"/>
      <c r="O7" s="13">
        <f t="shared" si="2"/>
        <v>93.149999999999977</v>
      </c>
      <c r="P7" s="5">
        <v>-180</v>
      </c>
      <c r="Q7" s="6">
        <v>1.3910407327200584E-7</v>
      </c>
      <c r="R7" s="2"/>
      <c r="S7" s="2"/>
      <c r="T7" s="2"/>
      <c r="U7" s="2"/>
      <c r="V7" s="2"/>
      <c r="W7" s="2"/>
      <c r="X7" s="2"/>
      <c r="Y7" s="2"/>
      <c r="Z7" s="2"/>
      <c r="AA7" s="2"/>
      <c r="AB7" s="2"/>
      <c r="AC7" s="2"/>
      <c r="AD7" s="2"/>
    </row>
    <row r="8" spans="1:30" ht="12.75" hidden="1" customHeight="1" x14ac:dyDescent="0.2">
      <c r="A8" s="13">
        <f t="shared" si="0"/>
        <v>183.14999999999998</v>
      </c>
      <c r="B8" s="5">
        <v>-90</v>
      </c>
      <c r="C8" s="5">
        <f t="shared" si="3"/>
        <v>-90</v>
      </c>
      <c r="D8" s="5">
        <f t="shared" si="4"/>
        <v>-130.00000000000006</v>
      </c>
      <c r="E8" s="28">
        <v>0.92363499999999998</v>
      </c>
      <c r="F8" s="19">
        <f t="shared" si="5"/>
        <v>13.396217312999999</v>
      </c>
      <c r="G8" s="7">
        <v>1234.95</v>
      </c>
      <c r="H8" s="8">
        <v>2.7362799999999998</v>
      </c>
      <c r="I8" s="8">
        <f t="shared" si="6"/>
        <v>2.3961981840000002</v>
      </c>
      <c r="J8" s="8">
        <f t="shared" si="6"/>
        <v>5.3092588095999997E-3</v>
      </c>
      <c r="K8" s="7"/>
      <c r="L8" s="7"/>
      <c r="M8" s="7"/>
      <c r="N8" s="13"/>
      <c r="O8" s="13">
        <f t="shared" si="2"/>
        <v>93.649999999999977</v>
      </c>
      <c r="P8" s="5">
        <v>-179.5</v>
      </c>
      <c r="Q8" s="6">
        <v>1.6553438816685025E-7</v>
      </c>
      <c r="R8" s="2"/>
      <c r="S8" s="2"/>
      <c r="T8" s="2"/>
      <c r="U8" s="2"/>
      <c r="V8" s="2"/>
      <c r="W8" s="2"/>
      <c r="X8" s="2"/>
      <c r="Y8" s="2"/>
      <c r="Z8" s="2"/>
      <c r="AA8" s="2"/>
      <c r="AB8" s="2"/>
      <c r="AC8" s="2"/>
      <c r="AD8" s="2"/>
    </row>
    <row r="9" spans="1:30" ht="12.75" hidden="1" customHeight="1" x14ac:dyDescent="0.2">
      <c r="A9" s="13">
        <f t="shared" si="0"/>
        <v>183.64999999999998</v>
      </c>
      <c r="B9" s="5">
        <v>-89.5</v>
      </c>
      <c r="C9" s="5">
        <f t="shared" si="3"/>
        <v>-89.5</v>
      </c>
      <c r="D9" s="5">
        <f t="shared" si="4"/>
        <v>-129.10000000000002</v>
      </c>
      <c r="E9" s="28">
        <v>0.95212699999999995</v>
      </c>
      <c r="F9" s="19">
        <f t="shared" si="5"/>
        <v>13.809459582599999</v>
      </c>
      <c r="G9" s="7">
        <v>1233.48</v>
      </c>
      <c r="H9" s="8">
        <v>2.8145799999999999</v>
      </c>
      <c r="I9" s="8">
        <f t="shared" si="6"/>
        <v>2.3933459136000002</v>
      </c>
      <c r="J9" s="8">
        <f t="shared" si="6"/>
        <v>5.4611858655999991E-3</v>
      </c>
      <c r="K9" s="7"/>
      <c r="L9" s="7"/>
      <c r="M9" s="7"/>
      <c r="N9" s="13"/>
      <c r="O9" s="13">
        <f t="shared" si="2"/>
        <v>94.149999999999977</v>
      </c>
      <c r="P9" s="5">
        <v>-179</v>
      </c>
      <c r="Q9" s="6">
        <v>1.9662375371632672E-7</v>
      </c>
      <c r="R9" s="2"/>
      <c r="S9" s="2"/>
      <c r="T9" s="2"/>
      <c r="U9" s="2"/>
      <c r="V9" s="2"/>
      <c r="W9" s="2"/>
      <c r="X9" s="2"/>
      <c r="Y9" s="2"/>
      <c r="Z9" s="2"/>
      <c r="AA9" s="2"/>
      <c r="AB9" s="2"/>
      <c r="AC9" s="2"/>
      <c r="AD9" s="2"/>
    </row>
    <row r="10" spans="1:30" ht="12.75" hidden="1" customHeight="1" x14ac:dyDescent="0.2">
      <c r="A10" s="13">
        <f t="shared" si="0"/>
        <v>184.14999999999998</v>
      </c>
      <c r="B10" s="5">
        <v>-89</v>
      </c>
      <c r="C10" s="5">
        <f t="shared" si="3"/>
        <v>-89</v>
      </c>
      <c r="D10" s="5">
        <f t="shared" si="4"/>
        <v>-128.20000000000005</v>
      </c>
      <c r="E10" s="28">
        <v>0.98131000000000002</v>
      </c>
      <c r="F10" s="19">
        <f t="shared" si="5"/>
        <v>14.232723978000001</v>
      </c>
      <c r="G10" s="7">
        <v>1232.02</v>
      </c>
      <c r="H10" s="8">
        <v>2.8946200000000002</v>
      </c>
      <c r="I10" s="8">
        <f t="shared" si="6"/>
        <v>2.3905130463999997</v>
      </c>
      <c r="J10" s="8">
        <f t="shared" si="6"/>
        <v>5.6164890784000006E-3</v>
      </c>
      <c r="K10" s="7"/>
      <c r="L10" s="7"/>
      <c r="M10" s="7"/>
      <c r="N10" s="13"/>
      <c r="O10" s="13">
        <f t="shared" si="2"/>
        <v>94.649999999999977</v>
      </c>
      <c r="P10" s="5">
        <v>-178.5</v>
      </c>
      <c r="Q10" s="6">
        <v>2.3312850126541982E-7</v>
      </c>
      <c r="R10" s="2"/>
      <c r="S10" s="2"/>
      <c r="T10" s="2"/>
      <c r="U10" s="2"/>
      <c r="V10" s="2"/>
      <c r="W10" s="2"/>
      <c r="X10" s="2"/>
      <c r="Y10" s="2"/>
      <c r="Z10" s="2"/>
      <c r="AA10" s="2"/>
      <c r="AB10" s="2"/>
      <c r="AC10" s="2"/>
      <c r="AD10" s="2"/>
    </row>
    <row r="11" spans="1:30" ht="12.75" hidden="1" customHeight="1" x14ac:dyDescent="0.2">
      <c r="A11" s="13">
        <f t="shared" si="0"/>
        <v>184.64999999999998</v>
      </c>
      <c r="B11" s="5">
        <v>-88.5</v>
      </c>
      <c r="C11" s="5">
        <f t="shared" si="3"/>
        <v>-88.5</v>
      </c>
      <c r="D11" s="5">
        <f t="shared" si="4"/>
        <v>-127.30000000000007</v>
      </c>
      <c r="E11" s="28">
        <v>1.0112000000000001</v>
      </c>
      <c r="F11" s="19">
        <f t="shared" si="5"/>
        <v>14.666242560000001</v>
      </c>
      <c r="G11" s="7">
        <v>1230.55</v>
      </c>
      <c r="H11" s="8">
        <v>2.9764200000000001</v>
      </c>
      <c r="I11" s="8">
        <f t="shared" si="6"/>
        <v>2.3876607759999997</v>
      </c>
      <c r="J11" s="8">
        <f t="shared" si="6"/>
        <v>5.7752072544000003E-3</v>
      </c>
      <c r="K11" s="7"/>
      <c r="L11" s="7"/>
      <c r="M11" s="7"/>
      <c r="N11" s="13"/>
      <c r="O11" s="13">
        <f t="shared" si="2"/>
        <v>95.149999999999977</v>
      </c>
      <c r="P11" s="5">
        <v>-178</v>
      </c>
      <c r="Q11" s="6">
        <v>2.7591696277473709E-7</v>
      </c>
      <c r="R11" s="2"/>
      <c r="S11" s="2"/>
      <c r="T11" s="2"/>
      <c r="U11" s="2"/>
      <c r="V11" s="2"/>
      <c r="W11" s="2"/>
      <c r="X11" s="2"/>
      <c r="Y11" s="2"/>
      <c r="Z11" s="2"/>
      <c r="AA11" s="2"/>
      <c r="AB11" s="2"/>
      <c r="AC11" s="2"/>
      <c r="AD11" s="2"/>
    </row>
    <row r="12" spans="1:30" ht="12.75" hidden="1" customHeight="1" x14ac:dyDescent="0.2">
      <c r="A12" s="13">
        <f t="shared" si="0"/>
        <v>185.14999999999998</v>
      </c>
      <c r="B12" s="5">
        <v>-88</v>
      </c>
      <c r="C12" s="5">
        <f t="shared" si="3"/>
        <v>-88</v>
      </c>
      <c r="D12" s="5">
        <f t="shared" si="4"/>
        <v>-126.40000000000003</v>
      </c>
      <c r="E12" s="28">
        <v>1.0418000000000001</v>
      </c>
      <c r="F12" s="19">
        <f t="shared" si="5"/>
        <v>15.110058840000001</v>
      </c>
      <c r="G12" s="7">
        <v>1229.07</v>
      </c>
      <c r="H12" s="8">
        <v>3.0600100000000001</v>
      </c>
      <c r="I12" s="8">
        <f t="shared" si="6"/>
        <v>2.3847891023999996</v>
      </c>
      <c r="J12" s="8">
        <f t="shared" si="6"/>
        <v>5.9373986032000003E-3</v>
      </c>
      <c r="K12" s="7"/>
      <c r="L12" s="7"/>
      <c r="M12" s="7"/>
      <c r="N12" s="13"/>
      <c r="O12" s="13">
        <f t="shared" si="2"/>
        <v>95.649999999999977</v>
      </c>
      <c r="P12" s="5">
        <v>-177.5</v>
      </c>
      <c r="Q12" s="6">
        <v>3.2598440941314701E-7</v>
      </c>
      <c r="R12" s="2"/>
      <c r="S12" s="2"/>
      <c r="T12" s="2"/>
      <c r="U12" s="2"/>
      <c r="V12" s="2"/>
      <c r="W12" s="2"/>
      <c r="X12" s="2"/>
      <c r="Y12" s="2"/>
      <c r="Z12" s="2"/>
      <c r="AA12" s="2"/>
      <c r="AB12" s="2"/>
      <c r="AC12" s="2"/>
      <c r="AD12" s="2"/>
    </row>
    <row r="13" spans="1:30" ht="12.75" hidden="1" customHeight="1" x14ac:dyDescent="0.2">
      <c r="A13" s="13">
        <f t="shared" si="0"/>
        <v>185.64999999999998</v>
      </c>
      <c r="B13" s="5">
        <v>-87.5</v>
      </c>
      <c r="C13" s="5">
        <f t="shared" si="3"/>
        <v>-87.5</v>
      </c>
      <c r="D13" s="5">
        <f t="shared" si="4"/>
        <v>-125.50000000000006</v>
      </c>
      <c r="E13" s="28">
        <v>1.0731299999999999</v>
      </c>
      <c r="F13" s="19">
        <f t="shared" si="5"/>
        <v>15.564462893999998</v>
      </c>
      <c r="G13" s="7">
        <v>1227.5999999999999</v>
      </c>
      <c r="H13" s="8">
        <v>3.14541</v>
      </c>
      <c r="I13" s="8">
        <f t="shared" si="6"/>
        <v>2.3819368319999996</v>
      </c>
      <c r="J13" s="8">
        <f t="shared" si="6"/>
        <v>6.1031019311999996E-3</v>
      </c>
      <c r="K13" s="7"/>
      <c r="L13" s="7"/>
      <c r="M13" s="7"/>
      <c r="N13" s="13"/>
      <c r="O13" s="13">
        <f t="shared" si="2"/>
        <v>96.149999999999977</v>
      </c>
      <c r="P13" s="5">
        <v>-177</v>
      </c>
      <c r="Q13" s="6">
        <v>3.8446975294714753E-7</v>
      </c>
      <c r="R13" s="2"/>
      <c r="S13" s="2"/>
      <c r="T13" s="2"/>
      <c r="U13" s="2"/>
      <c r="V13" s="2"/>
      <c r="W13" s="2"/>
      <c r="X13" s="2"/>
      <c r="Y13" s="2"/>
      <c r="Z13" s="2"/>
      <c r="AA13" s="2"/>
      <c r="AB13" s="2"/>
      <c r="AC13" s="2"/>
      <c r="AD13" s="2"/>
    </row>
    <row r="14" spans="1:30" ht="12.75" hidden="1" customHeight="1" x14ac:dyDescent="0.2">
      <c r="A14" s="13">
        <f t="shared" si="0"/>
        <v>186.14999999999998</v>
      </c>
      <c r="B14" s="5">
        <v>-87</v>
      </c>
      <c r="C14" s="5">
        <f t="shared" si="3"/>
        <v>-87</v>
      </c>
      <c r="D14" s="5">
        <f t="shared" si="4"/>
        <v>-124.60000000000002</v>
      </c>
      <c r="E14" s="28">
        <v>1.1051899999999999</v>
      </c>
      <c r="F14" s="19">
        <f t="shared" si="5"/>
        <v>16.029454721999997</v>
      </c>
      <c r="G14" s="7">
        <v>1226.1300000000001</v>
      </c>
      <c r="H14" s="8">
        <v>3.23265</v>
      </c>
      <c r="I14" s="8">
        <f t="shared" si="6"/>
        <v>2.3790845616</v>
      </c>
      <c r="J14" s="8">
        <f t="shared" si="6"/>
        <v>6.2723754480000001E-3</v>
      </c>
      <c r="K14" s="7"/>
      <c r="L14" s="7"/>
      <c r="M14" s="7"/>
      <c r="N14" s="13"/>
      <c r="O14" s="13">
        <f t="shared" si="2"/>
        <v>96.649999999999977</v>
      </c>
      <c r="P14" s="5">
        <v>-176.5</v>
      </c>
      <c r="Q14" s="6">
        <v>4.5267418899736281E-7</v>
      </c>
      <c r="R14" s="2"/>
      <c r="S14" s="2"/>
      <c r="T14" s="2"/>
      <c r="U14" s="2"/>
      <c r="V14" s="2"/>
      <c r="W14" s="2"/>
      <c r="X14" s="2"/>
      <c r="Y14" s="2"/>
      <c r="Z14" s="2"/>
      <c r="AA14" s="2"/>
      <c r="AB14" s="2"/>
      <c r="AC14" s="2"/>
      <c r="AD14" s="2"/>
    </row>
    <row r="15" spans="1:30" ht="12.75" hidden="1" customHeight="1" x14ac:dyDescent="0.2">
      <c r="A15" s="13">
        <f t="shared" si="0"/>
        <v>186.64999999999998</v>
      </c>
      <c r="B15" s="5">
        <v>-86.5</v>
      </c>
      <c r="C15" s="5">
        <f t="shared" si="3"/>
        <v>-86.5</v>
      </c>
      <c r="D15" s="5">
        <f t="shared" si="4"/>
        <v>-123.70000000000005</v>
      </c>
      <c r="E15" s="28">
        <v>1.13801</v>
      </c>
      <c r="F15" s="19">
        <f t="shared" si="5"/>
        <v>16.505469437999999</v>
      </c>
      <c r="G15" s="7">
        <v>1224.6500000000001</v>
      </c>
      <c r="H15" s="8">
        <v>3.3217599999999998</v>
      </c>
      <c r="I15" s="8">
        <f t="shared" si="6"/>
        <v>2.376212888</v>
      </c>
      <c r="J15" s="8">
        <f t="shared" si="6"/>
        <v>6.4452773631999997E-3</v>
      </c>
      <c r="K15" s="7"/>
      <c r="L15" s="7"/>
      <c r="M15" s="7"/>
      <c r="N15" s="13"/>
      <c r="O15" s="13">
        <f t="shared" si="2"/>
        <v>97.149999999999977</v>
      </c>
      <c r="P15" s="5">
        <v>-176</v>
      </c>
      <c r="Q15" s="6">
        <v>5.3208197616960427E-7</v>
      </c>
      <c r="R15" s="2"/>
      <c r="S15" s="2"/>
      <c r="T15" s="2"/>
      <c r="U15" s="2"/>
      <c r="V15" s="2"/>
      <c r="W15" s="2"/>
      <c r="X15" s="2"/>
      <c r="Y15" s="2"/>
      <c r="Z15" s="2"/>
      <c r="AA15" s="2"/>
      <c r="AB15" s="2"/>
      <c r="AC15" s="2"/>
      <c r="AD15" s="2"/>
    </row>
    <row r="16" spans="1:30" ht="12.75" hidden="1" customHeight="1" x14ac:dyDescent="0.2">
      <c r="A16" s="13">
        <f t="shared" si="0"/>
        <v>187.14999999999998</v>
      </c>
      <c r="B16" s="5">
        <v>-86</v>
      </c>
      <c r="C16" s="5">
        <f t="shared" si="3"/>
        <v>-86</v>
      </c>
      <c r="D16" s="5">
        <f t="shared" si="4"/>
        <v>-122.80000000000007</v>
      </c>
      <c r="E16" s="28">
        <v>1.1715899999999999</v>
      </c>
      <c r="F16" s="19">
        <f t="shared" si="5"/>
        <v>16.992507042</v>
      </c>
      <c r="G16" s="7">
        <v>1223.17</v>
      </c>
      <c r="H16" s="8">
        <v>3.4127700000000001</v>
      </c>
      <c r="I16" s="8">
        <f t="shared" si="6"/>
        <v>2.3733412143999999</v>
      </c>
      <c r="J16" s="8">
        <f t="shared" si="6"/>
        <v>6.6218658863999996E-3</v>
      </c>
      <c r="K16" s="7"/>
      <c r="L16" s="7"/>
      <c r="M16" s="7"/>
      <c r="N16" s="13"/>
      <c r="O16" s="13">
        <f t="shared" si="2"/>
        <v>97.649999999999977</v>
      </c>
      <c r="P16" s="5">
        <v>-175.5</v>
      </c>
      <c r="Q16" s="6">
        <v>6.243835609289786E-7</v>
      </c>
      <c r="R16" s="2"/>
      <c r="S16" s="2"/>
      <c r="T16" s="2"/>
      <c r="U16" s="2"/>
      <c r="V16" s="2"/>
      <c r="W16" s="2"/>
      <c r="X16" s="2"/>
      <c r="Y16" s="2"/>
      <c r="Z16" s="2"/>
      <c r="AA16" s="2"/>
      <c r="AB16" s="2"/>
      <c r="AC16" s="2"/>
      <c r="AD16" s="2"/>
    </row>
    <row r="17" spans="1:30" ht="12.75" hidden="1" customHeight="1" x14ac:dyDescent="0.2">
      <c r="A17" s="13">
        <f t="shared" si="0"/>
        <v>187.64999999999998</v>
      </c>
      <c r="B17" s="5">
        <v>-85.5</v>
      </c>
      <c r="C17" s="5">
        <f t="shared" si="3"/>
        <v>-85.5</v>
      </c>
      <c r="D17" s="5">
        <f t="shared" si="4"/>
        <v>-121.90000000000003</v>
      </c>
      <c r="E17" s="28">
        <v>1.2059500000000001</v>
      </c>
      <c r="F17" s="19">
        <f t="shared" si="5"/>
        <v>17.490857610000003</v>
      </c>
      <c r="G17" s="7">
        <v>1221.69</v>
      </c>
      <c r="H17" s="8">
        <v>3.5057</v>
      </c>
      <c r="I17" s="8">
        <f t="shared" si="6"/>
        <v>2.3704695407999998</v>
      </c>
      <c r="J17" s="8">
        <f t="shared" si="6"/>
        <v>6.8021798239999995E-3</v>
      </c>
      <c r="K17" s="7"/>
      <c r="L17" s="7"/>
      <c r="M17" s="7"/>
      <c r="N17" s="13"/>
      <c r="O17" s="13">
        <f t="shared" si="2"/>
        <v>98.149999999999977</v>
      </c>
      <c r="P17" s="5">
        <v>-175</v>
      </c>
      <c r="Q17" s="6">
        <v>7.3150127490026968E-7</v>
      </c>
      <c r="R17" s="2"/>
      <c r="S17" s="2"/>
      <c r="T17" s="2"/>
      <c r="U17" s="2"/>
      <c r="V17" s="2"/>
      <c r="W17" s="2"/>
      <c r="X17" s="2"/>
      <c r="Y17" s="2"/>
      <c r="Z17" s="2"/>
      <c r="AA17" s="2"/>
      <c r="AB17" s="2"/>
      <c r="AC17" s="2"/>
      <c r="AD17" s="2"/>
    </row>
    <row r="18" spans="1:30" ht="12.75" hidden="1" customHeight="1" x14ac:dyDescent="0.2">
      <c r="A18" s="13">
        <f t="shared" si="0"/>
        <v>188.14999999999998</v>
      </c>
      <c r="B18" s="5">
        <v>-85</v>
      </c>
      <c r="C18" s="5">
        <f t="shared" si="3"/>
        <v>-85</v>
      </c>
      <c r="D18" s="5">
        <f t="shared" si="4"/>
        <v>-121.00000000000006</v>
      </c>
      <c r="E18" s="28">
        <v>1.24109</v>
      </c>
      <c r="F18" s="19">
        <f t="shared" si="5"/>
        <v>18.000521142</v>
      </c>
      <c r="G18" s="7">
        <v>1220.2</v>
      </c>
      <c r="H18" s="8">
        <v>3.6005799999999999</v>
      </c>
      <c r="I18" s="8">
        <f t="shared" si="6"/>
        <v>2.3675784640000002</v>
      </c>
      <c r="J18" s="8">
        <f t="shared" si="6"/>
        <v>6.9862773855999998E-3</v>
      </c>
      <c r="K18" s="7"/>
      <c r="L18" s="7"/>
      <c r="M18" s="7"/>
      <c r="N18" s="13"/>
      <c r="O18" s="13">
        <f t="shared" si="2"/>
        <v>98.649999999999977</v>
      </c>
      <c r="P18" s="5">
        <v>-174.5</v>
      </c>
      <c r="Q18" s="6">
        <v>8.556178490741649E-7</v>
      </c>
      <c r="R18" s="2"/>
      <c r="S18" s="2"/>
      <c r="T18" s="2"/>
      <c r="U18" s="2"/>
      <c r="V18" s="2"/>
      <c r="W18" s="2"/>
      <c r="X18" s="2"/>
      <c r="Y18" s="2"/>
      <c r="Z18" s="2"/>
      <c r="AA18" s="2"/>
      <c r="AB18" s="2"/>
      <c r="AC18" s="2"/>
      <c r="AD18" s="2"/>
    </row>
    <row r="19" spans="1:30" ht="12.75" hidden="1" customHeight="1" x14ac:dyDescent="0.2">
      <c r="A19" s="13">
        <f t="shared" si="0"/>
        <v>188.64999999999998</v>
      </c>
      <c r="B19" s="5">
        <v>-84.5</v>
      </c>
      <c r="C19" s="5">
        <f t="shared" si="3"/>
        <v>-84.5</v>
      </c>
      <c r="D19" s="5">
        <f t="shared" si="4"/>
        <v>-120.10000000000002</v>
      </c>
      <c r="E19" s="28">
        <v>1.2770300000000001</v>
      </c>
      <c r="F19" s="19">
        <f t="shared" si="5"/>
        <v>18.521787714000002</v>
      </c>
      <c r="G19" s="7">
        <v>1218.72</v>
      </c>
      <c r="H19" s="8">
        <v>3.6974300000000002</v>
      </c>
      <c r="I19" s="8">
        <f t="shared" si="6"/>
        <v>2.3647067904000001</v>
      </c>
      <c r="J19" s="8">
        <f t="shared" si="6"/>
        <v>7.1741973776000001E-3</v>
      </c>
      <c r="K19" s="7"/>
      <c r="L19" s="7"/>
      <c r="M19" s="7"/>
      <c r="N19" s="13"/>
      <c r="O19" s="13">
        <f t="shared" si="2"/>
        <v>99.149999999999977</v>
      </c>
      <c r="P19" s="5">
        <v>-174</v>
      </c>
      <c r="Q19" s="6">
        <v>9.9920800820367896E-7</v>
      </c>
      <c r="R19" s="2"/>
      <c r="S19" s="2"/>
      <c r="T19" s="2"/>
      <c r="U19" s="2"/>
      <c r="V19" s="2"/>
      <c r="W19" s="2"/>
      <c r="X19" s="2"/>
      <c r="Y19" s="2"/>
      <c r="Z19" s="2"/>
      <c r="AA19" s="2"/>
      <c r="AB19" s="2"/>
      <c r="AC19" s="2"/>
      <c r="AD19" s="2"/>
    </row>
    <row r="20" spans="1:30" ht="12.75" hidden="1" customHeight="1" x14ac:dyDescent="0.2">
      <c r="A20" s="13">
        <f t="shared" si="0"/>
        <v>189.14999999999998</v>
      </c>
      <c r="B20" s="5">
        <v>-84</v>
      </c>
      <c r="C20" s="5">
        <f t="shared" si="3"/>
        <v>-84</v>
      </c>
      <c r="D20" s="5">
        <f t="shared" si="4"/>
        <v>-119.20000000000005</v>
      </c>
      <c r="E20" s="28">
        <v>1.31379</v>
      </c>
      <c r="F20" s="19">
        <f t="shared" si="5"/>
        <v>19.054947402</v>
      </c>
      <c r="G20" s="7">
        <v>1217.23</v>
      </c>
      <c r="H20" s="8">
        <v>3.7963</v>
      </c>
      <c r="I20" s="8">
        <f t="shared" si="6"/>
        <v>2.3618157136</v>
      </c>
      <c r="J20" s="8">
        <f t="shared" si="6"/>
        <v>7.3660368159999996E-3</v>
      </c>
      <c r="K20" s="7"/>
      <c r="L20" s="7"/>
      <c r="M20" s="7"/>
      <c r="N20" s="13"/>
      <c r="O20" s="13">
        <f t="shared" si="2"/>
        <v>99.649999999999977</v>
      </c>
      <c r="P20" s="5">
        <v>-173.5</v>
      </c>
      <c r="Q20" s="6">
        <v>1.1650734285129827E-6</v>
      </c>
      <c r="R20" s="2"/>
      <c r="S20" s="2"/>
      <c r="T20" s="2"/>
      <c r="U20" s="2"/>
      <c r="V20" s="2"/>
      <c r="W20" s="2"/>
      <c r="X20" s="2"/>
      <c r="Y20" s="2"/>
      <c r="Z20" s="2"/>
      <c r="AA20" s="2"/>
      <c r="AB20" s="2"/>
      <c r="AC20" s="2"/>
      <c r="AD20" s="2"/>
    </row>
    <row r="21" spans="1:30" ht="12.75" hidden="1" customHeight="1" x14ac:dyDescent="0.2">
      <c r="A21" s="13">
        <f t="shared" si="0"/>
        <v>189.64999999999998</v>
      </c>
      <c r="B21" s="5">
        <v>-83.5</v>
      </c>
      <c r="C21" s="5">
        <f t="shared" si="3"/>
        <v>-83.5</v>
      </c>
      <c r="D21" s="5">
        <f t="shared" si="4"/>
        <v>-118.30000000000007</v>
      </c>
      <c r="E21" s="28">
        <v>1.35137</v>
      </c>
      <c r="F21" s="19">
        <f t="shared" si="5"/>
        <v>19.600000206000001</v>
      </c>
      <c r="G21" s="7">
        <v>1215.74</v>
      </c>
      <c r="H21" s="8">
        <v>3.8972000000000002</v>
      </c>
      <c r="I21" s="8">
        <f t="shared" si="6"/>
        <v>2.3589246367999999</v>
      </c>
      <c r="J21" s="8">
        <f t="shared" si="6"/>
        <v>7.561815104E-3</v>
      </c>
      <c r="K21" s="7"/>
      <c r="L21" s="7"/>
      <c r="M21" s="7"/>
      <c r="N21" s="13"/>
      <c r="O21" s="13">
        <f t="shared" si="2"/>
        <v>100.14999999999998</v>
      </c>
      <c r="P21" s="5">
        <v>-173</v>
      </c>
      <c r="Q21" s="6">
        <v>1.3563813627353288E-6</v>
      </c>
      <c r="R21" s="2"/>
      <c r="S21" s="2"/>
      <c r="T21" s="2"/>
      <c r="U21" s="2"/>
      <c r="V21" s="2"/>
      <c r="W21" s="2"/>
      <c r="X21" s="2"/>
      <c r="Y21" s="2"/>
      <c r="Z21" s="2"/>
      <c r="AA21" s="2"/>
      <c r="AB21" s="2"/>
      <c r="AC21" s="2"/>
      <c r="AD21" s="2"/>
    </row>
    <row r="22" spans="1:30" ht="12.75" hidden="1" customHeight="1" x14ac:dyDescent="0.2">
      <c r="A22" s="13">
        <f t="shared" si="0"/>
        <v>190.14999999999998</v>
      </c>
      <c r="B22" s="5">
        <v>-83</v>
      </c>
      <c r="C22" s="5">
        <f t="shared" si="3"/>
        <v>-83</v>
      </c>
      <c r="D22" s="5">
        <f t="shared" si="4"/>
        <v>-117.40000000000003</v>
      </c>
      <c r="E22" s="28">
        <v>1.3897900000000001</v>
      </c>
      <c r="F22" s="19">
        <f t="shared" si="5"/>
        <v>20.157236202</v>
      </c>
      <c r="G22" s="7">
        <v>1214.25</v>
      </c>
      <c r="H22" s="8">
        <v>4.0001699999999998</v>
      </c>
      <c r="I22" s="8">
        <f t="shared" si="6"/>
        <v>2.3560335599999997</v>
      </c>
      <c r="J22" s="8">
        <f t="shared" si="6"/>
        <v>7.7616098543999996E-3</v>
      </c>
      <c r="K22" s="7"/>
      <c r="L22" s="7"/>
      <c r="M22" s="7"/>
      <c r="N22" s="13"/>
      <c r="O22" s="13">
        <f t="shared" si="2"/>
        <v>100.64999999999998</v>
      </c>
      <c r="P22" s="5">
        <v>-172.5</v>
      </c>
      <c r="Q22" s="6">
        <v>1.5767072584683026E-6</v>
      </c>
      <c r="R22" s="2"/>
      <c r="S22" s="2"/>
      <c r="T22" s="2"/>
      <c r="U22" s="2"/>
      <c r="V22" s="2"/>
      <c r="W22" s="2"/>
      <c r="X22" s="2"/>
      <c r="Y22" s="2"/>
      <c r="Z22" s="2"/>
      <c r="AA22" s="2"/>
      <c r="AB22" s="2"/>
      <c r="AC22" s="2"/>
      <c r="AD22" s="2"/>
    </row>
    <row r="23" spans="1:30" ht="12.75" hidden="1" customHeight="1" x14ac:dyDescent="0.2">
      <c r="A23" s="13">
        <f t="shared" si="0"/>
        <v>190.64999999999998</v>
      </c>
      <c r="B23" s="5">
        <v>-82.5</v>
      </c>
      <c r="C23" s="5">
        <f t="shared" si="3"/>
        <v>-82.5</v>
      </c>
      <c r="D23" s="5">
        <f t="shared" si="4"/>
        <v>-116.50000000000006</v>
      </c>
      <c r="E23" s="28">
        <v>1.4290499999999999</v>
      </c>
      <c r="F23" s="19">
        <f t="shared" si="5"/>
        <v>20.726655389999998</v>
      </c>
      <c r="G23" s="7">
        <v>1212.75</v>
      </c>
      <c r="H23" s="8">
        <v>4.1052200000000001</v>
      </c>
      <c r="I23" s="8">
        <f t="shared" si="6"/>
        <v>2.35312308</v>
      </c>
      <c r="J23" s="8">
        <f t="shared" si="6"/>
        <v>7.9654404703999992E-3</v>
      </c>
      <c r="K23" s="7"/>
      <c r="L23" s="7"/>
      <c r="M23" s="7"/>
      <c r="N23" s="13"/>
      <c r="O23" s="13">
        <f t="shared" si="2"/>
        <v>101.14999999999998</v>
      </c>
      <c r="P23" s="5">
        <v>-172</v>
      </c>
      <c r="Q23" s="6">
        <v>1.8300817189023792E-6</v>
      </c>
      <c r="R23" s="2"/>
      <c r="S23" s="2"/>
      <c r="T23" s="2"/>
      <c r="U23" s="2"/>
      <c r="V23" s="2"/>
      <c r="W23" s="2"/>
      <c r="X23" s="2"/>
      <c r="Y23" s="2"/>
      <c r="Z23" s="2"/>
      <c r="AA23" s="2"/>
      <c r="AB23" s="2"/>
      <c r="AC23" s="2"/>
      <c r="AD23" s="2"/>
    </row>
    <row r="24" spans="1:30" ht="12.75" hidden="1" customHeight="1" x14ac:dyDescent="0.2">
      <c r="A24" s="13">
        <f t="shared" si="0"/>
        <v>191.14999999999998</v>
      </c>
      <c r="B24" s="5">
        <v>-82</v>
      </c>
      <c r="C24" s="5">
        <f t="shared" si="3"/>
        <v>-82</v>
      </c>
      <c r="D24" s="5">
        <f t="shared" si="4"/>
        <v>-115.60000000000002</v>
      </c>
      <c r="E24" s="28">
        <v>1.46919</v>
      </c>
      <c r="F24" s="19">
        <f t="shared" si="5"/>
        <v>21.308837921999999</v>
      </c>
      <c r="G24" s="7">
        <v>1211.26</v>
      </c>
      <c r="H24" s="8">
        <v>4.2123999999999997</v>
      </c>
      <c r="I24" s="8">
        <f t="shared" si="6"/>
        <v>2.3502320031999999</v>
      </c>
      <c r="J24" s="8">
        <f t="shared" si="6"/>
        <v>8.1734039679999988E-3</v>
      </c>
      <c r="K24" s="7"/>
      <c r="L24" s="7"/>
      <c r="M24" s="7"/>
      <c r="N24" s="13"/>
      <c r="O24" s="13">
        <f t="shared" si="2"/>
        <v>101.64999999999998</v>
      </c>
      <c r="P24" s="5">
        <v>-171.5</v>
      </c>
      <c r="Q24" s="6">
        <v>2.1210421791581926E-6</v>
      </c>
      <c r="R24" s="2"/>
      <c r="S24" s="2"/>
      <c r="T24" s="2"/>
      <c r="U24" s="2"/>
      <c r="V24" s="2"/>
      <c r="W24" s="2"/>
      <c r="X24" s="2"/>
      <c r="Y24" s="2"/>
      <c r="Z24" s="2"/>
      <c r="AA24" s="2"/>
      <c r="AB24" s="2"/>
      <c r="AC24" s="2"/>
      <c r="AD24" s="2"/>
    </row>
    <row r="25" spans="1:30" ht="12.75" hidden="1" customHeight="1" x14ac:dyDescent="0.2">
      <c r="A25" s="13">
        <f t="shared" si="0"/>
        <v>191.64999999999998</v>
      </c>
      <c r="B25" s="5">
        <v>-81.5</v>
      </c>
      <c r="C25" s="5">
        <f t="shared" si="3"/>
        <v>-81.5</v>
      </c>
      <c r="D25" s="5">
        <f t="shared" si="4"/>
        <v>-114.70000000000005</v>
      </c>
      <c r="E25" s="28">
        <v>1.5101899999999999</v>
      </c>
      <c r="F25" s="19">
        <f t="shared" si="5"/>
        <v>21.903493722</v>
      </c>
      <c r="G25" s="7">
        <v>1209.76</v>
      </c>
      <c r="H25" s="8">
        <v>4.3217299999999996</v>
      </c>
      <c r="I25" s="8">
        <f t="shared" si="6"/>
        <v>2.3473215231999998</v>
      </c>
      <c r="J25" s="8">
        <f t="shared" si="6"/>
        <v>8.3855391535999982E-3</v>
      </c>
      <c r="K25" s="7"/>
      <c r="L25" s="7"/>
      <c r="M25" s="7"/>
      <c r="N25" s="13"/>
      <c r="O25" s="13">
        <f t="shared" si="2"/>
        <v>102.14999999999998</v>
      </c>
      <c r="P25" s="5">
        <v>-171</v>
      </c>
      <c r="Q25" s="6">
        <v>2.4546896967736679E-6</v>
      </c>
      <c r="R25" s="2"/>
      <c r="S25" s="2"/>
      <c r="T25" s="2"/>
      <c r="U25" s="2"/>
      <c r="V25" s="2"/>
      <c r="W25" s="2"/>
      <c r="X25" s="2"/>
      <c r="Y25" s="2"/>
      <c r="Z25" s="2"/>
      <c r="AA25" s="2"/>
      <c r="AB25" s="2"/>
      <c r="AC25" s="2"/>
      <c r="AD25" s="2"/>
    </row>
    <row r="26" spans="1:30" ht="12.75" hidden="1" customHeight="1" x14ac:dyDescent="0.2">
      <c r="A26" s="13">
        <f t="shared" si="0"/>
        <v>192.14999999999998</v>
      </c>
      <c r="B26" s="5">
        <v>-81</v>
      </c>
      <c r="C26" s="5">
        <f t="shared" si="3"/>
        <v>-81</v>
      </c>
      <c r="D26" s="5">
        <f t="shared" si="4"/>
        <v>-113.80000000000007</v>
      </c>
      <c r="E26" s="28">
        <v>1.55209</v>
      </c>
      <c r="F26" s="19">
        <f t="shared" si="5"/>
        <v>22.511202942000001</v>
      </c>
      <c r="G26" s="7">
        <v>1208.26</v>
      </c>
      <c r="H26" s="8">
        <v>4.4332399999999996</v>
      </c>
      <c r="I26" s="8">
        <f t="shared" si="6"/>
        <v>2.3444110432</v>
      </c>
      <c r="J26" s="8">
        <f t="shared" si="6"/>
        <v>8.6019042367999985E-3</v>
      </c>
      <c r="K26" s="7"/>
      <c r="L26" s="7"/>
      <c r="M26" s="7"/>
      <c r="N26" s="13"/>
      <c r="O26" s="13">
        <f t="shared" si="2"/>
        <v>102.64999999999998</v>
      </c>
      <c r="P26" s="5">
        <v>-170.5</v>
      </c>
      <c r="Q26" s="6">
        <v>2.8367512813226559E-6</v>
      </c>
      <c r="R26" s="2"/>
      <c r="S26" s="2"/>
      <c r="T26" s="2"/>
      <c r="U26" s="2"/>
      <c r="V26" s="2"/>
      <c r="W26" s="2"/>
      <c r="X26" s="2"/>
      <c r="Y26" s="2"/>
      <c r="Z26" s="2"/>
      <c r="AA26" s="2"/>
      <c r="AB26" s="2"/>
      <c r="AC26" s="2"/>
      <c r="AD26" s="2"/>
    </row>
    <row r="27" spans="1:30" ht="12.75" hidden="1" customHeight="1" x14ac:dyDescent="0.2">
      <c r="A27" s="13">
        <f t="shared" si="0"/>
        <v>192.64999999999998</v>
      </c>
      <c r="B27" s="5">
        <v>-80.5</v>
      </c>
      <c r="C27" s="5">
        <f t="shared" si="3"/>
        <v>-80.5</v>
      </c>
      <c r="D27" s="5">
        <f t="shared" si="4"/>
        <v>-112.90000000000003</v>
      </c>
      <c r="E27" s="28">
        <v>1.5948899999999999</v>
      </c>
      <c r="F27" s="19">
        <f t="shared" si="5"/>
        <v>23.131965581999999</v>
      </c>
      <c r="G27" s="7">
        <v>1206.75</v>
      </c>
      <c r="H27" s="8">
        <v>4.5469600000000003</v>
      </c>
      <c r="I27" s="8">
        <f t="shared" si="6"/>
        <v>2.3414811599999998</v>
      </c>
      <c r="J27" s="8">
        <f t="shared" si="6"/>
        <v>8.822557427200001E-3</v>
      </c>
      <c r="K27" s="7"/>
      <c r="L27" s="7"/>
      <c r="M27" s="7"/>
      <c r="N27" s="13"/>
      <c r="O27" s="13">
        <f t="shared" si="2"/>
        <v>103.14999999999998</v>
      </c>
      <c r="P27" s="5">
        <v>-170</v>
      </c>
      <c r="Q27" s="6">
        <v>3.2736482157312655E-6</v>
      </c>
      <c r="R27" s="2"/>
      <c r="S27" s="2"/>
      <c r="T27" s="2"/>
      <c r="U27" s="2"/>
      <c r="V27" s="2"/>
      <c r="W27" s="2"/>
      <c r="X27" s="2"/>
      <c r="Y27" s="2"/>
      <c r="Z27" s="2"/>
      <c r="AA27" s="2"/>
      <c r="AB27" s="2"/>
      <c r="AC27" s="2"/>
      <c r="AD27" s="2"/>
    </row>
    <row r="28" spans="1:30" ht="12.75" hidden="1" customHeight="1" x14ac:dyDescent="0.2">
      <c r="A28" s="13">
        <f t="shared" si="0"/>
        <v>193.14999999999998</v>
      </c>
      <c r="B28" s="5">
        <v>-80</v>
      </c>
      <c r="C28" s="5">
        <f t="shared" si="3"/>
        <v>-80</v>
      </c>
      <c r="D28" s="5">
        <f t="shared" si="4"/>
        <v>-112.00000000000006</v>
      </c>
      <c r="E28" s="28">
        <v>1.6386000000000001</v>
      </c>
      <c r="F28" s="19">
        <f t="shared" si="5"/>
        <v>23.76592668</v>
      </c>
      <c r="G28" s="7">
        <v>1205.25</v>
      </c>
      <c r="H28" s="8">
        <v>4.6629300000000002</v>
      </c>
      <c r="I28" s="8">
        <f t="shared" si="6"/>
        <v>2.3385706800000001</v>
      </c>
      <c r="J28" s="8">
        <f t="shared" si="6"/>
        <v>9.0475763375999999E-3</v>
      </c>
      <c r="K28" s="7"/>
      <c r="L28" s="7"/>
      <c r="M28" s="7"/>
      <c r="N28" s="13"/>
      <c r="O28" s="13">
        <f t="shared" si="2"/>
        <v>103.64999999999998</v>
      </c>
      <c r="P28" s="5">
        <v>-169.5</v>
      </c>
      <c r="Q28" s="6">
        <v>3.7725708505897793E-6</v>
      </c>
      <c r="R28" s="2"/>
      <c r="S28" s="2"/>
      <c r="T28" s="2"/>
      <c r="U28" s="2"/>
      <c r="V28" s="2"/>
      <c r="W28" s="2"/>
      <c r="X28" s="2"/>
      <c r="Y28" s="2"/>
      <c r="Z28" s="2"/>
      <c r="AA28" s="2"/>
      <c r="AB28" s="2"/>
      <c r="AC28" s="2"/>
      <c r="AD28" s="2"/>
    </row>
    <row r="29" spans="1:30" ht="12.75" hidden="1" customHeight="1" x14ac:dyDescent="0.2">
      <c r="A29" s="13">
        <f t="shared" si="0"/>
        <v>193.64999999999998</v>
      </c>
      <c r="B29" s="5">
        <v>-79.5</v>
      </c>
      <c r="C29" s="5">
        <f t="shared" si="3"/>
        <v>-79.5</v>
      </c>
      <c r="D29" s="5">
        <f t="shared" si="4"/>
        <v>-111.10000000000002</v>
      </c>
      <c r="E29" s="28">
        <v>1.6832400000000001</v>
      </c>
      <c r="F29" s="19">
        <f t="shared" si="5"/>
        <v>24.413376312</v>
      </c>
      <c r="G29" s="7">
        <v>1203.74</v>
      </c>
      <c r="H29" s="8">
        <v>4.7811599999999999</v>
      </c>
      <c r="I29" s="8">
        <f t="shared" si="6"/>
        <v>2.3356407967999999</v>
      </c>
      <c r="J29" s="8">
        <f t="shared" si="6"/>
        <v>9.2769803712000002E-3</v>
      </c>
      <c r="K29" s="7"/>
      <c r="L29" s="7"/>
      <c r="M29" s="7"/>
      <c r="N29" s="13"/>
      <c r="O29" s="13">
        <f t="shared" si="2"/>
        <v>104.14999999999998</v>
      </c>
      <c r="P29" s="5">
        <v>-169</v>
      </c>
      <c r="Q29" s="6">
        <v>4.3415603826359173E-6</v>
      </c>
      <c r="R29" s="2"/>
      <c r="S29" s="2"/>
      <c r="T29" s="2"/>
      <c r="U29" s="2"/>
      <c r="V29" s="2"/>
      <c r="W29" s="2"/>
      <c r="X29" s="2"/>
      <c r="Y29" s="2"/>
      <c r="Z29" s="2"/>
      <c r="AA29" s="2"/>
      <c r="AB29" s="2"/>
      <c r="AC29" s="2"/>
      <c r="AD29" s="2"/>
    </row>
    <row r="30" spans="1:30" ht="12.75" hidden="1" customHeight="1" x14ac:dyDescent="0.2">
      <c r="A30" s="13">
        <f t="shared" si="0"/>
        <v>194.14999999999998</v>
      </c>
      <c r="B30" s="5">
        <v>-79</v>
      </c>
      <c r="C30" s="5">
        <f t="shared" si="3"/>
        <v>-79</v>
      </c>
      <c r="D30" s="5">
        <f t="shared" si="4"/>
        <v>-110.20000000000005</v>
      </c>
      <c r="E30" s="28">
        <v>1.7288300000000001</v>
      </c>
      <c r="F30" s="19">
        <f t="shared" si="5"/>
        <v>25.074604554</v>
      </c>
      <c r="G30" s="7">
        <v>1202.23</v>
      </c>
      <c r="H30" s="8">
        <v>4.9016900000000003</v>
      </c>
      <c r="I30" s="8">
        <f t="shared" si="6"/>
        <v>2.3327109136000002</v>
      </c>
      <c r="J30" s="8">
        <f t="shared" si="6"/>
        <v>9.5108471407999995E-3</v>
      </c>
      <c r="K30" s="7"/>
      <c r="L30" s="7"/>
      <c r="M30" s="7"/>
      <c r="N30" s="13"/>
      <c r="O30" s="13">
        <f t="shared" si="2"/>
        <v>104.64999999999998</v>
      </c>
      <c r="P30" s="5">
        <v>-168.5</v>
      </c>
      <c r="Q30" s="6">
        <v>4.9895981596089831E-6</v>
      </c>
      <c r="R30" s="2"/>
      <c r="S30" s="2"/>
      <c r="T30" s="2"/>
      <c r="U30" s="2"/>
      <c r="V30" s="2"/>
      <c r="W30" s="2"/>
      <c r="X30" s="2"/>
      <c r="Y30" s="2"/>
      <c r="Z30" s="2"/>
      <c r="AA30" s="2"/>
      <c r="AB30" s="2"/>
      <c r="AC30" s="2"/>
      <c r="AD30" s="2"/>
    </row>
    <row r="31" spans="1:30" ht="12.75" hidden="1" customHeight="1" x14ac:dyDescent="0.2">
      <c r="A31" s="13">
        <f t="shared" si="0"/>
        <v>194.64999999999998</v>
      </c>
      <c r="B31" s="5">
        <v>-78.5</v>
      </c>
      <c r="C31" s="5">
        <f t="shared" si="3"/>
        <v>-78.5</v>
      </c>
      <c r="D31" s="5">
        <f t="shared" si="4"/>
        <v>-109.30000000000007</v>
      </c>
      <c r="E31" s="28">
        <v>1.7753699999999999</v>
      </c>
      <c r="F31" s="19">
        <f t="shared" si="5"/>
        <v>25.749611406</v>
      </c>
      <c r="G31" s="7">
        <v>1200.72</v>
      </c>
      <c r="H31" s="8">
        <v>5.0245600000000001</v>
      </c>
      <c r="I31" s="8">
        <f t="shared" si="6"/>
        <v>2.3297810304</v>
      </c>
      <c r="J31" s="8">
        <f t="shared" si="6"/>
        <v>9.7492542592000006E-3</v>
      </c>
      <c r="K31" s="7"/>
      <c r="L31" s="7"/>
      <c r="M31" s="7"/>
      <c r="N31" s="13"/>
      <c r="O31" s="13">
        <f t="shared" si="2"/>
        <v>105.14999999999998</v>
      </c>
      <c r="P31" s="5">
        <v>-168</v>
      </c>
      <c r="Q31" s="6">
        <v>5.7267030858330906E-6</v>
      </c>
      <c r="R31" s="2"/>
      <c r="S31" s="2"/>
      <c r="T31" s="2"/>
      <c r="U31" s="2"/>
      <c r="V31" s="2"/>
      <c r="W31" s="2"/>
      <c r="X31" s="2"/>
      <c r="Y31" s="2"/>
      <c r="Z31" s="2"/>
      <c r="AA31" s="2"/>
      <c r="AB31" s="2"/>
      <c r="AC31" s="2"/>
      <c r="AD31" s="2"/>
    </row>
    <row r="32" spans="1:30" ht="12.75" hidden="1" customHeight="1" x14ac:dyDescent="0.2">
      <c r="A32" s="13">
        <f t="shared" si="0"/>
        <v>195.14999999999998</v>
      </c>
      <c r="B32" s="5">
        <v>-78</v>
      </c>
      <c r="C32" s="5">
        <f t="shared" si="3"/>
        <v>-78</v>
      </c>
      <c r="D32" s="5">
        <f t="shared" si="4"/>
        <v>-108.40000000000003</v>
      </c>
      <c r="E32" s="28">
        <v>1.82287</v>
      </c>
      <c r="F32" s="19">
        <f t="shared" si="5"/>
        <v>26.438541906000001</v>
      </c>
      <c r="G32" s="7">
        <v>1199.2</v>
      </c>
      <c r="H32" s="8">
        <v>5.1497799999999998</v>
      </c>
      <c r="I32" s="8">
        <f t="shared" si="6"/>
        <v>2.3268317440000001</v>
      </c>
      <c r="J32" s="8">
        <f t="shared" si="6"/>
        <v>9.9922211295999999E-3</v>
      </c>
      <c r="K32" s="7"/>
      <c r="L32" s="7"/>
      <c r="M32" s="7"/>
      <c r="N32" s="13"/>
      <c r="O32" s="13">
        <f t="shared" si="2"/>
        <v>105.64999999999998</v>
      </c>
      <c r="P32" s="5">
        <v>-167.5</v>
      </c>
      <c r="Q32" s="6">
        <v>6.564037736171485E-6</v>
      </c>
      <c r="R32" s="2"/>
      <c r="S32" s="2"/>
      <c r="T32" s="2"/>
      <c r="U32" s="2"/>
      <c r="V32" s="2"/>
      <c r="W32" s="2"/>
      <c r="X32" s="2"/>
      <c r="Y32" s="2"/>
      <c r="Z32" s="2"/>
      <c r="AA32" s="2"/>
      <c r="AB32" s="2"/>
      <c r="AC32" s="2"/>
      <c r="AD32" s="2"/>
    </row>
    <row r="33" spans="1:30" ht="12.75" hidden="1" customHeight="1" x14ac:dyDescent="0.2">
      <c r="A33" s="13">
        <f t="shared" si="0"/>
        <v>195.64999999999998</v>
      </c>
      <c r="B33" s="5">
        <v>-77.5</v>
      </c>
      <c r="C33" s="5">
        <f t="shared" si="3"/>
        <v>-77.5</v>
      </c>
      <c r="D33" s="5">
        <f t="shared" si="4"/>
        <v>-107.50000000000006</v>
      </c>
      <c r="E33" s="28">
        <v>1.8713599999999999</v>
      </c>
      <c r="F33" s="19">
        <f t="shared" si="5"/>
        <v>27.141831168</v>
      </c>
      <c r="G33" s="7">
        <v>1197.68</v>
      </c>
      <c r="H33" s="8">
        <v>5.2774000000000001</v>
      </c>
      <c r="I33" s="8">
        <f t="shared" si="6"/>
        <v>2.3238824575999999</v>
      </c>
      <c r="J33" s="8">
        <f t="shared" si="6"/>
        <v>1.0239844768E-2</v>
      </c>
      <c r="K33" s="7"/>
      <c r="L33" s="7"/>
      <c r="M33" s="7"/>
      <c r="N33" s="13"/>
      <c r="O33" s="13">
        <f t="shared" si="2"/>
        <v>106.14999999999998</v>
      </c>
      <c r="P33" s="5">
        <v>-167</v>
      </c>
      <c r="Q33" s="6">
        <v>7.5140238203897325E-6</v>
      </c>
      <c r="R33" s="2"/>
      <c r="S33" s="2"/>
      <c r="T33" s="2"/>
      <c r="U33" s="2"/>
      <c r="V33" s="2"/>
      <c r="W33" s="2"/>
      <c r="X33" s="2"/>
      <c r="Y33" s="2"/>
      <c r="Z33" s="2"/>
      <c r="AA33" s="2"/>
      <c r="AB33" s="2"/>
      <c r="AC33" s="2"/>
      <c r="AD33" s="2"/>
    </row>
    <row r="34" spans="1:30" ht="12.75" hidden="1" customHeight="1" x14ac:dyDescent="0.2">
      <c r="A34" s="13">
        <f t="shared" si="0"/>
        <v>196.14999999999998</v>
      </c>
      <c r="B34" s="5">
        <v>-77</v>
      </c>
      <c r="C34" s="5">
        <f t="shared" si="3"/>
        <v>-77</v>
      </c>
      <c r="D34" s="5">
        <f t="shared" si="4"/>
        <v>-106.60000000000002</v>
      </c>
      <c r="E34" s="28">
        <v>1.9208499999999999</v>
      </c>
      <c r="F34" s="19">
        <f t="shared" si="5"/>
        <v>27.859624229999998</v>
      </c>
      <c r="G34" s="7">
        <v>1196.1600000000001</v>
      </c>
      <c r="H34" s="8">
        <v>5.4074499999999999</v>
      </c>
      <c r="I34" s="8">
        <f t="shared" si="6"/>
        <v>2.3209331712000001</v>
      </c>
      <c r="J34" s="8">
        <f t="shared" si="6"/>
        <v>1.0492183383999999E-2</v>
      </c>
      <c r="K34" s="7"/>
      <c r="L34" s="7"/>
      <c r="M34" s="7"/>
      <c r="N34" s="13"/>
      <c r="O34" s="13">
        <f t="shared" si="2"/>
        <v>106.64999999999998</v>
      </c>
      <c r="P34" s="5">
        <v>-166.5</v>
      </c>
      <c r="Q34" s="6">
        <v>8.5904676754446363E-6</v>
      </c>
      <c r="R34" s="2"/>
      <c r="S34" s="2"/>
      <c r="T34" s="2"/>
      <c r="U34" s="2"/>
      <c r="V34" s="2"/>
      <c r="W34" s="2"/>
      <c r="X34" s="2"/>
      <c r="Y34" s="2"/>
      <c r="Z34" s="2"/>
      <c r="AA34" s="2"/>
      <c r="AB34" s="2"/>
      <c r="AC34" s="2"/>
      <c r="AD34" s="2"/>
    </row>
    <row r="35" spans="1:30" ht="12.75" hidden="1" customHeight="1" x14ac:dyDescent="0.2">
      <c r="A35" s="13">
        <f t="shared" si="0"/>
        <v>196.64999999999998</v>
      </c>
      <c r="B35" s="5">
        <v>-76.5</v>
      </c>
      <c r="C35" s="5">
        <f t="shared" si="3"/>
        <v>-76.5</v>
      </c>
      <c r="D35" s="5">
        <f t="shared" si="4"/>
        <v>-105.70000000000005</v>
      </c>
      <c r="E35" s="28">
        <v>1.9713499999999999</v>
      </c>
      <c r="F35" s="19">
        <f t="shared" si="5"/>
        <v>28.592066129999999</v>
      </c>
      <c r="G35" s="7">
        <v>1194.6400000000001</v>
      </c>
      <c r="H35" s="8">
        <v>5.5399500000000002</v>
      </c>
      <c r="I35" s="8">
        <f t="shared" si="6"/>
        <v>2.3179838848000003</v>
      </c>
      <c r="J35" s="8">
        <f t="shared" si="6"/>
        <v>1.0749275783999999E-2</v>
      </c>
      <c r="K35" s="7"/>
      <c r="L35" s="7"/>
      <c r="M35" s="7"/>
      <c r="N35" s="13"/>
      <c r="O35" s="13">
        <f t="shared" si="2"/>
        <v>107.14999999999998</v>
      </c>
      <c r="P35" s="5">
        <v>-166</v>
      </c>
      <c r="Q35" s="6">
        <v>9.8086964997660497E-6</v>
      </c>
      <c r="R35" s="2"/>
      <c r="S35" s="2"/>
      <c r="T35" s="2"/>
      <c r="U35" s="2"/>
      <c r="V35" s="2"/>
      <c r="W35" s="2"/>
      <c r="X35" s="2"/>
      <c r="Y35" s="2"/>
      <c r="Z35" s="2"/>
      <c r="AA35" s="2"/>
      <c r="AB35" s="2"/>
      <c r="AC35" s="2"/>
      <c r="AD35" s="2"/>
    </row>
    <row r="36" spans="1:30" ht="12.75" hidden="1" customHeight="1" x14ac:dyDescent="0.2">
      <c r="A36" s="13">
        <f t="shared" si="0"/>
        <v>197.14999999999998</v>
      </c>
      <c r="B36" s="5">
        <v>-76</v>
      </c>
      <c r="C36" s="5">
        <f t="shared" si="3"/>
        <v>-76</v>
      </c>
      <c r="D36" s="5">
        <f t="shared" si="4"/>
        <v>-104.80000000000007</v>
      </c>
      <c r="E36" s="28">
        <v>2.0228600000000001</v>
      </c>
      <c r="F36" s="19">
        <f t="shared" si="5"/>
        <v>29.339156868</v>
      </c>
      <c r="G36" s="7">
        <v>1193.1199999999999</v>
      </c>
      <c r="H36" s="8">
        <v>5.6749400000000003</v>
      </c>
      <c r="I36" s="8">
        <f t="shared" si="6"/>
        <v>2.3150345983999996</v>
      </c>
      <c r="J36" s="8">
        <f t="shared" si="6"/>
        <v>1.1011199580799999E-2</v>
      </c>
      <c r="K36" s="7"/>
      <c r="L36" s="7"/>
      <c r="M36" s="7"/>
      <c r="N36" s="13"/>
      <c r="O36" s="13">
        <f t="shared" si="2"/>
        <v>107.64999999999998</v>
      </c>
      <c r="P36" s="5">
        <v>-165.5</v>
      </c>
      <c r="Q36" s="6">
        <v>1.1185706081176743E-5</v>
      </c>
      <c r="R36" s="2"/>
      <c r="S36" s="2"/>
      <c r="T36" s="2"/>
      <c r="U36" s="2"/>
      <c r="V36" s="2"/>
      <c r="W36" s="2"/>
      <c r="X36" s="2"/>
      <c r="Y36" s="2"/>
      <c r="Z36" s="2"/>
      <c r="AA36" s="2"/>
      <c r="AB36" s="2"/>
      <c r="AC36" s="2"/>
      <c r="AD36" s="2"/>
    </row>
    <row r="37" spans="1:30" ht="12.75" hidden="1" customHeight="1" x14ac:dyDescent="0.2">
      <c r="A37" s="13">
        <f t="shared" si="0"/>
        <v>197.64999999999998</v>
      </c>
      <c r="B37" s="5">
        <v>-75.5</v>
      </c>
      <c r="C37" s="5">
        <f t="shared" si="3"/>
        <v>-75.5</v>
      </c>
      <c r="D37" s="5">
        <f t="shared" si="4"/>
        <v>-103.90000000000003</v>
      </c>
      <c r="E37" s="28">
        <v>2.0754199999999998</v>
      </c>
      <c r="F37" s="19">
        <f t="shared" si="5"/>
        <v>30.101476595999998</v>
      </c>
      <c r="G37" s="7">
        <v>1191.5899999999999</v>
      </c>
      <c r="H37" s="8">
        <v>5.8124500000000001</v>
      </c>
      <c r="I37" s="8">
        <f t="shared" si="6"/>
        <v>2.3120659087999997</v>
      </c>
      <c r="J37" s="8">
        <f t="shared" si="6"/>
        <v>1.1278012984E-2</v>
      </c>
      <c r="K37" s="7"/>
      <c r="L37" s="7"/>
      <c r="M37" s="7"/>
      <c r="N37" s="13"/>
      <c r="O37" s="13">
        <f t="shared" si="2"/>
        <v>108.14999999999998</v>
      </c>
      <c r="P37" s="5">
        <v>-165</v>
      </c>
      <c r="Q37" s="6">
        <v>1.2740320808678555E-5</v>
      </c>
      <c r="R37" s="2"/>
      <c r="S37" s="2"/>
      <c r="T37" s="2"/>
      <c r="U37" s="2"/>
      <c r="V37" s="2"/>
      <c r="W37" s="2"/>
      <c r="X37" s="2"/>
      <c r="Y37" s="2"/>
      <c r="Z37" s="2"/>
      <c r="AA37" s="2"/>
      <c r="AB37" s="2"/>
      <c r="AC37" s="2"/>
      <c r="AD37" s="2"/>
    </row>
    <row r="38" spans="1:30" ht="12.75" hidden="1" customHeight="1" x14ac:dyDescent="0.2">
      <c r="A38" s="13">
        <f t="shared" si="0"/>
        <v>198.14999999999998</v>
      </c>
      <c r="B38" s="5">
        <v>-75</v>
      </c>
      <c r="C38" s="5">
        <f t="shared" si="3"/>
        <v>-75</v>
      </c>
      <c r="D38" s="5">
        <f t="shared" si="4"/>
        <v>-103.00000000000006</v>
      </c>
      <c r="E38" s="28">
        <v>2.1290300000000002</v>
      </c>
      <c r="F38" s="19">
        <f t="shared" si="5"/>
        <v>30.879025314000003</v>
      </c>
      <c r="G38" s="7">
        <v>1190.06</v>
      </c>
      <c r="H38" s="8">
        <v>5.9525100000000002</v>
      </c>
      <c r="I38" s="8">
        <f t="shared" si="6"/>
        <v>2.3090972191999999</v>
      </c>
      <c r="J38" s="8">
        <f t="shared" si="6"/>
        <v>1.1549774203200001E-2</v>
      </c>
      <c r="K38" s="7"/>
      <c r="L38" s="7"/>
      <c r="M38" s="7"/>
      <c r="N38" s="13"/>
      <c r="O38" s="13">
        <f t="shared" si="2"/>
        <v>108.64999999999998</v>
      </c>
      <c r="P38" s="5">
        <v>-164.5</v>
      </c>
      <c r="Q38" s="6">
        <v>1.449336679787302E-5</v>
      </c>
      <c r="R38" s="2"/>
      <c r="S38" s="2"/>
      <c r="T38" s="2"/>
      <c r="U38" s="2"/>
      <c r="V38" s="2"/>
      <c r="W38" s="2"/>
      <c r="X38" s="2"/>
      <c r="Y38" s="2"/>
      <c r="Z38" s="2"/>
      <c r="AA38" s="2"/>
      <c r="AB38" s="2"/>
      <c r="AC38" s="2"/>
      <c r="AD38" s="2"/>
    </row>
    <row r="39" spans="1:30" ht="12.75" hidden="1" customHeight="1" x14ac:dyDescent="0.2">
      <c r="A39" s="13">
        <f t="shared" si="0"/>
        <v>198.64999999999998</v>
      </c>
      <c r="B39" s="5">
        <v>-74.5</v>
      </c>
      <c r="C39" s="5">
        <f t="shared" si="3"/>
        <v>-74.5</v>
      </c>
      <c r="D39" s="5">
        <f t="shared" si="4"/>
        <v>-102.10000000000002</v>
      </c>
      <c r="E39" s="28">
        <v>2.1837</v>
      </c>
      <c r="F39" s="19">
        <f t="shared" si="5"/>
        <v>31.671948059999998</v>
      </c>
      <c r="G39" s="7">
        <v>1188.53</v>
      </c>
      <c r="H39" s="8">
        <v>6.0951599999999999</v>
      </c>
      <c r="I39" s="8">
        <f t="shared" si="6"/>
        <v>2.3061285296</v>
      </c>
      <c r="J39" s="8">
        <f t="shared" si="6"/>
        <v>1.1826560851199999E-2</v>
      </c>
      <c r="K39" s="7"/>
      <c r="L39" s="7"/>
      <c r="M39" s="7"/>
      <c r="N39" s="13"/>
      <c r="O39" s="13">
        <f t="shared" si="2"/>
        <v>109.14999999999998</v>
      </c>
      <c r="P39" s="5">
        <v>-164</v>
      </c>
      <c r="Q39" s="6">
        <v>1.646785900024198E-5</v>
      </c>
      <c r="R39" s="2"/>
      <c r="S39" s="2"/>
      <c r="T39" s="2"/>
      <c r="U39" s="2"/>
      <c r="V39" s="2"/>
      <c r="W39" s="2"/>
      <c r="X39" s="2"/>
      <c r="Y39" s="2"/>
      <c r="Z39" s="2"/>
      <c r="AA39" s="2"/>
      <c r="AB39" s="2"/>
      <c r="AC39" s="2"/>
      <c r="AD39" s="2"/>
    </row>
    <row r="40" spans="1:30" ht="12.75" hidden="1" customHeight="1" x14ac:dyDescent="0.2">
      <c r="A40" s="13">
        <f t="shared" si="0"/>
        <v>199.14999999999998</v>
      </c>
      <c r="B40" s="5">
        <v>-74</v>
      </c>
      <c r="C40" s="5">
        <f t="shared" si="3"/>
        <v>-74</v>
      </c>
      <c r="D40" s="5">
        <f t="shared" si="4"/>
        <v>-101.20000000000005</v>
      </c>
      <c r="E40" s="28">
        <v>2.2394500000000002</v>
      </c>
      <c r="F40" s="19">
        <f t="shared" si="5"/>
        <v>32.480534910000003</v>
      </c>
      <c r="G40" s="7">
        <v>1186.99</v>
      </c>
      <c r="H40" s="8">
        <v>6.2404200000000003</v>
      </c>
      <c r="I40" s="8">
        <f t="shared" si="6"/>
        <v>2.3031404368000001</v>
      </c>
      <c r="J40" s="8">
        <f t="shared" si="6"/>
        <v>1.21084117344E-2</v>
      </c>
      <c r="K40" s="7"/>
      <c r="L40" s="7"/>
      <c r="M40" s="7"/>
      <c r="N40" s="13"/>
      <c r="O40" s="13">
        <f t="shared" si="2"/>
        <v>109.64999999999998</v>
      </c>
      <c r="P40" s="5">
        <v>-163.5</v>
      </c>
      <c r="Q40" s="6">
        <v>1.8689203207839238E-5</v>
      </c>
      <c r="R40" s="2"/>
      <c r="S40" s="2"/>
      <c r="T40" s="2"/>
      <c r="U40" s="2"/>
      <c r="V40" s="2"/>
      <c r="W40" s="2"/>
      <c r="X40" s="2"/>
      <c r="Y40" s="2"/>
      <c r="Z40" s="2"/>
      <c r="AA40" s="2"/>
      <c r="AB40" s="2"/>
      <c r="AC40" s="2"/>
      <c r="AD40" s="2"/>
    </row>
    <row r="41" spans="1:30" ht="12.75" hidden="1" customHeight="1" x14ac:dyDescent="0.2">
      <c r="A41" s="13">
        <f t="shared" si="0"/>
        <v>199.64999999999998</v>
      </c>
      <c r="B41" s="5">
        <v>-73.5</v>
      </c>
      <c r="C41" s="5">
        <f t="shared" si="3"/>
        <v>-73.5</v>
      </c>
      <c r="D41" s="5">
        <f t="shared" si="4"/>
        <v>-100.30000000000007</v>
      </c>
      <c r="E41" s="28">
        <v>2.2962899999999999</v>
      </c>
      <c r="F41" s="19">
        <f t="shared" si="5"/>
        <v>33.304930902000002</v>
      </c>
      <c r="G41" s="7">
        <v>1185.45</v>
      </c>
      <c r="H41" s="8">
        <v>6.3883400000000004</v>
      </c>
      <c r="I41" s="8">
        <f t="shared" si="6"/>
        <v>2.3001523439999998</v>
      </c>
      <c r="J41" s="8">
        <f t="shared" si="6"/>
        <v>1.23954238688E-2</v>
      </c>
      <c r="K41" s="7"/>
      <c r="L41" s="7"/>
      <c r="M41" s="7"/>
      <c r="N41" s="13"/>
      <c r="O41" s="13">
        <f t="shared" si="2"/>
        <v>110.14999999999998</v>
      </c>
      <c r="P41" s="5">
        <v>-163</v>
      </c>
      <c r="Q41" s="6">
        <v>2.1185413907073693E-5</v>
      </c>
      <c r="R41" s="2"/>
      <c r="S41" s="2"/>
      <c r="T41" s="2"/>
      <c r="U41" s="2"/>
      <c r="V41" s="2"/>
      <c r="W41" s="2"/>
      <c r="X41" s="2"/>
      <c r="Y41" s="2"/>
      <c r="Z41" s="2"/>
      <c r="AA41" s="2"/>
      <c r="AB41" s="2"/>
      <c r="AC41" s="2"/>
      <c r="AD41" s="2"/>
    </row>
    <row r="42" spans="1:30" ht="12.75" hidden="1" customHeight="1" x14ac:dyDescent="0.2">
      <c r="A42" s="13">
        <f t="shared" si="0"/>
        <v>200.14999999999998</v>
      </c>
      <c r="B42" s="5">
        <v>-73</v>
      </c>
      <c r="C42" s="5">
        <f t="shared" si="3"/>
        <v>-73</v>
      </c>
      <c r="D42" s="5">
        <f t="shared" si="4"/>
        <v>-99.400000000000034</v>
      </c>
      <c r="E42" s="28">
        <v>2.3542399999999999</v>
      </c>
      <c r="F42" s="19">
        <f t="shared" si="5"/>
        <v>34.145426111999996</v>
      </c>
      <c r="G42" s="7">
        <v>1183.9100000000001</v>
      </c>
      <c r="H42" s="8">
        <v>6.5389400000000002</v>
      </c>
      <c r="I42" s="8">
        <f t="shared" si="6"/>
        <v>2.2971642511999999</v>
      </c>
      <c r="J42" s="8">
        <f t="shared" si="6"/>
        <v>1.2687636060799999E-2</v>
      </c>
      <c r="K42" s="7"/>
      <c r="L42" s="7"/>
      <c r="M42" s="7"/>
      <c r="N42" s="13"/>
      <c r="O42" s="13">
        <f t="shared" si="2"/>
        <v>110.64999999999998</v>
      </c>
      <c r="P42" s="5">
        <v>-162.5</v>
      </c>
      <c r="Q42" s="6">
        <v>2.398734897815765E-5</v>
      </c>
      <c r="R42" s="2"/>
      <c r="S42" s="2"/>
      <c r="T42" s="2"/>
      <c r="U42" s="2"/>
      <c r="V42" s="2"/>
      <c r="W42" s="2"/>
      <c r="X42" s="2"/>
      <c r="Y42" s="2"/>
      <c r="Z42" s="2"/>
      <c r="AA42" s="2"/>
      <c r="AB42" s="2"/>
      <c r="AC42" s="2"/>
      <c r="AD42" s="2"/>
    </row>
    <row r="43" spans="1:30" ht="12.75" hidden="1" customHeight="1" x14ac:dyDescent="0.2">
      <c r="A43" s="13">
        <f t="shared" si="0"/>
        <v>200.64999999999998</v>
      </c>
      <c r="B43" s="5">
        <v>-72.5</v>
      </c>
      <c r="C43" s="5">
        <f t="shared" si="3"/>
        <v>-72.5</v>
      </c>
      <c r="D43" s="5">
        <f t="shared" si="4"/>
        <v>-98.500000000000057</v>
      </c>
      <c r="E43" s="28">
        <v>2.4133100000000001</v>
      </c>
      <c r="F43" s="19">
        <f t="shared" si="5"/>
        <v>35.002165578000003</v>
      </c>
      <c r="G43" s="7">
        <v>1182.3699999999999</v>
      </c>
      <c r="H43" s="8">
        <v>6.6922600000000001</v>
      </c>
      <c r="I43" s="8">
        <f t="shared" si="6"/>
        <v>2.2941761583999996</v>
      </c>
      <c r="J43" s="8">
        <f t="shared" si="6"/>
        <v>1.2985125923199999E-2</v>
      </c>
      <c r="K43" s="7"/>
      <c r="L43" s="7"/>
      <c r="M43" s="7"/>
      <c r="N43" s="13"/>
      <c r="O43" s="13">
        <f t="shared" si="2"/>
        <v>111.14999999999998</v>
      </c>
      <c r="P43" s="5">
        <v>-162</v>
      </c>
      <c r="Q43" s="6">
        <v>2.712896228035723E-5</v>
      </c>
      <c r="R43" s="2"/>
      <c r="S43" s="2"/>
      <c r="T43" s="2"/>
      <c r="U43" s="2"/>
      <c r="V43" s="2"/>
      <c r="W43" s="2"/>
      <c r="X43" s="2"/>
      <c r="Y43" s="2"/>
      <c r="Z43" s="2"/>
      <c r="AA43" s="2"/>
      <c r="AB43" s="2"/>
      <c r="AC43" s="2"/>
      <c r="AD43" s="2"/>
    </row>
    <row r="44" spans="1:30" ht="12.75" hidden="1" customHeight="1" x14ac:dyDescent="0.2">
      <c r="A44" s="13">
        <f t="shared" si="0"/>
        <v>201.14999999999998</v>
      </c>
      <c r="B44" s="5">
        <v>-72</v>
      </c>
      <c r="C44" s="5">
        <f t="shared" si="3"/>
        <v>-72</v>
      </c>
      <c r="D44" s="5">
        <f t="shared" si="4"/>
        <v>-97.600000000000023</v>
      </c>
      <c r="E44" s="28">
        <v>2.4735200000000002</v>
      </c>
      <c r="F44" s="19">
        <f t="shared" si="5"/>
        <v>35.875439376000003</v>
      </c>
      <c r="G44" s="7">
        <v>1180.82</v>
      </c>
      <c r="H44" s="8">
        <v>6.8483299999999998</v>
      </c>
      <c r="I44" s="8">
        <f t="shared" si="6"/>
        <v>2.2911686623999996</v>
      </c>
      <c r="J44" s="8">
        <f t="shared" si="6"/>
        <v>1.32879516656E-2</v>
      </c>
      <c r="K44" s="7"/>
      <c r="L44" s="7"/>
      <c r="M44" s="7"/>
      <c r="N44" s="13"/>
      <c r="O44" s="13">
        <f t="shared" si="2"/>
        <v>111.64999999999998</v>
      </c>
      <c r="P44" s="5">
        <v>-161.5</v>
      </c>
      <c r="Q44" s="6">
        <v>3.0647575207374258E-5</v>
      </c>
      <c r="R44" s="2"/>
      <c r="S44" s="2"/>
      <c r="T44" s="2"/>
      <c r="U44" s="2"/>
      <c r="V44" s="2"/>
      <c r="W44" s="2"/>
      <c r="X44" s="2"/>
      <c r="Y44" s="2"/>
      <c r="Z44" s="2"/>
      <c r="AA44" s="2"/>
      <c r="AB44" s="2"/>
      <c r="AC44" s="2"/>
      <c r="AD44" s="2"/>
    </row>
    <row r="45" spans="1:30" ht="12.75" hidden="1" customHeight="1" x14ac:dyDescent="0.2">
      <c r="A45" s="13">
        <f t="shared" si="0"/>
        <v>201.64999999999998</v>
      </c>
      <c r="B45" s="5">
        <v>-71.5</v>
      </c>
      <c r="C45" s="5">
        <f t="shared" si="3"/>
        <v>-71.5</v>
      </c>
      <c r="D45" s="5">
        <f t="shared" si="4"/>
        <v>-96.700000000000045</v>
      </c>
      <c r="E45" s="28">
        <v>2.5348799999999998</v>
      </c>
      <c r="F45" s="19">
        <f t="shared" si="5"/>
        <v>36.765392543999994</v>
      </c>
      <c r="G45" s="7">
        <v>1179.27</v>
      </c>
      <c r="H45" s="8">
        <v>7.00718</v>
      </c>
      <c r="I45" s="8">
        <f t="shared" si="6"/>
        <v>2.2881611663999997</v>
      </c>
      <c r="J45" s="8">
        <f t="shared" si="6"/>
        <v>1.35961714976E-2</v>
      </c>
      <c r="K45" s="7"/>
      <c r="L45" s="7"/>
      <c r="M45" s="7"/>
      <c r="N45" s="13"/>
      <c r="O45" s="13">
        <f t="shared" si="2"/>
        <v>112.14999999999998</v>
      </c>
      <c r="P45" s="5">
        <v>-161</v>
      </c>
      <c r="Q45" s="6">
        <v>3.4584168341910059E-5</v>
      </c>
      <c r="R45" s="2"/>
      <c r="S45" s="2"/>
      <c r="T45" s="2"/>
      <c r="U45" s="2"/>
      <c r="V45" s="2"/>
      <c r="W45" s="2"/>
      <c r="X45" s="2"/>
      <c r="Y45" s="2"/>
      <c r="Z45" s="2"/>
      <c r="AA45" s="2"/>
      <c r="AB45" s="2"/>
      <c r="AC45" s="2"/>
      <c r="AD45" s="2"/>
    </row>
    <row r="46" spans="1:30" ht="12.75" hidden="1" customHeight="1" x14ac:dyDescent="0.2">
      <c r="A46" s="13">
        <f t="shared" si="0"/>
        <v>202.14999999999998</v>
      </c>
      <c r="B46" s="5">
        <v>-71</v>
      </c>
      <c r="C46" s="5">
        <f t="shared" si="3"/>
        <v>-71</v>
      </c>
      <c r="D46" s="5">
        <f t="shared" si="4"/>
        <v>-95.800000000000068</v>
      </c>
      <c r="E46" s="28">
        <v>2.5973999999999999</v>
      </c>
      <c r="F46" s="19">
        <f t="shared" si="5"/>
        <v>37.672170119999997</v>
      </c>
      <c r="G46" s="7">
        <v>1177.72</v>
      </c>
      <c r="H46" s="8">
        <v>7.1688499999999999</v>
      </c>
      <c r="I46" s="8">
        <f t="shared" si="6"/>
        <v>2.2851536704000002</v>
      </c>
      <c r="J46" s="8">
        <f t="shared" si="6"/>
        <v>1.3909863032E-2</v>
      </c>
      <c r="K46" s="7"/>
      <c r="L46" s="7"/>
      <c r="M46" s="7"/>
      <c r="N46" s="13"/>
      <c r="O46" s="13">
        <f t="shared" si="2"/>
        <v>112.64999999999998</v>
      </c>
      <c r="P46" s="5">
        <v>-160.5</v>
      </c>
      <c r="Q46" s="6">
        <v>3.898369438364719E-5</v>
      </c>
      <c r="R46" s="2"/>
      <c r="S46" s="2"/>
      <c r="T46" s="2"/>
      <c r="U46" s="2"/>
      <c r="V46" s="2"/>
      <c r="W46" s="2"/>
      <c r="X46" s="2"/>
      <c r="Y46" s="2"/>
      <c r="Z46" s="2"/>
      <c r="AA46" s="2"/>
      <c r="AB46" s="2"/>
      <c r="AC46" s="2"/>
      <c r="AD46" s="2"/>
    </row>
    <row r="47" spans="1:30" ht="12.75" hidden="1" customHeight="1" x14ac:dyDescent="0.2">
      <c r="A47" s="13">
        <f t="shared" si="0"/>
        <v>202.64999999999998</v>
      </c>
      <c r="B47" s="5">
        <v>-70.5</v>
      </c>
      <c r="C47" s="5">
        <f t="shared" si="3"/>
        <v>-70.5</v>
      </c>
      <c r="D47" s="5">
        <f t="shared" si="4"/>
        <v>-94.900000000000034</v>
      </c>
      <c r="E47" s="28">
        <v>2.6610999999999998</v>
      </c>
      <c r="F47" s="19">
        <f t="shared" si="5"/>
        <v>38.596062179999997</v>
      </c>
      <c r="G47" s="7">
        <v>1176.17</v>
      </c>
      <c r="H47" s="8">
        <v>7.33338</v>
      </c>
      <c r="I47" s="8">
        <f t="shared" si="6"/>
        <v>2.2821461744000002</v>
      </c>
      <c r="J47" s="8">
        <f t="shared" si="6"/>
        <v>1.4229103881599999E-2</v>
      </c>
      <c r="K47" s="7"/>
      <c r="L47" s="7"/>
      <c r="M47" s="7"/>
      <c r="N47" s="13"/>
      <c r="O47" s="13">
        <f t="shared" si="2"/>
        <v>113.14999999999998</v>
      </c>
      <c r="P47" s="5">
        <v>-160</v>
      </c>
      <c r="Q47" s="6">
        <v>4.3895413570435926E-5</v>
      </c>
      <c r="R47" s="2"/>
      <c r="S47" s="2"/>
      <c r="T47" s="2"/>
      <c r="U47" s="2"/>
      <c r="V47" s="2"/>
      <c r="W47" s="2"/>
      <c r="X47" s="2"/>
      <c r="Y47" s="2"/>
      <c r="Z47" s="2"/>
      <c r="AA47" s="2"/>
      <c r="AB47" s="2"/>
      <c r="AC47" s="2"/>
      <c r="AD47" s="2"/>
    </row>
    <row r="48" spans="1:30" ht="12.75" hidden="1" customHeight="1" x14ac:dyDescent="0.2">
      <c r="A48" s="13">
        <f t="shared" si="0"/>
        <v>203.14999999999998</v>
      </c>
      <c r="B48" s="5">
        <v>-70</v>
      </c>
      <c r="C48" s="5">
        <f t="shared" si="3"/>
        <v>-70</v>
      </c>
      <c r="D48" s="5">
        <f t="shared" si="4"/>
        <v>-94.000000000000057</v>
      </c>
      <c r="E48" s="28">
        <v>2.726</v>
      </c>
      <c r="F48" s="19">
        <f t="shared" si="5"/>
        <v>39.5373588</v>
      </c>
      <c r="G48" s="7">
        <v>1174.6099999999999</v>
      </c>
      <c r="H48" s="8">
        <v>7.5007999999999999</v>
      </c>
      <c r="I48" s="8">
        <f t="shared" si="6"/>
        <v>2.2791192751999998</v>
      </c>
      <c r="J48" s="8">
        <f t="shared" si="6"/>
        <v>1.4553952255999999E-2</v>
      </c>
      <c r="K48" s="7"/>
      <c r="L48" s="7"/>
      <c r="M48" s="7"/>
      <c r="N48" s="13"/>
      <c r="O48" s="13">
        <f t="shared" si="2"/>
        <v>113.64999999999998</v>
      </c>
      <c r="P48" s="5">
        <v>-159.5</v>
      </c>
      <c r="Q48" s="6">
        <v>4.9373252858310777E-5</v>
      </c>
      <c r="R48" s="2"/>
      <c r="S48" s="2"/>
      <c r="T48" s="2"/>
      <c r="U48" s="2"/>
      <c r="V48" s="2"/>
      <c r="W48" s="2"/>
      <c r="X48" s="2"/>
      <c r="Y48" s="2"/>
      <c r="Z48" s="2"/>
      <c r="AA48" s="2"/>
      <c r="AB48" s="2"/>
      <c r="AC48" s="2"/>
      <c r="AD48" s="2"/>
    </row>
    <row r="49" spans="1:30" ht="12.75" hidden="1" customHeight="1" x14ac:dyDescent="0.2">
      <c r="A49" s="13">
        <f t="shared" si="0"/>
        <v>203.64999999999998</v>
      </c>
      <c r="B49" s="5">
        <v>-69.5</v>
      </c>
      <c r="C49" s="5">
        <f t="shared" si="3"/>
        <v>-69.5</v>
      </c>
      <c r="D49" s="5">
        <f t="shared" si="4"/>
        <v>-93.100000000000023</v>
      </c>
      <c r="E49" s="28">
        <v>2.7921</v>
      </c>
      <c r="F49" s="19">
        <f t="shared" si="5"/>
        <v>40.496059979999998</v>
      </c>
      <c r="G49" s="7">
        <v>1173.05</v>
      </c>
      <c r="H49" s="8">
        <v>7.6711400000000003</v>
      </c>
      <c r="I49" s="8">
        <f t="shared" si="6"/>
        <v>2.2760923759999998</v>
      </c>
      <c r="J49" s="8">
        <f t="shared" si="6"/>
        <v>1.48844663648E-2</v>
      </c>
      <c r="K49" s="7"/>
      <c r="L49" s="7"/>
      <c r="M49" s="7"/>
      <c r="N49" s="13"/>
      <c r="O49" s="13">
        <f t="shared" si="2"/>
        <v>114.14999999999998</v>
      </c>
      <c r="P49" s="5">
        <v>-159</v>
      </c>
      <c r="Q49" s="6">
        <v>5.5476190171972234E-5</v>
      </c>
      <c r="R49" s="2"/>
      <c r="S49" s="2"/>
      <c r="T49" s="2"/>
      <c r="U49" s="2"/>
      <c r="V49" s="2"/>
      <c r="W49" s="2"/>
      <c r="X49" s="2"/>
      <c r="Y49" s="2"/>
      <c r="Z49" s="2"/>
      <c r="AA49" s="2"/>
      <c r="AB49" s="2"/>
      <c r="AC49" s="2"/>
      <c r="AD49" s="2"/>
    </row>
    <row r="50" spans="1:30" ht="12.75" hidden="1" customHeight="1" x14ac:dyDescent="0.2">
      <c r="A50" s="13">
        <f t="shared" si="0"/>
        <v>204.14999999999998</v>
      </c>
      <c r="B50" s="5">
        <v>-69</v>
      </c>
      <c r="C50" s="5">
        <f t="shared" si="3"/>
        <v>-69</v>
      </c>
      <c r="D50" s="5">
        <f t="shared" si="4"/>
        <v>-92.200000000000045</v>
      </c>
      <c r="E50" s="28">
        <v>2.8594300000000001</v>
      </c>
      <c r="F50" s="19">
        <f t="shared" si="5"/>
        <v>41.472600834000005</v>
      </c>
      <c r="G50" s="7">
        <v>1171.49</v>
      </c>
      <c r="H50" s="8">
        <v>7.8444500000000001</v>
      </c>
      <c r="I50" s="8">
        <f t="shared" si="6"/>
        <v>2.2730654767999998</v>
      </c>
      <c r="J50" s="8">
        <f t="shared" si="6"/>
        <v>1.5220743223999999E-2</v>
      </c>
      <c r="K50" s="7"/>
      <c r="L50" s="7"/>
      <c r="M50" s="7"/>
      <c r="N50" s="13"/>
      <c r="O50" s="13">
        <f t="shared" si="2"/>
        <v>114.64999999999998</v>
      </c>
      <c r="P50" s="5">
        <v>-158.5</v>
      </c>
      <c r="Q50" s="6">
        <v>6.2268665083474887E-5</v>
      </c>
      <c r="R50" s="2"/>
      <c r="S50" s="2"/>
      <c r="T50" s="2"/>
      <c r="U50" s="2"/>
      <c r="V50" s="2"/>
      <c r="W50" s="2"/>
      <c r="X50" s="2"/>
      <c r="Y50" s="2"/>
      <c r="Z50" s="2"/>
      <c r="AA50" s="2"/>
      <c r="AB50" s="2"/>
      <c r="AC50" s="2"/>
      <c r="AD50" s="2"/>
    </row>
    <row r="51" spans="1:30" ht="12.75" hidden="1" customHeight="1" x14ac:dyDescent="0.2">
      <c r="A51" s="13">
        <f t="shared" si="0"/>
        <v>204.64999999999998</v>
      </c>
      <c r="B51" s="5">
        <v>-68.5</v>
      </c>
      <c r="C51" s="5">
        <f t="shared" si="3"/>
        <v>-68.5</v>
      </c>
      <c r="D51" s="5">
        <f t="shared" si="4"/>
        <v>-91.300000000000068</v>
      </c>
      <c r="E51" s="28">
        <v>2.9279999999999999</v>
      </c>
      <c r="F51" s="19">
        <f t="shared" si="5"/>
        <v>42.467126399999998</v>
      </c>
      <c r="G51" s="7">
        <v>1169.92</v>
      </c>
      <c r="H51" s="8">
        <v>8.0207499999999996</v>
      </c>
      <c r="I51" s="8">
        <f t="shared" si="6"/>
        <v>2.2700191744000002</v>
      </c>
      <c r="J51" s="8">
        <f t="shared" si="6"/>
        <v>1.5562821639999998E-2</v>
      </c>
      <c r="K51" s="7"/>
      <c r="L51" s="7"/>
      <c r="M51" s="7"/>
      <c r="N51" s="13"/>
      <c r="O51" s="13">
        <f t="shared" si="2"/>
        <v>115.14999999999998</v>
      </c>
      <c r="P51" s="5">
        <v>-158</v>
      </c>
      <c r="Q51" s="6">
        <v>6.9821017322935195E-5</v>
      </c>
      <c r="R51" s="2"/>
      <c r="S51" s="2"/>
      <c r="T51" s="2"/>
      <c r="U51" s="2"/>
      <c r="V51" s="2"/>
      <c r="W51" s="2"/>
      <c r="X51" s="2"/>
      <c r="Y51" s="2"/>
      <c r="Z51" s="2"/>
      <c r="AA51" s="2"/>
      <c r="AB51" s="2"/>
      <c r="AC51" s="2"/>
      <c r="AD51" s="2"/>
    </row>
    <row r="52" spans="1:30" ht="12.75" hidden="1" customHeight="1" x14ac:dyDescent="0.2">
      <c r="A52" s="13">
        <f t="shared" si="0"/>
        <v>205.14999999999998</v>
      </c>
      <c r="B52" s="5">
        <v>-68</v>
      </c>
      <c r="C52" s="5">
        <f t="shared" si="3"/>
        <v>-68</v>
      </c>
      <c r="D52" s="5">
        <f t="shared" si="4"/>
        <v>-90.400000000000034</v>
      </c>
      <c r="E52" s="28">
        <v>2.9978099999999999</v>
      </c>
      <c r="F52" s="19">
        <f t="shared" si="5"/>
        <v>43.479636677999999</v>
      </c>
      <c r="G52" s="7">
        <v>1168.3599999999999</v>
      </c>
      <c r="H52" s="8">
        <v>8.2000799999999998</v>
      </c>
      <c r="I52" s="8">
        <f t="shared" si="6"/>
        <v>2.2669922751999998</v>
      </c>
      <c r="J52" s="8">
        <f t="shared" si="6"/>
        <v>1.59107792256E-2</v>
      </c>
      <c r="K52" s="7"/>
      <c r="L52" s="7"/>
      <c r="M52" s="7"/>
      <c r="N52" s="13"/>
      <c r="O52" s="13">
        <f t="shared" si="2"/>
        <v>115.64999999999998</v>
      </c>
      <c r="P52" s="5">
        <v>-157.5</v>
      </c>
      <c r="Q52" s="6">
        <v>7.8209954571003198E-5</v>
      </c>
      <c r="R52" s="2"/>
      <c r="S52" s="2"/>
      <c r="T52" s="2"/>
      <c r="U52" s="2"/>
      <c r="V52" s="2"/>
      <c r="W52" s="2"/>
      <c r="X52" s="2"/>
      <c r="Y52" s="2"/>
      <c r="Z52" s="2"/>
      <c r="AA52" s="2"/>
      <c r="AB52" s="2"/>
      <c r="AC52" s="2"/>
      <c r="AD52" s="2"/>
    </row>
    <row r="53" spans="1:30" ht="12.75" hidden="1" customHeight="1" x14ac:dyDescent="0.2">
      <c r="A53" s="13">
        <f t="shared" si="0"/>
        <v>205.64999999999998</v>
      </c>
      <c r="B53" s="5">
        <v>-67.5</v>
      </c>
      <c r="C53" s="5">
        <f t="shared" si="3"/>
        <v>-67.5</v>
      </c>
      <c r="D53" s="5">
        <f t="shared" si="4"/>
        <v>-89.500000000000057</v>
      </c>
      <c r="E53" s="28">
        <v>3.0689000000000002</v>
      </c>
      <c r="F53" s="19">
        <f t="shared" si="5"/>
        <v>44.510711820000004</v>
      </c>
      <c r="G53" s="7">
        <v>1166.78</v>
      </c>
      <c r="H53" s="8">
        <v>8.3824799999999993</v>
      </c>
      <c r="I53" s="8">
        <f t="shared" si="6"/>
        <v>2.2639265695999997</v>
      </c>
      <c r="J53" s="8">
        <f t="shared" si="6"/>
        <v>1.6264693593599999E-2</v>
      </c>
      <c r="K53" s="7"/>
      <c r="L53" s="7"/>
      <c r="M53" s="7"/>
      <c r="N53" s="13"/>
      <c r="O53" s="13">
        <f t="shared" si="2"/>
        <v>116.14999999999998</v>
      </c>
      <c r="P53" s="5">
        <v>-157</v>
      </c>
      <c r="Q53" s="6">
        <v>8.7519051028547436E-5</v>
      </c>
      <c r="R53" s="2"/>
      <c r="S53" s="2"/>
      <c r="T53" s="2"/>
      <c r="U53" s="2"/>
      <c r="V53" s="2"/>
      <c r="W53" s="2"/>
      <c r="X53" s="2"/>
      <c r="Y53" s="2"/>
      <c r="Z53" s="2"/>
      <c r="AA53" s="2"/>
      <c r="AB53" s="2"/>
      <c r="AC53" s="2"/>
      <c r="AD53" s="2"/>
    </row>
    <row r="54" spans="1:30" ht="12.75" hidden="1" customHeight="1" x14ac:dyDescent="0.2">
      <c r="A54" s="13">
        <f t="shared" si="0"/>
        <v>206.14999999999998</v>
      </c>
      <c r="B54" s="5">
        <v>-67</v>
      </c>
      <c r="C54" s="5">
        <f t="shared" si="3"/>
        <v>-67</v>
      </c>
      <c r="D54" s="5">
        <f t="shared" si="4"/>
        <v>-88.600000000000023</v>
      </c>
      <c r="E54" s="28">
        <v>3.1412599999999999</v>
      </c>
      <c r="F54" s="19">
        <f t="shared" si="5"/>
        <v>45.560206788000002</v>
      </c>
      <c r="G54" s="7">
        <v>1165.21</v>
      </c>
      <c r="H54" s="8">
        <v>8.5679800000000004</v>
      </c>
      <c r="I54" s="8">
        <f t="shared" si="6"/>
        <v>2.2608802672000001</v>
      </c>
      <c r="J54" s="8">
        <f t="shared" si="6"/>
        <v>1.66246229536E-2</v>
      </c>
      <c r="K54" s="7"/>
      <c r="L54" s="7"/>
      <c r="M54" s="7"/>
      <c r="N54" s="13"/>
      <c r="O54" s="13">
        <f t="shared" si="2"/>
        <v>116.64999999999998</v>
      </c>
      <c r="P54" s="5">
        <v>-156.5</v>
      </c>
      <c r="Q54" s="6">
        <v>9.7839278304300879E-5</v>
      </c>
      <c r="R54" s="2"/>
      <c r="S54" s="2"/>
      <c r="T54" s="2"/>
      <c r="U54" s="2"/>
      <c r="V54" s="2"/>
      <c r="W54" s="2"/>
      <c r="X54" s="2"/>
      <c r="Y54" s="2"/>
      <c r="Z54" s="2"/>
      <c r="AA54" s="2"/>
      <c r="AB54" s="2"/>
      <c r="AC54" s="2"/>
      <c r="AD54" s="2"/>
    </row>
    <row r="55" spans="1:30" ht="12.75" hidden="1" customHeight="1" x14ac:dyDescent="0.2">
      <c r="A55" s="13">
        <f t="shared" si="0"/>
        <v>206.64999999999998</v>
      </c>
      <c r="B55" s="5">
        <v>-66.5</v>
      </c>
      <c r="C55" s="5">
        <f t="shared" si="3"/>
        <v>-66.5</v>
      </c>
      <c r="D55" s="5">
        <f t="shared" si="4"/>
        <v>-87.700000000000045</v>
      </c>
      <c r="E55" s="28">
        <v>3.2149299999999998</v>
      </c>
      <c r="F55" s="19">
        <f t="shared" si="5"/>
        <v>46.628701733999996</v>
      </c>
      <c r="G55" s="7">
        <v>1163.6300000000001</v>
      </c>
      <c r="H55" s="8">
        <v>8.7566299999999995</v>
      </c>
      <c r="I55" s="8">
        <f t="shared" si="6"/>
        <v>2.2578145616</v>
      </c>
      <c r="J55" s="8">
        <f t="shared" si="6"/>
        <v>1.6990664321599999E-2</v>
      </c>
      <c r="K55" s="7"/>
      <c r="L55" s="7"/>
      <c r="M55" s="7"/>
      <c r="N55" s="13"/>
      <c r="O55" s="13">
        <f t="shared" si="2"/>
        <v>117.14999999999998</v>
      </c>
      <c r="P55" s="5">
        <v>-156</v>
      </c>
      <c r="Q55" s="6">
        <v>1.0926957020605894E-4</v>
      </c>
      <c r="R55" s="2"/>
      <c r="S55" s="2"/>
      <c r="T55" s="2"/>
      <c r="U55" s="2"/>
      <c r="V55" s="2"/>
      <c r="W55" s="2"/>
      <c r="X55" s="2"/>
      <c r="Y55" s="2"/>
      <c r="Z55" s="2"/>
      <c r="AA55" s="2"/>
      <c r="AB55" s="2"/>
      <c r="AC55" s="2"/>
      <c r="AD55" s="2"/>
    </row>
    <row r="56" spans="1:30" ht="12.75" hidden="1" customHeight="1" x14ac:dyDescent="0.2">
      <c r="A56" s="13">
        <f t="shared" si="0"/>
        <v>207.14999999999998</v>
      </c>
      <c r="B56" s="5">
        <v>-66</v>
      </c>
      <c r="C56" s="5">
        <f t="shared" si="3"/>
        <v>-66</v>
      </c>
      <c r="D56" s="5">
        <f t="shared" si="4"/>
        <v>-86.800000000000068</v>
      </c>
      <c r="E56" s="28">
        <v>3.2898999999999998</v>
      </c>
      <c r="F56" s="19">
        <f t="shared" si="5"/>
        <v>47.716051619999995</v>
      </c>
      <c r="G56" s="7">
        <v>1162.05</v>
      </c>
      <c r="H56" s="8">
        <v>8.9484600000000007</v>
      </c>
      <c r="I56" s="8">
        <f t="shared" si="6"/>
        <v>2.254748856</v>
      </c>
      <c r="J56" s="8">
        <f t="shared" si="6"/>
        <v>1.7362875907200002E-2</v>
      </c>
      <c r="K56" s="7"/>
      <c r="L56" s="7"/>
      <c r="M56" s="7"/>
      <c r="N56" s="13"/>
      <c r="O56" s="13">
        <f t="shared" si="2"/>
        <v>117.64999999999998</v>
      </c>
      <c r="P56" s="5">
        <v>-155.5</v>
      </c>
      <c r="Q56" s="6">
        <v>1.2191742306520901E-4</v>
      </c>
      <c r="R56" s="2"/>
      <c r="S56" s="2"/>
      <c r="T56" s="2"/>
      <c r="U56" s="2"/>
      <c r="V56" s="2"/>
      <c r="W56" s="2"/>
      <c r="X56" s="2"/>
      <c r="Y56" s="2"/>
      <c r="Z56" s="2"/>
      <c r="AA56" s="2"/>
      <c r="AB56" s="2"/>
      <c r="AC56" s="2"/>
      <c r="AD56" s="2"/>
    </row>
    <row r="57" spans="1:30" ht="12.75" hidden="1" customHeight="1" x14ac:dyDescent="0.2">
      <c r="A57" s="13">
        <f t="shared" si="0"/>
        <v>207.64999999999998</v>
      </c>
      <c r="B57" s="5">
        <v>-65.5</v>
      </c>
      <c r="C57" s="5">
        <f t="shared" si="3"/>
        <v>-65.5</v>
      </c>
      <c r="D57" s="5">
        <f t="shared" si="4"/>
        <v>-85.900000000000034</v>
      </c>
      <c r="E57" s="28">
        <v>3.3662100000000001</v>
      </c>
      <c r="F57" s="19">
        <f t="shared" si="5"/>
        <v>48.822836598000002</v>
      </c>
      <c r="G57" s="7">
        <v>1160.47</v>
      </c>
      <c r="H57" s="8">
        <v>9.1434999999999995</v>
      </c>
      <c r="I57" s="8">
        <f t="shared" si="6"/>
        <v>2.2516831503999999</v>
      </c>
      <c r="J57" s="8">
        <f t="shared" si="6"/>
        <v>1.7741315919999997E-2</v>
      </c>
      <c r="K57" s="7"/>
      <c r="L57" s="7"/>
      <c r="M57" s="7"/>
      <c r="N57" s="13"/>
      <c r="O57" s="13">
        <f t="shared" si="2"/>
        <v>118.14999999999998</v>
      </c>
      <c r="P57" s="5">
        <v>-155</v>
      </c>
      <c r="Q57" s="6">
        <v>1.3589953326783346E-4</v>
      </c>
      <c r="R57" s="2"/>
      <c r="S57" s="2"/>
      <c r="T57" s="2"/>
      <c r="U57" s="2"/>
      <c r="V57" s="2"/>
      <c r="W57" s="2"/>
      <c r="X57" s="2"/>
      <c r="Y57" s="2"/>
      <c r="Z57" s="2"/>
      <c r="AA57" s="2"/>
      <c r="AB57" s="2"/>
      <c r="AC57" s="2"/>
      <c r="AD57" s="2"/>
    </row>
    <row r="58" spans="1:30" ht="12.75" hidden="1" customHeight="1" x14ac:dyDescent="0.2">
      <c r="A58" s="13">
        <f t="shared" si="0"/>
        <v>208.14999999999998</v>
      </c>
      <c r="B58" s="5">
        <v>-65</v>
      </c>
      <c r="C58" s="5">
        <f t="shared" si="3"/>
        <v>-65</v>
      </c>
      <c r="D58" s="5">
        <f t="shared" si="4"/>
        <v>-85.000000000000057</v>
      </c>
      <c r="E58" s="28">
        <v>3.4438599999999999</v>
      </c>
      <c r="F58" s="19">
        <f t="shared" si="5"/>
        <v>49.949056667999997</v>
      </c>
      <c r="G58" s="7">
        <v>1158.8800000000001</v>
      </c>
      <c r="H58" s="8">
        <v>9.3417999999999992</v>
      </c>
      <c r="I58" s="8">
        <f t="shared" si="6"/>
        <v>2.2485980416000002</v>
      </c>
      <c r="J58" s="8">
        <f t="shared" si="6"/>
        <v>1.8126081375999997E-2</v>
      </c>
      <c r="K58" s="7"/>
      <c r="L58" s="7"/>
      <c r="M58" s="7"/>
      <c r="N58" s="13"/>
      <c r="O58" s="13">
        <f t="shared" si="2"/>
        <v>118.64999999999998</v>
      </c>
      <c r="P58" s="5">
        <v>-154.5</v>
      </c>
      <c r="Q58" s="6">
        <v>1.5134247370818778E-4</v>
      </c>
      <c r="R58" s="2"/>
      <c r="S58" s="2"/>
      <c r="T58" s="2"/>
      <c r="U58" s="2"/>
      <c r="V58" s="2"/>
      <c r="W58" s="2"/>
      <c r="X58" s="2"/>
      <c r="Y58" s="2"/>
      <c r="Z58" s="2"/>
      <c r="AA58" s="2"/>
      <c r="AB58" s="2"/>
      <c r="AC58" s="2"/>
      <c r="AD58" s="2"/>
    </row>
    <row r="59" spans="1:30" ht="12.75" hidden="1" customHeight="1" x14ac:dyDescent="0.2">
      <c r="A59" s="13">
        <f t="shared" si="0"/>
        <v>208.64999999999998</v>
      </c>
      <c r="B59" s="5">
        <v>-64.5</v>
      </c>
      <c r="C59" s="5">
        <f t="shared" si="3"/>
        <v>-64.5</v>
      </c>
      <c r="D59" s="5">
        <f t="shared" si="4"/>
        <v>-84.100000000000023</v>
      </c>
      <c r="E59" s="28">
        <v>3.5228600000000001</v>
      </c>
      <c r="F59" s="19">
        <f t="shared" si="5"/>
        <v>51.094856868000001</v>
      </c>
      <c r="G59" s="7">
        <v>1157.29</v>
      </c>
      <c r="H59" s="8">
        <v>9.5433900000000005</v>
      </c>
      <c r="I59" s="8">
        <f t="shared" si="6"/>
        <v>2.2455129327999996</v>
      </c>
      <c r="J59" s="8">
        <f t="shared" si="6"/>
        <v>1.8517230484800001E-2</v>
      </c>
      <c r="K59" s="7"/>
      <c r="L59" s="7"/>
      <c r="M59" s="7"/>
      <c r="N59" s="13"/>
      <c r="O59" s="13">
        <f t="shared" si="2"/>
        <v>119.14999999999998</v>
      </c>
      <c r="P59" s="5">
        <v>-154</v>
      </c>
      <c r="Q59" s="6">
        <v>1.683834109219039E-4</v>
      </c>
      <c r="R59" s="2"/>
      <c r="S59" s="2"/>
      <c r="T59" s="2"/>
      <c r="U59" s="2"/>
      <c r="V59" s="2"/>
      <c r="W59" s="2"/>
      <c r="X59" s="2"/>
      <c r="Y59" s="2"/>
      <c r="Z59" s="2"/>
      <c r="AA59" s="2"/>
      <c r="AB59" s="2"/>
      <c r="AC59" s="2"/>
      <c r="AD59" s="2"/>
    </row>
    <row r="60" spans="1:30" ht="12.75" hidden="1" customHeight="1" x14ac:dyDescent="0.2">
      <c r="A60" s="13">
        <f t="shared" si="0"/>
        <v>209.14999999999998</v>
      </c>
      <c r="B60" s="5">
        <v>-64</v>
      </c>
      <c r="C60" s="5">
        <f t="shared" si="3"/>
        <v>-64</v>
      </c>
      <c r="D60" s="5">
        <f t="shared" si="4"/>
        <v>-83.200000000000045</v>
      </c>
      <c r="E60" s="28">
        <v>3.60324</v>
      </c>
      <c r="F60" s="19">
        <f t="shared" si="5"/>
        <v>52.260672311999997</v>
      </c>
      <c r="G60" s="7">
        <v>1155.7</v>
      </c>
      <c r="H60" s="8">
        <v>9.7483199999999997</v>
      </c>
      <c r="I60" s="8">
        <f t="shared" si="6"/>
        <v>2.242427824</v>
      </c>
      <c r="J60" s="8">
        <f t="shared" si="6"/>
        <v>1.89148602624E-2</v>
      </c>
      <c r="K60" s="7"/>
      <c r="L60" s="7"/>
      <c r="M60" s="7"/>
      <c r="N60" s="13"/>
      <c r="O60" s="13">
        <f t="shared" si="2"/>
        <v>119.64999999999998</v>
      </c>
      <c r="P60" s="5">
        <v>-153.5</v>
      </c>
      <c r="Q60" s="6">
        <v>1.8717086469663635E-4</v>
      </c>
      <c r="R60" s="2"/>
      <c r="S60" s="2"/>
      <c r="T60" s="2"/>
      <c r="U60" s="2"/>
      <c r="V60" s="2"/>
      <c r="W60" s="2"/>
      <c r="X60" s="2"/>
      <c r="Y60" s="2"/>
      <c r="Z60" s="2"/>
      <c r="AA60" s="2"/>
      <c r="AB60" s="2"/>
      <c r="AC60" s="2"/>
      <c r="AD60" s="2"/>
    </row>
    <row r="61" spans="1:30" ht="12.75" hidden="1" customHeight="1" x14ac:dyDescent="0.2">
      <c r="A61" s="13">
        <f t="shared" si="0"/>
        <v>209.64999999999998</v>
      </c>
      <c r="B61" s="5">
        <v>-63.5</v>
      </c>
      <c r="C61" s="5">
        <f t="shared" si="3"/>
        <v>-63.5</v>
      </c>
      <c r="D61" s="5">
        <f t="shared" si="4"/>
        <v>-82.300000000000068</v>
      </c>
      <c r="E61" s="28">
        <v>3.6850000000000001</v>
      </c>
      <c r="F61" s="19">
        <f t="shared" si="5"/>
        <v>53.446503</v>
      </c>
      <c r="G61" s="7">
        <v>1154.0999999999999</v>
      </c>
      <c r="H61" s="8">
        <v>9.9566099999999995</v>
      </c>
      <c r="I61" s="8">
        <f t="shared" si="6"/>
        <v>2.2393233119999998</v>
      </c>
      <c r="J61" s="8">
        <f t="shared" si="6"/>
        <v>1.9319009515199999E-2</v>
      </c>
      <c r="K61" s="7"/>
      <c r="L61" s="7"/>
      <c r="M61" s="7"/>
      <c r="N61" s="13"/>
      <c r="O61" s="13">
        <f t="shared" si="2"/>
        <v>120.14999999999998</v>
      </c>
      <c r="P61" s="5">
        <v>-153</v>
      </c>
      <c r="Q61" s="6">
        <v>2.0786551199697314E-4</v>
      </c>
      <c r="R61" s="2"/>
      <c r="S61" s="2"/>
      <c r="T61" s="2"/>
      <c r="U61" s="2"/>
      <c r="V61" s="2"/>
      <c r="W61" s="2"/>
      <c r="X61" s="2"/>
      <c r="Y61" s="2"/>
      <c r="Z61" s="2"/>
      <c r="AA61" s="2"/>
      <c r="AB61" s="2"/>
      <c r="AC61" s="2"/>
      <c r="AD61" s="2"/>
    </row>
    <row r="62" spans="1:30" ht="12.75" hidden="1" customHeight="1" x14ac:dyDescent="0.2">
      <c r="A62" s="13">
        <f t="shared" si="0"/>
        <v>210.14999999999998</v>
      </c>
      <c r="B62" s="5">
        <v>-63</v>
      </c>
      <c r="C62" s="5">
        <f t="shared" si="3"/>
        <v>-63</v>
      </c>
      <c r="D62" s="5">
        <f t="shared" si="4"/>
        <v>-81.400000000000034</v>
      </c>
      <c r="E62" s="28">
        <v>3.76817</v>
      </c>
      <c r="F62" s="19">
        <f t="shared" si="5"/>
        <v>54.652784046000001</v>
      </c>
      <c r="G62" s="7">
        <v>1152.5</v>
      </c>
      <c r="H62" s="8">
        <v>10.16832</v>
      </c>
      <c r="I62" s="8">
        <f t="shared" si="6"/>
        <v>2.2362188000000001</v>
      </c>
      <c r="J62" s="8">
        <f t="shared" si="6"/>
        <v>1.9729794662399998E-2</v>
      </c>
      <c r="K62" s="7"/>
      <c r="L62" s="7"/>
      <c r="M62" s="7"/>
      <c r="N62" s="13"/>
      <c r="O62" s="13">
        <f t="shared" si="2"/>
        <v>120.64999999999998</v>
      </c>
      <c r="P62" s="5">
        <v>-152.5</v>
      </c>
      <c r="Q62" s="6">
        <v>2.3064103707800065E-4</v>
      </c>
      <c r="R62" s="2"/>
      <c r="S62" s="2"/>
      <c r="T62" s="2"/>
      <c r="U62" s="2"/>
      <c r="V62" s="2"/>
      <c r="W62" s="2"/>
      <c r="X62" s="2"/>
      <c r="Y62" s="2"/>
      <c r="Z62" s="2"/>
      <c r="AA62" s="2"/>
      <c r="AB62" s="2"/>
      <c r="AC62" s="2"/>
      <c r="AD62" s="2"/>
    </row>
    <row r="63" spans="1:30" ht="12.75" hidden="1" customHeight="1" x14ac:dyDescent="0.2">
      <c r="A63" s="13">
        <f t="shared" si="0"/>
        <v>210.64999999999998</v>
      </c>
      <c r="B63" s="5">
        <v>-62.5</v>
      </c>
      <c r="C63" s="5">
        <f t="shared" si="3"/>
        <v>-62.5</v>
      </c>
      <c r="D63" s="5">
        <f t="shared" si="4"/>
        <v>-80.500000000000057</v>
      </c>
      <c r="E63" s="28">
        <v>3.85276</v>
      </c>
      <c r="F63" s="19">
        <f t="shared" si="5"/>
        <v>55.879660487999999</v>
      </c>
      <c r="G63" s="7">
        <v>1150.9000000000001</v>
      </c>
      <c r="H63" s="8">
        <v>10.383470000000001</v>
      </c>
      <c r="I63" s="8">
        <f t="shared" si="6"/>
        <v>2.2331142879999999</v>
      </c>
      <c r="J63" s="8">
        <f t="shared" si="6"/>
        <v>2.01472545104E-2</v>
      </c>
      <c r="K63" s="7"/>
      <c r="L63" s="7"/>
      <c r="M63" s="7"/>
      <c r="N63" s="13"/>
      <c r="O63" s="13">
        <f t="shared" si="2"/>
        <v>121.14999999999998</v>
      </c>
      <c r="P63" s="5">
        <v>-152</v>
      </c>
      <c r="Q63" s="6">
        <v>2.5568502969802433E-4</v>
      </c>
      <c r="R63" s="2"/>
      <c r="S63" s="2"/>
      <c r="T63" s="2"/>
      <c r="U63" s="2"/>
      <c r="V63" s="2"/>
      <c r="W63" s="2"/>
      <c r="X63" s="2"/>
      <c r="Y63" s="2"/>
      <c r="Z63" s="2"/>
      <c r="AA63" s="2"/>
      <c r="AB63" s="2"/>
      <c r="AC63" s="2"/>
      <c r="AD63" s="2"/>
    </row>
    <row r="64" spans="1:30" ht="12.75" hidden="1" customHeight="1" x14ac:dyDescent="0.2">
      <c r="A64" s="13">
        <f t="shared" si="0"/>
        <v>211.14999999999998</v>
      </c>
      <c r="B64" s="5">
        <v>-62</v>
      </c>
      <c r="C64" s="5">
        <f t="shared" si="3"/>
        <v>-62</v>
      </c>
      <c r="D64" s="5">
        <f t="shared" si="4"/>
        <v>-79.600000000000023</v>
      </c>
      <c r="E64" s="28">
        <v>3.93879</v>
      </c>
      <c r="F64" s="19">
        <f t="shared" si="5"/>
        <v>57.127422402000001</v>
      </c>
      <c r="G64" s="7">
        <v>1149.29</v>
      </c>
      <c r="H64" s="8">
        <v>10.602119999999999</v>
      </c>
      <c r="I64" s="8">
        <f t="shared" si="6"/>
        <v>2.2299903727999997</v>
      </c>
      <c r="J64" s="8">
        <f t="shared" si="6"/>
        <v>2.0571505478399997E-2</v>
      </c>
      <c r="K64" s="7"/>
      <c r="L64" s="7"/>
      <c r="M64" s="7"/>
      <c r="N64" s="13"/>
      <c r="O64" s="13">
        <f t="shared" si="2"/>
        <v>121.64999999999998</v>
      </c>
      <c r="P64" s="5">
        <v>-151.5</v>
      </c>
      <c r="Q64" s="6">
        <v>2.8319993337513709E-4</v>
      </c>
      <c r="R64" s="2"/>
      <c r="S64" s="2"/>
      <c r="T64" s="2"/>
      <c r="U64" s="2"/>
      <c r="V64" s="2"/>
      <c r="W64" s="2"/>
      <c r="X64" s="2"/>
      <c r="Y64" s="2"/>
      <c r="Z64" s="2"/>
      <c r="AA64" s="2"/>
      <c r="AB64" s="2"/>
      <c r="AC64" s="2"/>
      <c r="AD64" s="2"/>
    </row>
    <row r="65" spans="1:30" ht="12.75" hidden="1" customHeight="1" x14ac:dyDescent="0.2">
      <c r="A65" s="13">
        <f t="shared" si="0"/>
        <v>211.64999999999998</v>
      </c>
      <c r="B65" s="5">
        <v>-61.5</v>
      </c>
      <c r="C65" s="5">
        <f t="shared" si="3"/>
        <v>-61.5</v>
      </c>
      <c r="D65" s="5">
        <f t="shared" si="4"/>
        <v>-78.700000000000045</v>
      </c>
      <c r="E65" s="28">
        <v>4.0262599999999997</v>
      </c>
      <c r="F65" s="19">
        <f t="shared" si="5"/>
        <v>58.396069787999998</v>
      </c>
      <c r="G65" s="7">
        <v>1147.68</v>
      </c>
      <c r="H65" s="8">
        <v>10.82429</v>
      </c>
      <c r="I65" s="8">
        <f t="shared" si="6"/>
        <v>2.2268664575999999</v>
      </c>
      <c r="J65" s="8">
        <f t="shared" si="6"/>
        <v>2.1002586372799999E-2</v>
      </c>
      <c r="K65" s="7"/>
      <c r="L65" s="7"/>
      <c r="M65" s="7"/>
      <c r="N65" s="13"/>
      <c r="O65" s="13">
        <f t="shared" si="2"/>
        <v>122.14999999999998</v>
      </c>
      <c r="P65" s="5">
        <v>-151</v>
      </c>
      <c r="Q65" s="6">
        <v>3.1340404566482564E-4</v>
      </c>
      <c r="R65" s="2"/>
      <c r="S65" s="2"/>
      <c r="T65" s="2"/>
      <c r="U65" s="2"/>
      <c r="V65" s="2"/>
      <c r="W65" s="2"/>
      <c r="X65" s="2"/>
      <c r="Y65" s="2"/>
      <c r="Z65" s="2"/>
      <c r="AA65" s="2"/>
      <c r="AB65" s="2"/>
      <c r="AC65" s="2"/>
      <c r="AD65" s="2"/>
    </row>
    <row r="66" spans="1:30" ht="12.75" hidden="1" customHeight="1" x14ac:dyDescent="0.2">
      <c r="A66" s="13">
        <f t="shared" si="0"/>
        <v>212.14999999999998</v>
      </c>
      <c r="B66" s="5">
        <v>-61</v>
      </c>
      <c r="C66" s="5">
        <f t="shared" si="3"/>
        <v>-61</v>
      </c>
      <c r="D66" s="5">
        <f t="shared" si="4"/>
        <v>-77.800000000000068</v>
      </c>
      <c r="E66" s="28">
        <v>4.1151999999999997</v>
      </c>
      <c r="F66" s="19">
        <f t="shared" si="5"/>
        <v>59.686037759999998</v>
      </c>
      <c r="G66" s="7">
        <v>1146.07</v>
      </c>
      <c r="H66" s="8">
        <v>11.050039999999999</v>
      </c>
      <c r="I66" s="8">
        <f t="shared" si="6"/>
        <v>2.2237425423999997</v>
      </c>
      <c r="J66" s="8">
        <f t="shared" si="6"/>
        <v>2.1440613612799999E-2</v>
      </c>
      <c r="K66" s="7"/>
      <c r="L66" s="7"/>
      <c r="M66" s="7"/>
      <c r="N66" s="13"/>
      <c r="O66" s="13">
        <f t="shared" si="2"/>
        <v>122.64999999999998</v>
      </c>
      <c r="P66" s="5">
        <v>-150.5</v>
      </c>
      <c r="Q66" s="6">
        <v>3.4653257246605837E-4</v>
      </c>
      <c r="R66" s="2"/>
      <c r="S66" s="2"/>
      <c r="T66" s="2"/>
      <c r="U66" s="2"/>
      <c r="V66" s="2"/>
      <c r="W66" s="2"/>
      <c r="X66" s="2"/>
      <c r="Y66" s="2"/>
      <c r="Z66" s="2"/>
      <c r="AA66" s="2"/>
      <c r="AB66" s="2"/>
      <c r="AC66" s="2"/>
      <c r="AD66" s="2"/>
    </row>
    <row r="67" spans="1:30" ht="12.75" hidden="1" customHeight="1" x14ac:dyDescent="0.2">
      <c r="A67" s="13">
        <f t="shared" si="0"/>
        <v>212.64999999999998</v>
      </c>
      <c r="B67" s="5">
        <v>-60.5</v>
      </c>
      <c r="C67" s="5">
        <f t="shared" si="3"/>
        <v>-60.5</v>
      </c>
      <c r="D67" s="5">
        <f t="shared" si="4"/>
        <v>-76.900000000000034</v>
      </c>
      <c r="E67" s="28">
        <v>4.2056300000000002</v>
      </c>
      <c r="F67" s="19">
        <f t="shared" si="5"/>
        <v>60.997616394000005</v>
      </c>
      <c r="G67" s="7">
        <v>1144.45</v>
      </c>
      <c r="H67" s="8">
        <v>11.279400000000001</v>
      </c>
      <c r="I67" s="8">
        <f t="shared" si="6"/>
        <v>2.2205992239999999</v>
      </c>
      <c r="J67" s="8">
        <f t="shared" si="6"/>
        <v>2.1885645408000001E-2</v>
      </c>
      <c r="K67" s="7"/>
      <c r="L67" s="7"/>
      <c r="M67" s="7"/>
      <c r="N67" s="13"/>
      <c r="O67" s="13">
        <f t="shared" si="2"/>
        <v>123.14999999999998</v>
      </c>
      <c r="P67" s="5">
        <v>-150</v>
      </c>
      <c r="Q67" s="6">
        <v>3.8283873839155378E-4</v>
      </c>
      <c r="R67" s="2"/>
      <c r="S67" s="2"/>
      <c r="T67" s="2"/>
      <c r="U67" s="2"/>
      <c r="V67" s="2"/>
      <c r="W67" s="2"/>
      <c r="X67" s="2"/>
      <c r="Y67" s="2"/>
      <c r="Z67" s="2"/>
      <c r="AA67" s="2"/>
      <c r="AB67" s="2"/>
      <c r="AC67" s="2"/>
      <c r="AD67" s="2"/>
    </row>
    <row r="68" spans="1:30" ht="12.75" hidden="1" customHeight="1" x14ac:dyDescent="0.2">
      <c r="A68" s="13">
        <f t="shared" si="0"/>
        <v>213.14999999999998</v>
      </c>
      <c r="B68" s="5">
        <v>-60</v>
      </c>
      <c r="C68" s="5">
        <f t="shared" si="3"/>
        <v>-60</v>
      </c>
      <c r="D68" s="5">
        <f t="shared" si="4"/>
        <v>-76.000000000000057</v>
      </c>
      <c r="E68" s="28">
        <v>4.2975500000000002</v>
      </c>
      <c r="F68" s="19">
        <f t="shared" si="5"/>
        <v>62.330805690000005</v>
      </c>
      <c r="G68" s="7">
        <v>1142.83</v>
      </c>
      <c r="H68" s="8">
        <v>11.512409999999999</v>
      </c>
      <c r="I68" s="8">
        <f t="shared" si="6"/>
        <v>2.2174559055999996</v>
      </c>
      <c r="J68" s="8">
        <f t="shared" si="6"/>
        <v>2.2337759371199997E-2</v>
      </c>
      <c r="K68" s="7"/>
      <c r="L68" s="7"/>
      <c r="M68" s="7"/>
      <c r="N68" s="13"/>
      <c r="O68" s="13">
        <f t="shared" si="2"/>
        <v>123.64999999999998</v>
      </c>
      <c r="P68" s="5">
        <v>-149.5</v>
      </c>
      <c r="Q68" s="6">
        <v>4.2259495526369875E-4</v>
      </c>
      <c r="R68" s="2"/>
      <c r="S68" s="2"/>
      <c r="T68" s="2"/>
      <c r="U68" s="2"/>
      <c r="V68" s="2"/>
      <c r="W68" s="2"/>
      <c r="X68" s="2"/>
      <c r="Y68" s="2"/>
      <c r="Z68" s="2"/>
      <c r="AA68" s="2"/>
      <c r="AB68" s="2"/>
      <c r="AC68" s="2"/>
      <c r="AD68" s="2"/>
    </row>
    <row r="69" spans="1:30" ht="12.75" hidden="1" customHeight="1" x14ac:dyDescent="0.2">
      <c r="A69" s="13">
        <f t="shared" si="0"/>
        <v>213.64999999999998</v>
      </c>
      <c r="B69" s="5">
        <v>-59.5</v>
      </c>
      <c r="C69" s="5">
        <f t="shared" si="3"/>
        <v>-59.5</v>
      </c>
      <c r="D69" s="5">
        <f t="shared" si="4"/>
        <v>-75.100000000000023</v>
      </c>
      <c r="E69" s="28">
        <v>4.3909799999999999</v>
      </c>
      <c r="F69" s="19">
        <f t="shared" si="5"/>
        <v>63.685895723999998</v>
      </c>
      <c r="G69" s="7">
        <v>1141.21</v>
      </c>
      <c r="H69" s="8">
        <v>11.74912</v>
      </c>
      <c r="I69" s="8">
        <f t="shared" si="6"/>
        <v>2.2143125871999998</v>
      </c>
      <c r="J69" s="8">
        <f t="shared" si="6"/>
        <v>2.2797052518399998E-2</v>
      </c>
      <c r="K69" s="7"/>
      <c r="L69" s="7"/>
      <c r="M69" s="7"/>
      <c r="N69" s="13"/>
      <c r="O69" s="13">
        <f t="shared" si="2"/>
        <v>124.14999999999998</v>
      </c>
      <c r="P69" s="5">
        <v>-149</v>
      </c>
      <c r="Q69" s="6">
        <v>4.6609405082094973E-4</v>
      </c>
      <c r="R69" s="2"/>
      <c r="S69" s="2"/>
      <c r="T69" s="2"/>
      <c r="U69" s="2"/>
      <c r="V69" s="2"/>
      <c r="W69" s="2"/>
      <c r="X69" s="2"/>
      <c r="Y69" s="2"/>
      <c r="Z69" s="2"/>
      <c r="AA69" s="2"/>
      <c r="AB69" s="2"/>
      <c r="AC69" s="2"/>
      <c r="AD69" s="2"/>
    </row>
    <row r="70" spans="1:30" ht="12.75" hidden="1" customHeight="1" x14ac:dyDescent="0.2">
      <c r="A70" s="13">
        <f t="shared" si="0"/>
        <v>214.14999999999998</v>
      </c>
      <c r="B70" s="5">
        <v>-59</v>
      </c>
      <c r="C70" s="5">
        <f t="shared" si="3"/>
        <v>-59</v>
      </c>
      <c r="D70" s="5">
        <f t="shared" si="4"/>
        <v>-74.200000000000045</v>
      </c>
      <c r="E70" s="28">
        <v>4.4859400000000003</v>
      </c>
      <c r="F70" s="19">
        <f t="shared" si="5"/>
        <v>65.063176572000003</v>
      </c>
      <c r="G70" s="7">
        <v>1139.58</v>
      </c>
      <c r="H70" s="8">
        <v>11.989570000000001</v>
      </c>
      <c r="I70" s="8">
        <f t="shared" si="6"/>
        <v>2.2111498655999999</v>
      </c>
      <c r="J70" s="8">
        <f t="shared" si="6"/>
        <v>2.3263602462400002E-2</v>
      </c>
      <c r="K70" s="7"/>
      <c r="L70" s="7"/>
      <c r="M70" s="7"/>
      <c r="N70" s="13"/>
      <c r="O70" s="13">
        <f t="shared" si="2"/>
        <v>124.64999999999998</v>
      </c>
      <c r="P70" s="5">
        <v>-148.5</v>
      </c>
      <c r="Q70" s="6">
        <v>5.1365055974028357E-4</v>
      </c>
      <c r="R70" s="2"/>
      <c r="S70" s="2"/>
      <c r="T70" s="2"/>
      <c r="U70" s="2"/>
      <c r="V70" s="2"/>
      <c r="W70" s="2"/>
      <c r="X70" s="2"/>
      <c r="Y70" s="2"/>
      <c r="Z70" s="2"/>
      <c r="AA70" s="2"/>
      <c r="AB70" s="2"/>
      <c r="AC70" s="2"/>
      <c r="AD70" s="2"/>
    </row>
    <row r="71" spans="1:30" ht="12.75" hidden="1" customHeight="1" x14ac:dyDescent="0.2">
      <c r="A71" s="13">
        <f t="shared" si="0"/>
        <v>214.64999999999998</v>
      </c>
      <c r="B71" s="5">
        <v>-58.5</v>
      </c>
      <c r="C71" s="5">
        <f t="shared" ref="C71:C134" si="7">A71-273.15</f>
        <v>-58.5</v>
      </c>
      <c r="D71" s="5">
        <f t="shared" ref="D71:D134" si="8">(A71*(9/5)) - 459.67</f>
        <v>-73.300000000000068</v>
      </c>
      <c r="E71" s="28">
        <v>4.5824499999999997</v>
      </c>
      <c r="F71" s="19">
        <f t="shared" ref="F71:F134" si="9">14.5038*E71</f>
        <v>66.462938309999998</v>
      </c>
      <c r="G71" s="7">
        <v>1137.95</v>
      </c>
      <c r="H71" s="8">
        <v>12.2338</v>
      </c>
      <c r="I71" s="8">
        <f t="shared" ref="I71:J84" si="10">G71*0.00194032</f>
        <v>2.2079871440000001</v>
      </c>
      <c r="J71" s="8">
        <f t="shared" si="10"/>
        <v>2.3737486815999999E-2</v>
      </c>
      <c r="K71" s="7"/>
      <c r="L71" s="7"/>
      <c r="M71" s="7"/>
      <c r="N71" s="13"/>
      <c r="O71" s="13">
        <f t="shared" si="2"/>
        <v>125.14999999999998</v>
      </c>
      <c r="P71" s="5">
        <v>-148</v>
      </c>
      <c r="Q71" s="6">
        <v>5.6560207909914055E-4</v>
      </c>
      <c r="R71" s="2"/>
      <c r="S71" s="2"/>
      <c r="T71" s="2"/>
      <c r="U71" s="2"/>
      <c r="V71" s="2"/>
      <c r="W71" s="2"/>
      <c r="X71" s="2"/>
      <c r="Y71" s="2"/>
      <c r="Z71" s="2"/>
      <c r="AA71" s="2"/>
      <c r="AB71" s="2"/>
      <c r="AC71" s="2"/>
      <c r="AD71" s="2"/>
    </row>
    <row r="72" spans="1:30" ht="12.75" hidden="1" customHeight="1" x14ac:dyDescent="0.2">
      <c r="A72" s="13">
        <f t="shared" si="0"/>
        <v>215.14999999999998</v>
      </c>
      <c r="B72" s="5">
        <v>-58</v>
      </c>
      <c r="C72" s="5">
        <f t="shared" si="7"/>
        <v>-58</v>
      </c>
      <c r="D72" s="5">
        <f t="shared" si="8"/>
        <v>-72.400000000000034</v>
      </c>
      <c r="E72" s="28">
        <v>4.6805099999999999</v>
      </c>
      <c r="F72" s="19">
        <f t="shared" si="9"/>
        <v>67.885180938000005</v>
      </c>
      <c r="G72" s="7">
        <v>1136.32</v>
      </c>
      <c r="H72" s="8">
        <v>12.48185</v>
      </c>
      <c r="I72" s="8">
        <f t="shared" si="10"/>
        <v>2.2048244223999998</v>
      </c>
      <c r="J72" s="8">
        <f t="shared" si="10"/>
        <v>2.4218783192E-2</v>
      </c>
      <c r="K72" s="7"/>
      <c r="L72" s="7"/>
      <c r="M72" s="7"/>
      <c r="N72" s="13"/>
      <c r="O72" s="13">
        <f t="shared" si="2"/>
        <v>125.64999999999998</v>
      </c>
      <c r="P72" s="5">
        <v>-147.5</v>
      </c>
      <c r="Q72" s="6">
        <v>6.223106904153468E-4</v>
      </c>
      <c r="R72" s="2"/>
      <c r="S72" s="2"/>
      <c r="T72" s="2"/>
      <c r="U72" s="2"/>
      <c r="V72" s="2"/>
      <c r="W72" s="2"/>
      <c r="X72" s="2"/>
      <c r="Y72" s="2"/>
      <c r="Z72" s="2"/>
      <c r="AA72" s="2"/>
      <c r="AB72" s="2"/>
      <c r="AC72" s="2"/>
      <c r="AD72" s="2"/>
    </row>
    <row r="73" spans="1:30" ht="12.75" hidden="1" customHeight="1" x14ac:dyDescent="0.2">
      <c r="A73" s="13">
        <f t="shared" si="0"/>
        <v>215.64999999999998</v>
      </c>
      <c r="B73" s="5">
        <v>-57.5</v>
      </c>
      <c r="C73" s="5">
        <f t="shared" si="7"/>
        <v>-57.5</v>
      </c>
      <c r="D73" s="5">
        <f t="shared" si="8"/>
        <v>-71.500000000000057</v>
      </c>
      <c r="E73" s="28">
        <v>4.7801600000000004</v>
      </c>
      <c r="F73" s="19">
        <f t="shared" si="9"/>
        <v>69.330484608000006</v>
      </c>
      <c r="G73" s="7">
        <v>1134.68</v>
      </c>
      <c r="H73" s="8">
        <v>12.73377</v>
      </c>
      <c r="I73" s="8">
        <f t="shared" si="10"/>
        <v>2.2016422975999999</v>
      </c>
      <c r="J73" s="8">
        <f t="shared" si="10"/>
        <v>2.4707588606399999E-2</v>
      </c>
      <c r="K73" s="7"/>
      <c r="L73" s="7"/>
      <c r="M73" s="7"/>
      <c r="N73" s="13"/>
      <c r="O73" s="13">
        <f t="shared" si="2"/>
        <v>126.14999999999998</v>
      </c>
      <c r="P73" s="5">
        <v>-147</v>
      </c>
      <c r="Q73" s="6">
        <v>6.8416445041549279E-4</v>
      </c>
      <c r="R73" s="2"/>
      <c r="S73" s="2"/>
      <c r="T73" s="2"/>
      <c r="U73" s="2"/>
      <c r="V73" s="2"/>
      <c r="W73" s="2"/>
      <c r="X73" s="2"/>
      <c r="Y73" s="2"/>
      <c r="Z73" s="2"/>
      <c r="AA73" s="2"/>
      <c r="AB73" s="2"/>
      <c r="AC73" s="2"/>
      <c r="AD73" s="2"/>
    </row>
    <row r="74" spans="1:30" ht="12.75" hidden="1" customHeight="1" x14ac:dyDescent="0.2">
      <c r="A74" s="13">
        <f t="shared" si="0"/>
        <v>216.14999999999998</v>
      </c>
      <c r="B74" s="5">
        <v>-57</v>
      </c>
      <c r="C74" s="5">
        <f t="shared" si="7"/>
        <v>-57</v>
      </c>
      <c r="D74" s="5">
        <f t="shared" si="8"/>
        <v>-70.600000000000023</v>
      </c>
      <c r="E74" s="28">
        <v>4.8813899999999997</v>
      </c>
      <c r="F74" s="19">
        <f t="shared" si="9"/>
        <v>70.798704281999989</v>
      </c>
      <c r="G74" s="7">
        <v>1133.04</v>
      </c>
      <c r="H74" s="8">
        <v>12.989599999999999</v>
      </c>
      <c r="I74" s="8">
        <f t="shared" si="10"/>
        <v>2.1984601727999999</v>
      </c>
      <c r="J74" s="8">
        <f t="shared" si="10"/>
        <v>2.5203980671999998E-2</v>
      </c>
      <c r="K74" s="7"/>
      <c r="L74" s="7"/>
      <c r="M74" s="7"/>
      <c r="N74" s="13"/>
      <c r="O74" s="13">
        <f t="shared" si="2"/>
        <v>126.64999999999998</v>
      </c>
      <c r="P74" s="5">
        <v>-146.5</v>
      </c>
      <c r="Q74" s="6">
        <v>7.5157895269084801E-4</v>
      </c>
      <c r="R74" s="2"/>
      <c r="S74" s="2"/>
      <c r="T74" s="2"/>
      <c r="U74" s="2"/>
      <c r="V74" s="2"/>
      <c r="W74" s="2"/>
      <c r="X74" s="2"/>
      <c r="Y74" s="2"/>
      <c r="Z74" s="2"/>
      <c r="AA74" s="2"/>
      <c r="AB74" s="2"/>
      <c r="AC74" s="2"/>
      <c r="AD74" s="2"/>
    </row>
    <row r="75" spans="1:30" ht="12.75" hidden="1" customHeight="1" x14ac:dyDescent="0.2">
      <c r="A75" s="13">
        <f t="shared" si="0"/>
        <v>216.64999999999998</v>
      </c>
      <c r="B75" s="5">
        <v>-56.5</v>
      </c>
      <c r="C75" s="5">
        <f t="shared" si="7"/>
        <v>-56.5</v>
      </c>
      <c r="D75" s="5">
        <f t="shared" si="8"/>
        <v>-69.700000000000045</v>
      </c>
      <c r="E75" s="28">
        <v>4.9842399999999998</v>
      </c>
      <c r="F75" s="19">
        <f t="shared" si="9"/>
        <v>72.290420111999993</v>
      </c>
      <c r="G75" s="7">
        <v>1131.3900000000001</v>
      </c>
      <c r="H75" s="8">
        <v>13.24939</v>
      </c>
      <c r="I75" s="8">
        <f t="shared" si="10"/>
        <v>2.1952586448</v>
      </c>
      <c r="J75" s="8">
        <f t="shared" si="10"/>
        <v>2.5708056404799999E-2</v>
      </c>
      <c r="K75" s="7"/>
      <c r="L75" s="7"/>
      <c r="M75" s="7"/>
      <c r="N75" s="13"/>
      <c r="O75" s="13">
        <f t="shared" si="2"/>
        <v>127.14999999999998</v>
      </c>
      <c r="P75" s="5">
        <v>-146</v>
      </c>
      <c r="Q75" s="6">
        <v>8.2499896240548025E-4</v>
      </c>
      <c r="R75" s="2"/>
      <c r="S75" s="2"/>
      <c r="T75" s="2"/>
      <c r="U75" s="2"/>
      <c r="V75" s="2"/>
      <c r="W75" s="2"/>
      <c r="X75" s="2"/>
      <c r="Y75" s="2"/>
      <c r="Z75" s="2"/>
      <c r="AA75" s="2"/>
      <c r="AB75" s="2"/>
      <c r="AC75" s="2"/>
      <c r="AD75" s="2"/>
    </row>
    <row r="76" spans="1:30" ht="12.75" hidden="1" customHeight="1" x14ac:dyDescent="0.2">
      <c r="A76" s="13">
        <f t="shared" si="0"/>
        <v>217.14999999999998</v>
      </c>
      <c r="B76" s="5">
        <v>-56</v>
      </c>
      <c r="C76" s="5">
        <f t="shared" si="7"/>
        <v>-56</v>
      </c>
      <c r="D76" s="5">
        <f t="shared" si="8"/>
        <v>-68.800000000000068</v>
      </c>
      <c r="E76" s="28">
        <v>5.0887000000000002</v>
      </c>
      <c r="F76" s="19">
        <f t="shared" si="9"/>
        <v>73.805487060000004</v>
      </c>
      <c r="G76" s="7">
        <v>1129.75</v>
      </c>
      <c r="H76" s="8">
        <v>13.51318</v>
      </c>
      <c r="I76" s="8">
        <f t="shared" si="10"/>
        <v>2.1920765200000001</v>
      </c>
      <c r="J76" s="8">
        <f t="shared" si="10"/>
        <v>2.6219893417600001E-2</v>
      </c>
      <c r="K76" s="7"/>
      <c r="L76" s="7"/>
      <c r="M76" s="7"/>
      <c r="N76" s="13"/>
      <c r="O76" s="13">
        <f t="shared" si="2"/>
        <v>127.64999999999998</v>
      </c>
      <c r="P76" s="5">
        <v>-145.5</v>
      </c>
      <c r="Q76" s="6">
        <v>9.0490012622297558E-4</v>
      </c>
      <c r="R76" s="2"/>
      <c r="S76" s="2"/>
      <c r="T76" s="2"/>
      <c r="U76" s="2"/>
      <c r="V76" s="2"/>
      <c r="W76" s="2"/>
      <c r="X76" s="2"/>
      <c r="Y76" s="2"/>
      <c r="Z76" s="2"/>
      <c r="AA76" s="2"/>
      <c r="AB76" s="2"/>
      <c r="AC76" s="2"/>
      <c r="AD76" s="2"/>
    </row>
    <row r="77" spans="1:30" ht="12.75" hidden="1" customHeight="1" x14ac:dyDescent="0.2">
      <c r="A77" s="13">
        <f t="shared" si="0"/>
        <v>217.64999999999998</v>
      </c>
      <c r="B77" s="5">
        <v>-55.5</v>
      </c>
      <c r="C77" s="5">
        <f t="shared" si="7"/>
        <v>-55.5</v>
      </c>
      <c r="D77" s="5">
        <f t="shared" si="8"/>
        <v>-67.900000000000034</v>
      </c>
      <c r="E77" s="28">
        <v>5.1948100000000004</v>
      </c>
      <c r="F77" s="19">
        <f t="shared" si="9"/>
        <v>75.344485278000008</v>
      </c>
      <c r="G77" s="7">
        <v>1128.0899999999999</v>
      </c>
      <c r="H77" s="8">
        <v>13.78102</v>
      </c>
      <c r="I77" s="8">
        <f t="shared" si="10"/>
        <v>2.1888555887999996</v>
      </c>
      <c r="J77" s="8">
        <f t="shared" si="10"/>
        <v>2.6739588726399997E-2</v>
      </c>
      <c r="K77" s="7"/>
      <c r="L77" s="7"/>
      <c r="M77" s="7"/>
      <c r="N77" s="13"/>
      <c r="O77" s="13">
        <f t="shared" si="2"/>
        <v>128.14999999999998</v>
      </c>
      <c r="P77" s="5">
        <v>-145</v>
      </c>
      <c r="Q77" s="6">
        <v>9.9179075961669527E-4</v>
      </c>
      <c r="R77" s="2"/>
      <c r="S77" s="2"/>
      <c r="T77" s="2"/>
      <c r="U77" s="2"/>
      <c r="V77" s="2"/>
      <c r="W77" s="2"/>
      <c r="X77" s="2"/>
      <c r="Y77" s="2"/>
      <c r="Z77" s="2"/>
      <c r="AA77" s="2"/>
      <c r="AB77" s="2"/>
      <c r="AC77" s="2"/>
      <c r="AD77" s="2"/>
    </row>
    <row r="78" spans="1:30" ht="12.75" hidden="1" customHeight="1" x14ac:dyDescent="0.2">
      <c r="A78" s="13">
        <f t="shared" si="0"/>
        <v>218.14999999999998</v>
      </c>
      <c r="B78" s="5">
        <v>-55</v>
      </c>
      <c r="C78" s="5">
        <f t="shared" si="7"/>
        <v>-55</v>
      </c>
      <c r="D78" s="5">
        <f t="shared" si="8"/>
        <v>-67.000000000000057</v>
      </c>
      <c r="E78" s="28">
        <v>5.3025799999999998</v>
      </c>
      <c r="F78" s="19">
        <f t="shared" si="9"/>
        <v>76.907559804000002</v>
      </c>
      <c r="G78" s="7">
        <v>1126.44</v>
      </c>
      <c r="H78" s="8">
        <v>14.05294</v>
      </c>
      <c r="I78" s="8">
        <f t="shared" si="10"/>
        <v>2.1856540608000001</v>
      </c>
      <c r="J78" s="8">
        <f t="shared" si="10"/>
        <v>2.7267200540799997E-2</v>
      </c>
      <c r="K78" s="7"/>
      <c r="L78" s="7"/>
      <c r="M78" s="7"/>
      <c r="N78" s="13"/>
      <c r="O78" s="13">
        <f t="shared" si="2"/>
        <v>128.64999999999998</v>
      </c>
      <c r="P78" s="5">
        <v>-144.5</v>
      </c>
      <c r="Q78" s="6">
        <v>1.0862137137229188E-3</v>
      </c>
      <c r="R78" s="2"/>
      <c r="S78" s="2"/>
      <c r="T78" s="2"/>
      <c r="U78" s="2"/>
      <c r="V78" s="2"/>
      <c r="W78" s="2"/>
      <c r="X78" s="2"/>
      <c r="Y78" s="2"/>
      <c r="Z78" s="2"/>
      <c r="AA78" s="2"/>
      <c r="AB78" s="2"/>
      <c r="AC78" s="2"/>
      <c r="AD78" s="2"/>
    </row>
    <row r="79" spans="1:30" ht="12.75" hidden="1" customHeight="1" x14ac:dyDescent="0.2">
      <c r="A79" s="13">
        <f t="shared" si="0"/>
        <v>218.64999999999998</v>
      </c>
      <c r="B79" s="5">
        <v>-54.5</v>
      </c>
      <c r="C79" s="5">
        <f t="shared" si="7"/>
        <v>-54.5</v>
      </c>
      <c r="D79" s="5">
        <f t="shared" si="8"/>
        <v>-66.100000000000023</v>
      </c>
      <c r="E79" s="28">
        <v>5.4120200000000001</v>
      </c>
      <c r="F79" s="19">
        <f t="shared" si="9"/>
        <v>78.494855676</v>
      </c>
      <c r="G79" s="7">
        <v>1124.78</v>
      </c>
      <c r="H79" s="8">
        <v>14.32901</v>
      </c>
      <c r="I79" s="8">
        <f t="shared" si="10"/>
        <v>2.1824331295999997</v>
      </c>
      <c r="J79" s="8">
        <f t="shared" si="10"/>
        <v>2.78028646832E-2</v>
      </c>
      <c r="K79" s="7"/>
      <c r="L79" s="7"/>
      <c r="M79" s="7"/>
      <c r="N79" s="13"/>
      <c r="O79" s="13">
        <f t="shared" si="2"/>
        <v>129.14999999999998</v>
      </c>
      <c r="P79" s="5">
        <v>-144</v>
      </c>
      <c r="Q79" s="6">
        <v>1.1887483238870937E-3</v>
      </c>
      <c r="R79" s="2"/>
      <c r="S79" s="2"/>
      <c r="T79" s="2"/>
      <c r="U79" s="2"/>
      <c r="V79" s="2"/>
      <c r="W79" s="2"/>
      <c r="X79" s="2"/>
      <c r="Y79" s="2"/>
      <c r="Z79" s="2"/>
      <c r="AA79" s="2"/>
      <c r="AB79" s="2"/>
      <c r="AC79" s="2"/>
      <c r="AD79" s="2"/>
    </row>
    <row r="80" spans="1:30" ht="12.75" hidden="1" customHeight="1" x14ac:dyDescent="0.2">
      <c r="A80" s="13">
        <f t="shared" si="0"/>
        <v>219.14999999999998</v>
      </c>
      <c r="B80" s="5">
        <v>-54</v>
      </c>
      <c r="C80" s="5">
        <f t="shared" si="7"/>
        <v>-54</v>
      </c>
      <c r="D80" s="5">
        <f t="shared" si="8"/>
        <v>-65.200000000000045</v>
      </c>
      <c r="E80" s="28">
        <v>5.5231500000000002</v>
      </c>
      <c r="F80" s="19">
        <f t="shared" si="9"/>
        <v>80.106662970000002</v>
      </c>
      <c r="G80" s="7">
        <v>1123.1099999999999</v>
      </c>
      <c r="H80" s="8">
        <v>14.609260000000001</v>
      </c>
      <c r="I80" s="8">
        <f t="shared" si="10"/>
        <v>2.1791927951999996</v>
      </c>
      <c r="J80" s="8">
        <f t="shared" si="10"/>
        <v>2.8346639363200001E-2</v>
      </c>
      <c r="K80" s="7"/>
      <c r="L80" s="7"/>
      <c r="M80" s="7"/>
      <c r="N80" s="13"/>
      <c r="O80" s="13">
        <f t="shared" si="2"/>
        <v>129.64999999999998</v>
      </c>
      <c r="P80" s="5">
        <v>-143.5</v>
      </c>
      <c r="Q80" s="6">
        <v>1.3000124420402591E-3</v>
      </c>
      <c r="R80" s="2"/>
      <c r="S80" s="2"/>
      <c r="T80" s="2"/>
      <c r="U80" s="2"/>
      <c r="V80" s="2"/>
      <c r="W80" s="2"/>
      <c r="X80" s="2"/>
      <c r="Y80" s="2"/>
      <c r="Z80" s="2"/>
      <c r="AA80" s="2"/>
      <c r="AB80" s="2"/>
      <c r="AC80" s="2"/>
      <c r="AD80" s="2"/>
    </row>
    <row r="81" spans="1:30" ht="12.75" hidden="1" customHeight="1" x14ac:dyDescent="0.2">
      <c r="A81" s="13">
        <f t="shared" si="0"/>
        <v>219.64999999999998</v>
      </c>
      <c r="B81" s="5">
        <v>-53.5</v>
      </c>
      <c r="C81" s="5">
        <f t="shared" si="7"/>
        <v>-53.5</v>
      </c>
      <c r="D81" s="5">
        <f t="shared" si="8"/>
        <v>-64.300000000000068</v>
      </c>
      <c r="E81" s="28">
        <v>5.63598</v>
      </c>
      <c r="F81" s="19">
        <f t="shared" si="9"/>
        <v>81.743126724000007</v>
      </c>
      <c r="G81" s="7">
        <v>1121.44</v>
      </c>
      <c r="H81" s="8">
        <v>14.893750000000001</v>
      </c>
      <c r="I81" s="8">
        <f t="shared" si="10"/>
        <v>2.1759524608</v>
      </c>
      <c r="J81" s="8">
        <f t="shared" si="10"/>
        <v>2.8898640999999999E-2</v>
      </c>
      <c r="K81" s="7"/>
      <c r="L81" s="7"/>
      <c r="M81" s="7"/>
      <c r="N81" s="13"/>
      <c r="O81" s="13">
        <f t="shared" si="2"/>
        <v>130.14999999999998</v>
      </c>
      <c r="P81" s="5">
        <v>-143</v>
      </c>
      <c r="Q81" s="6">
        <v>1.420664555025273E-3</v>
      </c>
      <c r="R81" s="2"/>
      <c r="S81" s="2"/>
      <c r="T81" s="2"/>
      <c r="U81" s="2"/>
      <c r="V81" s="2"/>
      <c r="W81" s="2"/>
      <c r="X81" s="2"/>
      <c r="Y81" s="2"/>
      <c r="Z81" s="2"/>
      <c r="AA81" s="2"/>
      <c r="AB81" s="2"/>
      <c r="AC81" s="2"/>
      <c r="AD81" s="2"/>
    </row>
    <row r="82" spans="1:30" ht="12.75" hidden="1" customHeight="1" x14ac:dyDescent="0.2">
      <c r="A82" s="13">
        <f t="shared" si="0"/>
        <v>220.14999999999998</v>
      </c>
      <c r="B82" s="5">
        <v>-53</v>
      </c>
      <c r="C82" s="5">
        <f t="shared" si="7"/>
        <v>-53</v>
      </c>
      <c r="D82" s="5">
        <f t="shared" si="8"/>
        <v>-63.400000000000034</v>
      </c>
      <c r="E82" s="28">
        <v>5.7505300000000004</v>
      </c>
      <c r="F82" s="19">
        <f t="shared" si="9"/>
        <v>83.404537013999999</v>
      </c>
      <c r="G82" s="7">
        <v>1119.77</v>
      </c>
      <c r="H82" s="8">
        <v>15.18252</v>
      </c>
      <c r="I82" s="8">
        <f t="shared" si="10"/>
        <v>2.1727121264</v>
      </c>
      <c r="J82" s="8">
        <f t="shared" si="10"/>
        <v>2.94589472064E-2</v>
      </c>
      <c r="K82" s="7"/>
      <c r="L82" s="7"/>
      <c r="M82" s="7"/>
      <c r="N82" s="13"/>
      <c r="O82" s="13">
        <f t="shared" si="2"/>
        <v>130.64999999999998</v>
      </c>
      <c r="P82" s="5">
        <v>-142.5</v>
      </c>
      <c r="Q82" s="6">
        <v>1.5514059909712233E-3</v>
      </c>
      <c r="R82" s="2"/>
      <c r="S82" s="2"/>
      <c r="T82" s="2"/>
      <c r="U82" s="2"/>
      <c r="V82" s="2"/>
      <c r="W82" s="2"/>
      <c r="X82" s="2"/>
      <c r="Y82" s="2"/>
      <c r="Z82" s="2"/>
      <c r="AA82" s="2"/>
      <c r="AB82" s="2"/>
      <c r="AC82" s="2"/>
      <c r="AD82" s="2"/>
    </row>
    <row r="83" spans="1:30" ht="12.75" hidden="1" customHeight="1" x14ac:dyDescent="0.2">
      <c r="A83" s="13">
        <f t="shared" si="0"/>
        <v>220.64999999999998</v>
      </c>
      <c r="B83" s="5">
        <v>-52.5</v>
      </c>
      <c r="C83" s="5">
        <f t="shared" si="7"/>
        <v>-52.5</v>
      </c>
      <c r="D83" s="5">
        <f t="shared" si="8"/>
        <v>-62.500000000000057</v>
      </c>
      <c r="E83" s="28">
        <v>5.8668300000000002</v>
      </c>
      <c r="F83" s="19">
        <f t="shared" si="9"/>
        <v>85.091328954000005</v>
      </c>
      <c r="G83" s="7">
        <v>1118.0999999999999</v>
      </c>
      <c r="H83" s="8">
        <v>15.47561</v>
      </c>
      <c r="I83" s="8">
        <f t="shared" si="10"/>
        <v>2.169471792</v>
      </c>
      <c r="J83" s="8">
        <f t="shared" si="10"/>
        <v>3.0027635595199997E-2</v>
      </c>
      <c r="K83" s="7"/>
      <c r="L83" s="7"/>
      <c r="M83" s="7"/>
      <c r="N83" s="13"/>
      <c r="O83" s="13">
        <f t="shared" si="2"/>
        <v>131.14999999999998</v>
      </c>
      <c r="P83" s="5">
        <v>-142</v>
      </c>
      <c r="Q83" s="6">
        <v>1.6929832157887251E-3</v>
      </c>
      <c r="R83" s="2"/>
      <c r="S83" s="2"/>
      <c r="T83" s="2"/>
      <c r="U83" s="2"/>
      <c r="V83" s="2"/>
      <c r="W83" s="2"/>
      <c r="X83" s="2"/>
      <c r="Y83" s="2"/>
      <c r="Z83" s="2"/>
      <c r="AA83" s="2"/>
      <c r="AB83" s="2"/>
      <c r="AC83" s="2"/>
      <c r="AD83" s="2"/>
    </row>
    <row r="84" spans="1:30" ht="12.75" hidden="1" customHeight="1" x14ac:dyDescent="0.2">
      <c r="A84" s="13">
        <f t="shared" si="0"/>
        <v>221.14999999999998</v>
      </c>
      <c r="B84" s="5">
        <v>-52</v>
      </c>
      <c r="C84" s="5">
        <f t="shared" si="7"/>
        <v>-52</v>
      </c>
      <c r="D84" s="5">
        <f t="shared" si="8"/>
        <v>-61.600000000000023</v>
      </c>
      <c r="E84" s="28">
        <v>5.9848800000000004</v>
      </c>
      <c r="F84" s="19">
        <f t="shared" si="9"/>
        <v>86.803502544000011</v>
      </c>
      <c r="G84" s="7">
        <v>1116.42</v>
      </c>
      <c r="H84" s="8">
        <v>15.77309</v>
      </c>
      <c r="I84" s="8">
        <f t="shared" si="10"/>
        <v>2.1662120543999999</v>
      </c>
      <c r="J84" s="8">
        <f t="shared" si="10"/>
        <v>3.0604841988799997E-2</v>
      </c>
      <c r="K84" s="7"/>
      <c r="L84" s="7"/>
      <c r="M84" s="7"/>
      <c r="N84" s="13"/>
      <c r="O84" s="13">
        <f t="shared" si="2"/>
        <v>131.64999999999998</v>
      </c>
      <c r="P84" s="5">
        <v>-141.5</v>
      </c>
      <c r="Q84" s="6">
        <v>1.8461902218284204E-3</v>
      </c>
      <c r="R84" s="2"/>
      <c r="S84" s="2"/>
      <c r="T84" s="2"/>
      <c r="U84" s="2"/>
      <c r="V84" s="2"/>
      <c r="W84" s="2"/>
      <c r="X84" s="2"/>
      <c r="Y84" s="2"/>
      <c r="Z84" s="2"/>
      <c r="AA84" s="2"/>
      <c r="AB84" s="2"/>
      <c r="AC84" s="2"/>
      <c r="AD84" s="2"/>
    </row>
    <row r="85" spans="1:30" ht="12.75" hidden="1" customHeight="1" x14ac:dyDescent="0.2">
      <c r="A85" s="13">
        <f t="shared" si="0"/>
        <v>221.64999999999998</v>
      </c>
      <c r="B85" s="5">
        <v>-51.5</v>
      </c>
      <c r="C85" s="5">
        <f t="shared" si="7"/>
        <v>-51.5</v>
      </c>
      <c r="D85" s="5">
        <f t="shared" si="8"/>
        <v>-60.700000000000045</v>
      </c>
      <c r="E85" s="28">
        <v>6.1047000000000002</v>
      </c>
      <c r="F85" s="19">
        <f t="shared" si="9"/>
        <v>88.541347860000002</v>
      </c>
      <c r="G85" s="7">
        <v>1114.73</v>
      </c>
      <c r="H85" s="8">
        <v>16.07499</v>
      </c>
      <c r="I85" s="8">
        <f>G85*0.00194032</f>
        <v>2.1629329136000002</v>
      </c>
      <c r="J85" s="8">
        <f>H85*0.00194032</f>
        <v>3.1190624596799998E-2</v>
      </c>
      <c r="K85" s="7"/>
      <c r="L85" s="7"/>
      <c r="M85" s="7"/>
      <c r="N85" s="13"/>
      <c r="O85" s="13">
        <f t="shared" si="2"/>
        <v>132.14999999999998</v>
      </c>
      <c r="P85" s="5">
        <v>-141</v>
      </c>
      <c r="Q85" s="6">
        <v>2.0118710107110862E-3</v>
      </c>
      <c r="R85" s="2"/>
      <c r="S85" s="2"/>
      <c r="T85" s="2"/>
      <c r="U85" s="2"/>
      <c r="V85" s="2"/>
      <c r="W85" s="2"/>
      <c r="X85" s="2"/>
      <c r="Y85" s="2"/>
      <c r="Z85" s="2"/>
      <c r="AA85" s="2"/>
      <c r="AB85" s="2"/>
      <c r="AC85" s="2"/>
      <c r="AD85" s="2"/>
    </row>
    <row r="86" spans="1:30" ht="12.75" hidden="1" customHeight="1" x14ac:dyDescent="0.2">
      <c r="A86" s="13">
        <f t="shared" si="0"/>
        <v>222.14999999999998</v>
      </c>
      <c r="B86" s="5">
        <v>-51</v>
      </c>
      <c r="C86" s="5">
        <f t="shared" si="7"/>
        <v>-51</v>
      </c>
      <c r="D86" s="5">
        <f t="shared" si="8"/>
        <v>-59.800000000000068</v>
      </c>
      <c r="E86" s="28">
        <v>6.2263000000000002</v>
      </c>
      <c r="F86" s="19">
        <f t="shared" si="9"/>
        <v>90.305009940000005</v>
      </c>
      <c r="G86" s="7">
        <v>1113.04</v>
      </c>
      <c r="H86" s="8">
        <v>16.381360000000001</v>
      </c>
      <c r="I86" s="8">
        <f t="shared" ref="I86:J96" si="11">G86*0.00194032</f>
        <v>2.1596537728</v>
      </c>
      <c r="J86" s="8">
        <f t="shared" si="11"/>
        <v>3.1785080435200001E-2</v>
      </c>
      <c r="K86" s="7"/>
      <c r="L86" s="7"/>
      <c r="M86" s="7"/>
      <c r="N86" s="13"/>
      <c r="O86" s="13">
        <f t="shared" si="2"/>
        <v>132.64999999999998</v>
      </c>
      <c r="P86" s="5">
        <v>-140.5</v>
      </c>
      <c r="Q86" s="6">
        <v>2.1909221722982149E-3</v>
      </c>
      <c r="R86" s="2"/>
      <c r="S86" s="2"/>
      <c r="T86" s="2"/>
      <c r="U86" s="2"/>
      <c r="V86" s="2"/>
      <c r="W86" s="2"/>
      <c r="X86" s="2"/>
      <c r="Y86" s="2"/>
      <c r="Z86" s="2"/>
      <c r="AA86" s="2"/>
      <c r="AB86" s="2"/>
      <c r="AC86" s="2"/>
      <c r="AD86" s="2"/>
    </row>
    <row r="87" spans="1:30" ht="12.75" hidden="1" customHeight="1" x14ac:dyDescent="0.2">
      <c r="A87" s="13">
        <f t="shared" si="0"/>
        <v>222.64999999999998</v>
      </c>
      <c r="B87" s="5">
        <v>-50.5</v>
      </c>
      <c r="C87" s="5">
        <f t="shared" si="7"/>
        <v>-50.5</v>
      </c>
      <c r="D87" s="5">
        <f t="shared" si="8"/>
        <v>-58.900000000000034</v>
      </c>
      <c r="E87" s="28">
        <v>6.34971</v>
      </c>
      <c r="F87" s="19">
        <f t="shared" si="9"/>
        <v>92.094923898000005</v>
      </c>
      <c r="G87" s="7">
        <v>1111.3499999999999</v>
      </c>
      <c r="H87" s="8">
        <v>16.692270000000001</v>
      </c>
      <c r="I87" s="8">
        <f t="shared" si="11"/>
        <v>2.1563746319999999</v>
      </c>
      <c r="J87" s="8">
        <f t="shared" si="11"/>
        <v>3.2388345326400003E-2</v>
      </c>
      <c r="K87" s="7"/>
      <c r="L87" s="7"/>
      <c r="M87" s="7"/>
      <c r="N87" s="13"/>
      <c r="O87" s="13">
        <f t="shared" si="2"/>
        <v>133.14999999999998</v>
      </c>
      <c r="P87" s="5">
        <v>-140</v>
      </c>
      <c r="Q87" s="6">
        <v>2.3842955617285676E-3</v>
      </c>
      <c r="R87" s="2"/>
      <c r="S87" s="2"/>
      <c r="T87" s="2"/>
      <c r="U87" s="2"/>
      <c r="V87" s="2"/>
      <c r="W87" s="2"/>
      <c r="X87" s="2"/>
      <c r="Y87" s="2"/>
      <c r="Z87" s="2"/>
      <c r="AA87" s="2"/>
      <c r="AB87" s="2"/>
      <c r="AC87" s="2"/>
      <c r="AD87" s="2"/>
    </row>
    <row r="88" spans="1:30" ht="12.75" hidden="1" customHeight="1" x14ac:dyDescent="0.2">
      <c r="A88" s="13">
        <f t="shared" si="0"/>
        <v>223.14999999999998</v>
      </c>
      <c r="B88" s="5">
        <v>-50</v>
      </c>
      <c r="C88" s="5">
        <f t="shared" si="7"/>
        <v>-50</v>
      </c>
      <c r="D88" s="5">
        <f t="shared" si="8"/>
        <v>-58.000000000000057</v>
      </c>
      <c r="E88" s="28">
        <v>6.4749499999999998</v>
      </c>
      <c r="F88" s="19">
        <f t="shared" si="9"/>
        <v>93.91137981</v>
      </c>
      <c r="G88" s="7">
        <v>1109.6500000000001</v>
      </c>
      <c r="H88" s="8">
        <v>17.007760000000001</v>
      </c>
      <c r="I88" s="8">
        <f t="shared" si="11"/>
        <v>2.1530760880000002</v>
      </c>
      <c r="J88" s="8">
        <f t="shared" si="11"/>
        <v>3.3000496883200003E-2</v>
      </c>
      <c r="K88" s="7"/>
      <c r="L88" s="7"/>
      <c r="M88" s="7"/>
      <c r="N88" s="13"/>
      <c r="O88" s="13">
        <f t="shared" si="2"/>
        <v>133.64999999999998</v>
      </c>
      <c r="P88" s="5">
        <v>-139.5</v>
      </c>
      <c r="Q88" s="6">
        <v>2.5930010763980612E-3</v>
      </c>
      <c r="R88" s="2"/>
      <c r="S88" s="2"/>
      <c r="T88" s="2"/>
      <c r="U88" s="2"/>
      <c r="V88" s="2"/>
      <c r="W88" s="2"/>
      <c r="X88" s="2"/>
      <c r="Y88" s="2"/>
      <c r="Z88" s="2"/>
      <c r="AA88" s="2"/>
      <c r="AB88" s="2"/>
      <c r="AC88" s="2"/>
      <c r="AD88" s="2"/>
    </row>
    <row r="89" spans="1:30" ht="12.75" hidden="1" customHeight="1" x14ac:dyDescent="0.2">
      <c r="A89" s="13">
        <f t="shared" si="0"/>
        <v>223.64999999999998</v>
      </c>
      <c r="B89" s="5">
        <v>-49.5</v>
      </c>
      <c r="C89" s="5">
        <f t="shared" si="7"/>
        <v>-49.5</v>
      </c>
      <c r="D89" s="5">
        <f t="shared" si="8"/>
        <v>-57.100000000000023</v>
      </c>
      <c r="E89" s="28">
        <v>6.6020200000000004</v>
      </c>
      <c r="F89" s="19">
        <f t="shared" si="9"/>
        <v>95.754377676000004</v>
      </c>
      <c r="G89" s="7">
        <v>1107.95</v>
      </c>
      <c r="H89" s="8">
        <v>17.327870000000001</v>
      </c>
      <c r="I89" s="8">
        <f t="shared" si="11"/>
        <v>2.149777544</v>
      </c>
      <c r="J89" s="8">
        <f t="shared" si="11"/>
        <v>3.3621612718400001E-2</v>
      </c>
      <c r="K89" s="7"/>
      <c r="L89" s="7"/>
      <c r="M89" s="7"/>
      <c r="N89" s="13"/>
      <c r="O89" s="13">
        <f t="shared" si="2"/>
        <v>134.14999999999998</v>
      </c>
      <c r="P89" s="5">
        <v>-139</v>
      </c>
      <c r="Q89" s="6">
        <v>2.8181095347074182E-3</v>
      </c>
      <c r="R89" s="2"/>
      <c r="S89" s="2"/>
      <c r="T89" s="2"/>
      <c r="U89" s="2"/>
      <c r="V89" s="2"/>
      <c r="W89" s="2"/>
      <c r="X89" s="2"/>
      <c r="Y89" s="2"/>
      <c r="Z89" s="2"/>
      <c r="AA89" s="2"/>
      <c r="AB89" s="2"/>
      <c r="AC89" s="2"/>
      <c r="AD89" s="2"/>
    </row>
    <row r="90" spans="1:30" ht="12.75" hidden="1" customHeight="1" x14ac:dyDescent="0.2">
      <c r="A90" s="13">
        <f t="shared" si="0"/>
        <v>224.14999999999998</v>
      </c>
      <c r="B90" s="5">
        <v>-49</v>
      </c>
      <c r="C90" s="5">
        <f t="shared" si="7"/>
        <v>-49</v>
      </c>
      <c r="D90" s="5">
        <f t="shared" si="8"/>
        <v>-56.200000000000045</v>
      </c>
      <c r="E90" s="28">
        <v>6.7309400000000004</v>
      </c>
      <c r="F90" s="19">
        <f t="shared" si="9"/>
        <v>97.624207572000003</v>
      </c>
      <c r="G90" s="7">
        <v>1106.25</v>
      </c>
      <c r="H90" s="8">
        <v>17.652670000000001</v>
      </c>
      <c r="I90" s="8">
        <f t="shared" si="11"/>
        <v>2.1464789999999998</v>
      </c>
      <c r="J90" s="8">
        <f t="shared" si="11"/>
        <v>3.4251828654399998E-2</v>
      </c>
      <c r="K90" s="7"/>
      <c r="L90" s="7"/>
      <c r="M90" s="7"/>
      <c r="N90" s="13"/>
      <c r="O90" s="13">
        <f t="shared" si="2"/>
        <v>134.64999999999998</v>
      </c>
      <c r="P90" s="5">
        <v>-138.5</v>
      </c>
      <c r="Q90" s="6">
        <v>3.060755658343974E-3</v>
      </c>
      <c r="R90" s="2"/>
      <c r="S90" s="2"/>
      <c r="T90" s="2"/>
      <c r="U90" s="2"/>
      <c r="V90" s="2"/>
      <c r="W90" s="2"/>
      <c r="X90" s="2"/>
      <c r="Y90" s="2"/>
      <c r="Z90" s="2"/>
      <c r="AA90" s="2"/>
      <c r="AB90" s="2"/>
      <c r="AC90" s="2"/>
      <c r="AD90" s="2"/>
    </row>
    <row r="91" spans="1:30" ht="12.75" hidden="1" customHeight="1" x14ac:dyDescent="0.2">
      <c r="A91" s="13">
        <f t="shared" si="0"/>
        <v>224.64999999999998</v>
      </c>
      <c r="B91" s="5">
        <v>-48.5</v>
      </c>
      <c r="C91" s="5">
        <f t="shared" si="7"/>
        <v>-48.5</v>
      </c>
      <c r="D91" s="5">
        <f t="shared" si="8"/>
        <v>-55.300000000000068</v>
      </c>
      <c r="E91" s="28">
        <v>6.8617299999999997</v>
      </c>
      <c r="F91" s="19">
        <f t="shared" si="9"/>
        <v>99.521159573999995</v>
      </c>
      <c r="G91" s="7">
        <v>1104.54</v>
      </c>
      <c r="H91" s="8">
        <v>17.982209999999998</v>
      </c>
      <c r="I91" s="8">
        <f t="shared" si="11"/>
        <v>2.1431610528</v>
      </c>
      <c r="J91" s="8">
        <f t="shared" si="11"/>
        <v>3.4891241707199996E-2</v>
      </c>
      <c r="K91" s="7"/>
      <c r="L91" s="7"/>
      <c r="M91" s="7"/>
      <c r="N91" s="13"/>
      <c r="O91" s="13">
        <f t="shared" si="2"/>
        <v>135.14999999999998</v>
      </c>
      <c r="P91" s="5">
        <v>-138</v>
      </c>
      <c r="Q91" s="6">
        <v>3.3221411598022272E-3</v>
      </c>
      <c r="R91" s="2"/>
      <c r="S91" s="2"/>
      <c r="T91" s="2"/>
      <c r="U91" s="2"/>
      <c r="V91" s="2"/>
      <c r="W91" s="2"/>
      <c r="X91" s="2"/>
      <c r="Y91" s="2"/>
      <c r="Z91" s="2"/>
      <c r="AA91" s="2"/>
      <c r="AB91" s="2"/>
      <c r="AC91" s="2"/>
      <c r="AD91" s="2"/>
    </row>
    <row r="92" spans="1:30" ht="12.75" hidden="1" customHeight="1" x14ac:dyDescent="0.2">
      <c r="A92" s="13">
        <f t="shared" si="0"/>
        <v>225.14999999999998</v>
      </c>
      <c r="B92" s="5">
        <v>-48</v>
      </c>
      <c r="C92" s="5">
        <f t="shared" si="7"/>
        <v>-48</v>
      </c>
      <c r="D92" s="5">
        <f t="shared" si="8"/>
        <v>-54.400000000000034</v>
      </c>
      <c r="E92" s="28">
        <v>6.9944199999999999</v>
      </c>
      <c r="F92" s="19">
        <f t="shared" si="9"/>
        <v>101.44566879599999</v>
      </c>
      <c r="G92" s="7">
        <v>1102.82</v>
      </c>
      <c r="H92" s="8">
        <v>18.31653</v>
      </c>
      <c r="I92" s="8">
        <f t="shared" si="11"/>
        <v>2.1398237023999997</v>
      </c>
      <c r="J92" s="8">
        <f t="shared" si="11"/>
        <v>3.5539929489599997E-2</v>
      </c>
      <c r="K92" s="7"/>
      <c r="L92" s="7"/>
      <c r="M92" s="7"/>
      <c r="N92" s="13"/>
      <c r="O92" s="13">
        <f t="shared" si="2"/>
        <v>135.64999999999998</v>
      </c>
      <c r="P92" s="5">
        <v>-137.5</v>
      </c>
      <c r="Q92" s="6">
        <v>3.6035379367800511E-3</v>
      </c>
      <c r="R92" s="2"/>
      <c r="S92" s="2"/>
      <c r="T92" s="2"/>
      <c r="U92" s="2"/>
      <c r="V92" s="2"/>
      <c r="W92" s="2"/>
      <c r="X92" s="2"/>
      <c r="Y92" s="2"/>
      <c r="Z92" s="2"/>
      <c r="AA92" s="2"/>
      <c r="AB92" s="2"/>
      <c r="AC92" s="2"/>
      <c r="AD92" s="2"/>
    </row>
    <row r="93" spans="1:30" ht="12.75" hidden="1" customHeight="1" x14ac:dyDescent="0.2">
      <c r="A93" s="13">
        <f t="shared" si="0"/>
        <v>225.64999999999998</v>
      </c>
      <c r="B93" s="5">
        <v>-47.5</v>
      </c>
      <c r="C93" s="5">
        <f t="shared" si="7"/>
        <v>-47.5</v>
      </c>
      <c r="D93" s="5">
        <f t="shared" si="8"/>
        <v>-53.500000000000057</v>
      </c>
      <c r="E93" s="28">
        <v>7.1289999999999996</v>
      </c>
      <c r="F93" s="19">
        <f t="shared" si="9"/>
        <v>103.3975902</v>
      </c>
      <c r="G93" s="7">
        <v>1101.0999999999999</v>
      </c>
      <c r="H93" s="8">
        <v>18.6557</v>
      </c>
      <c r="I93" s="8">
        <f t="shared" si="11"/>
        <v>2.1364863519999999</v>
      </c>
      <c r="J93" s="8">
        <f t="shared" si="11"/>
        <v>3.6198027824000001E-2</v>
      </c>
      <c r="K93" s="7"/>
      <c r="L93" s="7"/>
      <c r="M93" s="7"/>
      <c r="N93" s="13"/>
      <c r="O93" s="13">
        <f t="shared" si="2"/>
        <v>136.14999999999998</v>
      </c>
      <c r="P93" s="5">
        <v>-137</v>
      </c>
      <c r="Q93" s="6">
        <v>3.9062913750153635E-3</v>
      </c>
      <c r="R93" s="2"/>
      <c r="S93" s="2"/>
      <c r="T93" s="2"/>
      <c r="U93" s="2"/>
      <c r="V93" s="2"/>
      <c r="W93" s="2"/>
      <c r="X93" s="2"/>
      <c r="Y93" s="2"/>
      <c r="Z93" s="2"/>
      <c r="AA93" s="2"/>
      <c r="AB93" s="2"/>
      <c r="AC93" s="2"/>
      <c r="AD93" s="2"/>
    </row>
    <row r="94" spans="1:30" ht="12.75" hidden="1" customHeight="1" x14ac:dyDescent="0.2">
      <c r="A94" s="13">
        <f t="shared" si="0"/>
        <v>226.14999999999998</v>
      </c>
      <c r="B94" s="5">
        <v>-47</v>
      </c>
      <c r="C94" s="5">
        <f t="shared" si="7"/>
        <v>-47</v>
      </c>
      <c r="D94" s="5">
        <f t="shared" si="8"/>
        <v>-52.600000000000023</v>
      </c>
      <c r="E94" s="28">
        <v>7.2655099999999999</v>
      </c>
      <c r="F94" s="19">
        <f t="shared" si="9"/>
        <v>105.377503938</v>
      </c>
      <c r="G94" s="7">
        <v>1099.3800000000001</v>
      </c>
      <c r="H94" s="8">
        <v>18.999770000000002</v>
      </c>
      <c r="I94" s="8">
        <f t="shared" si="11"/>
        <v>2.1331490016000001</v>
      </c>
      <c r="J94" s="8">
        <f t="shared" si="11"/>
        <v>3.6865633726400004E-2</v>
      </c>
      <c r="K94" s="7"/>
      <c r="L94" s="7"/>
      <c r="M94" s="7"/>
      <c r="N94" s="13"/>
      <c r="O94" s="13">
        <f t="shared" si="2"/>
        <v>136.64999999999998</v>
      </c>
      <c r="P94" s="5">
        <v>-136.5</v>
      </c>
      <c r="Q94" s="6">
        <v>4.231823761052033E-3</v>
      </c>
      <c r="R94" s="2"/>
      <c r="S94" s="2"/>
      <c r="T94" s="2"/>
      <c r="U94" s="2"/>
      <c r="V94" s="2"/>
      <c r="W94" s="2"/>
      <c r="X94" s="2"/>
      <c r="Y94" s="2"/>
      <c r="Z94" s="2"/>
      <c r="AA94" s="2"/>
      <c r="AB94" s="2"/>
      <c r="AC94" s="2"/>
      <c r="AD94" s="2"/>
    </row>
    <row r="95" spans="1:30" ht="12.75" hidden="1" customHeight="1" x14ac:dyDescent="0.2">
      <c r="A95" s="13">
        <f t="shared" si="0"/>
        <v>226.64999999999998</v>
      </c>
      <c r="B95" s="5">
        <v>-46.5</v>
      </c>
      <c r="C95" s="5">
        <f t="shared" si="7"/>
        <v>-46.5</v>
      </c>
      <c r="D95" s="5">
        <f t="shared" si="8"/>
        <v>-51.700000000000045</v>
      </c>
      <c r="E95" s="28">
        <v>7.40395</v>
      </c>
      <c r="F95" s="19">
        <f t="shared" si="9"/>
        <v>107.38541001</v>
      </c>
      <c r="G95" s="7">
        <v>1097.6500000000001</v>
      </c>
      <c r="H95" s="8">
        <v>19.348790000000001</v>
      </c>
      <c r="I95" s="8">
        <f t="shared" si="11"/>
        <v>2.1297922480000002</v>
      </c>
      <c r="J95" s="8">
        <f t="shared" si="11"/>
        <v>3.7542844212799999E-2</v>
      </c>
      <c r="K95" s="7"/>
      <c r="L95" s="7"/>
      <c r="M95" s="7"/>
      <c r="N95" s="13"/>
      <c r="O95" s="13">
        <f t="shared" si="2"/>
        <v>137.14999999999998</v>
      </c>
      <c r="P95" s="5">
        <v>-136</v>
      </c>
      <c r="Q95" s="6">
        <v>4.5816378063401565E-3</v>
      </c>
      <c r="R95" s="2"/>
      <c r="S95" s="2"/>
      <c r="T95" s="2"/>
      <c r="U95" s="2"/>
      <c r="V95" s="2"/>
      <c r="W95" s="2"/>
      <c r="X95" s="2"/>
      <c r="Y95" s="2"/>
      <c r="Z95" s="2"/>
      <c r="AA95" s="2"/>
      <c r="AB95" s="2"/>
      <c r="AC95" s="2"/>
      <c r="AD95" s="2"/>
    </row>
    <row r="96" spans="1:30" ht="12.75" hidden="1" customHeight="1" x14ac:dyDescent="0.2">
      <c r="A96" s="13">
        <f t="shared" si="0"/>
        <v>227.14999999999998</v>
      </c>
      <c r="B96" s="5">
        <v>-46</v>
      </c>
      <c r="C96" s="5">
        <f t="shared" si="7"/>
        <v>-46</v>
      </c>
      <c r="D96" s="5">
        <f t="shared" si="8"/>
        <v>-50.800000000000068</v>
      </c>
      <c r="E96" s="28">
        <v>7.5443499999999997</v>
      </c>
      <c r="F96" s="19">
        <f t="shared" si="9"/>
        <v>109.42174353</v>
      </c>
      <c r="G96" s="7">
        <v>1095.92</v>
      </c>
      <c r="H96" s="8">
        <v>19.702829999999999</v>
      </c>
      <c r="I96" s="8">
        <f t="shared" si="11"/>
        <v>2.1264354943999999</v>
      </c>
      <c r="J96" s="8">
        <f t="shared" si="11"/>
        <v>3.8229795105599998E-2</v>
      </c>
      <c r="K96" s="7"/>
      <c r="L96" s="7"/>
      <c r="M96" s="7"/>
      <c r="N96" s="13"/>
      <c r="O96" s="13">
        <f t="shared" si="2"/>
        <v>137.64999999999998</v>
      </c>
      <c r="P96" s="5">
        <v>-135.5</v>
      </c>
      <c r="Q96" s="6">
        <v>4.9573202839924895E-3</v>
      </c>
      <c r="R96" s="2"/>
      <c r="S96" s="2"/>
      <c r="T96" s="2"/>
      <c r="U96" s="2"/>
      <c r="V96" s="2"/>
      <c r="W96" s="2"/>
      <c r="X96" s="2"/>
      <c r="Y96" s="2"/>
      <c r="Z96" s="2"/>
      <c r="AA96" s="2"/>
      <c r="AB96" s="2"/>
      <c r="AC96" s="2"/>
      <c r="AD96" s="2"/>
    </row>
    <row r="97" spans="1:30" ht="12.75" hidden="1" customHeight="1" x14ac:dyDescent="0.2">
      <c r="A97" s="13">
        <f t="shared" si="0"/>
        <v>227.64999999999998</v>
      </c>
      <c r="B97" s="5">
        <v>-45.5</v>
      </c>
      <c r="C97" s="5">
        <f t="shared" si="7"/>
        <v>-45.5</v>
      </c>
      <c r="D97" s="5">
        <f t="shared" si="8"/>
        <v>-49.900000000000034</v>
      </c>
      <c r="E97" s="28">
        <v>7.6867200000000002</v>
      </c>
      <c r="F97" s="19">
        <f t="shared" si="9"/>
        <v>111.486649536</v>
      </c>
      <c r="G97" s="7">
        <v>1094.18</v>
      </c>
      <c r="H97" s="8">
        <v>20.06193</v>
      </c>
      <c r="I97" s="8">
        <f>G97*0.00194032</f>
        <v>2.1230593376</v>
      </c>
      <c r="J97" s="8">
        <f>H97*0.00194032</f>
        <v>3.8926564017600002E-2</v>
      </c>
      <c r="K97" s="7"/>
      <c r="L97" s="7"/>
      <c r="M97" s="7"/>
      <c r="N97" s="13"/>
      <c r="O97" s="13">
        <f t="shared" si="2"/>
        <v>138.14999999999998</v>
      </c>
      <c r="P97" s="5">
        <v>-135</v>
      </c>
      <c r="Q97" s="6">
        <v>5.3605457794234802E-3</v>
      </c>
      <c r="R97" s="2"/>
      <c r="S97" s="2"/>
      <c r="T97" s="2"/>
      <c r="U97" s="2"/>
      <c r="V97" s="2"/>
      <c r="W97" s="2"/>
      <c r="X97" s="2"/>
      <c r="Y97" s="2"/>
      <c r="Z97" s="2"/>
      <c r="AA97" s="2"/>
      <c r="AB97" s="2"/>
      <c r="AC97" s="2"/>
      <c r="AD97" s="2"/>
    </row>
    <row r="98" spans="1:30" ht="12.75" hidden="1" customHeight="1" x14ac:dyDescent="0.2">
      <c r="A98" s="13">
        <f t="shared" si="0"/>
        <v>228.14999999999998</v>
      </c>
      <c r="B98" s="5">
        <v>-45</v>
      </c>
      <c r="C98" s="5">
        <f t="shared" si="7"/>
        <v>-45</v>
      </c>
      <c r="D98" s="5">
        <f t="shared" si="8"/>
        <v>-49.000000000000057</v>
      </c>
      <c r="E98" s="28">
        <v>7.83108</v>
      </c>
      <c r="F98" s="19">
        <f t="shared" si="9"/>
        <v>113.580418104</v>
      </c>
      <c r="G98" s="7">
        <v>1092.44</v>
      </c>
      <c r="H98" s="8">
        <v>20.426159999999999</v>
      </c>
      <c r="I98" s="8">
        <f t="shared" ref="I98:J126" si="12">G98*0.00194032</f>
        <v>2.1196831808000001</v>
      </c>
      <c r="J98" s="8">
        <f t="shared" si="12"/>
        <v>3.9633286771199996E-2</v>
      </c>
      <c r="K98" s="7"/>
      <c r="L98" s="7"/>
      <c r="M98" s="7"/>
      <c r="N98" s="13"/>
      <c r="O98" s="13">
        <f t="shared" si="2"/>
        <v>138.64999999999998</v>
      </c>
      <c r="P98" s="5">
        <v>-134.5</v>
      </c>
      <c r="Q98" s="6">
        <v>5.7930805560056703E-3</v>
      </c>
      <c r="R98" s="2"/>
      <c r="S98" s="2"/>
      <c r="T98" s="2"/>
      <c r="U98" s="2"/>
      <c r="V98" s="2"/>
      <c r="W98" s="2"/>
      <c r="X98" s="2"/>
      <c r="Y98" s="2"/>
      <c r="Z98" s="2"/>
      <c r="AA98" s="2"/>
      <c r="AB98" s="2"/>
      <c r="AC98" s="2"/>
      <c r="AD98" s="2"/>
    </row>
    <row r="99" spans="1:30" ht="12.75" hidden="1" customHeight="1" x14ac:dyDescent="0.2">
      <c r="A99" s="13">
        <f t="shared" si="0"/>
        <v>228.64999999999998</v>
      </c>
      <c r="B99" s="5">
        <v>-44.5</v>
      </c>
      <c r="C99" s="5">
        <f t="shared" si="7"/>
        <v>-44.5</v>
      </c>
      <c r="D99" s="5">
        <f t="shared" si="8"/>
        <v>-48.100000000000023</v>
      </c>
      <c r="E99" s="28">
        <v>7.9774500000000002</v>
      </c>
      <c r="F99" s="19">
        <f t="shared" si="9"/>
        <v>115.70333931</v>
      </c>
      <c r="G99" s="7">
        <v>1090.7</v>
      </c>
      <c r="H99" s="8">
        <v>20.795570000000001</v>
      </c>
      <c r="I99" s="8">
        <f t="shared" si="12"/>
        <v>2.1163070240000001</v>
      </c>
      <c r="J99" s="8">
        <f t="shared" si="12"/>
        <v>4.0350060382400001E-2</v>
      </c>
      <c r="K99" s="7"/>
      <c r="L99" s="7"/>
      <c r="M99" s="7"/>
      <c r="N99" s="13"/>
      <c r="O99" s="13">
        <f t="shared" si="2"/>
        <v>139.14999999999998</v>
      </c>
      <c r="P99" s="5">
        <v>-134</v>
      </c>
      <c r="Q99" s="6">
        <v>6.2567865367733474E-3</v>
      </c>
      <c r="R99" s="2"/>
      <c r="S99" s="2"/>
      <c r="T99" s="2"/>
      <c r="U99" s="2"/>
      <c r="V99" s="2"/>
      <c r="W99" s="2"/>
      <c r="X99" s="2"/>
      <c r="Y99" s="2"/>
      <c r="Z99" s="2"/>
      <c r="AA99" s="2"/>
      <c r="AB99" s="2"/>
      <c r="AC99" s="2"/>
      <c r="AD99" s="2"/>
    </row>
    <row r="100" spans="1:30" ht="12.75" hidden="1" customHeight="1" x14ac:dyDescent="0.2">
      <c r="A100" s="13">
        <f t="shared" si="0"/>
        <v>229.14999999999998</v>
      </c>
      <c r="B100" s="5">
        <v>-44</v>
      </c>
      <c r="C100" s="5">
        <f t="shared" si="7"/>
        <v>-44</v>
      </c>
      <c r="D100" s="5">
        <f t="shared" si="8"/>
        <v>-47.200000000000045</v>
      </c>
      <c r="E100" s="28">
        <v>8.1258400000000002</v>
      </c>
      <c r="F100" s="19">
        <f t="shared" si="9"/>
        <v>117.855558192</v>
      </c>
      <c r="G100" s="7">
        <v>1088.95</v>
      </c>
      <c r="H100" s="8">
        <v>21.17022</v>
      </c>
      <c r="I100" s="8">
        <f t="shared" si="12"/>
        <v>2.1129114640000002</v>
      </c>
      <c r="J100" s="8">
        <f t="shared" si="12"/>
        <v>4.1077001270400003E-2</v>
      </c>
      <c r="K100" s="7"/>
      <c r="L100" s="7"/>
      <c r="M100" s="7"/>
      <c r="N100" s="13"/>
      <c r="O100" s="13">
        <f t="shared" si="2"/>
        <v>139.64999999999998</v>
      </c>
      <c r="P100" s="5">
        <v>-133.5</v>
      </c>
      <c r="Q100" s="6">
        <v>6.7536254031010119E-3</v>
      </c>
      <c r="R100" s="2"/>
      <c r="S100" s="2"/>
      <c r="T100" s="2"/>
      <c r="U100" s="2"/>
      <c r="V100" s="2"/>
      <c r="W100" s="2"/>
      <c r="X100" s="2"/>
      <c r="Y100" s="2"/>
      <c r="Z100" s="2"/>
      <c r="AA100" s="2"/>
      <c r="AB100" s="2"/>
      <c r="AC100" s="2"/>
      <c r="AD100" s="2"/>
    </row>
    <row r="101" spans="1:30" ht="12.75" hidden="1" customHeight="1" x14ac:dyDescent="0.2">
      <c r="A101" s="13">
        <f t="shared" si="0"/>
        <v>229.64999999999998</v>
      </c>
      <c r="B101" s="5">
        <v>-43.5</v>
      </c>
      <c r="C101" s="5">
        <f t="shared" si="7"/>
        <v>-43.5</v>
      </c>
      <c r="D101" s="5">
        <f t="shared" si="8"/>
        <v>-46.300000000000068</v>
      </c>
      <c r="E101" s="28">
        <v>8.2762700000000002</v>
      </c>
      <c r="F101" s="19">
        <f t="shared" si="9"/>
        <v>120.037364826</v>
      </c>
      <c r="G101" s="7">
        <v>1087.19</v>
      </c>
      <c r="H101" s="8">
        <v>21.550170000000001</v>
      </c>
      <c r="I101" s="8">
        <f t="shared" si="12"/>
        <v>2.1094965008000002</v>
      </c>
      <c r="J101" s="8">
        <f t="shared" si="12"/>
        <v>4.1814225854399999E-2</v>
      </c>
      <c r="K101" s="7"/>
      <c r="L101" s="7"/>
      <c r="M101" s="7"/>
      <c r="N101" s="13"/>
      <c r="O101" s="13">
        <f t="shared" si="2"/>
        <v>140.14999999999998</v>
      </c>
      <c r="P101" s="5">
        <v>-133</v>
      </c>
      <c r="Q101" s="6">
        <v>7.2856628111723021E-3</v>
      </c>
      <c r="R101" s="2"/>
      <c r="S101" s="2"/>
      <c r="T101" s="2"/>
      <c r="U101" s="2"/>
      <c r="V101" s="2"/>
      <c r="W101" s="2"/>
      <c r="X101" s="2"/>
      <c r="Y101" s="2"/>
      <c r="Z101" s="2"/>
      <c r="AA101" s="2"/>
      <c r="AB101" s="2"/>
      <c r="AC101" s="2"/>
      <c r="AD101" s="2"/>
    </row>
    <row r="102" spans="1:30" ht="12.75" hidden="1" customHeight="1" x14ac:dyDescent="0.2">
      <c r="A102" s="13">
        <f t="shared" si="0"/>
        <v>230.14999999999998</v>
      </c>
      <c r="B102" s="5">
        <v>-43</v>
      </c>
      <c r="C102" s="5">
        <f t="shared" si="7"/>
        <v>-43</v>
      </c>
      <c r="D102" s="5">
        <f t="shared" si="8"/>
        <v>-45.400000000000034</v>
      </c>
      <c r="E102" s="28">
        <v>8.4287500000000009</v>
      </c>
      <c r="F102" s="19">
        <f t="shared" si="9"/>
        <v>122.24890425000001</v>
      </c>
      <c r="G102" s="7">
        <v>1085.43</v>
      </c>
      <c r="H102" s="8">
        <v>21.935490000000001</v>
      </c>
      <c r="I102" s="8">
        <f t="shared" si="12"/>
        <v>2.1060815376000002</v>
      </c>
      <c r="J102" s="8">
        <f t="shared" si="12"/>
        <v>4.2561869956800003E-2</v>
      </c>
      <c r="K102" s="7"/>
      <c r="L102" s="7"/>
      <c r="M102" s="7"/>
      <c r="N102" s="13"/>
      <c r="O102" s="13">
        <f t="shared" si="2"/>
        <v>140.64999999999998</v>
      </c>
      <c r="P102" s="5">
        <v>-132.5</v>
      </c>
      <c r="Q102" s="6">
        <v>7.8550727269413E-3</v>
      </c>
      <c r="R102" s="2"/>
      <c r="S102" s="2"/>
      <c r="T102" s="2"/>
      <c r="U102" s="2"/>
      <c r="V102" s="2"/>
      <c r="W102" s="2"/>
      <c r="X102" s="2"/>
      <c r="Y102" s="2"/>
      <c r="Z102" s="2"/>
      <c r="AA102" s="2"/>
      <c r="AB102" s="2"/>
      <c r="AC102" s="2"/>
      <c r="AD102" s="2"/>
    </row>
    <row r="103" spans="1:30" ht="12.75" hidden="1" customHeight="1" x14ac:dyDescent="0.2">
      <c r="A103" s="13">
        <f t="shared" si="0"/>
        <v>230.64999999999998</v>
      </c>
      <c r="B103" s="5">
        <v>-42.5</v>
      </c>
      <c r="C103" s="5">
        <f t="shared" si="7"/>
        <v>-42.5</v>
      </c>
      <c r="D103" s="5">
        <f t="shared" si="8"/>
        <v>-44.500000000000057</v>
      </c>
      <c r="E103" s="28">
        <v>8.5833100000000009</v>
      </c>
      <c r="F103" s="19">
        <f t="shared" si="9"/>
        <v>124.49061157800001</v>
      </c>
      <c r="G103" s="7">
        <v>1083.6600000000001</v>
      </c>
      <c r="H103" s="8">
        <v>22.326239999999999</v>
      </c>
      <c r="I103" s="8">
        <f t="shared" si="12"/>
        <v>2.1026471712000001</v>
      </c>
      <c r="J103" s="8">
        <f t="shared" si="12"/>
        <v>4.3320049996799996E-2</v>
      </c>
      <c r="K103" s="7"/>
      <c r="L103" s="7"/>
      <c r="M103" s="7"/>
      <c r="N103" s="13"/>
      <c r="O103" s="13">
        <f t="shared" si="2"/>
        <v>141.14999999999998</v>
      </c>
      <c r="P103" s="5">
        <v>-132</v>
      </c>
      <c r="Q103" s="6">
        <v>8.4641418801684066E-3</v>
      </c>
      <c r="R103" s="2"/>
      <c r="S103" s="2"/>
      <c r="T103" s="2"/>
      <c r="U103" s="2"/>
      <c r="V103" s="2"/>
      <c r="W103" s="2"/>
      <c r="X103" s="2"/>
      <c r="Y103" s="2"/>
      <c r="Z103" s="2"/>
      <c r="AA103" s="2"/>
      <c r="AB103" s="2"/>
      <c r="AC103" s="2"/>
      <c r="AD103" s="2"/>
    </row>
    <row r="104" spans="1:30" ht="12.75" hidden="1" customHeight="1" x14ac:dyDescent="0.2">
      <c r="A104" s="13">
        <f t="shared" si="0"/>
        <v>231.14999999999998</v>
      </c>
      <c r="B104" s="5">
        <v>-42</v>
      </c>
      <c r="C104" s="5">
        <f t="shared" si="7"/>
        <v>-42</v>
      </c>
      <c r="D104" s="5">
        <f t="shared" si="8"/>
        <v>-43.600000000000023</v>
      </c>
      <c r="E104" s="28">
        <v>8.7399699999999996</v>
      </c>
      <c r="F104" s="19">
        <f t="shared" si="9"/>
        <v>126.762776886</v>
      </c>
      <c r="G104" s="7">
        <v>1081.8900000000001</v>
      </c>
      <c r="H104" s="8">
        <v>22.722470000000001</v>
      </c>
      <c r="I104" s="8">
        <f t="shared" si="12"/>
        <v>2.0992128048000001</v>
      </c>
      <c r="J104" s="8">
        <f t="shared" si="12"/>
        <v>4.4088862990399998E-2</v>
      </c>
      <c r="K104" s="7"/>
      <c r="L104" s="7"/>
      <c r="M104" s="7"/>
      <c r="N104" s="13"/>
      <c r="O104" s="13">
        <f t="shared" si="2"/>
        <v>141.64999999999998</v>
      </c>
      <c r="P104" s="5">
        <v>-131.5</v>
      </c>
      <c r="Q104" s="6">
        <v>9.1152743379906368E-3</v>
      </c>
      <c r="R104" s="2"/>
      <c r="S104" s="2"/>
      <c r="T104" s="2"/>
      <c r="U104" s="2"/>
      <c r="V104" s="2"/>
      <c r="W104" s="2"/>
      <c r="X104" s="2"/>
      <c r="Y104" s="2"/>
      <c r="Z104" s="2"/>
      <c r="AA104" s="2"/>
      <c r="AB104" s="2"/>
      <c r="AC104" s="2"/>
      <c r="AD104" s="2"/>
    </row>
    <row r="105" spans="1:30" ht="12.75" hidden="1" customHeight="1" x14ac:dyDescent="0.2">
      <c r="A105" s="13">
        <f t="shared" si="0"/>
        <v>231.64999999999998</v>
      </c>
      <c r="B105" s="5">
        <v>-41.5</v>
      </c>
      <c r="C105" s="5">
        <f t="shared" si="7"/>
        <v>-41.5</v>
      </c>
      <c r="D105" s="5">
        <f t="shared" si="8"/>
        <v>-42.700000000000045</v>
      </c>
      <c r="E105" s="28">
        <v>8.8987300000000005</v>
      </c>
      <c r="F105" s="19">
        <f t="shared" si="9"/>
        <v>129.06540017400002</v>
      </c>
      <c r="G105" s="7">
        <v>1080.1199999999999</v>
      </c>
      <c r="H105" s="8">
        <v>23.12425</v>
      </c>
      <c r="I105" s="8">
        <f t="shared" si="12"/>
        <v>2.0957784383999996</v>
      </c>
      <c r="J105" s="8">
        <f t="shared" si="12"/>
        <v>4.4868444760000001E-2</v>
      </c>
      <c r="K105" s="7"/>
      <c r="L105" s="7"/>
      <c r="M105" s="7"/>
      <c r="N105" s="13"/>
      <c r="O105" s="13">
        <f t="shared" si="2"/>
        <v>142.14999999999998</v>
      </c>
      <c r="P105" s="5">
        <v>-131</v>
      </c>
      <c r="Q105" s="6">
        <v>9.8109961983565697E-3</v>
      </c>
      <c r="R105" s="2"/>
      <c r="S105" s="2"/>
      <c r="T105" s="2"/>
      <c r="U105" s="2"/>
      <c r="V105" s="2"/>
      <c r="W105" s="2"/>
      <c r="X105" s="2"/>
      <c r="Y105" s="2"/>
      <c r="Z105" s="2"/>
      <c r="AA105" s="2"/>
      <c r="AB105" s="2"/>
      <c r="AC105" s="2"/>
      <c r="AD105" s="2"/>
    </row>
    <row r="106" spans="1:30" ht="12.75" hidden="1" customHeight="1" x14ac:dyDescent="0.2">
      <c r="A106" s="13">
        <f t="shared" si="0"/>
        <v>232.14999999999998</v>
      </c>
      <c r="B106" s="5">
        <v>-41</v>
      </c>
      <c r="C106" s="5">
        <f t="shared" si="7"/>
        <v>-41</v>
      </c>
      <c r="D106" s="5">
        <f t="shared" si="8"/>
        <v>-41.800000000000068</v>
      </c>
      <c r="E106" s="28">
        <v>9.0596099999999993</v>
      </c>
      <c r="F106" s="19">
        <f t="shared" si="9"/>
        <v>131.39877151799999</v>
      </c>
      <c r="G106" s="7">
        <v>1078.3399999999999</v>
      </c>
      <c r="H106" s="8">
        <v>23.531649999999999</v>
      </c>
      <c r="I106" s="8">
        <f t="shared" si="12"/>
        <v>2.0923246687999999</v>
      </c>
      <c r="J106" s="8">
        <f t="shared" si="12"/>
        <v>4.5658931127999999E-2</v>
      </c>
      <c r="K106" s="7"/>
      <c r="L106" s="7"/>
      <c r="M106" s="7"/>
      <c r="N106" s="13"/>
      <c r="O106" s="13">
        <f t="shared" si="2"/>
        <v>142.64999999999998</v>
      </c>
      <c r="P106" s="5">
        <v>-130.5</v>
      </c>
      <c r="Q106" s="6">
        <v>1.0553960403526326E-2</v>
      </c>
      <c r="R106" s="2"/>
      <c r="S106" s="2"/>
      <c r="T106" s="2"/>
      <c r="U106" s="2"/>
      <c r="V106" s="2"/>
      <c r="W106" s="2"/>
      <c r="X106" s="2"/>
      <c r="Y106" s="2"/>
      <c r="Z106" s="2"/>
      <c r="AA106" s="2"/>
      <c r="AB106" s="2"/>
      <c r="AC106" s="2"/>
      <c r="AD106" s="2"/>
    </row>
    <row r="107" spans="1:30" ht="12.75" hidden="1" customHeight="1" x14ac:dyDescent="0.2">
      <c r="A107" s="13">
        <f t="shared" si="0"/>
        <v>232.64999999999998</v>
      </c>
      <c r="B107" s="5">
        <v>-40.5</v>
      </c>
      <c r="C107" s="5">
        <f t="shared" si="7"/>
        <v>-40.5</v>
      </c>
      <c r="D107" s="5">
        <f t="shared" si="8"/>
        <v>-40.900000000000034</v>
      </c>
      <c r="E107" s="28">
        <v>9.2226400000000002</v>
      </c>
      <c r="F107" s="19">
        <f t="shared" si="9"/>
        <v>133.76332603200001</v>
      </c>
      <c r="G107" s="7">
        <v>1076.55</v>
      </c>
      <c r="H107" s="8">
        <v>23.94472</v>
      </c>
      <c r="I107" s="8">
        <f t="shared" si="12"/>
        <v>2.0888514959999998</v>
      </c>
      <c r="J107" s="8">
        <f t="shared" si="12"/>
        <v>4.6460419110399997E-2</v>
      </c>
      <c r="K107" s="7"/>
      <c r="L107" s="7"/>
      <c r="M107" s="7"/>
      <c r="N107" s="13"/>
      <c r="O107" s="13">
        <f t="shared" si="2"/>
        <v>143.14999999999998</v>
      </c>
      <c r="P107" s="5">
        <v>-130</v>
      </c>
      <c r="Q107" s="6">
        <v>1.1346951673700019E-2</v>
      </c>
      <c r="R107" s="2"/>
      <c r="S107" s="2"/>
      <c r="T107" s="2"/>
      <c r="U107" s="2"/>
      <c r="V107" s="2"/>
      <c r="W107" s="2"/>
      <c r="X107" s="2"/>
      <c r="Y107" s="2"/>
      <c r="Z107" s="2"/>
      <c r="AA107" s="2"/>
      <c r="AB107" s="2"/>
      <c r="AC107" s="2"/>
      <c r="AD107" s="2"/>
    </row>
    <row r="108" spans="1:30" ht="12.75" hidden="1" customHeight="1" x14ac:dyDescent="0.2">
      <c r="A108" s="13">
        <f t="shared" si="0"/>
        <v>233.14999999999998</v>
      </c>
      <c r="B108" s="5">
        <v>-40</v>
      </c>
      <c r="C108" s="5">
        <f t="shared" si="7"/>
        <v>-40</v>
      </c>
      <c r="D108" s="5">
        <f t="shared" si="8"/>
        <v>-40.000000000000057</v>
      </c>
      <c r="E108" s="28">
        <v>9.3878299999999992</v>
      </c>
      <c r="F108" s="19">
        <f t="shared" si="9"/>
        <v>136.15920875399999</v>
      </c>
      <c r="G108" s="7">
        <v>1074.76</v>
      </c>
      <c r="H108" s="8">
        <v>24.36355</v>
      </c>
      <c r="I108" s="8">
        <f t="shared" si="12"/>
        <v>2.0853783232000001</v>
      </c>
      <c r="J108" s="8">
        <f t="shared" si="12"/>
        <v>4.7273083335999999E-2</v>
      </c>
      <c r="K108" s="7"/>
      <c r="L108" s="7"/>
      <c r="M108" s="7"/>
      <c r="N108" s="13"/>
      <c r="O108" s="13">
        <f t="shared" si="2"/>
        <v>143.64999999999998</v>
      </c>
      <c r="P108" s="5">
        <v>-129.5</v>
      </c>
      <c r="Q108" s="6">
        <v>1.2192891560696998E-2</v>
      </c>
      <c r="R108" s="2"/>
      <c r="S108" s="2"/>
      <c r="T108" s="2"/>
      <c r="U108" s="2"/>
      <c r="V108" s="2"/>
      <c r="W108" s="2"/>
      <c r="X108" s="2"/>
      <c r="Y108" s="2"/>
      <c r="Z108" s="2"/>
      <c r="AA108" s="2"/>
      <c r="AB108" s="2"/>
      <c r="AC108" s="2"/>
      <c r="AD108" s="2"/>
    </row>
    <row r="109" spans="1:30" ht="12.75" hidden="1" customHeight="1" x14ac:dyDescent="0.2">
      <c r="A109" s="13">
        <f t="shared" si="0"/>
        <v>233.64999999999998</v>
      </c>
      <c r="B109" s="5">
        <v>-39.5</v>
      </c>
      <c r="C109" s="5">
        <f t="shared" si="7"/>
        <v>-39.5</v>
      </c>
      <c r="D109" s="5">
        <f t="shared" si="8"/>
        <v>-39.100000000000023</v>
      </c>
      <c r="E109" s="28">
        <v>9.5551999999999992</v>
      </c>
      <c r="F109" s="19">
        <f t="shared" si="9"/>
        <v>138.58670975999999</v>
      </c>
      <c r="G109" s="7">
        <v>1072.96</v>
      </c>
      <c r="H109" s="8">
        <v>24.788180000000001</v>
      </c>
      <c r="I109" s="8">
        <f t="shared" si="12"/>
        <v>2.0818857471999999</v>
      </c>
      <c r="J109" s="8">
        <f t="shared" si="12"/>
        <v>4.8097001417599997E-2</v>
      </c>
      <c r="K109" s="7"/>
      <c r="L109" s="7"/>
      <c r="M109" s="7"/>
      <c r="N109" s="13"/>
      <c r="O109" s="13">
        <f t="shared" si="2"/>
        <v>144.14999999999998</v>
      </c>
      <c r="P109" s="5">
        <v>-129</v>
      </c>
      <c r="Q109" s="6">
        <v>1.3094843621468285E-2</v>
      </c>
      <c r="R109" s="2"/>
      <c r="S109" s="2"/>
      <c r="T109" s="2"/>
      <c r="U109" s="2"/>
      <c r="V109" s="2"/>
      <c r="W109" s="2"/>
      <c r="X109" s="2"/>
      <c r="Y109" s="2"/>
      <c r="Z109" s="2"/>
      <c r="AA109" s="2"/>
      <c r="AB109" s="2"/>
      <c r="AC109" s="2"/>
      <c r="AD109" s="2"/>
    </row>
    <row r="110" spans="1:30" ht="12.75" hidden="1" customHeight="1" x14ac:dyDescent="0.2">
      <c r="A110" s="13">
        <f t="shared" si="0"/>
        <v>234.14999999999998</v>
      </c>
      <c r="B110" s="5">
        <v>-39</v>
      </c>
      <c r="C110" s="5">
        <f t="shared" si="7"/>
        <v>-39</v>
      </c>
      <c r="D110" s="5">
        <f t="shared" si="8"/>
        <v>-38.200000000000045</v>
      </c>
      <c r="E110" s="28">
        <v>9.7247599999999998</v>
      </c>
      <c r="F110" s="19">
        <f t="shared" si="9"/>
        <v>141.04597408800001</v>
      </c>
      <c r="G110" s="7">
        <v>1071.1600000000001</v>
      </c>
      <c r="H110" s="8">
        <v>25.218699999999998</v>
      </c>
      <c r="I110" s="8">
        <f t="shared" si="12"/>
        <v>2.0783931712000001</v>
      </c>
      <c r="J110" s="8">
        <f t="shared" si="12"/>
        <v>4.8932347983999994E-2</v>
      </c>
      <c r="K110" s="7"/>
      <c r="L110" s="7"/>
      <c r="M110" s="7"/>
      <c r="N110" s="13"/>
      <c r="O110" s="13">
        <f t="shared" si="2"/>
        <v>144.64999999999998</v>
      </c>
      <c r="P110" s="5">
        <v>-128.5</v>
      </c>
      <c r="Q110" s="6">
        <v>1.4056018711071826E-2</v>
      </c>
      <c r="R110" s="2"/>
      <c r="S110" s="2"/>
      <c r="T110" s="2"/>
      <c r="U110" s="2"/>
      <c r="V110" s="2"/>
      <c r="W110" s="2"/>
      <c r="X110" s="2"/>
      <c r="Y110" s="2"/>
      <c r="Z110" s="2"/>
      <c r="AA110" s="2"/>
      <c r="AB110" s="2"/>
      <c r="AC110" s="2"/>
      <c r="AD110" s="2"/>
    </row>
    <row r="111" spans="1:30" ht="12.75" hidden="1" customHeight="1" x14ac:dyDescent="0.2">
      <c r="A111" s="13">
        <f t="shared" si="0"/>
        <v>234.64999999999998</v>
      </c>
      <c r="B111" s="5">
        <v>-38.5</v>
      </c>
      <c r="C111" s="5">
        <f t="shared" si="7"/>
        <v>-38.5</v>
      </c>
      <c r="D111" s="5">
        <f t="shared" si="8"/>
        <v>-37.300000000000068</v>
      </c>
      <c r="E111" s="28">
        <v>9.8965399999999999</v>
      </c>
      <c r="F111" s="19">
        <f t="shared" si="9"/>
        <v>143.53743685199998</v>
      </c>
      <c r="G111" s="7">
        <v>1069.3499999999999</v>
      </c>
      <c r="H111" s="8">
        <v>25.655159999999999</v>
      </c>
      <c r="I111" s="8">
        <f t="shared" si="12"/>
        <v>2.0748811919999999</v>
      </c>
      <c r="J111" s="8">
        <f t="shared" si="12"/>
        <v>4.9779220051199995E-2</v>
      </c>
      <c r="K111" s="7"/>
      <c r="L111" s="7"/>
      <c r="M111" s="7"/>
      <c r="N111" s="13"/>
      <c r="O111" s="13">
        <f t="shared" si="2"/>
        <v>145.14999999999998</v>
      </c>
      <c r="P111" s="5">
        <v>-128</v>
      </c>
      <c r="Q111" s="6">
        <v>1.5079780394594212E-2</v>
      </c>
      <c r="R111" s="2"/>
      <c r="S111" s="2"/>
      <c r="T111" s="2"/>
      <c r="U111" s="2"/>
      <c r="V111" s="2"/>
      <c r="W111" s="2"/>
      <c r="X111" s="2"/>
      <c r="Y111" s="2"/>
      <c r="Z111" s="2"/>
      <c r="AA111" s="2"/>
      <c r="AB111" s="2"/>
      <c r="AC111" s="2"/>
      <c r="AD111" s="2"/>
    </row>
    <row r="112" spans="1:30" ht="12.75" hidden="1" customHeight="1" x14ac:dyDescent="0.2">
      <c r="A112" s="13">
        <f t="shared" si="0"/>
        <v>235.14999999999998</v>
      </c>
      <c r="B112" s="5">
        <v>-38</v>
      </c>
      <c r="C112" s="5">
        <f t="shared" si="7"/>
        <v>-38</v>
      </c>
      <c r="D112" s="5">
        <f t="shared" si="8"/>
        <v>-36.400000000000034</v>
      </c>
      <c r="E112" s="28">
        <v>10.070499999999999</v>
      </c>
      <c r="F112" s="19">
        <f t="shared" si="9"/>
        <v>146.06051789999998</v>
      </c>
      <c r="G112" s="7">
        <v>1067.54</v>
      </c>
      <c r="H112" s="8">
        <v>26.097639999999998</v>
      </c>
      <c r="I112" s="8">
        <f t="shared" si="12"/>
        <v>2.0713692128000001</v>
      </c>
      <c r="J112" s="8">
        <f t="shared" si="12"/>
        <v>5.0637772844799998E-2</v>
      </c>
      <c r="K112" s="7"/>
      <c r="L112" s="7"/>
      <c r="M112" s="7"/>
      <c r="N112" s="13"/>
      <c r="O112" s="13">
        <f t="shared" si="2"/>
        <v>145.64999999999998</v>
      </c>
      <c r="P112" s="5">
        <v>-127.5</v>
      </c>
      <c r="Q112" s="6">
        <v>1.6169650477346587E-2</v>
      </c>
      <c r="R112" s="2"/>
      <c r="S112" s="2"/>
      <c r="T112" s="2"/>
      <c r="U112" s="2"/>
      <c r="V112" s="2"/>
      <c r="W112" s="2"/>
      <c r="X112" s="2"/>
      <c r="Y112" s="2"/>
      <c r="Z112" s="2"/>
      <c r="AA112" s="2"/>
      <c r="AB112" s="2"/>
      <c r="AC112" s="2"/>
      <c r="AD112" s="2"/>
    </row>
    <row r="113" spans="1:30" ht="12.75" hidden="1" customHeight="1" x14ac:dyDescent="0.2">
      <c r="A113" s="13">
        <f t="shared" si="0"/>
        <v>235.64999999999998</v>
      </c>
      <c r="B113" s="5">
        <v>-37.5</v>
      </c>
      <c r="C113" s="5">
        <f t="shared" si="7"/>
        <v>-37.5</v>
      </c>
      <c r="D113" s="5">
        <f t="shared" si="8"/>
        <v>-35.500000000000057</v>
      </c>
      <c r="E113" s="28">
        <v>10.2468</v>
      </c>
      <c r="F113" s="19">
        <f t="shared" si="9"/>
        <v>148.61753784000001</v>
      </c>
      <c r="G113" s="7">
        <v>1065.72</v>
      </c>
      <c r="H113" s="8">
        <v>26.546220000000002</v>
      </c>
      <c r="I113" s="8">
        <f t="shared" si="12"/>
        <v>2.0678378303999998</v>
      </c>
      <c r="J113" s="8">
        <f t="shared" si="12"/>
        <v>5.1508161590400003E-2</v>
      </c>
      <c r="K113" s="7"/>
      <c r="L113" s="7"/>
      <c r="M113" s="7"/>
      <c r="N113" s="13"/>
      <c r="O113" s="13">
        <f t="shared" si="2"/>
        <v>146.14999999999998</v>
      </c>
      <c r="P113" s="5">
        <v>-127</v>
      </c>
      <c r="Q113" s="6">
        <v>1.7329314652503012E-2</v>
      </c>
      <c r="R113" s="2"/>
      <c r="S113" s="2"/>
      <c r="T113" s="2"/>
      <c r="U113" s="2"/>
      <c r="V113" s="2"/>
      <c r="W113" s="2"/>
      <c r="X113" s="2"/>
      <c r="Y113" s="2"/>
      <c r="Z113" s="2"/>
      <c r="AA113" s="2"/>
      <c r="AB113" s="2"/>
      <c r="AC113" s="2"/>
      <c r="AD113" s="2"/>
    </row>
    <row r="114" spans="1:30" ht="12.75" hidden="1" customHeight="1" x14ac:dyDescent="0.2">
      <c r="A114" s="13">
        <f t="shared" si="0"/>
        <v>236.14999999999998</v>
      </c>
      <c r="B114" s="5">
        <v>-37</v>
      </c>
      <c r="C114" s="5">
        <f t="shared" si="7"/>
        <v>-37</v>
      </c>
      <c r="D114" s="5">
        <f t="shared" si="8"/>
        <v>-34.600000000000023</v>
      </c>
      <c r="E114" s="28">
        <v>10.4253</v>
      </c>
      <c r="F114" s="19">
        <f t="shared" si="9"/>
        <v>151.20646614</v>
      </c>
      <c r="G114" s="7">
        <v>1063.9000000000001</v>
      </c>
      <c r="H114" s="8">
        <v>27.00095</v>
      </c>
      <c r="I114" s="8">
        <f t="shared" si="12"/>
        <v>2.064306448</v>
      </c>
      <c r="J114" s="8">
        <f t="shared" si="12"/>
        <v>5.2390483304E-2</v>
      </c>
      <c r="K114" s="7"/>
      <c r="L114" s="7"/>
      <c r="M114" s="7"/>
      <c r="N114" s="13"/>
      <c r="O114" s="13">
        <f t="shared" si="2"/>
        <v>146.64999999999998</v>
      </c>
      <c r="P114" s="5">
        <v>-126.5</v>
      </c>
      <c r="Q114" s="6">
        <v>1.8562628265193542E-2</v>
      </c>
      <c r="R114" s="2"/>
      <c r="S114" s="2"/>
      <c r="T114" s="2"/>
      <c r="U114" s="2"/>
      <c r="V114" s="2"/>
      <c r="W114" s="2"/>
      <c r="X114" s="2"/>
      <c r="Y114" s="2"/>
      <c r="Z114" s="2"/>
      <c r="AA114" s="2"/>
      <c r="AB114" s="2"/>
      <c r="AC114" s="2"/>
      <c r="AD114" s="2"/>
    </row>
    <row r="115" spans="1:30" ht="12.75" hidden="1" customHeight="1" x14ac:dyDescent="0.2">
      <c r="A115" s="13">
        <f t="shared" si="0"/>
        <v>236.64999999999998</v>
      </c>
      <c r="B115" s="5">
        <v>-36.5</v>
      </c>
      <c r="C115" s="5">
        <f t="shared" si="7"/>
        <v>-36.5</v>
      </c>
      <c r="D115" s="5">
        <f t="shared" si="8"/>
        <v>-33.700000000000045</v>
      </c>
      <c r="E115" s="28">
        <v>10.6061</v>
      </c>
      <c r="F115" s="19">
        <f t="shared" si="9"/>
        <v>153.82875318000001</v>
      </c>
      <c r="G115" s="7">
        <v>1062.07</v>
      </c>
      <c r="H115" s="8">
        <v>27.461919999999999</v>
      </c>
      <c r="I115" s="8">
        <f t="shared" si="12"/>
        <v>2.0607556623999996</v>
      </c>
      <c r="J115" s="8">
        <f t="shared" si="12"/>
        <v>5.32849126144E-2</v>
      </c>
      <c r="K115" s="7"/>
      <c r="L115" s="7"/>
      <c r="M115" s="7"/>
      <c r="N115" s="13"/>
      <c r="O115" s="13">
        <f t="shared" si="2"/>
        <v>147.14999999999998</v>
      </c>
      <c r="P115" s="5">
        <v>-126</v>
      </c>
      <c r="Q115" s="6">
        <v>1.9873622191897363E-2</v>
      </c>
      <c r="R115" s="2"/>
      <c r="S115" s="2"/>
      <c r="T115" s="2"/>
      <c r="U115" s="2"/>
      <c r="V115" s="2"/>
      <c r="W115" s="2"/>
      <c r="X115" s="2"/>
      <c r="Y115" s="2"/>
      <c r="Z115" s="2"/>
      <c r="AA115" s="2"/>
      <c r="AB115" s="2"/>
      <c r="AC115" s="2"/>
      <c r="AD115" s="2"/>
    </row>
    <row r="116" spans="1:30" ht="12.75" hidden="1" customHeight="1" x14ac:dyDescent="0.2">
      <c r="A116" s="13">
        <f t="shared" si="0"/>
        <v>237.14999999999998</v>
      </c>
      <c r="B116" s="5">
        <v>-36</v>
      </c>
      <c r="C116" s="5">
        <f t="shared" si="7"/>
        <v>-36</v>
      </c>
      <c r="D116" s="5">
        <f t="shared" si="8"/>
        <v>-32.800000000000068</v>
      </c>
      <c r="E116" s="28">
        <v>10.789199999999999</v>
      </c>
      <c r="F116" s="19">
        <f t="shared" si="9"/>
        <v>156.48439895999999</v>
      </c>
      <c r="G116" s="7">
        <v>1060.24</v>
      </c>
      <c r="H116" s="8">
        <v>27.929200000000002</v>
      </c>
      <c r="I116" s="8">
        <f t="shared" si="12"/>
        <v>2.0572048767999997</v>
      </c>
      <c r="J116" s="8">
        <f t="shared" si="12"/>
        <v>5.4191585344000003E-2</v>
      </c>
      <c r="K116" s="7"/>
      <c r="L116" s="7"/>
      <c r="M116" s="7"/>
      <c r="N116" s="13"/>
      <c r="O116" s="13">
        <f t="shared" si="2"/>
        <v>147.64999999999998</v>
      </c>
      <c r="P116" s="5">
        <v>-125.5</v>
      </c>
      <c r="Q116" s="6">
        <v>2.1266508833817616E-2</v>
      </c>
      <c r="R116" s="2"/>
      <c r="S116" s="2"/>
      <c r="T116" s="2"/>
      <c r="U116" s="2"/>
      <c r="V116" s="2"/>
      <c r="W116" s="2"/>
      <c r="X116" s="2"/>
      <c r="Y116" s="2"/>
      <c r="Z116" s="2"/>
      <c r="AA116" s="2"/>
      <c r="AB116" s="2"/>
      <c r="AC116" s="2"/>
      <c r="AD116" s="2"/>
    </row>
    <row r="117" spans="1:30" ht="12.75" hidden="1" customHeight="1" x14ac:dyDescent="0.2">
      <c r="A117" s="13">
        <f t="shared" si="0"/>
        <v>237.64999999999998</v>
      </c>
      <c r="B117" s="5">
        <v>-35.5</v>
      </c>
      <c r="C117" s="5">
        <f t="shared" si="7"/>
        <v>-35.5</v>
      </c>
      <c r="D117" s="5">
        <f t="shared" si="8"/>
        <v>-31.900000000000034</v>
      </c>
      <c r="E117" s="28">
        <v>10.974600000000001</v>
      </c>
      <c r="F117" s="19">
        <f t="shared" si="9"/>
        <v>159.17340348000002</v>
      </c>
      <c r="G117" s="7">
        <v>1058.4000000000001</v>
      </c>
      <c r="H117" s="8">
        <v>28.40286</v>
      </c>
      <c r="I117" s="8">
        <f t="shared" si="12"/>
        <v>2.0536346880000003</v>
      </c>
      <c r="J117" s="8">
        <f t="shared" si="12"/>
        <v>5.5110637315200002E-2</v>
      </c>
      <c r="K117" s="7"/>
      <c r="L117" s="7"/>
      <c r="M117" s="7"/>
      <c r="N117" s="13"/>
      <c r="O117" s="13">
        <f t="shared" si="2"/>
        <v>148.14999999999998</v>
      </c>
      <c r="P117" s="5">
        <v>-125</v>
      </c>
      <c r="Q117" s="6">
        <v>2.2745688222749451E-2</v>
      </c>
      <c r="R117" s="2"/>
      <c r="S117" s="2"/>
      <c r="T117" s="2"/>
      <c r="U117" s="2"/>
      <c r="V117" s="2"/>
      <c r="W117" s="2"/>
      <c r="X117" s="2"/>
      <c r="Y117" s="2"/>
      <c r="Z117" s="2"/>
      <c r="AA117" s="2"/>
      <c r="AB117" s="2"/>
      <c r="AC117" s="2"/>
      <c r="AD117" s="2"/>
    </row>
    <row r="118" spans="1:30" ht="12.75" hidden="1" customHeight="1" x14ac:dyDescent="0.2">
      <c r="A118" s="13">
        <f t="shared" si="0"/>
        <v>238.14999999999998</v>
      </c>
      <c r="B118" s="5">
        <v>-35</v>
      </c>
      <c r="C118" s="5">
        <f t="shared" si="7"/>
        <v>-35</v>
      </c>
      <c r="D118" s="5">
        <f t="shared" si="8"/>
        <v>-31.000000000000057</v>
      </c>
      <c r="E118" s="28">
        <v>11.1624</v>
      </c>
      <c r="F118" s="19">
        <f t="shared" si="9"/>
        <v>161.89721711999999</v>
      </c>
      <c r="G118" s="7">
        <v>1056.55</v>
      </c>
      <c r="H118" s="8">
        <v>28.88298</v>
      </c>
      <c r="I118" s="8">
        <f t="shared" si="12"/>
        <v>2.0500450959999998</v>
      </c>
      <c r="J118" s="8">
        <f t="shared" si="12"/>
        <v>5.6042223753599997E-2</v>
      </c>
      <c r="K118" s="7"/>
      <c r="L118" s="7"/>
      <c r="M118" s="7"/>
      <c r="N118" s="13"/>
      <c r="O118" s="13">
        <f t="shared" si="2"/>
        <v>148.64999999999998</v>
      </c>
      <c r="P118" s="5">
        <v>-124.5</v>
      </c>
      <c r="Q118" s="6">
        <v>2.431575423778734E-2</v>
      </c>
      <c r="R118" s="2"/>
      <c r="S118" s="2"/>
      <c r="T118" s="2"/>
      <c r="U118" s="2"/>
      <c r="V118" s="2"/>
      <c r="W118" s="2"/>
      <c r="X118" s="2"/>
      <c r="Y118" s="2"/>
      <c r="Z118" s="2"/>
      <c r="AA118" s="2"/>
      <c r="AB118" s="2"/>
      <c r="AC118" s="2"/>
      <c r="AD118" s="2"/>
    </row>
    <row r="119" spans="1:30" ht="12.75" hidden="1" customHeight="1" x14ac:dyDescent="0.2">
      <c r="A119" s="13">
        <f t="shared" si="0"/>
        <v>238.64999999999998</v>
      </c>
      <c r="B119" s="5">
        <v>-34.5</v>
      </c>
      <c r="C119" s="5">
        <f t="shared" si="7"/>
        <v>-34.5</v>
      </c>
      <c r="D119" s="5">
        <f t="shared" si="8"/>
        <v>-30.100000000000023</v>
      </c>
      <c r="E119" s="28">
        <v>11.352499999999999</v>
      </c>
      <c r="F119" s="19">
        <f t="shared" si="9"/>
        <v>164.65438949999998</v>
      </c>
      <c r="G119" s="7">
        <v>1054.7</v>
      </c>
      <c r="H119" s="8">
        <v>29.36964</v>
      </c>
      <c r="I119" s="8">
        <f t="shared" si="12"/>
        <v>2.0464555039999999</v>
      </c>
      <c r="J119" s="8">
        <f t="shared" si="12"/>
        <v>5.69864998848E-2</v>
      </c>
      <c r="K119" s="7"/>
      <c r="L119" s="7"/>
      <c r="M119" s="7"/>
      <c r="N119" s="13"/>
      <c r="O119" s="13">
        <f t="shared" si="2"/>
        <v>149.14999999999998</v>
      </c>
      <c r="P119" s="5">
        <v>-124</v>
      </c>
      <c r="Q119" s="6">
        <v>2.5981500931036898E-2</v>
      </c>
      <c r="R119" s="2"/>
      <c r="S119" s="2"/>
      <c r="T119" s="2"/>
      <c r="U119" s="2"/>
      <c r="V119" s="2"/>
      <c r="W119" s="2"/>
      <c r="X119" s="2"/>
      <c r="Y119" s="2"/>
      <c r="Z119" s="2"/>
      <c r="AA119" s="2"/>
      <c r="AB119" s="2"/>
      <c r="AC119" s="2"/>
      <c r="AD119" s="2"/>
    </row>
    <row r="120" spans="1:30" ht="12.75" hidden="1" customHeight="1" x14ac:dyDescent="0.2">
      <c r="A120" s="13">
        <f t="shared" si="0"/>
        <v>239.14999999999998</v>
      </c>
      <c r="B120" s="5">
        <v>-34</v>
      </c>
      <c r="C120" s="5">
        <f t="shared" si="7"/>
        <v>-34</v>
      </c>
      <c r="D120" s="5">
        <f t="shared" si="8"/>
        <v>-29.200000000000045</v>
      </c>
      <c r="E120" s="28">
        <v>11.545</v>
      </c>
      <c r="F120" s="19">
        <f t="shared" si="9"/>
        <v>167.446371</v>
      </c>
      <c r="G120" s="7">
        <v>1052.8399999999999</v>
      </c>
      <c r="H120" s="8">
        <v>29.862909999999999</v>
      </c>
      <c r="I120" s="8">
        <f t="shared" si="12"/>
        <v>2.0428465087999998</v>
      </c>
      <c r="J120" s="8">
        <f t="shared" si="12"/>
        <v>5.7943601531199998E-2</v>
      </c>
      <c r="K120" s="7"/>
      <c r="L120" s="7"/>
      <c r="M120" s="7"/>
      <c r="N120" s="13"/>
      <c r="O120" s="13">
        <f t="shared" si="2"/>
        <v>149.64999999999998</v>
      </c>
      <c r="P120" s="5">
        <v>-123.5</v>
      </c>
      <c r="Q120" s="6">
        <v>2.7747928960331215E-2</v>
      </c>
      <c r="R120" s="2"/>
      <c r="S120" s="2"/>
      <c r="T120" s="2"/>
      <c r="U120" s="2"/>
      <c r="V120" s="2"/>
      <c r="W120" s="2"/>
      <c r="X120" s="2"/>
      <c r="Y120" s="2"/>
      <c r="Z120" s="2"/>
      <c r="AA120" s="2"/>
      <c r="AB120" s="2"/>
      <c r="AC120" s="2"/>
      <c r="AD120" s="2"/>
    </row>
    <row r="121" spans="1:30" ht="12.75" hidden="1" customHeight="1" x14ac:dyDescent="0.2">
      <c r="A121" s="13">
        <f t="shared" si="0"/>
        <v>239.64999999999998</v>
      </c>
      <c r="B121" s="5">
        <v>-33.5</v>
      </c>
      <c r="C121" s="5">
        <f t="shared" si="7"/>
        <v>-33.5</v>
      </c>
      <c r="D121" s="5">
        <f t="shared" si="8"/>
        <v>-28.300000000000068</v>
      </c>
      <c r="E121" s="28">
        <v>11.7399</v>
      </c>
      <c r="F121" s="19">
        <f t="shared" si="9"/>
        <v>170.27316162</v>
      </c>
      <c r="G121" s="7">
        <v>1050.97</v>
      </c>
      <c r="H121" s="8">
        <v>30.362880000000001</v>
      </c>
      <c r="I121" s="8">
        <f t="shared" si="12"/>
        <v>2.0392181103999998</v>
      </c>
      <c r="J121" s="8">
        <f t="shared" si="12"/>
        <v>5.8913703321600001E-2</v>
      </c>
      <c r="K121" s="7"/>
      <c r="L121" s="7"/>
      <c r="M121" s="7"/>
      <c r="N121" s="13"/>
      <c r="O121" s="13">
        <f t="shared" si="2"/>
        <v>150.14999999999998</v>
      </c>
      <c r="P121" s="5">
        <v>-123</v>
      </c>
      <c r="Q121" s="6">
        <v>2.9620252126771666E-2</v>
      </c>
      <c r="R121" s="2"/>
      <c r="S121" s="2"/>
      <c r="T121" s="2"/>
      <c r="U121" s="2"/>
      <c r="V121" s="2"/>
      <c r="W121" s="2"/>
      <c r="X121" s="2"/>
      <c r="Y121" s="2"/>
      <c r="Z121" s="2"/>
      <c r="AA121" s="2"/>
      <c r="AB121" s="2"/>
      <c r="AC121" s="2"/>
      <c r="AD121" s="2"/>
    </row>
    <row r="122" spans="1:30" ht="12.75" hidden="1" customHeight="1" x14ac:dyDescent="0.2">
      <c r="A122" s="13">
        <f t="shared" si="0"/>
        <v>240.14999999999998</v>
      </c>
      <c r="B122" s="5">
        <v>-33</v>
      </c>
      <c r="C122" s="5">
        <f t="shared" si="7"/>
        <v>-33</v>
      </c>
      <c r="D122" s="5">
        <f t="shared" si="8"/>
        <v>-27.400000000000034</v>
      </c>
      <c r="E122" s="28">
        <v>11.937200000000001</v>
      </c>
      <c r="F122" s="19">
        <f t="shared" si="9"/>
        <v>173.13476136</v>
      </c>
      <c r="G122" s="7">
        <v>1049.0999999999999</v>
      </c>
      <c r="H122" s="8">
        <v>30.869630000000001</v>
      </c>
      <c r="I122" s="8">
        <f t="shared" si="12"/>
        <v>2.0355897119999997</v>
      </c>
      <c r="J122" s="8">
        <f t="shared" si="12"/>
        <v>5.9896960481600002E-2</v>
      </c>
      <c r="K122" s="7"/>
      <c r="L122" s="7"/>
      <c r="M122" s="7"/>
      <c r="N122" s="13"/>
      <c r="O122" s="13">
        <f t="shared" si="2"/>
        <v>150.64999999999998</v>
      </c>
      <c r="P122" s="5">
        <v>-122.5</v>
      </c>
      <c r="Q122" s="6">
        <v>3.1603904014732974E-2</v>
      </c>
      <c r="R122" s="2"/>
      <c r="S122" s="2"/>
      <c r="T122" s="2"/>
      <c r="U122" s="2"/>
      <c r="V122" s="2"/>
      <c r="W122" s="2"/>
      <c r="X122" s="2"/>
      <c r="Y122" s="2"/>
      <c r="Z122" s="2"/>
      <c r="AA122" s="2"/>
      <c r="AB122" s="2"/>
      <c r="AC122" s="2"/>
      <c r="AD122" s="2"/>
    </row>
    <row r="123" spans="1:30" ht="12.75" hidden="1" customHeight="1" x14ac:dyDescent="0.2">
      <c r="A123" s="13">
        <f t="shared" si="0"/>
        <v>240.64999999999998</v>
      </c>
      <c r="B123" s="5">
        <v>-32.5</v>
      </c>
      <c r="C123" s="5">
        <f t="shared" si="7"/>
        <v>-32.5</v>
      </c>
      <c r="D123" s="5">
        <f t="shared" si="8"/>
        <v>-26.500000000000057</v>
      </c>
      <c r="E123" s="28">
        <v>12.136900000000001</v>
      </c>
      <c r="F123" s="19">
        <f t="shared" si="9"/>
        <v>176.03117022000001</v>
      </c>
      <c r="G123" s="7">
        <v>1047.23</v>
      </c>
      <c r="H123" s="8">
        <v>31.383240000000001</v>
      </c>
      <c r="I123" s="8">
        <f t="shared" si="12"/>
        <v>2.0319613136000001</v>
      </c>
      <c r="J123" s="8">
        <f t="shared" si="12"/>
        <v>6.0893528236799999E-2</v>
      </c>
      <c r="K123" s="7"/>
      <c r="L123" s="7"/>
      <c r="M123" s="7"/>
      <c r="N123" s="13"/>
      <c r="O123" s="13">
        <f t="shared" si="2"/>
        <v>151.14999999999998</v>
      </c>
      <c r="P123" s="5">
        <v>-122</v>
      </c>
      <c r="Q123" s="6">
        <v>3.370454473180319E-2</v>
      </c>
      <c r="R123" s="2"/>
      <c r="S123" s="2"/>
      <c r="T123" s="2"/>
      <c r="U123" s="2"/>
      <c r="V123" s="2"/>
      <c r="W123" s="2"/>
      <c r="X123" s="2"/>
      <c r="Y123" s="2"/>
      <c r="Z123" s="2"/>
      <c r="AA123" s="2"/>
      <c r="AB123" s="2"/>
      <c r="AC123" s="2"/>
      <c r="AD123" s="2"/>
    </row>
    <row r="124" spans="1:30" ht="12.75" hidden="1" customHeight="1" x14ac:dyDescent="0.2">
      <c r="A124" s="13">
        <f t="shared" si="0"/>
        <v>241.14999999999998</v>
      </c>
      <c r="B124" s="5">
        <v>-32</v>
      </c>
      <c r="C124" s="5">
        <f t="shared" si="7"/>
        <v>-32</v>
      </c>
      <c r="D124" s="5">
        <f t="shared" si="8"/>
        <v>-25.600000000000023</v>
      </c>
      <c r="E124" s="28">
        <v>12.339</v>
      </c>
      <c r="F124" s="19">
        <f t="shared" si="9"/>
        <v>178.96238819999999</v>
      </c>
      <c r="G124" s="7">
        <v>1045.3399999999999</v>
      </c>
      <c r="H124" s="8">
        <v>31.903790000000001</v>
      </c>
      <c r="I124" s="8">
        <f t="shared" si="12"/>
        <v>2.0282941087999999</v>
      </c>
      <c r="J124" s="8">
        <f t="shared" si="12"/>
        <v>6.1903561812799997E-2</v>
      </c>
      <c r="K124" s="7"/>
      <c r="L124" s="7"/>
      <c r="M124" s="7"/>
      <c r="N124" s="13"/>
      <c r="O124" s="13">
        <f t="shared" si="2"/>
        <v>151.64999999999998</v>
      </c>
      <c r="P124" s="5">
        <v>-121.5</v>
      </c>
      <c r="Q124" s="6">
        <v>3.5928067745942364E-2</v>
      </c>
      <c r="R124" s="2"/>
      <c r="S124" s="2"/>
      <c r="T124" s="2"/>
      <c r="U124" s="2"/>
      <c r="V124" s="2"/>
      <c r="W124" s="2"/>
      <c r="X124" s="2"/>
      <c r="Y124" s="2"/>
      <c r="Z124" s="2"/>
      <c r="AA124" s="2"/>
      <c r="AB124" s="2"/>
      <c r="AC124" s="2"/>
      <c r="AD124" s="2"/>
    </row>
    <row r="125" spans="1:30" ht="12.75" hidden="1" customHeight="1" x14ac:dyDescent="0.2">
      <c r="A125" s="13">
        <f t="shared" si="0"/>
        <v>241.64999999999998</v>
      </c>
      <c r="B125" s="5">
        <v>-31.5</v>
      </c>
      <c r="C125" s="5">
        <f t="shared" si="7"/>
        <v>-31.5</v>
      </c>
      <c r="D125" s="5">
        <f t="shared" si="8"/>
        <v>-24.700000000000045</v>
      </c>
      <c r="E125" s="28">
        <v>12.5436</v>
      </c>
      <c r="F125" s="19">
        <f t="shared" si="9"/>
        <v>181.92986568000001</v>
      </c>
      <c r="G125" s="7">
        <v>1043.46</v>
      </c>
      <c r="H125" s="8">
        <v>32.431379999999997</v>
      </c>
      <c r="I125" s="8">
        <f t="shared" si="12"/>
        <v>2.0246463071999998</v>
      </c>
      <c r="J125" s="8">
        <f t="shared" si="12"/>
        <v>6.2927255241599991E-2</v>
      </c>
      <c r="K125" s="7"/>
      <c r="L125" s="7"/>
      <c r="M125" s="7"/>
      <c r="N125" s="13"/>
      <c r="O125" s="13">
        <f t="shared" si="2"/>
        <v>152.14999999999998</v>
      </c>
      <c r="P125" s="5">
        <v>-121</v>
      </c>
      <c r="Q125" s="6">
        <v>3.8280606816963561E-2</v>
      </c>
      <c r="R125" s="2"/>
      <c r="S125" s="2"/>
      <c r="T125" s="2"/>
      <c r="U125" s="2"/>
      <c r="V125" s="2"/>
      <c r="W125" s="2"/>
      <c r="X125" s="2"/>
      <c r="Y125" s="2"/>
      <c r="Z125" s="2"/>
      <c r="AA125" s="2"/>
      <c r="AB125" s="2"/>
      <c r="AC125" s="2"/>
      <c r="AD125" s="2"/>
    </row>
    <row r="126" spans="1:30" ht="12.75" hidden="1" customHeight="1" x14ac:dyDescent="0.2">
      <c r="A126" s="13">
        <f t="shared" si="0"/>
        <v>242.14999999999998</v>
      </c>
      <c r="B126" s="5">
        <v>-31</v>
      </c>
      <c r="C126" s="5">
        <f t="shared" si="7"/>
        <v>-31</v>
      </c>
      <c r="D126" s="5">
        <f t="shared" si="8"/>
        <v>-23.800000000000068</v>
      </c>
      <c r="E126" s="28">
        <v>12.7507</v>
      </c>
      <c r="F126" s="19">
        <f t="shared" si="9"/>
        <v>184.93360265999999</v>
      </c>
      <c r="G126" s="7">
        <v>1041.56</v>
      </c>
      <c r="H126" s="8">
        <v>32.966079999999998</v>
      </c>
      <c r="I126" s="8">
        <f t="shared" si="12"/>
        <v>2.0209596991999996</v>
      </c>
      <c r="J126" s="8">
        <f t="shared" si="12"/>
        <v>6.3964744345599997E-2</v>
      </c>
      <c r="K126" s="7"/>
      <c r="L126" s="7"/>
      <c r="M126" s="7"/>
      <c r="N126" s="13"/>
      <c r="O126" s="13">
        <f t="shared" si="2"/>
        <v>152.64999999999998</v>
      </c>
      <c r="P126" s="5">
        <v>-120.5</v>
      </c>
      <c r="Q126" s="6">
        <v>4.0768543019271457E-2</v>
      </c>
      <c r="R126" s="2"/>
      <c r="S126" s="2"/>
      <c r="T126" s="2"/>
      <c r="U126" s="2"/>
      <c r="V126" s="2"/>
      <c r="W126" s="2"/>
      <c r="X126" s="2"/>
      <c r="Y126" s="2"/>
      <c r="Z126" s="2"/>
      <c r="AA126" s="2"/>
      <c r="AB126" s="2"/>
      <c r="AC126" s="2"/>
      <c r="AD126" s="2"/>
    </row>
    <row r="127" spans="1:30" ht="12.75" hidden="1" customHeight="1" x14ac:dyDescent="0.2">
      <c r="A127" s="13">
        <f t="shared" si="0"/>
        <v>242.64999999999998</v>
      </c>
      <c r="B127" s="5">
        <v>-30.5</v>
      </c>
      <c r="C127" s="5">
        <f t="shared" si="7"/>
        <v>-30.5</v>
      </c>
      <c r="D127" s="5">
        <f t="shared" si="8"/>
        <v>-22.900000000000034</v>
      </c>
      <c r="E127" s="28">
        <v>12.9603</v>
      </c>
      <c r="F127" s="19">
        <f t="shared" si="9"/>
        <v>187.97359914</v>
      </c>
      <c r="G127" s="7">
        <v>1039.6600000000001</v>
      </c>
      <c r="H127" s="8">
        <v>33.507989999999999</v>
      </c>
      <c r="I127" s="8">
        <f>G127*0.00194032</f>
        <v>2.0172730912000003</v>
      </c>
      <c r="J127" s="8">
        <f>H127*0.00194032</f>
        <v>6.5016223156800002E-2</v>
      </c>
      <c r="K127" s="7"/>
      <c r="L127" s="7"/>
      <c r="M127" s="7"/>
      <c r="N127" s="13"/>
      <c r="O127" s="13">
        <f t="shared" si="2"/>
        <v>153.14999999999998</v>
      </c>
      <c r="P127" s="5">
        <v>-120</v>
      </c>
      <c r="Q127" s="6">
        <v>4.3398511852596432E-2</v>
      </c>
      <c r="R127" s="2"/>
      <c r="S127" s="2"/>
      <c r="T127" s="2"/>
      <c r="U127" s="2"/>
      <c r="V127" s="2"/>
      <c r="W127" s="2"/>
      <c r="X127" s="2"/>
      <c r="Y127" s="2"/>
      <c r="Z127" s="2"/>
      <c r="AA127" s="2"/>
      <c r="AB127" s="2"/>
      <c r="AC127" s="2"/>
      <c r="AD127" s="2"/>
    </row>
    <row r="128" spans="1:30" ht="12.75" hidden="1" customHeight="1" x14ac:dyDescent="0.2">
      <c r="A128" s="13">
        <f t="shared" si="0"/>
        <v>243.14999999999998</v>
      </c>
      <c r="B128" s="5">
        <v>-30</v>
      </c>
      <c r="C128" s="5">
        <f t="shared" si="7"/>
        <v>-30</v>
      </c>
      <c r="D128" s="5">
        <f t="shared" si="8"/>
        <v>-22.000000000000057</v>
      </c>
      <c r="E128" s="28">
        <v>13.1724</v>
      </c>
      <c r="F128" s="19">
        <f t="shared" si="9"/>
        <v>191.04985511999999</v>
      </c>
      <c r="G128" s="7">
        <v>1037.75</v>
      </c>
      <c r="H128" s="8">
        <v>34.057189999999999</v>
      </c>
      <c r="I128" s="8">
        <f t="shared" ref="I128:J147" si="13">G128*0.00194032</f>
        <v>2.0135670800000001</v>
      </c>
      <c r="J128" s="8">
        <f t="shared" si="13"/>
        <v>6.608184690079999E-2</v>
      </c>
      <c r="K128" s="7"/>
      <c r="L128" s="7"/>
      <c r="M128" s="7"/>
      <c r="N128" s="13"/>
      <c r="O128" s="13">
        <f t="shared" si="2"/>
        <v>153.64999999999998</v>
      </c>
      <c r="P128" s="5">
        <v>-119.5</v>
      </c>
      <c r="Q128" s="6">
        <v>4.6177410437297464E-2</v>
      </c>
      <c r="R128" s="2"/>
      <c r="S128" s="2"/>
      <c r="T128" s="2"/>
      <c r="U128" s="2"/>
      <c r="V128" s="2"/>
      <c r="W128" s="2"/>
      <c r="X128" s="2"/>
      <c r="Y128" s="2"/>
      <c r="Z128" s="2"/>
      <c r="AA128" s="2"/>
      <c r="AB128" s="2"/>
      <c r="AC128" s="2"/>
      <c r="AD128" s="2"/>
    </row>
    <row r="129" spans="1:30" ht="12.75" hidden="1" customHeight="1" x14ac:dyDescent="0.2">
      <c r="A129" s="13">
        <f t="shared" si="0"/>
        <v>243.64999999999998</v>
      </c>
      <c r="B129" s="5">
        <v>-29.5</v>
      </c>
      <c r="C129" s="5">
        <f t="shared" si="7"/>
        <v>-29.5</v>
      </c>
      <c r="D129" s="5">
        <f t="shared" si="8"/>
        <v>-21.100000000000023</v>
      </c>
      <c r="E129" s="28">
        <v>13.387</v>
      </c>
      <c r="F129" s="19">
        <f t="shared" si="9"/>
        <v>194.1623706</v>
      </c>
      <c r="G129" s="7">
        <v>1035.83</v>
      </c>
      <c r="H129" s="8">
        <v>34.613779999999998</v>
      </c>
      <c r="I129" s="8">
        <f t="shared" si="13"/>
        <v>2.0098416655999998</v>
      </c>
      <c r="J129" s="8">
        <f t="shared" si="13"/>
        <v>6.7161809609599998E-2</v>
      </c>
      <c r="K129" s="7"/>
      <c r="L129" s="7"/>
      <c r="M129" s="7"/>
      <c r="N129" s="13"/>
      <c r="O129" s="13">
        <f t="shared" si="2"/>
        <v>154.14999999999998</v>
      </c>
      <c r="P129" s="5">
        <v>-119</v>
      </c>
      <c r="Q129" s="6">
        <v>4.9112404790619978E-2</v>
      </c>
      <c r="R129" s="2"/>
      <c r="S129" s="2"/>
      <c r="T129" s="2"/>
      <c r="U129" s="2"/>
      <c r="V129" s="2"/>
      <c r="W129" s="2"/>
      <c r="X129" s="2"/>
      <c r="Y129" s="2"/>
      <c r="Z129" s="2"/>
      <c r="AA129" s="2"/>
      <c r="AB129" s="2"/>
      <c r="AC129" s="2"/>
      <c r="AD129" s="2"/>
    </row>
    <row r="130" spans="1:30" ht="12.75" hidden="1" customHeight="1" x14ac:dyDescent="0.2">
      <c r="A130" s="13">
        <f t="shared" si="0"/>
        <v>244.14999999999998</v>
      </c>
      <c r="B130" s="5">
        <v>-29</v>
      </c>
      <c r="C130" s="5">
        <f t="shared" si="7"/>
        <v>-29</v>
      </c>
      <c r="D130" s="5">
        <f t="shared" si="8"/>
        <v>-20.200000000000045</v>
      </c>
      <c r="E130" s="28">
        <v>13.604200000000001</v>
      </c>
      <c r="F130" s="19">
        <f t="shared" si="9"/>
        <v>197.31259596000001</v>
      </c>
      <c r="G130" s="7">
        <v>1033.9100000000001</v>
      </c>
      <c r="H130" s="8">
        <v>35.177849999999999</v>
      </c>
      <c r="I130" s="8">
        <f t="shared" si="13"/>
        <v>2.0061162511999999</v>
      </c>
      <c r="J130" s="8">
        <f t="shared" si="13"/>
        <v>6.8256285912000003E-2</v>
      </c>
      <c r="K130" s="7"/>
      <c r="L130" s="7"/>
      <c r="M130" s="7"/>
      <c r="N130" s="13"/>
      <c r="O130" s="13">
        <f t="shared" si="2"/>
        <v>154.64999999999998</v>
      </c>
      <c r="P130" s="5">
        <v>-118.5</v>
      </c>
      <c r="Q130" s="6">
        <v>5.2210937180113916E-2</v>
      </c>
      <c r="R130" s="2"/>
      <c r="S130" s="2"/>
      <c r="T130" s="2"/>
      <c r="U130" s="2"/>
      <c r="V130" s="2"/>
      <c r="W130" s="2"/>
      <c r="X130" s="2"/>
      <c r="Y130" s="2"/>
      <c r="Z130" s="2"/>
      <c r="AA130" s="2"/>
      <c r="AB130" s="2"/>
      <c r="AC130" s="2"/>
      <c r="AD130" s="2"/>
    </row>
    <row r="131" spans="1:30" ht="12.75" hidden="1" customHeight="1" x14ac:dyDescent="0.2">
      <c r="A131" s="13">
        <f t="shared" si="0"/>
        <v>244.64999999999998</v>
      </c>
      <c r="B131" s="5">
        <v>-28.5</v>
      </c>
      <c r="C131" s="5">
        <f t="shared" si="7"/>
        <v>-28.5</v>
      </c>
      <c r="D131" s="5">
        <f t="shared" si="8"/>
        <v>-19.300000000000068</v>
      </c>
      <c r="E131" s="28">
        <v>13.824</v>
      </c>
      <c r="F131" s="19">
        <f t="shared" si="9"/>
        <v>200.50053120000001</v>
      </c>
      <c r="G131" s="7">
        <v>1031.98</v>
      </c>
      <c r="H131" s="8">
        <v>35.749490000000002</v>
      </c>
      <c r="I131" s="8">
        <f t="shared" si="13"/>
        <v>2.0023714336</v>
      </c>
      <c r="J131" s="8">
        <f t="shared" si="13"/>
        <v>6.9365450436799994E-2</v>
      </c>
      <c r="K131" s="7"/>
      <c r="L131" s="7"/>
      <c r="M131" s="7"/>
      <c r="N131" s="13"/>
      <c r="O131" s="13">
        <f t="shared" si="2"/>
        <v>155.14999999999998</v>
      </c>
      <c r="P131" s="5">
        <v>-118</v>
      </c>
      <c r="Q131" s="6">
        <v>5.5480733550250613E-2</v>
      </c>
      <c r="R131" s="2"/>
      <c r="S131" s="2"/>
      <c r="T131" s="2"/>
      <c r="U131" s="2"/>
      <c r="V131" s="2"/>
      <c r="W131" s="2"/>
      <c r="X131" s="2"/>
      <c r="Y131" s="2"/>
      <c r="Z131" s="2"/>
      <c r="AA131" s="2"/>
      <c r="AB131" s="2"/>
      <c r="AC131" s="2"/>
      <c r="AD131" s="2"/>
    </row>
    <row r="132" spans="1:30" ht="12.75" hidden="1" customHeight="1" x14ac:dyDescent="0.2">
      <c r="A132" s="13">
        <f t="shared" si="0"/>
        <v>245.14999999999998</v>
      </c>
      <c r="B132" s="5">
        <v>-28</v>
      </c>
      <c r="C132" s="5">
        <f t="shared" si="7"/>
        <v>-28</v>
      </c>
      <c r="D132" s="5">
        <f t="shared" si="8"/>
        <v>-18.400000000000034</v>
      </c>
      <c r="E132" s="28">
        <v>14.0463</v>
      </c>
      <c r="F132" s="19">
        <f t="shared" si="9"/>
        <v>203.72472594000001</v>
      </c>
      <c r="G132" s="7">
        <v>1030.05</v>
      </c>
      <c r="H132" s="8">
        <v>36.328809999999997</v>
      </c>
      <c r="I132" s="8">
        <f t="shared" si="13"/>
        <v>1.9986266159999999</v>
      </c>
      <c r="J132" s="8">
        <f t="shared" si="13"/>
        <v>7.0489516619199999E-2</v>
      </c>
      <c r="K132" s="7"/>
      <c r="L132" s="7"/>
      <c r="M132" s="7"/>
      <c r="N132" s="13"/>
      <c r="O132" s="13">
        <f t="shared" si="2"/>
        <v>155.64999999999998</v>
      </c>
      <c r="P132" s="5">
        <v>-117.5</v>
      </c>
      <c r="Q132" s="6">
        <v>5.8929811018084477E-2</v>
      </c>
      <c r="R132" s="2"/>
      <c r="S132" s="2"/>
      <c r="T132" s="2"/>
      <c r="U132" s="2"/>
      <c r="V132" s="2"/>
      <c r="W132" s="2"/>
      <c r="X132" s="2"/>
      <c r="Y132" s="2"/>
      <c r="Z132" s="2"/>
      <c r="AA132" s="2"/>
      <c r="AB132" s="2"/>
      <c r="AC132" s="2"/>
      <c r="AD132" s="2"/>
    </row>
    <row r="133" spans="1:30" ht="12.75" hidden="1" customHeight="1" x14ac:dyDescent="0.2">
      <c r="A133" s="13">
        <f t="shared" si="0"/>
        <v>245.64999999999998</v>
      </c>
      <c r="B133" s="5">
        <v>-27.5</v>
      </c>
      <c r="C133" s="5">
        <f t="shared" si="7"/>
        <v>-27.5</v>
      </c>
      <c r="D133" s="5">
        <f t="shared" si="8"/>
        <v>-17.500000000000057</v>
      </c>
      <c r="E133" s="28">
        <v>14.2713</v>
      </c>
      <c r="F133" s="19">
        <f t="shared" si="9"/>
        <v>206.98808094</v>
      </c>
      <c r="G133" s="7">
        <v>1028.1099999999999</v>
      </c>
      <c r="H133" s="8">
        <v>36.915889999999997</v>
      </c>
      <c r="I133" s="8">
        <f t="shared" si="13"/>
        <v>1.9948623951999997</v>
      </c>
      <c r="J133" s="8">
        <f t="shared" si="13"/>
        <v>7.1628639684799988E-2</v>
      </c>
      <c r="K133" s="7"/>
      <c r="L133" s="7"/>
      <c r="M133" s="7"/>
      <c r="N133" s="13"/>
      <c r="O133" s="13">
        <f t="shared" si="2"/>
        <v>156.14999999999998</v>
      </c>
      <c r="P133" s="5">
        <v>-117</v>
      </c>
      <c r="Q133" s="6">
        <v>6.2566485433644653E-2</v>
      </c>
      <c r="R133" s="2"/>
      <c r="S133" s="2"/>
      <c r="T133" s="2"/>
      <c r="U133" s="2"/>
      <c r="V133" s="2"/>
      <c r="W133" s="2"/>
      <c r="X133" s="2"/>
      <c r="Y133" s="2"/>
      <c r="Z133" s="2"/>
      <c r="AA133" s="2"/>
      <c r="AB133" s="2"/>
      <c r="AC133" s="2"/>
      <c r="AD133" s="2"/>
    </row>
    <row r="134" spans="1:30" ht="12.75" hidden="1" customHeight="1" x14ac:dyDescent="0.2">
      <c r="A134" s="13">
        <f t="shared" si="0"/>
        <v>246.14999999999998</v>
      </c>
      <c r="B134" s="5">
        <v>-27</v>
      </c>
      <c r="C134" s="5">
        <f t="shared" si="7"/>
        <v>-27</v>
      </c>
      <c r="D134" s="5">
        <f t="shared" si="8"/>
        <v>-16.600000000000023</v>
      </c>
      <c r="E134" s="28">
        <v>14.498900000000001</v>
      </c>
      <c r="F134" s="19">
        <f t="shared" si="9"/>
        <v>210.28914582000002</v>
      </c>
      <c r="G134" s="7">
        <v>1026.1600000000001</v>
      </c>
      <c r="H134" s="8">
        <v>37.510849999999998</v>
      </c>
      <c r="I134" s="8">
        <f t="shared" si="13"/>
        <v>1.9910787712</v>
      </c>
      <c r="J134" s="8">
        <f t="shared" si="13"/>
        <v>7.2783052471999996E-2</v>
      </c>
      <c r="K134" s="7"/>
      <c r="L134" s="7"/>
      <c r="M134" s="7"/>
      <c r="N134" s="13"/>
      <c r="O134" s="13">
        <f t="shared" si="2"/>
        <v>156.64999999999998</v>
      </c>
      <c r="P134" s="5">
        <v>-116.5</v>
      </c>
      <c r="Q134" s="6">
        <v>6.6399379000559006E-2</v>
      </c>
      <c r="R134" s="2"/>
      <c r="S134" s="2"/>
      <c r="T134" s="2"/>
      <c r="U134" s="2"/>
      <c r="V134" s="2"/>
      <c r="W134" s="2"/>
      <c r="X134" s="2"/>
      <c r="Y134" s="2"/>
      <c r="Z134" s="2"/>
      <c r="AA134" s="2"/>
      <c r="AB134" s="2"/>
      <c r="AC134" s="2"/>
      <c r="AD134" s="2"/>
    </row>
    <row r="135" spans="1:30" ht="12.75" hidden="1" customHeight="1" x14ac:dyDescent="0.2">
      <c r="A135" s="13">
        <f t="shared" si="0"/>
        <v>246.64999999999998</v>
      </c>
      <c r="B135" s="5">
        <v>-26.5</v>
      </c>
      <c r="C135" s="5">
        <f t="shared" ref="C135:C198" si="14">A135-273.15</f>
        <v>-26.5</v>
      </c>
      <c r="D135" s="5">
        <f t="shared" ref="D135:D198" si="15">(A135*(9/5)) - 459.67</f>
        <v>-15.700000000000045</v>
      </c>
      <c r="E135" s="28">
        <v>14.729100000000001</v>
      </c>
      <c r="F135" s="19">
        <f t="shared" ref="F135:F198" si="16">14.5038*E135</f>
        <v>213.62792058000002</v>
      </c>
      <c r="G135" s="7">
        <v>1024.2</v>
      </c>
      <c r="H135" s="8">
        <v>38.113770000000002</v>
      </c>
      <c r="I135" s="8">
        <f t="shared" si="13"/>
        <v>1.987275744</v>
      </c>
      <c r="J135" s="8">
        <f t="shared" si="13"/>
        <v>7.3952910206400005E-2</v>
      </c>
      <c r="K135" s="7"/>
      <c r="L135" s="7"/>
      <c r="M135" s="7"/>
      <c r="N135" s="13"/>
      <c r="O135" s="13">
        <f t="shared" si="2"/>
        <v>157.14999999999998</v>
      </c>
      <c r="P135" s="5">
        <v>-116</v>
      </c>
      <c r="Q135" s="6">
        <v>7.0437427952242823E-2</v>
      </c>
      <c r="R135" s="2"/>
      <c r="S135" s="2"/>
      <c r="T135" s="2"/>
      <c r="U135" s="2"/>
      <c r="V135" s="2"/>
      <c r="W135" s="2"/>
      <c r="X135" s="2"/>
      <c r="Y135" s="2"/>
      <c r="Z135" s="2"/>
      <c r="AA135" s="2"/>
      <c r="AB135" s="2"/>
      <c r="AC135" s="2"/>
      <c r="AD135" s="2"/>
    </row>
    <row r="136" spans="1:30" ht="12.75" hidden="1" customHeight="1" x14ac:dyDescent="0.2">
      <c r="A136" s="13">
        <f t="shared" si="0"/>
        <v>247.14999999999998</v>
      </c>
      <c r="B136" s="5">
        <v>-26</v>
      </c>
      <c r="C136" s="5">
        <f t="shared" si="14"/>
        <v>-26</v>
      </c>
      <c r="D136" s="5">
        <f t="shared" si="15"/>
        <v>-14.800000000000068</v>
      </c>
      <c r="E136" s="28">
        <v>14.962</v>
      </c>
      <c r="F136" s="19">
        <f t="shared" si="16"/>
        <v>217.00585559999999</v>
      </c>
      <c r="G136" s="7">
        <v>1022.24</v>
      </c>
      <c r="H136" s="8">
        <v>38.724769999999999</v>
      </c>
      <c r="I136" s="8">
        <f t="shared" si="13"/>
        <v>1.9834727167999999</v>
      </c>
      <c r="J136" s="8">
        <f t="shared" si="13"/>
        <v>7.5138445726399994E-2</v>
      </c>
      <c r="K136" s="7"/>
      <c r="L136" s="7"/>
      <c r="M136" s="7"/>
      <c r="N136" s="13"/>
      <c r="O136" s="13">
        <f t="shared" si="2"/>
        <v>157.64999999999998</v>
      </c>
      <c r="P136" s="5">
        <v>-115.5</v>
      </c>
      <c r="Q136" s="6">
        <v>7.4689890278822058E-2</v>
      </c>
      <c r="R136" s="2"/>
      <c r="S136" s="2"/>
      <c r="T136" s="2"/>
      <c r="U136" s="2"/>
      <c r="V136" s="2"/>
      <c r="W136" s="2"/>
      <c r="X136" s="2"/>
      <c r="Y136" s="2"/>
      <c r="Z136" s="2"/>
      <c r="AA136" s="2"/>
      <c r="AB136" s="2"/>
      <c r="AC136" s="2"/>
      <c r="AD136" s="2"/>
    </row>
    <row r="137" spans="1:30" ht="12.75" hidden="1" customHeight="1" x14ac:dyDescent="0.2">
      <c r="A137" s="13">
        <f t="shared" si="0"/>
        <v>247.64999999999998</v>
      </c>
      <c r="B137" s="5">
        <v>-25.5</v>
      </c>
      <c r="C137" s="5">
        <f t="shared" si="14"/>
        <v>-25.5</v>
      </c>
      <c r="D137" s="5">
        <f t="shared" si="15"/>
        <v>-13.900000000000034</v>
      </c>
      <c r="E137" s="28">
        <v>15.1975</v>
      </c>
      <c r="F137" s="19">
        <f t="shared" si="16"/>
        <v>220.42150050000001</v>
      </c>
      <c r="G137" s="7">
        <v>1020.26</v>
      </c>
      <c r="H137" s="8">
        <v>39.343960000000003</v>
      </c>
      <c r="I137" s="8">
        <f t="shared" si="13"/>
        <v>1.9796308832</v>
      </c>
      <c r="J137" s="8">
        <f t="shared" si="13"/>
        <v>7.6339872467200004E-2</v>
      </c>
      <c r="K137" s="7"/>
      <c r="L137" s="7"/>
      <c r="M137" s="7"/>
      <c r="N137" s="13"/>
      <c r="O137" s="13">
        <f t="shared" si="2"/>
        <v>158.14999999999998</v>
      </c>
      <c r="P137" s="5">
        <v>-115</v>
      </c>
      <c r="Q137" s="6">
        <v>7.9166353499782613E-2</v>
      </c>
      <c r="R137" s="2"/>
      <c r="S137" s="2"/>
      <c r="T137" s="2"/>
      <c r="U137" s="2"/>
      <c r="V137" s="2"/>
      <c r="W137" s="2"/>
      <c r="X137" s="2"/>
      <c r="Y137" s="2"/>
      <c r="Z137" s="2"/>
      <c r="AA137" s="2"/>
      <c r="AB137" s="2"/>
      <c r="AC137" s="2"/>
      <c r="AD137" s="2"/>
    </row>
    <row r="138" spans="1:30" ht="12.75" hidden="1" customHeight="1" x14ac:dyDescent="0.2">
      <c r="A138" s="13">
        <f t="shared" si="0"/>
        <v>248.14999999999998</v>
      </c>
      <c r="B138" s="5">
        <v>-25</v>
      </c>
      <c r="C138" s="5">
        <f t="shared" si="14"/>
        <v>-25</v>
      </c>
      <c r="D138" s="5">
        <f t="shared" si="15"/>
        <v>-13.000000000000057</v>
      </c>
      <c r="E138" s="28">
        <v>15.4358</v>
      </c>
      <c r="F138" s="19">
        <f t="shared" si="16"/>
        <v>223.87775604000001</v>
      </c>
      <c r="G138" s="7">
        <v>1018.29</v>
      </c>
      <c r="H138" s="8">
        <v>39.971429999999998</v>
      </c>
      <c r="I138" s="8">
        <f t="shared" si="13"/>
        <v>1.9758084527999999</v>
      </c>
      <c r="J138" s="8">
        <f t="shared" si="13"/>
        <v>7.7557365057599997E-2</v>
      </c>
      <c r="K138" s="7"/>
      <c r="L138" s="7"/>
      <c r="M138" s="7"/>
      <c r="N138" s="13"/>
      <c r="O138" s="13">
        <f t="shared" si="2"/>
        <v>158.64999999999998</v>
      </c>
      <c r="P138" s="5">
        <v>-114.5</v>
      </c>
      <c r="Q138" s="6">
        <v>8.3876742477181909E-2</v>
      </c>
      <c r="R138" s="2"/>
      <c r="S138" s="2"/>
      <c r="T138" s="2"/>
      <c r="U138" s="2"/>
      <c r="V138" s="2"/>
      <c r="W138" s="2"/>
      <c r="X138" s="2"/>
      <c r="Y138" s="2"/>
      <c r="Z138" s="2"/>
      <c r="AA138" s="2"/>
      <c r="AB138" s="2"/>
      <c r="AC138" s="2"/>
      <c r="AD138" s="2"/>
    </row>
    <row r="139" spans="1:30" ht="12.75" hidden="1" customHeight="1" x14ac:dyDescent="0.2">
      <c r="A139" s="13">
        <f t="shared" si="0"/>
        <v>248.64999999999998</v>
      </c>
      <c r="B139" s="5">
        <v>-24.5</v>
      </c>
      <c r="C139" s="5">
        <f t="shared" si="14"/>
        <v>-24.5</v>
      </c>
      <c r="D139" s="5">
        <f t="shared" si="15"/>
        <v>-12.100000000000023</v>
      </c>
      <c r="E139" s="28">
        <v>15.6768</v>
      </c>
      <c r="F139" s="19">
        <f t="shared" si="16"/>
        <v>227.37317184</v>
      </c>
      <c r="G139" s="7">
        <v>1016.3</v>
      </c>
      <c r="H139" s="8">
        <v>40.607300000000002</v>
      </c>
      <c r="I139" s="8">
        <f t="shared" si="13"/>
        <v>1.9719472159999998</v>
      </c>
      <c r="J139" s="8">
        <f t="shared" si="13"/>
        <v>7.8791156336000007E-2</v>
      </c>
      <c r="K139" s="7"/>
      <c r="L139" s="7"/>
      <c r="M139" s="7"/>
      <c r="N139" s="13"/>
      <c r="O139" s="13">
        <f t="shared" si="2"/>
        <v>159.14999999999998</v>
      </c>
      <c r="P139" s="5">
        <v>-114</v>
      </c>
      <c r="Q139" s="6">
        <v>8.8831327264091611E-2</v>
      </c>
      <c r="R139" s="2"/>
      <c r="S139" s="2"/>
      <c r="T139" s="2"/>
      <c r="U139" s="2"/>
      <c r="V139" s="2"/>
      <c r="W139" s="2"/>
      <c r="X139" s="2"/>
      <c r="Y139" s="2"/>
      <c r="Z139" s="2"/>
      <c r="AA139" s="2"/>
      <c r="AB139" s="2"/>
      <c r="AC139" s="2"/>
      <c r="AD139" s="2"/>
    </row>
    <row r="140" spans="1:30" ht="12.75" hidden="1" customHeight="1" x14ac:dyDescent="0.2">
      <c r="A140" s="13">
        <f t="shared" si="0"/>
        <v>249.14999999999998</v>
      </c>
      <c r="B140" s="5">
        <v>-24</v>
      </c>
      <c r="C140" s="5">
        <f t="shared" si="14"/>
        <v>-24</v>
      </c>
      <c r="D140" s="5">
        <f t="shared" si="15"/>
        <v>-11.200000000000045</v>
      </c>
      <c r="E140" s="28">
        <v>15.920500000000001</v>
      </c>
      <c r="F140" s="19">
        <f t="shared" si="16"/>
        <v>230.9077479</v>
      </c>
      <c r="G140" s="7">
        <v>1014.31</v>
      </c>
      <c r="H140" s="8">
        <v>41.25168</v>
      </c>
      <c r="I140" s="8">
        <f t="shared" si="13"/>
        <v>1.9680859791999998</v>
      </c>
      <c r="J140" s="8">
        <f t="shared" si="13"/>
        <v>8.0041459737600004E-2</v>
      </c>
      <c r="K140" s="7"/>
      <c r="L140" s="7"/>
      <c r="M140" s="7"/>
      <c r="N140" s="13"/>
      <c r="O140" s="13">
        <f t="shared" si="2"/>
        <v>159.64999999999998</v>
      </c>
      <c r="P140" s="5">
        <v>-113.5</v>
      </c>
      <c r="Q140" s="6">
        <v>9.4040730982787785E-2</v>
      </c>
      <c r="R140" s="2"/>
      <c r="S140" s="2"/>
      <c r="T140" s="2"/>
      <c r="U140" s="2"/>
      <c r="V140" s="2"/>
      <c r="W140" s="2"/>
      <c r="X140" s="2"/>
      <c r="Y140" s="2"/>
      <c r="Z140" s="2"/>
      <c r="AA140" s="2"/>
      <c r="AB140" s="2"/>
      <c r="AC140" s="2"/>
      <c r="AD140" s="2"/>
    </row>
    <row r="141" spans="1:30" ht="12.75" hidden="1" customHeight="1" x14ac:dyDescent="0.2">
      <c r="A141" s="13">
        <f t="shared" si="0"/>
        <v>249.64999999999998</v>
      </c>
      <c r="B141" s="5">
        <v>-23.5</v>
      </c>
      <c r="C141" s="5">
        <f t="shared" si="14"/>
        <v>-23.5</v>
      </c>
      <c r="D141" s="5">
        <f t="shared" si="15"/>
        <v>-10.300000000000068</v>
      </c>
      <c r="E141" s="28">
        <v>16.167000000000002</v>
      </c>
      <c r="F141" s="19">
        <f t="shared" si="16"/>
        <v>234.48293460000002</v>
      </c>
      <c r="G141" s="7">
        <v>1012.31</v>
      </c>
      <c r="H141" s="8">
        <v>41.904690000000002</v>
      </c>
      <c r="I141" s="8">
        <f t="shared" si="13"/>
        <v>1.9642053391999998</v>
      </c>
      <c r="J141" s="8">
        <f t="shared" si="13"/>
        <v>8.1308508100799995E-2</v>
      </c>
      <c r="K141" s="7"/>
      <c r="L141" s="7"/>
      <c r="M141" s="7"/>
      <c r="N141" s="13"/>
      <c r="O141" s="13">
        <f t="shared" si="2"/>
        <v>160.14999999999998</v>
      </c>
      <c r="P141" s="5">
        <v>-113</v>
      </c>
      <c r="Q141" s="6">
        <v>9.9515937727049655E-2</v>
      </c>
      <c r="R141" s="2"/>
      <c r="S141" s="2"/>
      <c r="T141" s="2"/>
      <c r="U141" s="2"/>
      <c r="V141" s="2"/>
      <c r="W141" s="2"/>
      <c r="X141" s="2"/>
      <c r="Y141" s="2"/>
      <c r="Z141" s="2"/>
      <c r="AA141" s="2"/>
      <c r="AB141" s="2"/>
      <c r="AC141" s="2"/>
      <c r="AD141" s="2"/>
    </row>
    <row r="142" spans="1:30" ht="12.75" hidden="1" customHeight="1" x14ac:dyDescent="0.2">
      <c r="A142" s="13">
        <f t="shared" si="0"/>
        <v>250.14999999999998</v>
      </c>
      <c r="B142" s="5">
        <v>-23</v>
      </c>
      <c r="C142" s="5">
        <f t="shared" si="14"/>
        <v>-23</v>
      </c>
      <c r="D142" s="5">
        <f t="shared" si="15"/>
        <v>-9.4000000000000341</v>
      </c>
      <c r="E142" s="28">
        <v>16.4162</v>
      </c>
      <c r="F142" s="19">
        <f t="shared" si="16"/>
        <v>238.09728156</v>
      </c>
      <c r="G142" s="7">
        <v>1010.3</v>
      </c>
      <c r="H142" s="8">
        <v>42.566429999999997</v>
      </c>
      <c r="I142" s="8">
        <f t="shared" si="13"/>
        <v>1.9603052959999998</v>
      </c>
      <c r="J142" s="8">
        <f t="shared" si="13"/>
        <v>8.2592495457599988E-2</v>
      </c>
      <c r="K142" s="7"/>
      <c r="L142" s="7"/>
      <c r="M142" s="7"/>
      <c r="N142" s="13"/>
      <c r="O142" s="13">
        <f t="shared" si="2"/>
        <v>160.64999999999998</v>
      </c>
      <c r="P142" s="5">
        <v>-112.5</v>
      </c>
      <c r="Q142" s="6">
        <v>0.1052683004827661</v>
      </c>
      <c r="R142" s="2"/>
      <c r="S142" s="2"/>
      <c r="T142" s="2"/>
      <c r="U142" s="2"/>
      <c r="V142" s="2"/>
      <c r="W142" s="2"/>
      <c r="X142" s="2"/>
      <c r="Y142" s="2"/>
      <c r="Z142" s="2"/>
      <c r="AA142" s="2"/>
      <c r="AB142" s="2"/>
      <c r="AC142" s="2"/>
      <c r="AD142" s="2"/>
    </row>
    <row r="143" spans="1:30" ht="12.75" hidden="1" customHeight="1" x14ac:dyDescent="0.2">
      <c r="A143" s="13">
        <f t="shared" si="0"/>
        <v>250.64999999999998</v>
      </c>
      <c r="B143" s="5">
        <v>-22.5</v>
      </c>
      <c r="C143" s="5">
        <f t="shared" si="14"/>
        <v>-22.5</v>
      </c>
      <c r="D143" s="5">
        <f t="shared" si="15"/>
        <v>-8.5000000000000568</v>
      </c>
      <c r="E143" s="28">
        <v>16.668299999999999</v>
      </c>
      <c r="F143" s="19">
        <f t="shared" si="16"/>
        <v>241.75368953999998</v>
      </c>
      <c r="G143" s="7">
        <v>1008.28</v>
      </c>
      <c r="H143" s="8">
        <v>43.23704</v>
      </c>
      <c r="I143" s="8">
        <f t="shared" si="13"/>
        <v>1.9563858495999999</v>
      </c>
      <c r="J143" s="8">
        <f t="shared" si="13"/>
        <v>8.3893693452799997E-2</v>
      </c>
      <c r="K143" s="7"/>
      <c r="L143" s="7"/>
      <c r="M143" s="7"/>
      <c r="N143" s="13"/>
      <c r="O143" s="13">
        <f t="shared" si="2"/>
        <v>161.14999999999998</v>
      </c>
      <c r="P143" s="5">
        <v>-112</v>
      </c>
      <c r="Q143" s="6">
        <v>0.11130954906092481</v>
      </c>
      <c r="R143" s="2"/>
      <c r="S143" s="2"/>
      <c r="T143" s="2"/>
      <c r="U143" s="2"/>
      <c r="V143" s="2"/>
      <c r="W143" s="2"/>
      <c r="X143" s="2"/>
      <c r="Y143" s="2"/>
      <c r="Z143" s="2"/>
      <c r="AA143" s="2"/>
      <c r="AB143" s="2"/>
      <c r="AC143" s="2"/>
      <c r="AD143" s="2"/>
    </row>
    <row r="144" spans="1:30" ht="12.75" hidden="1" customHeight="1" x14ac:dyDescent="0.2">
      <c r="A144" s="13">
        <f t="shared" si="0"/>
        <v>251.14999999999998</v>
      </c>
      <c r="B144" s="5">
        <v>-22</v>
      </c>
      <c r="C144" s="5">
        <f t="shared" si="14"/>
        <v>-22</v>
      </c>
      <c r="D144" s="5">
        <f t="shared" si="15"/>
        <v>-7.6000000000000227</v>
      </c>
      <c r="E144" s="28">
        <v>16.923200000000001</v>
      </c>
      <c r="F144" s="19">
        <f t="shared" si="16"/>
        <v>245.45070816000003</v>
      </c>
      <c r="G144" s="7">
        <v>1006.25</v>
      </c>
      <c r="H144" s="8">
        <v>43.916629999999998</v>
      </c>
      <c r="I144" s="8">
        <f t="shared" si="13"/>
        <v>1.952447</v>
      </c>
      <c r="J144" s="8">
        <f t="shared" si="13"/>
        <v>8.5212315521599996E-2</v>
      </c>
      <c r="K144" s="7"/>
      <c r="L144" s="7"/>
      <c r="M144" s="7"/>
      <c r="N144" s="13"/>
      <c r="O144" s="13">
        <f t="shared" si="2"/>
        <v>161.64999999999998</v>
      </c>
      <c r="P144" s="5">
        <v>-111.5</v>
      </c>
      <c r="Q144" s="6">
        <v>0.11765179803688613</v>
      </c>
      <c r="R144" s="2"/>
      <c r="S144" s="2"/>
      <c r="T144" s="2"/>
      <c r="U144" s="2"/>
      <c r="V144" s="2"/>
      <c r="W144" s="2"/>
      <c r="X144" s="2"/>
      <c r="Y144" s="2"/>
      <c r="Z144" s="2"/>
      <c r="AA144" s="2"/>
      <c r="AB144" s="2"/>
      <c r="AC144" s="2"/>
      <c r="AD144" s="2"/>
    </row>
    <row r="145" spans="1:30" ht="12.75" hidden="1" customHeight="1" x14ac:dyDescent="0.2">
      <c r="A145" s="13">
        <f t="shared" si="0"/>
        <v>251.64999999999998</v>
      </c>
      <c r="B145" s="5">
        <v>-21.5</v>
      </c>
      <c r="C145" s="5">
        <f t="shared" si="14"/>
        <v>-21.5</v>
      </c>
      <c r="D145" s="5">
        <f t="shared" si="15"/>
        <v>-6.7000000000000455</v>
      </c>
      <c r="E145" s="28">
        <v>17.180800000000001</v>
      </c>
      <c r="F145" s="19">
        <f t="shared" si="16"/>
        <v>249.18688704000002</v>
      </c>
      <c r="G145" s="7">
        <v>1004.22</v>
      </c>
      <c r="H145" s="8">
        <v>44.605330000000002</v>
      </c>
      <c r="I145" s="8">
        <f t="shared" si="13"/>
        <v>1.9485081503999999</v>
      </c>
      <c r="J145" s="8">
        <f t="shared" si="13"/>
        <v>8.6548613905600008E-2</v>
      </c>
      <c r="K145" s="7"/>
      <c r="L145" s="7"/>
      <c r="M145" s="7"/>
      <c r="N145" s="13"/>
      <c r="O145" s="13">
        <f t="shared" si="2"/>
        <v>162.14999999999998</v>
      </c>
      <c r="P145" s="5">
        <v>-111</v>
      </c>
      <c r="Q145" s="6">
        <v>0.12430755468973684</v>
      </c>
      <c r="R145" s="2"/>
      <c r="S145" s="2"/>
      <c r="T145" s="2"/>
      <c r="U145" s="2"/>
      <c r="V145" s="2"/>
      <c r="W145" s="2"/>
      <c r="X145" s="2"/>
      <c r="Y145" s="2"/>
      <c r="Z145" s="2"/>
      <c r="AA145" s="2"/>
      <c r="AB145" s="2"/>
      <c r="AC145" s="2"/>
      <c r="AD145" s="2"/>
    </row>
    <row r="146" spans="1:30" ht="12.75" hidden="1" customHeight="1" x14ac:dyDescent="0.2">
      <c r="A146" s="13">
        <f t="shared" si="0"/>
        <v>252.14999999999998</v>
      </c>
      <c r="B146" s="5">
        <v>-21</v>
      </c>
      <c r="C146" s="5">
        <f t="shared" si="14"/>
        <v>-21</v>
      </c>
      <c r="D146" s="5">
        <f t="shared" si="15"/>
        <v>-5.8000000000000682</v>
      </c>
      <c r="E146" s="28">
        <v>17.441400000000002</v>
      </c>
      <c r="F146" s="19">
        <f t="shared" si="16"/>
        <v>252.96657732000003</v>
      </c>
      <c r="G146" s="7">
        <v>1002.18</v>
      </c>
      <c r="H146" s="8">
        <v>45.303260000000002</v>
      </c>
      <c r="I146" s="8">
        <f t="shared" si="13"/>
        <v>1.9445498975999997</v>
      </c>
      <c r="J146" s="8">
        <f t="shared" si="13"/>
        <v>8.7902821443199997E-2</v>
      </c>
      <c r="K146" s="7"/>
      <c r="L146" s="7"/>
      <c r="M146" s="7"/>
      <c r="N146" s="13"/>
      <c r="O146" s="13">
        <f t="shared" si="2"/>
        <v>162.64999999999998</v>
      </c>
      <c r="P146" s="5">
        <v>-110.5</v>
      </c>
      <c r="Q146" s="6">
        <v>0.1312897269353592</v>
      </c>
      <c r="R146" s="2"/>
      <c r="S146" s="2"/>
      <c r="T146" s="2"/>
      <c r="U146" s="2"/>
      <c r="V146" s="2"/>
      <c r="W146" s="2"/>
      <c r="X146" s="2"/>
      <c r="Y146" s="2"/>
      <c r="Z146" s="2"/>
      <c r="AA146" s="2"/>
      <c r="AB146" s="2"/>
      <c r="AC146" s="2"/>
      <c r="AD146" s="2"/>
    </row>
    <row r="147" spans="1:30" ht="12.75" hidden="1" customHeight="1" x14ac:dyDescent="0.2">
      <c r="A147" s="13">
        <f t="shared" si="0"/>
        <v>252.64999999999998</v>
      </c>
      <c r="B147" s="5">
        <v>-20.5</v>
      </c>
      <c r="C147" s="5">
        <f t="shared" si="14"/>
        <v>-20.5</v>
      </c>
      <c r="D147" s="5">
        <f t="shared" si="15"/>
        <v>-4.9000000000000341</v>
      </c>
      <c r="E147" s="28">
        <v>17.704799999999999</v>
      </c>
      <c r="F147" s="19">
        <f t="shared" si="16"/>
        <v>256.78687823999996</v>
      </c>
      <c r="G147" s="7">
        <v>1000.13</v>
      </c>
      <c r="H147" s="8">
        <v>46.010550000000002</v>
      </c>
      <c r="I147" s="8">
        <f t="shared" si="13"/>
        <v>1.9405722416</v>
      </c>
      <c r="J147" s="8">
        <f t="shared" si="13"/>
        <v>8.9275190375999999E-2</v>
      </c>
      <c r="K147" s="7"/>
      <c r="L147" s="7"/>
      <c r="M147" s="7"/>
      <c r="N147" s="13"/>
      <c r="O147" s="13">
        <f t="shared" si="2"/>
        <v>163.14999999999998</v>
      </c>
      <c r="P147" s="5">
        <v>-110</v>
      </c>
      <c r="Q147" s="6">
        <v>0.13861163124674564</v>
      </c>
      <c r="R147" s="2"/>
      <c r="S147" s="2"/>
      <c r="T147" s="2"/>
      <c r="U147" s="2"/>
      <c r="V147" s="2"/>
      <c r="W147" s="2"/>
      <c r="X147" s="2"/>
      <c r="Y147" s="2"/>
      <c r="Z147" s="2"/>
      <c r="AA147" s="2"/>
      <c r="AB147" s="2"/>
      <c r="AC147" s="2"/>
      <c r="AD147" s="2"/>
    </row>
    <row r="148" spans="1:30" ht="12.75" hidden="1" customHeight="1" x14ac:dyDescent="0.2">
      <c r="A148" s="13">
        <f t="shared" si="0"/>
        <v>253.14999999999998</v>
      </c>
      <c r="B148" s="5">
        <v>-20</v>
      </c>
      <c r="C148" s="5">
        <f t="shared" si="14"/>
        <v>-20</v>
      </c>
      <c r="D148" s="5">
        <f t="shared" si="15"/>
        <v>-4.0000000000000568</v>
      </c>
      <c r="E148" s="28">
        <v>17.9711</v>
      </c>
      <c r="F148" s="19">
        <f t="shared" si="16"/>
        <v>260.64924017999999</v>
      </c>
      <c r="G148" s="7">
        <v>998.07299999999998</v>
      </c>
      <c r="H148" s="8">
        <v>46.727330000000002</v>
      </c>
      <c r="I148" s="8">
        <f>G148*0.00194032</f>
        <v>1.9365810033599999</v>
      </c>
      <c r="J148" s="8">
        <f>H148*0.00194032</f>
        <v>9.0665972945599999E-2</v>
      </c>
      <c r="K148" s="7"/>
      <c r="L148" s="7"/>
      <c r="M148" s="7"/>
      <c r="N148" s="13"/>
      <c r="O148" s="13">
        <f t="shared" si="2"/>
        <v>163.64999999999998</v>
      </c>
      <c r="P148" s="5">
        <v>-109.5</v>
      </c>
      <c r="Q148" s="6">
        <v>0.14628700055492627</v>
      </c>
      <c r="R148" s="2"/>
      <c r="S148" s="2"/>
      <c r="T148" s="2"/>
      <c r="U148" s="2"/>
      <c r="V148" s="2"/>
      <c r="W148" s="2"/>
      <c r="X148" s="2"/>
      <c r="Y148" s="2"/>
      <c r="Z148" s="2"/>
      <c r="AA148" s="2"/>
      <c r="AB148" s="2"/>
      <c r="AC148" s="2"/>
      <c r="AD148" s="2"/>
    </row>
    <row r="149" spans="1:30" ht="12.75" hidden="1" customHeight="1" x14ac:dyDescent="0.2">
      <c r="A149" s="13">
        <f t="shared" si="0"/>
        <v>253.64999999999998</v>
      </c>
      <c r="B149" s="5">
        <v>-19.5</v>
      </c>
      <c r="C149" s="5">
        <f t="shared" si="14"/>
        <v>-19.5</v>
      </c>
      <c r="D149" s="5">
        <f t="shared" si="15"/>
        <v>-3.1000000000000227</v>
      </c>
      <c r="E149" s="28">
        <v>18.240300000000001</v>
      </c>
      <c r="F149" s="19">
        <f t="shared" si="16"/>
        <v>264.55366314000003</v>
      </c>
      <c r="G149" s="7">
        <v>996.00599999999997</v>
      </c>
      <c r="H149" s="8">
        <v>47.453740000000003</v>
      </c>
      <c r="I149" s="8">
        <f t="shared" ref="I149:J167" si="17">G149*0.00194032</f>
        <v>1.9325703619199999</v>
      </c>
      <c r="J149" s="8">
        <f t="shared" si="17"/>
        <v>9.2075440796800009E-2</v>
      </c>
      <c r="K149" s="7"/>
      <c r="L149" s="7"/>
      <c r="M149" s="7"/>
      <c r="N149" s="13"/>
      <c r="O149" s="13">
        <f t="shared" si="2"/>
        <v>164.14999999999998</v>
      </c>
      <c r="P149" s="5">
        <v>-109</v>
      </c>
      <c r="Q149" s="6">
        <v>0.15432999212382664</v>
      </c>
      <c r="R149" s="2"/>
      <c r="S149" s="2"/>
      <c r="T149" s="2"/>
      <c r="U149" s="2"/>
      <c r="V149" s="2"/>
      <c r="W149" s="2"/>
      <c r="X149" s="2"/>
      <c r="Y149" s="2"/>
      <c r="Z149" s="2"/>
      <c r="AA149" s="2"/>
      <c r="AB149" s="2"/>
      <c r="AC149" s="2"/>
      <c r="AD149" s="2"/>
    </row>
    <row r="150" spans="1:30" ht="12.75" hidden="1" customHeight="1" x14ac:dyDescent="0.2">
      <c r="A150" s="13">
        <f t="shared" si="0"/>
        <v>254.14999999999998</v>
      </c>
      <c r="B150" s="5">
        <v>-19</v>
      </c>
      <c r="C150" s="5">
        <f t="shared" si="14"/>
        <v>-19</v>
      </c>
      <c r="D150" s="5">
        <f t="shared" si="15"/>
        <v>-2.2000000000000455</v>
      </c>
      <c r="E150" s="28">
        <v>18.5124</v>
      </c>
      <c r="F150" s="19">
        <f t="shared" si="16"/>
        <v>268.50014712000001</v>
      </c>
      <c r="G150" s="7">
        <v>993.93100000000004</v>
      </c>
      <c r="H150" s="8">
        <v>48.189920000000001</v>
      </c>
      <c r="I150" s="8">
        <f t="shared" si="17"/>
        <v>1.92854419792</v>
      </c>
      <c r="J150" s="8">
        <f t="shared" si="17"/>
        <v>9.3503865574400005E-2</v>
      </c>
      <c r="K150" s="7"/>
      <c r="L150" s="7"/>
      <c r="M150" s="7"/>
      <c r="N150" s="13"/>
      <c r="O150" s="13">
        <f t="shared" si="2"/>
        <v>164.64999999999998</v>
      </c>
      <c r="P150" s="5">
        <v>-108.5</v>
      </c>
      <c r="Q150" s="6">
        <v>0.16275519539217012</v>
      </c>
      <c r="R150" s="2"/>
      <c r="S150" s="2"/>
      <c r="T150" s="2"/>
      <c r="U150" s="2"/>
      <c r="V150" s="2"/>
      <c r="W150" s="2"/>
      <c r="X150" s="2"/>
      <c r="Y150" s="2"/>
      <c r="Z150" s="2"/>
      <c r="AA150" s="2"/>
      <c r="AB150" s="2"/>
      <c r="AC150" s="2"/>
      <c r="AD150" s="2"/>
    </row>
    <row r="151" spans="1:30" ht="12.75" hidden="1" customHeight="1" x14ac:dyDescent="0.2">
      <c r="A151" s="13">
        <f t="shared" si="0"/>
        <v>254.64999999999998</v>
      </c>
      <c r="B151" s="5">
        <v>-18.5</v>
      </c>
      <c r="C151" s="5">
        <f t="shared" si="14"/>
        <v>-18.5</v>
      </c>
      <c r="D151" s="5">
        <f t="shared" si="15"/>
        <v>-1.3000000000000682</v>
      </c>
      <c r="E151" s="28">
        <v>18.787500000000001</v>
      </c>
      <c r="F151" s="19">
        <f t="shared" si="16"/>
        <v>272.49014250000005</v>
      </c>
      <c r="G151" s="7">
        <v>991.84699999999998</v>
      </c>
      <c r="H151" s="8">
        <v>48.936</v>
      </c>
      <c r="I151" s="8">
        <f t="shared" si="17"/>
        <v>1.9245005710399998</v>
      </c>
      <c r="J151" s="8">
        <f t="shared" si="17"/>
        <v>9.4951499519999996E-2</v>
      </c>
      <c r="K151" s="7"/>
      <c r="L151" s="7"/>
      <c r="M151" s="7"/>
      <c r="N151" s="13"/>
      <c r="O151" s="13">
        <f t="shared" si="2"/>
        <v>165.14999999999998</v>
      </c>
      <c r="P151" s="5">
        <v>-108</v>
      </c>
      <c r="Q151" s="6">
        <v>0.17157763977552448</v>
      </c>
      <c r="R151" s="2"/>
      <c r="S151" s="2"/>
      <c r="T151" s="2"/>
      <c r="U151" s="2"/>
      <c r="V151" s="2"/>
      <c r="W151" s="2"/>
      <c r="X151" s="2"/>
      <c r="Y151" s="2"/>
      <c r="Z151" s="2"/>
      <c r="AA151" s="2"/>
      <c r="AB151" s="2"/>
      <c r="AC151" s="2"/>
      <c r="AD151" s="2"/>
    </row>
    <row r="152" spans="1:30" ht="12.75" hidden="1" customHeight="1" x14ac:dyDescent="0.2">
      <c r="A152" s="13">
        <f t="shared" si="0"/>
        <v>255.14999999999998</v>
      </c>
      <c r="B152" s="5">
        <v>-18</v>
      </c>
      <c r="C152" s="5">
        <f t="shared" si="14"/>
        <v>-18</v>
      </c>
      <c r="D152" s="5">
        <f t="shared" si="15"/>
        <v>-0.40000000000003411</v>
      </c>
      <c r="E152" s="28">
        <v>19.0655</v>
      </c>
      <c r="F152" s="19">
        <f t="shared" si="16"/>
        <v>276.52219889999998</v>
      </c>
      <c r="G152" s="7">
        <v>989.75400000000002</v>
      </c>
      <c r="H152" s="8">
        <v>49.692129999999999</v>
      </c>
      <c r="I152" s="8">
        <f t="shared" si="17"/>
        <v>1.9204394812800001</v>
      </c>
      <c r="J152" s="8">
        <f t="shared" si="17"/>
        <v>9.6418633681599988E-2</v>
      </c>
      <c r="K152" s="7"/>
      <c r="L152" s="7"/>
      <c r="M152" s="7"/>
      <c r="N152" s="13"/>
      <c r="O152" s="13">
        <f t="shared" si="2"/>
        <v>165.64999999999998</v>
      </c>
      <c r="P152" s="5">
        <v>-107.5</v>
      </c>
      <c r="Q152" s="6">
        <v>0.18081280242141073</v>
      </c>
      <c r="R152" s="2"/>
      <c r="S152" s="2"/>
      <c r="T152" s="2"/>
      <c r="U152" s="2"/>
      <c r="V152" s="2"/>
      <c r="W152" s="2"/>
      <c r="X152" s="2"/>
      <c r="Y152" s="2"/>
      <c r="Z152" s="2"/>
      <c r="AA152" s="2"/>
      <c r="AB152" s="2"/>
      <c r="AC152" s="2"/>
      <c r="AD152" s="2"/>
    </row>
    <row r="153" spans="1:30" ht="12.75" hidden="1" customHeight="1" x14ac:dyDescent="0.2">
      <c r="A153" s="13">
        <f t="shared" si="0"/>
        <v>255.64999999999998</v>
      </c>
      <c r="B153" s="5">
        <v>-17.5</v>
      </c>
      <c r="C153" s="5">
        <f t="shared" si="14"/>
        <v>-17.5</v>
      </c>
      <c r="D153" s="5">
        <f t="shared" si="15"/>
        <v>0.49999999999994316</v>
      </c>
      <c r="E153" s="28">
        <v>19.346599999999999</v>
      </c>
      <c r="F153" s="19">
        <f t="shared" si="16"/>
        <v>280.59921707999996</v>
      </c>
      <c r="G153" s="7">
        <v>987.65200000000004</v>
      </c>
      <c r="H153" s="8">
        <v>50.458460000000002</v>
      </c>
      <c r="I153" s="8">
        <f t="shared" si="17"/>
        <v>1.9163609286400001</v>
      </c>
      <c r="J153" s="8">
        <f t="shared" si="17"/>
        <v>9.7905559107200002E-2</v>
      </c>
      <c r="K153" s="7"/>
      <c r="L153" s="7"/>
      <c r="M153" s="7"/>
      <c r="N153" s="13"/>
      <c r="O153" s="13">
        <f t="shared" si="2"/>
        <v>166.14999999999998</v>
      </c>
      <c r="P153" s="5">
        <v>-107</v>
      </c>
      <c r="Q153" s="6">
        <v>0.19047661591034903</v>
      </c>
      <c r="R153" s="2"/>
      <c r="S153" s="2"/>
      <c r="T153" s="2"/>
      <c r="U153" s="2"/>
      <c r="V153" s="2"/>
      <c r="W153" s="2"/>
      <c r="X153" s="2"/>
      <c r="Y153" s="2"/>
      <c r="Z153" s="2"/>
      <c r="AA153" s="2"/>
      <c r="AB153" s="2"/>
      <c r="AC153" s="2"/>
      <c r="AD153" s="2"/>
    </row>
    <row r="154" spans="1:30" ht="12.75" hidden="1" customHeight="1" x14ac:dyDescent="0.2">
      <c r="A154" s="13">
        <f t="shared" si="0"/>
        <v>256.14999999999998</v>
      </c>
      <c r="B154" s="5">
        <v>-17</v>
      </c>
      <c r="C154" s="5">
        <f t="shared" si="14"/>
        <v>-17</v>
      </c>
      <c r="D154" s="5">
        <f t="shared" si="15"/>
        <v>1.3999999999999773</v>
      </c>
      <c r="E154" s="28">
        <v>19.630600000000001</v>
      </c>
      <c r="F154" s="19">
        <f t="shared" si="16"/>
        <v>284.71829628</v>
      </c>
      <c r="G154" s="7">
        <v>985.54100000000005</v>
      </c>
      <c r="H154" s="8">
        <v>51.235140000000001</v>
      </c>
      <c r="I154" s="8">
        <f t="shared" si="17"/>
        <v>1.91226491312</v>
      </c>
      <c r="J154" s="8">
        <f t="shared" si="17"/>
        <v>9.9412566844800002E-2</v>
      </c>
      <c r="K154" s="7"/>
      <c r="L154" s="7"/>
      <c r="M154" s="7"/>
      <c r="N154" s="13"/>
      <c r="O154" s="13">
        <f t="shared" si="2"/>
        <v>166.64999999999998</v>
      </c>
      <c r="P154" s="5">
        <v>-106.5</v>
      </c>
      <c r="Q154" s="6">
        <v>0.2005854758956172</v>
      </c>
      <c r="R154" s="2"/>
      <c r="S154" s="2"/>
      <c r="T154" s="2"/>
      <c r="U154" s="2"/>
      <c r="V154" s="2"/>
      <c r="W154" s="2"/>
      <c r="X154" s="2"/>
      <c r="Y154" s="2"/>
      <c r="Z154" s="2"/>
      <c r="AA154" s="2"/>
      <c r="AB154" s="2"/>
      <c r="AC154" s="2"/>
      <c r="AD154" s="2"/>
    </row>
    <row r="155" spans="1:30" ht="12.75" hidden="1" customHeight="1" x14ac:dyDescent="0.2">
      <c r="A155" s="13">
        <f t="shared" si="0"/>
        <v>256.64999999999998</v>
      </c>
      <c r="B155" s="5">
        <v>-16.5</v>
      </c>
      <c r="C155" s="5">
        <f t="shared" si="14"/>
        <v>-16.5</v>
      </c>
      <c r="D155" s="5">
        <f t="shared" si="15"/>
        <v>2.2999999999999545</v>
      </c>
      <c r="E155" s="28">
        <v>19.9177</v>
      </c>
      <c r="F155" s="19">
        <f t="shared" si="16"/>
        <v>288.88233725999999</v>
      </c>
      <c r="G155" s="7">
        <v>983.42</v>
      </c>
      <c r="H155" s="8">
        <v>52.022320000000001</v>
      </c>
      <c r="I155" s="8">
        <f t="shared" si="17"/>
        <v>1.9081494943999999</v>
      </c>
      <c r="J155" s="8">
        <f t="shared" si="17"/>
        <v>0.10093994794239999</v>
      </c>
      <c r="K155" s="7"/>
      <c r="L155" s="7"/>
      <c r="M155" s="7"/>
      <c r="N155" s="13"/>
      <c r="O155" s="13">
        <f t="shared" si="2"/>
        <v>167.14999999999998</v>
      </c>
      <c r="P155" s="5">
        <v>-106</v>
      </c>
      <c r="Q155" s="6">
        <v>0.21115624867439273</v>
      </c>
      <c r="R155" s="2"/>
      <c r="S155" s="2"/>
      <c r="T155" s="2"/>
      <c r="U155" s="2"/>
      <c r="V155" s="2"/>
      <c r="W155" s="2"/>
      <c r="X155" s="2"/>
      <c r="Y155" s="2"/>
      <c r="Z155" s="2"/>
      <c r="AA155" s="2"/>
      <c r="AB155" s="2"/>
      <c r="AC155" s="2"/>
      <c r="AD155" s="2"/>
    </row>
    <row r="156" spans="1:30" ht="12.75" hidden="1" customHeight="1" x14ac:dyDescent="0.2">
      <c r="A156" s="13">
        <f t="shared" si="0"/>
        <v>257.14999999999998</v>
      </c>
      <c r="B156" s="5">
        <v>-16</v>
      </c>
      <c r="C156" s="5">
        <f t="shared" si="14"/>
        <v>-16</v>
      </c>
      <c r="D156" s="5">
        <f t="shared" si="15"/>
        <v>3.1999999999999318</v>
      </c>
      <c r="E156" s="28">
        <v>20.207799999999999</v>
      </c>
      <c r="F156" s="19">
        <f t="shared" si="16"/>
        <v>293.08988963999997</v>
      </c>
      <c r="G156" s="7">
        <v>981.29</v>
      </c>
      <c r="H156" s="8">
        <v>52.820149999999998</v>
      </c>
      <c r="I156" s="8">
        <f t="shared" si="17"/>
        <v>1.9040166127999998</v>
      </c>
      <c r="J156" s="8">
        <f t="shared" si="17"/>
        <v>0.102487993448</v>
      </c>
      <c r="K156" s="7"/>
      <c r="L156" s="7"/>
      <c r="M156" s="7"/>
      <c r="N156" s="13"/>
      <c r="O156" s="13">
        <f t="shared" si="2"/>
        <v>167.64999999999998</v>
      </c>
      <c r="P156" s="5">
        <v>-105.5</v>
      </c>
      <c r="Q156" s="6">
        <v>0.2222062786828862</v>
      </c>
      <c r="R156" s="2"/>
      <c r="S156" s="2"/>
      <c r="T156" s="2"/>
      <c r="U156" s="2"/>
      <c r="V156" s="2"/>
      <c r="W156" s="2"/>
      <c r="X156" s="2"/>
      <c r="Y156" s="2"/>
      <c r="Z156" s="2"/>
      <c r="AA156" s="2"/>
      <c r="AB156" s="2"/>
      <c r="AC156" s="2"/>
      <c r="AD156" s="2"/>
    </row>
    <row r="157" spans="1:30" ht="12.75" hidden="1" customHeight="1" x14ac:dyDescent="0.2">
      <c r="A157" s="13">
        <f t="shared" si="0"/>
        <v>257.64999999999998</v>
      </c>
      <c r="B157" s="5">
        <v>-15.5</v>
      </c>
      <c r="C157" s="5">
        <f t="shared" si="14"/>
        <v>-15.5</v>
      </c>
      <c r="D157" s="5">
        <f t="shared" si="15"/>
        <v>4.0999999999999659</v>
      </c>
      <c r="E157" s="28">
        <v>20.500900000000001</v>
      </c>
      <c r="F157" s="19">
        <f t="shared" si="16"/>
        <v>297.34095342000001</v>
      </c>
      <c r="G157" s="7">
        <v>979.15</v>
      </c>
      <c r="H157" s="8">
        <v>53.628810000000001</v>
      </c>
      <c r="I157" s="8">
        <f t="shared" si="17"/>
        <v>1.8998643279999998</v>
      </c>
      <c r="J157" s="8">
        <f t="shared" si="17"/>
        <v>0.10405705261919999</v>
      </c>
      <c r="K157" s="7"/>
      <c r="L157" s="7"/>
      <c r="M157" s="7"/>
      <c r="N157" s="13"/>
      <c r="O157" s="13">
        <f t="shared" si="2"/>
        <v>168.14999999999998</v>
      </c>
      <c r="P157" s="5">
        <v>-105</v>
      </c>
      <c r="Q157" s="6">
        <v>0.2337533959080432</v>
      </c>
      <c r="R157" s="2"/>
      <c r="S157" s="2"/>
      <c r="T157" s="2"/>
      <c r="U157" s="2"/>
      <c r="V157" s="2"/>
      <c r="W157" s="2"/>
      <c r="X157" s="2"/>
      <c r="Y157" s="2"/>
      <c r="Z157" s="2"/>
      <c r="AA157" s="2"/>
      <c r="AB157" s="2"/>
      <c r="AC157" s="2"/>
      <c r="AD157" s="2"/>
    </row>
    <row r="158" spans="1:30" ht="12.75" hidden="1" customHeight="1" x14ac:dyDescent="0.2">
      <c r="A158" s="13">
        <f t="shared" si="0"/>
        <v>258.14999999999998</v>
      </c>
      <c r="B158" s="5">
        <v>-15</v>
      </c>
      <c r="C158" s="5">
        <f t="shared" si="14"/>
        <v>-15</v>
      </c>
      <c r="D158" s="5">
        <f t="shared" si="15"/>
        <v>4.9999999999999432</v>
      </c>
      <c r="E158" s="28">
        <v>20.7972</v>
      </c>
      <c r="F158" s="19">
        <f t="shared" si="16"/>
        <v>301.63842935999998</v>
      </c>
      <c r="G158" s="7">
        <v>977.00099999999998</v>
      </c>
      <c r="H158" s="8">
        <v>54.448450000000001</v>
      </c>
      <c r="I158" s="8">
        <f t="shared" si="17"/>
        <v>1.8956945803199998</v>
      </c>
      <c r="J158" s="8">
        <f t="shared" si="17"/>
        <v>0.105647416504</v>
      </c>
      <c r="K158" s="7"/>
      <c r="L158" s="7"/>
      <c r="M158" s="7"/>
      <c r="N158" s="13"/>
      <c r="O158" s="13">
        <f t="shared" si="2"/>
        <v>168.64999999999998</v>
      </c>
      <c r="P158" s="5">
        <v>-104.5</v>
      </c>
      <c r="Q158" s="6">
        <v>0.24581592320822776</v>
      </c>
      <c r="R158" s="2"/>
      <c r="S158" s="2"/>
      <c r="T158" s="2"/>
      <c r="U158" s="2"/>
      <c r="V158" s="2"/>
      <c r="W158" s="2"/>
      <c r="X158" s="2"/>
      <c r="Y158" s="2"/>
      <c r="Z158" s="2"/>
      <c r="AA158" s="2"/>
      <c r="AB158" s="2"/>
      <c r="AC158" s="2"/>
      <c r="AD158" s="2"/>
    </row>
    <row r="159" spans="1:30" ht="12.75" hidden="1" customHeight="1" x14ac:dyDescent="0.2">
      <c r="A159" s="13">
        <f t="shared" si="0"/>
        <v>258.64999999999998</v>
      </c>
      <c r="B159" s="5">
        <v>-14.5</v>
      </c>
      <c r="C159" s="5">
        <f t="shared" si="14"/>
        <v>-14.5</v>
      </c>
      <c r="D159" s="5">
        <f t="shared" si="15"/>
        <v>5.8999999999999773</v>
      </c>
      <c r="E159" s="28">
        <v>21.096499999999999</v>
      </c>
      <c r="F159" s="19">
        <f t="shared" si="16"/>
        <v>305.9794167</v>
      </c>
      <c r="G159" s="7">
        <v>974.84100000000001</v>
      </c>
      <c r="H159" s="8">
        <v>55.279249999999998</v>
      </c>
      <c r="I159" s="8">
        <f t="shared" si="17"/>
        <v>1.89150348912</v>
      </c>
      <c r="J159" s="8">
        <f t="shared" si="17"/>
        <v>0.10725943435999999</v>
      </c>
      <c r="K159" s="7"/>
      <c r="L159" s="7"/>
      <c r="M159" s="7"/>
      <c r="N159" s="13"/>
      <c r="O159" s="13">
        <f t="shared" si="2"/>
        <v>169.14999999999998</v>
      </c>
      <c r="P159" s="5">
        <v>-104</v>
      </c>
      <c r="Q159" s="6">
        <v>0.25841268353537356</v>
      </c>
      <c r="R159" s="2"/>
      <c r="S159" s="2"/>
      <c r="T159" s="2"/>
      <c r="U159" s="2"/>
      <c r="V159" s="2"/>
      <c r="W159" s="2"/>
      <c r="X159" s="2"/>
      <c r="Y159" s="2"/>
      <c r="Z159" s="2"/>
      <c r="AA159" s="2"/>
      <c r="AB159" s="2"/>
      <c r="AC159" s="2"/>
      <c r="AD159" s="2"/>
    </row>
    <row r="160" spans="1:30" ht="12.75" hidden="1" customHeight="1" x14ac:dyDescent="0.2">
      <c r="A160" s="13">
        <f t="shared" si="0"/>
        <v>259.14999999999998</v>
      </c>
      <c r="B160" s="5">
        <v>-14</v>
      </c>
      <c r="C160" s="5">
        <f t="shared" si="14"/>
        <v>-14</v>
      </c>
      <c r="D160" s="5">
        <f t="shared" si="15"/>
        <v>6.7999999999999545</v>
      </c>
      <c r="E160" s="28">
        <v>21.399000000000001</v>
      </c>
      <c r="F160" s="19">
        <f t="shared" si="16"/>
        <v>310.36681620000002</v>
      </c>
      <c r="G160" s="7">
        <v>972.67200000000003</v>
      </c>
      <c r="H160" s="8">
        <v>56.121369999999999</v>
      </c>
      <c r="I160" s="8">
        <f t="shared" si="17"/>
        <v>1.8872949350399999</v>
      </c>
      <c r="J160" s="8">
        <f t="shared" si="17"/>
        <v>0.10889341663839999</v>
      </c>
      <c r="K160" s="7"/>
      <c r="L160" s="7"/>
      <c r="M160" s="7"/>
      <c r="N160" s="13"/>
      <c r="O160" s="13">
        <f t="shared" si="2"/>
        <v>169.64999999999998</v>
      </c>
      <c r="P160" s="5">
        <v>-103.5</v>
      </c>
      <c r="Q160" s="6">
        <v>0.27156300705094549</v>
      </c>
      <c r="R160" s="2"/>
      <c r="S160" s="2"/>
      <c r="T160" s="2"/>
      <c r="U160" s="2"/>
      <c r="V160" s="2"/>
      <c r="W160" s="2"/>
      <c r="X160" s="2"/>
      <c r="Y160" s="2"/>
      <c r="Z160" s="2"/>
      <c r="AA160" s="2"/>
      <c r="AB160" s="2"/>
      <c r="AC160" s="2"/>
      <c r="AD160" s="2"/>
    </row>
    <row r="161" spans="1:30" ht="12.75" hidden="1" customHeight="1" x14ac:dyDescent="0.2">
      <c r="A161" s="13">
        <f t="shared" si="0"/>
        <v>259.64999999999998</v>
      </c>
      <c r="B161" s="5">
        <v>-13.5</v>
      </c>
      <c r="C161" s="5">
        <f t="shared" si="14"/>
        <v>-13.5</v>
      </c>
      <c r="D161" s="5">
        <f t="shared" si="15"/>
        <v>7.6999999999999318</v>
      </c>
      <c r="E161" s="28">
        <v>21.704599999999999</v>
      </c>
      <c r="F161" s="19">
        <f t="shared" si="16"/>
        <v>314.79917747999997</v>
      </c>
      <c r="G161" s="7">
        <v>970.49199999999996</v>
      </c>
      <c r="H161" s="8">
        <v>56.975000000000001</v>
      </c>
      <c r="I161" s="8">
        <f t="shared" si="17"/>
        <v>1.8830650374399998</v>
      </c>
      <c r="J161" s="8">
        <f t="shared" si="17"/>
        <v>0.110549732</v>
      </c>
      <c r="K161" s="7"/>
      <c r="L161" s="7"/>
      <c r="M161" s="7"/>
      <c r="N161" s="13"/>
      <c r="O161" s="13">
        <f t="shared" si="2"/>
        <v>170.14999999999998</v>
      </c>
      <c r="P161" s="5">
        <v>-103</v>
      </c>
      <c r="Q161" s="6">
        <v>0.2852867381280399</v>
      </c>
      <c r="R161" s="2"/>
      <c r="S161" s="2"/>
      <c r="T161" s="2"/>
      <c r="U161" s="2"/>
      <c r="V161" s="2"/>
      <c r="W161" s="2"/>
      <c r="X161" s="2"/>
      <c r="Y161" s="2"/>
      <c r="Z161" s="2"/>
      <c r="AA161" s="2"/>
      <c r="AB161" s="2"/>
      <c r="AC161" s="2"/>
      <c r="AD161" s="2"/>
    </row>
    <row r="162" spans="1:30" ht="12.75" hidden="1" customHeight="1" x14ac:dyDescent="0.2">
      <c r="A162" s="13">
        <f t="shared" si="0"/>
        <v>260.14999999999998</v>
      </c>
      <c r="B162" s="5">
        <v>-13</v>
      </c>
      <c r="C162" s="5">
        <f t="shared" si="14"/>
        <v>-13</v>
      </c>
      <c r="D162" s="5">
        <f t="shared" si="15"/>
        <v>8.5999999999999659</v>
      </c>
      <c r="E162" s="28">
        <v>22.013400000000001</v>
      </c>
      <c r="F162" s="19">
        <f t="shared" si="16"/>
        <v>319.27795092000002</v>
      </c>
      <c r="G162" s="7">
        <v>968.30200000000002</v>
      </c>
      <c r="H162" s="8">
        <v>57.840319999999998</v>
      </c>
      <c r="I162" s="8">
        <f t="shared" si="17"/>
        <v>1.87881573664</v>
      </c>
      <c r="J162" s="8">
        <f t="shared" si="17"/>
        <v>0.1122287297024</v>
      </c>
      <c r="K162" s="7"/>
      <c r="L162" s="7"/>
      <c r="M162" s="7"/>
      <c r="N162" s="13"/>
      <c r="O162" s="13">
        <f t="shared" si="2"/>
        <v>170.64999999999998</v>
      </c>
      <c r="P162" s="5">
        <v>-102.5</v>
      </c>
      <c r="Q162" s="6">
        <v>0.29960424223192345</v>
      </c>
      <c r="R162" s="2"/>
      <c r="S162" s="2"/>
      <c r="T162" s="2"/>
      <c r="U162" s="2"/>
      <c r="V162" s="2"/>
      <c r="W162" s="2"/>
      <c r="X162" s="2"/>
      <c r="Y162" s="2"/>
      <c r="Z162" s="2"/>
      <c r="AA162" s="2"/>
      <c r="AB162" s="2"/>
      <c r="AC162" s="2"/>
      <c r="AD162" s="2"/>
    </row>
    <row r="163" spans="1:30" ht="12.75" hidden="1" customHeight="1" x14ac:dyDescent="0.2">
      <c r="A163" s="13">
        <f t="shared" si="0"/>
        <v>260.64999999999998</v>
      </c>
      <c r="B163" s="5">
        <v>-12.5</v>
      </c>
      <c r="C163" s="5">
        <f t="shared" si="14"/>
        <v>-12.5</v>
      </c>
      <c r="D163" s="5">
        <f t="shared" si="15"/>
        <v>9.4999999999999432</v>
      </c>
      <c r="E163" s="28">
        <v>22.325399999999998</v>
      </c>
      <c r="F163" s="19">
        <f t="shared" si="16"/>
        <v>323.80313651999995</v>
      </c>
      <c r="G163" s="7">
        <v>966.10199999999998</v>
      </c>
      <c r="H163" s="8">
        <v>58.717509999999997</v>
      </c>
      <c r="I163" s="8">
        <f t="shared" si="17"/>
        <v>1.87454703264</v>
      </c>
      <c r="J163" s="8">
        <f t="shared" si="17"/>
        <v>0.11393075900319999</v>
      </c>
      <c r="K163" s="7"/>
      <c r="L163" s="7"/>
      <c r="M163" s="7"/>
      <c r="N163" s="13"/>
      <c r="O163" s="13">
        <f t="shared" si="2"/>
        <v>171.14999999999998</v>
      </c>
      <c r="P163" s="5">
        <v>-102</v>
      </c>
      <c r="Q163" s="6">
        <v>0.31453641267131094</v>
      </c>
      <c r="R163" s="2"/>
      <c r="S163" s="2"/>
      <c r="T163" s="2"/>
      <c r="U163" s="2"/>
      <c r="V163" s="2"/>
      <c r="W163" s="2"/>
      <c r="X163" s="2"/>
      <c r="Y163" s="2"/>
      <c r="Z163" s="2"/>
      <c r="AA163" s="2"/>
      <c r="AB163" s="2"/>
      <c r="AC163" s="2"/>
      <c r="AD163" s="2"/>
    </row>
    <row r="164" spans="1:30" ht="12.75" hidden="1" customHeight="1" x14ac:dyDescent="0.2">
      <c r="A164" s="13">
        <f t="shared" si="0"/>
        <v>261.14999999999998</v>
      </c>
      <c r="B164" s="5">
        <v>-12</v>
      </c>
      <c r="C164" s="5">
        <f t="shared" si="14"/>
        <v>-12</v>
      </c>
      <c r="D164" s="5">
        <f t="shared" si="15"/>
        <v>10.399999999999977</v>
      </c>
      <c r="E164" s="28">
        <v>22.640499999999999</v>
      </c>
      <c r="F164" s="19">
        <f t="shared" si="16"/>
        <v>328.37328389999999</v>
      </c>
      <c r="G164" s="7">
        <v>963.89099999999996</v>
      </c>
      <c r="H164" s="8">
        <v>59.606760000000001</v>
      </c>
      <c r="I164" s="8">
        <f t="shared" si="17"/>
        <v>1.8702569851199999</v>
      </c>
      <c r="J164" s="8">
        <f t="shared" si="17"/>
        <v>0.11565618856319999</v>
      </c>
      <c r="K164" s="7"/>
      <c r="L164" s="7"/>
      <c r="M164" s="7"/>
      <c r="N164" s="13"/>
      <c r="O164" s="13">
        <f t="shared" si="2"/>
        <v>171.64999999999998</v>
      </c>
      <c r="P164" s="5">
        <v>-101.5</v>
      </c>
      <c r="Q164" s="6">
        <v>0.33010467721259645</v>
      </c>
      <c r="R164" s="2"/>
      <c r="S164" s="2"/>
      <c r="T164" s="2"/>
      <c r="U164" s="2"/>
      <c r="V164" s="2"/>
      <c r="W164" s="2"/>
      <c r="X164" s="2"/>
      <c r="Y164" s="2"/>
      <c r="Z164" s="2"/>
      <c r="AA164" s="2"/>
      <c r="AB164" s="2"/>
      <c r="AC164" s="2"/>
      <c r="AD164" s="2"/>
    </row>
    <row r="165" spans="1:30" ht="12.75" hidden="1" customHeight="1" x14ac:dyDescent="0.2">
      <c r="A165" s="13">
        <f t="shared" si="0"/>
        <v>261.64999999999998</v>
      </c>
      <c r="B165" s="5">
        <v>-11.5</v>
      </c>
      <c r="C165" s="5">
        <f t="shared" si="14"/>
        <v>-11.5</v>
      </c>
      <c r="D165" s="5">
        <f t="shared" si="15"/>
        <v>11.299999999999955</v>
      </c>
      <c r="E165" s="28">
        <v>22.9589</v>
      </c>
      <c r="F165" s="19">
        <f t="shared" si="16"/>
        <v>332.99129382000001</v>
      </c>
      <c r="G165" s="7">
        <v>961.66800000000001</v>
      </c>
      <c r="H165" s="8">
        <v>60.508270000000003</v>
      </c>
      <c r="I165" s="8">
        <f t="shared" si="17"/>
        <v>1.86594365376</v>
      </c>
      <c r="J165" s="8">
        <f t="shared" si="17"/>
        <v>0.1174054064464</v>
      </c>
      <c r="K165" s="7"/>
      <c r="L165" s="7"/>
      <c r="M165" s="7"/>
      <c r="N165" s="13"/>
      <c r="O165" s="13">
        <f t="shared" si="2"/>
        <v>172.14999999999998</v>
      </c>
      <c r="P165" s="5">
        <v>-101</v>
      </c>
      <c r="Q165" s="6">
        <v>0.346331004549285</v>
      </c>
      <c r="R165" s="2"/>
      <c r="S165" s="2"/>
      <c r="T165" s="2"/>
      <c r="U165" s="2"/>
      <c r="V165" s="2"/>
      <c r="W165" s="2"/>
      <c r="X165" s="2"/>
      <c r="Y165" s="2"/>
      <c r="Z165" s="2"/>
      <c r="AA165" s="2"/>
      <c r="AB165" s="2"/>
      <c r="AC165" s="2"/>
      <c r="AD165" s="2"/>
    </row>
    <row r="166" spans="1:30" ht="12.75" hidden="1" customHeight="1" x14ac:dyDescent="0.2">
      <c r="A166" s="13">
        <f t="shared" si="0"/>
        <v>262.14999999999998</v>
      </c>
      <c r="B166" s="5">
        <v>-11</v>
      </c>
      <c r="C166" s="5">
        <f t="shared" si="14"/>
        <v>-11</v>
      </c>
      <c r="D166" s="5">
        <f t="shared" si="15"/>
        <v>12.199999999999932</v>
      </c>
      <c r="E166" s="28">
        <v>23.2806</v>
      </c>
      <c r="F166" s="19">
        <f t="shared" si="16"/>
        <v>337.65716628000001</v>
      </c>
      <c r="G166" s="7">
        <v>959.43499999999995</v>
      </c>
      <c r="H166" s="8">
        <v>61.422249999999998</v>
      </c>
      <c r="I166" s="8">
        <f t="shared" si="17"/>
        <v>1.8616109191999999</v>
      </c>
      <c r="J166" s="8">
        <f t="shared" si="17"/>
        <v>0.11917882011999999</v>
      </c>
      <c r="K166" s="7"/>
      <c r="L166" s="7"/>
      <c r="M166" s="7"/>
      <c r="N166" s="13"/>
      <c r="O166" s="13">
        <f t="shared" si="2"/>
        <v>172.64999999999998</v>
      </c>
      <c r="P166" s="5">
        <v>-100.5</v>
      </c>
      <c r="Q166" s="6">
        <v>0.36323791061888799</v>
      </c>
      <c r="R166" s="2"/>
      <c r="S166" s="2"/>
      <c r="T166" s="2"/>
      <c r="U166" s="2"/>
      <c r="V166" s="2"/>
      <c r="W166" s="2"/>
      <c r="X166" s="2"/>
      <c r="Y166" s="2"/>
      <c r="Z166" s="2"/>
      <c r="AA166" s="2"/>
      <c r="AB166" s="2"/>
      <c r="AC166" s="2"/>
      <c r="AD166" s="2"/>
    </row>
    <row r="167" spans="1:30" ht="12.75" hidden="1" customHeight="1" x14ac:dyDescent="0.2">
      <c r="A167" s="13">
        <f t="shared" si="0"/>
        <v>262.64999999999998</v>
      </c>
      <c r="B167" s="5">
        <v>-10.5</v>
      </c>
      <c r="C167" s="5">
        <f t="shared" si="14"/>
        <v>-10.5</v>
      </c>
      <c r="D167" s="5">
        <f t="shared" si="15"/>
        <v>13.099999999999966</v>
      </c>
      <c r="E167" s="28">
        <v>23.605499999999999</v>
      </c>
      <c r="F167" s="19">
        <f t="shared" si="16"/>
        <v>342.3694509</v>
      </c>
      <c r="G167" s="7">
        <v>957.19100000000003</v>
      </c>
      <c r="H167" s="8">
        <v>62.348889999999997</v>
      </c>
      <c r="I167" s="8">
        <f t="shared" si="17"/>
        <v>1.8572568411199999</v>
      </c>
      <c r="J167" s="8">
        <f t="shared" si="17"/>
        <v>0.1209767982448</v>
      </c>
      <c r="K167" s="7"/>
      <c r="L167" s="7"/>
      <c r="M167" s="7"/>
      <c r="N167" s="13"/>
      <c r="O167" s="13">
        <f t="shared" si="2"/>
        <v>173.14999999999998</v>
      </c>
      <c r="P167" s="5">
        <v>-100</v>
      </c>
      <c r="Q167" s="6">
        <v>0.3808484647594948</v>
      </c>
      <c r="R167" s="2"/>
      <c r="S167" s="2"/>
      <c r="T167" s="2"/>
      <c r="U167" s="2"/>
      <c r="V167" s="2"/>
      <c r="W167" s="2"/>
      <c r="X167" s="2"/>
      <c r="Y167" s="2"/>
      <c r="Z167" s="2"/>
      <c r="AA167" s="2"/>
      <c r="AB167" s="2"/>
      <c r="AC167" s="2"/>
      <c r="AD167" s="2"/>
    </row>
    <row r="168" spans="1:30" ht="12.75" hidden="1" customHeight="1" x14ac:dyDescent="0.2">
      <c r="A168" s="13">
        <f t="shared" si="0"/>
        <v>263.14999999999998</v>
      </c>
      <c r="B168" s="5">
        <v>-10</v>
      </c>
      <c r="C168" s="5">
        <f t="shared" si="14"/>
        <v>-10</v>
      </c>
      <c r="D168" s="5">
        <f t="shared" si="15"/>
        <v>13.999999999999943</v>
      </c>
      <c r="E168" s="28">
        <v>23.933700000000002</v>
      </c>
      <c r="F168" s="19">
        <f t="shared" si="16"/>
        <v>347.12959806000003</v>
      </c>
      <c r="G168" s="7">
        <v>954.93499999999995</v>
      </c>
      <c r="H168" s="8">
        <v>63.288409999999999</v>
      </c>
      <c r="I168" s="8">
        <f>G168*0.00194032</f>
        <v>1.8528794791999998</v>
      </c>
      <c r="J168" s="8">
        <f>H168*0.00194032</f>
        <v>0.12279976769119999</v>
      </c>
      <c r="K168" s="7"/>
      <c r="L168" s="7"/>
      <c r="M168" s="7"/>
      <c r="N168" s="13"/>
      <c r="O168" s="13">
        <f t="shared" si="2"/>
        <v>173.64999999999998</v>
      </c>
      <c r="P168" s="5">
        <v>-99.5</v>
      </c>
      <c r="Q168" s="6">
        <v>0.39918629569827929</v>
      </c>
      <c r="R168" s="2"/>
      <c r="S168" s="2"/>
      <c r="T168" s="2"/>
      <c r="U168" s="2"/>
      <c r="V168" s="2"/>
      <c r="W168" s="2"/>
      <c r="X168" s="2"/>
      <c r="Y168" s="2"/>
      <c r="Z168" s="2"/>
      <c r="AA168" s="2"/>
      <c r="AB168" s="2"/>
      <c r="AC168" s="2"/>
      <c r="AD168" s="2"/>
    </row>
    <row r="169" spans="1:30" ht="12.75" hidden="1" customHeight="1" x14ac:dyDescent="0.2">
      <c r="A169" s="13">
        <f t="shared" si="0"/>
        <v>263.64999999999998</v>
      </c>
      <c r="B169" s="5">
        <v>-9.5</v>
      </c>
      <c r="C169" s="5">
        <f t="shared" si="14"/>
        <v>-9.5</v>
      </c>
      <c r="D169" s="5">
        <f t="shared" si="15"/>
        <v>14.899999999999977</v>
      </c>
      <c r="E169" s="28">
        <v>24.2652</v>
      </c>
      <c r="F169" s="19">
        <f t="shared" si="16"/>
        <v>351.93760775999999</v>
      </c>
      <c r="G169" s="7">
        <v>952.66700000000003</v>
      </c>
      <c r="H169" s="8">
        <v>64.241039999999998</v>
      </c>
      <c r="I169" s="8">
        <f t="shared" ref="I169:J192" si="18">G169*0.00194032</f>
        <v>1.84847883344</v>
      </c>
      <c r="J169" s="8">
        <f t="shared" si="18"/>
        <v>0.12464817473279999</v>
      </c>
      <c r="K169" s="7"/>
      <c r="L169" s="7"/>
      <c r="M169" s="7"/>
      <c r="N169" s="13"/>
      <c r="O169" s="13">
        <f t="shared" si="2"/>
        <v>174.14999999999998</v>
      </c>
      <c r="P169" s="5">
        <v>-99</v>
      </c>
      <c r="Q169" s="6">
        <v>0.41827559736422959</v>
      </c>
      <c r="R169" s="2"/>
      <c r="S169" s="2"/>
      <c r="T169" s="2"/>
      <c r="U169" s="2"/>
      <c r="V169" s="2"/>
      <c r="W169" s="2"/>
      <c r="X169" s="2"/>
      <c r="Y169" s="2"/>
      <c r="Z169" s="2"/>
      <c r="AA169" s="2"/>
      <c r="AB169" s="2"/>
      <c r="AC169" s="2"/>
      <c r="AD169" s="2"/>
    </row>
    <row r="170" spans="1:30" ht="12.75" hidden="1" customHeight="1" x14ac:dyDescent="0.2">
      <c r="A170" s="13">
        <f t="shared" si="0"/>
        <v>264.14999999999998</v>
      </c>
      <c r="B170" s="5">
        <v>-9</v>
      </c>
      <c r="C170" s="5">
        <f t="shared" si="14"/>
        <v>-9</v>
      </c>
      <c r="D170" s="5">
        <f t="shared" si="15"/>
        <v>15.799999999999955</v>
      </c>
      <c r="E170" s="28">
        <v>24.6</v>
      </c>
      <c r="F170" s="19">
        <f t="shared" si="16"/>
        <v>356.79348000000005</v>
      </c>
      <c r="G170" s="7">
        <v>950.38800000000003</v>
      </c>
      <c r="H170" s="8">
        <v>65.206980000000001</v>
      </c>
      <c r="I170" s="8">
        <f t="shared" si="18"/>
        <v>1.84405684416</v>
      </c>
      <c r="J170" s="8">
        <f t="shared" si="18"/>
        <v>0.12652240743359999</v>
      </c>
      <c r="K170" s="7"/>
      <c r="L170" s="7"/>
      <c r="M170" s="7"/>
      <c r="N170" s="13"/>
      <c r="O170" s="13">
        <f t="shared" si="2"/>
        <v>174.64999999999998</v>
      </c>
      <c r="P170" s="5">
        <v>-98.5</v>
      </c>
      <c r="Q170" s="6">
        <v>0.43814113451736419</v>
      </c>
      <c r="R170" s="2"/>
      <c r="S170" s="2"/>
      <c r="T170" s="2"/>
      <c r="U170" s="2"/>
      <c r="V170" s="2"/>
      <c r="W170" s="2"/>
      <c r="X170" s="2"/>
      <c r="Y170" s="2"/>
      <c r="Z170" s="2"/>
      <c r="AA170" s="2"/>
      <c r="AB170" s="2"/>
      <c r="AC170" s="2"/>
      <c r="AD170" s="2"/>
    </row>
    <row r="171" spans="1:30" ht="12.75" hidden="1" customHeight="1" x14ac:dyDescent="0.2">
      <c r="A171" s="13">
        <f t="shared" si="0"/>
        <v>264.64999999999998</v>
      </c>
      <c r="B171" s="5">
        <v>-8.5</v>
      </c>
      <c r="C171" s="5">
        <f t="shared" si="14"/>
        <v>-8.5</v>
      </c>
      <c r="D171" s="5">
        <f t="shared" si="15"/>
        <v>16.699999999999932</v>
      </c>
      <c r="E171" s="28">
        <v>24.938199999999998</v>
      </c>
      <c r="F171" s="19">
        <f t="shared" si="16"/>
        <v>361.69866515999996</v>
      </c>
      <c r="G171" s="7">
        <v>948.096</v>
      </c>
      <c r="H171" s="8">
        <v>66.186480000000003</v>
      </c>
      <c r="I171" s="8">
        <f t="shared" si="18"/>
        <v>1.8396096307200001</v>
      </c>
      <c r="J171" s="8">
        <f t="shared" si="18"/>
        <v>0.12842295087360001</v>
      </c>
      <c r="K171" s="7"/>
      <c r="L171" s="7"/>
      <c r="M171" s="7"/>
      <c r="N171" s="13"/>
      <c r="O171" s="13">
        <f t="shared" si="2"/>
        <v>175.14999999999998</v>
      </c>
      <c r="P171" s="5">
        <v>-98</v>
      </c>
      <c r="Q171" s="6">
        <v>0.45880824818680288</v>
      </c>
      <c r="R171" s="2"/>
      <c r="S171" s="2"/>
      <c r="T171" s="2"/>
      <c r="U171" s="2"/>
      <c r="V171" s="2"/>
      <c r="W171" s="2"/>
      <c r="X171" s="2"/>
      <c r="Y171" s="2"/>
      <c r="Z171" s="2"/>
      <c r="AA171" s="2"/>
      <c r="AB171" s="2"/>
      <c r="AC171" s="2"/>
      <c r="AD171" s="2"/>
    </row>
    <row r="172" spans="1:30" ht="12.75" hidden="1" customHeight="1" x14ac:dyDescent="0.2">
      <c r="A172" s="13">
        <f t="shared" si="0"/>
        <v>265.14999999999998</v>
      </c>
      <c r="B172" s="5">
        <v>-8</v>
      </c>
      <c r="C172" s="5">
        <f t="shared" si="14"/>
        <v>-8</v>
      </c>
      <c r="D172" s="5">
        <f t="shared" si="15"/>
        <v>17.599999999999966</v>
      </c>
      <c r="E172" s="28">
        <v>25.279699999999998</v>
      </c>
      <c r="F172" s="19">
        <f t="shared" si="16"/>
        <v>366.65171285999998</v>
      </c>
      <c r="G172" s="7">
        <v>945.79300000000001</v>
      </c>
      <c r="H172" s="8">
        <v>67.179770000000005</v>
      </c>
      <c r="I172" s="8">
        <f t="shared" si="18"/>
        <v>1.83514107376</v>
      </c>
      <c r="J172" s="8">
        <f t="shared" si="18"/>
        <v>0.13035025132640002</v>
      </c>
      <c r="K172" s="7"/>
      <c r="L172" s="7"/>
      <c r="M172" s="7"/>
      <c r="N172" s="13"/>
      <c r="O172" s="13">
        <f t="shared" si="2"/>
        <v>175.64999999999998</v>
      </c>
      <c r="P172" s="5">
        <v>-97.5</v>
      </c>
      <c r="Q172" s="6">
        <v>0.48030286091005625</v>
      </c>
      <c r="R172" s="2"/>
      <c r="S172" s="2"/>
      <c r="T172" s="2"/>
      <c r="U172" s="2"/>
      <c r="V172" s="2"/>
      <c r="W172" s="2"/>
      <c r="X172" s="2"/>
      <c r="Y172" s="2"/>
      <c r="Z172" s="2"/>
      <c r="AA172" s="2"/>
      <c r="AB172" s="2"/>
      <c r="AC172" s="2"/>
      <c r="AD172" s="2"/>
    </row>
    <row r="173" spans="1:30" ht="12.75" hidden="1" customHeight="1" x14ac:dyDescent="0.2">
      <c r="A173" s="13">
        <f t="shared" si="0"/>
        <v>265.64999999999998</v>
      </c>
      <c r="B173" s="5">
        <v>-7.5</v>
      </c>
      <c r="C173" s="5">
        <f t="shared" si="14"/>
        <v>-7.5</v>
      </c>
      <c r="D173" s="5">
        <f t="shared" si="15"/>
        <v>18.499999999999943</v>
      </c>
      <c r="E173" s="28">
        <v>25.624700000000001</v>
      </c>
      <c r="F173" s="19">
        <f t="shared" si="16"/>
        <v>371.65552386000002</v>
      </c>
      <c r="G173" s="7">
        <v>943.47699999999998</v>
      </c>
      <c r="H173" s="8">
        <v>68.187089999999998</v>
      </c>
      <c r="I173" s="8">
        <f t="shared" si="18"/>
        <v>1.8306472926399999</v>
      </c>
      <c r="J173" s="8">
        <f t="shared" si="18"/>
        <v>0.13230477446879998</v>
      </c>
      <c r="K173" s="7"/>
      <c r="L173" s="7"/>
      <c r="M173" s="7"/>
      <c r="N173" s="13"/>
      <c r="O173" s="13">
        <f t="shared" si="2"/>
        <v>176.14999999999998</v>
      </c>
      <c r="P173" s="5">
        <v>-97</v>
      </c>
      <c r="Q173" s="6">
        <v>0.50265148176594532</v>
      </c>
      <c r="R173" s="2"/>
      <c r="S173" s="2"/>
      <c r="T173" s="2"/>
      <c r="U173" s="2"/>
      <c r="V173" s="2"/>
      <c r="W173" s="2"/>
      <c r="X173" s="2"/>
      <c r="Y173" s="2"/>
      <c r="Z173" s="2"/>
      <c r="AA173" s="2"/>
      <c r="AB173" s="2"/>
      <c r="AC173" s="2"/>
      <c r="AD173" s="2"/>
    </row>
    <row r="174" spans="1:30" ht="12.75" hidden="1" customHeight="1" x14ac:dyDescent="0.2">
      <c r="A174" s="13">
        <f t="shared" si="0"/>
        <v>266.14999999999998</v>
      </c>
      <c r="B174" s="5">
        <v>-7</v>
      </c>
      <c r="C174" s="5">
        <f t="shared" si="14"/>
        <v>-7</v>
      </c>
      <c r="D174" s="5">
        <f t="shared" si="15"/>
        <v>19.399999999999977</v>
      </c>
      <c r="E174" s="28">
        <v>25.972999999999999</v>
      </c>
      <c r="F174" s="19">
        <f t="shared" si="16"/>
        <v>376.70719739999998</v>
      </c>
      <c r="G174" s="7">
        <v>941.14800000000002</v>
      </c>
      <c r="H174" s="8">
        <v>69.208690000000004</v>
      </c>
      <c r="I174" s="8">
        <f t="shared" si="18"/>
        <v>1.82612828736</v>
      </c>
      <c r="J174" s="8">
        <f t="shared" si="18"/>
        <v>0.13428700538080002</v>
      </c>
      <c r="K174" s="7"/>
      <c r="L174" s="7"/>
      <c r="M174" s="7"/>
      <c r="N174" s="13"/>
      <c r="O174" s="13">
        <f t="shared" si="2"/>
        <v>176.64999999999998</v>
      </c>
      <c r="P174" s="5">
        <v>-96.5</v>
      </c>
      <c r="Q174" s="6">
        <v>0.52588121119364517</v>
      </c>
      <c r="R174" s="2"/>
      <c r="S174" s="2"/>
      <c r="T174" s="2"/>
      <c r="U174" s="2"/>
      <c r="V174" s="2"/>
      <c r="W174" s="2"/>
      <c r="X174" s="2"/>
      <c r="Y174" s="2"/>
      <c r="Z174" s="2"/>
      <c r="AA174" s="2"/>
      <c r="AB174" s="2"/>
      <c r="AC174" s="2"/>
      <c r="AD174" s="2"/>
    </row>
    <row r="175" spans="1:30" ht="12.75" hidden="1" customHeight="1" x14ac:dyDescent="0.2">
      <c r="A175" s="13">
        <f t="shared" si="0"/>
        <v>266.64999999999998</v>
      </c>
      <c r="B175" s="5">
        <v>-6.5</v>
      </c>
      <c r="C175" s="5">
        <f t="shared" si="14"/>
        <v>-6.5</v>
      </c>
      <c r="D175" s="5">
        <f t="shared" si="15"/>
        <v>20.299999999999955</v>
      </c>
      <c r="E175" s="28">
        <v>26.3248</v>
      </c>
      <c r="F175" s="19">
        <f t="shared" si="16"/>
        <v>381.80963423999998</v>
      </c>
      <c r="G175" s="7">
        <v>938.80600000000004</v>
      </c>
      <c r="H175" s="8">
        <v>70.244829999999993</v>
      </c>
      <c r="I175" s="8">
        <f t="shared" si="18"/>
        <v>1.82158405792</v>
      </c>
      <c r="J175" s="8">
        <f t="shared" si="18"/>
        <v>0.13629744854559997</v>
      </c>
      <c r="K175" s="7"/>
      <c r="L175" s="7"/>
      <c r="M175" s="7"/>
      <c r="N175" s="13"/>
      <c r="O175" s="13">
        <f t="shared" si="2"/>
        <v>177.14999999999998</v>
      </c>
      <c r="P175" s="5">
        <v>-96</v>
      </c>
      <c r="Q175" s="6">
        <v>0.5500197455904472</v>
      </c>
      <c r="R175" s="2"/>
      <c r="S175" s="2"/>
      <c r="T175" s="2"/>
      <c r="U175" s="2"/>
      <c r="V175" s="2"/>
      <c r="W175" s="2"/>
      <c r="X175" s="2"/>
      <c r="Y175" s="2"/>
      <c r="Z175" s="2"/>
      <c r="AA175" s="2"/>
      <c r="AB175" s="2"/>
      <c r="AC175" s="2"/>
      <c r="AD175" s="2"/>
    </row>
    <row r="176" spans="1:30" ht="12.75" hidden="1" customHeight="1" x14ac:dyDescent="0.2">
      <c r="A176" s="13">
        <f t="shared" si="0"/>
        <v>267.14999999999998</v>
      </c>
      <c r="B176" s="5">
        <v>-6</v>
      </c>
      <c r="C176" s="5">
        <f t="shared" si="14"/>
        <v>-6</v>
      </c>
      <c r="D176" s="5">
        <f t="shared" si="15"/>
        <v>21.199999999999932</v>
      </c>
      <c r="E176" s="28">
        <v>26.680099999999999</v>
      </c>
      <c r="F176" s="19">
        <f t="shared" si="16"/>
        <v>386.96283438</v>
      </c>
      <c r="G176" s="7">
        <v>936.45100000000002</v>
      </c>
      <c r="H176" s="8">
        <v>71.295779999999993</v>
      </c>
      <c r="I176" s="8">
        <f t="shared" si="18"/>
        <v>1.8170146043199999</v>
      </c>
      <c r="J176" s="8">
        <f t="shared" si="18"/>
        <v>0.13833662784959999</v>
      </c>
      <c r="K176" s="7"/>
      <c r="L176" s="7"/>
      <c r="M176" s="7"/>
      <c r="N176" s="13"/>
      <c r="O176" s="13">
        <f t="shared" si="2"/>
        <v>177.64999999999998</v>
      </c>
      <c r="P176" s="5">
        <v>-95.5</v>
      </c>
      <c r="Q176" s="6">
        <v>0.57509538168074359</v>
      </c>
      <c r="R176" s="2"/>
      <c r="S176" s="2"/>
      <c r="T176" s="2"/>
      <c r="U176" s="2"/>
      <c r="V176" s="2"/>
      <c r="W176" s="2"/>
      <c r="X176" s="2"/>
      <c r="Y176" s="2"/>
      <c r="Z176" s="2"/>
      <c r="AA176" s="2"/>
      <c r="AB176" s="2"/>
      <c r="AC176" s="2"/>
      <c r="AD176" s="2"/>
    </row>
    <row r="177" spans="1:30" ht="12.75" hidden="1" customHeight="1" x14ac:dyDescent="0.2">
      <c r="A177" s="13">
        <f t="shared" si="0"/>
        <v>267.64999999999998</v>
      </c>
      <c r="B177" s="5">
        <v>-5.5</v>
      </c>
      <c r="C177" s="5">
        <f t="shared" si="14"/>
        <v>-5.5</v>
      </c>
      <c r="D177" s="5">
        <f t="shared" si="15"/>
        <v>22.099999999999966</v>
      </c>
      <c r="E177" s="28">
        <v>27.038799999999998</v>
      </c>
      <c r="F177" s="19">
        <f t="shared" si="16"/>
        <v>392.16534744000001</v>
      </c>
      <c r="G177" s="7">
        <v>934.08299999999997</v>
      </c>
      <c r="H177" s="8">
        <v>72.361810000000006</v>
      </c>
      <c r="I177" s="8">
        <f t="shared" si="18"/>
        <v>1.8124199265599998</v>
      </c>
      <c r="J177" s="8">
        <f t="shared" si="18"/>
        <v>0.14040506717920001</v>
      </c>
      <c r="K177" s="7"/>
      <c r="L177" s="7"/>
      <c r="M177" s="7"/>
      <c r="N177" s="13"/>
      <c r="O177" s="13">
        <f t="shared" si="2"/>
        <v>178.14999999999998</v>
      </c>
      <c r="P177" s="5">
        <v>-95</v>
      </c>
      <c r="Q177" s="6">
        <v>0.60113702064910179</v>
      </c>
      <c r="R177" s="2"/>
      <c r="S177" s="2"/>
      <c r="T177" s="2"/>
      <c r="U177" s="2"/>
      <c r="V177" s="2"/>
      <c r="W177" s="2"/>
      <c r="X177" s="2"/>
      <c r="Y177" s="2"/>
      <c r="Z177" s="2"/>
      <c r="AA177" s="2"/>
      <c r="AB177" s="2"/>
      <c r="AC177" s="2"/>
      <c r="AD177" s="2"/>
    </row>
    <row r="178" spans="1:30" ht="12.75" hidden="1" customHeight="1" x14ac:dyDescent="0.2">
      <c r="A178" s="13">
        <f t="shared" si="0"/>
        <v>268.14999999999998</v>
      </c>
      <c r="B178" s="5">
        <v>-5</v>
      </c>
      <c r="C178" s="5">
        <f t="shared" si="14"/>
        <v>-5</v>
      </c>
      <c r="D178" s="5">
        <f t="shared" si="15"/>
        <v>22.999999999999943</v>
      </c>
      <c r="E178" s="28">
        <v>27.401</v>
      </c>
      <c r="F178" s="19">
        <f t="shared" si="16"/>
        <v>397.41862379999998</v>
      </c>
      <c r="G178" s="7">
        <v>931.70100000000002</v>
      </c>
      <c r="H178" s="8">
        <v>73.443200000000004</v>
      </c>
      <c r="I178" s="8">
        <f t="shared" si="18"/>
        <v>1.8077980843199999</v>
      </c>
      <c r="J178" s="8">
        <f t="shared" si="18"/>
        <v>0.142503309824</v>
      </c>
      <c r="K178" s="7"/>
      <c r="L178" s="7"/>
      <c r="M178" s="7"/>
      <c r="N178" s="13"/>
      <c r="O178" s="13">
        <f t="shared" si="2"/>
        <v>178.64999999999998</v>
      </c>
      <c r="P178" s="5">
        <v>-94.5</v>
      </c>
      <c r="Q178" s="6">
        <v>0.6281741720300944</v>
      </c>
      <c r="R178" s="2"/>
      <c r="S178" s="2"/>
      <c r="T178" s="2"/>
      <c r="U178" s="2"/>
      <c r="V178" s="2"/>
      <c r="W178" s="2"/>
      <c r="X178" s="2"/>
      <c r="Y178" s="2"/>
      <c r="Z178" s="2"/>
      <c r="AA178" s="2"/>
      <c r="AB178" s="2"/>
      <c r="AC178" s="2"/>
      <c r="AD178" s="2"/>
    </row>
    <row r="179" spans="1:30" ht="12.75" hidden="1" customHeight="1" x14ac:dyDescent="0.2">
      <c r="A179" s="13">
        <f t="shared" si="0"/>
        <v>268.64999999999998</v>
      </c>
      <c r="B179" s="5">
        <v>-4.5</v>
      </c>
      <c r="C179" s="5">
        <f t="shared" si="14"/>
        <v>-4.5</v>
      </c>
      <c r="D179" s="5">
        <f t="shared" si="15"/>
        <v>23.899999999999977</v>
      </c>
      <c r="E179" s="28">
        <v>27.7668</v>
      </c>
      <c r="F179" s="19">
        <f t="shared" si="16"/>
        <v>402.72411383999997</v>
      </c>
      <c r="G179" s="7">
        <v>929.30499999999995</v>
      </c>
      <c r="H179" s="8">
        <v>74.54025</v>
      </c>
      <c r="I179" s="8">
        <f t="shared" si="18"/>
        <v>1.8031490775999999</v>
      </c>
      <c r="J179" s="8">
        <f t="shared" si="18"/>
        <v>0.14463193788000001</v>
      </c>
      <c r="K179" s="7"/>
      <c r="L179" s="7"/>
      <c r="M179" s="7"/>
      <c r="N179" s="13"/>
      <c r="O179" s="13">
        <f t="shared" si="2"/>
        <v>179.14999999999998</v>
      </c>
      <c r="P179" s="5">
        <v>-94</v>
      </c>
      <c r="Q179" s="6">
        <v>0.65623695734783427</v>
      </c>
      <c r="R179" s="2"/>
      <c r="S179" s="2"/>
      <c r="T179" s="2"/>
      <c r="U179" s="2"/>
      <c r="V179" s="2"/>
      <c r="W179" s="2"/>
      <c r="X179" s="2"/>
      <c r="Y179" s="2"/>
      <c r="Z179" s="2"/>
      <c r="AA179" s="2"/>
      <c r="AB179" s="2"/>
      <c r="AC179" s="2"/>
      <c r="AD179" s="2"/>
    </row>
    <row r="180" spans="1:30" ht="12.75" hidden="1" customHeight="1" x14ac:dyDescent="0.2">
      <c r="A180" s="13">
        <f t="shared" si="0"/>
        <v>269.14999999999998</v>
      </c>
      <c r="B180" s="5">
        <v>-4</v>
      </c>
      <c r="C180" s="5">
        <f t="shared" si="14"/>
        <v>-4</v>
      </c>
      <c r="D180" s="5">
        <f t="shared" si="15"/>
        <v>24.799999999999955</v>
      </c>
      <c r="E180" s="28">
        <v>28.136099999999999</v>
      </c>
      <c r="F180" s="19">
        <f t="shared" si="16"/>
        <v>408.08036718</v>
      </c>
      <c r="G180" s="7">
        <v>926.89499999999998</v>
      </c>
      <c r="H180" s="8">
        <v>75.653239999999997</v>
      </c>
      <c r="I180" s="8">
        <f t="shared" si="18"/>
        <v>1.7984729064</v>
      </c>
      <c r="J180" s="8">
        <f t="shared" si="18"/>
        <v>0.1467914946368</v>
      </c>
      <c r="K180" s="7"/>
      <c r="L180" s="7"/>
      <c r="M180" s="7"/>
      <c r="N180" s="13"/>
      <c r="O180" s="13">
        <f t="shared" si="2"/>
        <v>179.64999999999998</v>
      </c>
      <c r="P180" s="5">
        <v>-93.5</v>
      </c>
      <c r="Q180" s="6">
        <v>0.68535611349821657</v>
      </c>
      <c r="R180" s="2"/>
      <c r="S180" s="2"/>
      <c r="T180" s="2"/>
      <c r="U180" s="2"/>
      <c r="V180" s="2"/>
      <c r="W180" s="2"/>
      <c r="X180" s="2"/>
      <c r="Y180" s="2"/>
      <c r="Z180" s="2"/>
      <c r="AA180" s="2"/>
      <c r="AB180" s="2"/>
      <c r="AC180" s="2"/>
      <c r="AD180" s="2"/>
    </row>
    <row r="181" spans="1:30" ht="12.75" hidden="1" customHeight="1" x14ac:dyDescent="0.2">
      <c r="A181" s="13">
        <f t="shared" si="0"/>
        <v>269.64999999999998</v>
      </c>
      <c r="B181" s="5">
        <v>-3.5</v>
      </c>
      <c r="C181" s="5">
        <f t="shared" si="14"/>
        <v>-3.5</v>
      </c>
      <c r="D181" s="5">
        <f t="shared" si="15"/>
        <v>25.699999999999932</v>
      </c>
      <c r="E181" s="28">
        <v>28.509</v>
      </c>
      <c r="F181" s="19">
        <f t="shared" si="16"/>
        <v>413.48883419999999</v>
      </c>
      <c r="G181" s="7">
        <v>924.47</v>
      </c>
      <c r="H181" s="8">
        <v>76.782499999999999</v>
      </c>
      <c r="I181" s="8">
        <f t="shared" si="18"/>
        <v>1.7937676304000001</v>
      </c>
      <c r="J181" s="8">
        <f t="shared" si="18"/>
        <v>0.14898262039999999</v>
      </c>
      <c r="K181" s="7"/>
      <c r="L181" s="7"/>
      <c r="M181" s="7"/>
      <c r="N181" s="13"/>
      <c r="O181" s="13">
        <f t="shared" si="2"/>
        <v>180.14999999999998</v>
      </c>
      <c r="P181" s="5">
        <v>-93</v>
      </c>
      <c r="Q181" s="6">
        <v>0.71556299586693717</v>
      </c>
      <c r="R181" s="2"/>
      <c r="S181" s="2"/>
      <c r="T181" s="2"/>
      <c r="U181" s="2"/>
      <c r="V181" s="2"/>
      <c r="W181" s="2"/>
      <c r="X181" s="2"/>
      <c r="Y181" s="2"/>
      <c r="Z181" s="2"/>
      <c r="AA181" s="2"/>
      <c r="AB181" s="2"/>
      <c r="AC181" s="2"/>
      <c r="AD181" s="2"/>
    </row>
    <row r="182" spans="1:30" ht="12.75" hidden="1" customHeight="1" x14ac:dyDescent="0.2">
      <c r="A182" s="13">
        <f t="shared" si="0"/>
        <v>270.14999999999998</v>
      </c>
      <c r="B182" s="5">
        <v>-3</v>
      </c>
      <c r="C182" s="5">
        <f t="shared" si="14"/>
        <v>-3</v>
      </c>
      <c r="D182" s="5">
        <f t="shared" si="15"/>
        <v>26.599999999999966</v>
      </c>
      <c r="E182" s="28">
        <v>28.885400000000001</v>
      </c>
      <c r="F182" s="19">
        <f t="shared" si="16"/>
        <v>418.94806452</v>
      </c>
      <c r="G182" s="7">
        <v>922.03099999999995</v>
      </c>
      <c r="H182" s="8">
        <v>77.928340000000006</v>
      </c>
      <c r="I182" s="8">
        <f t="shared" si="18"/>
        <v>1.7890351899199999</v>
      </c>
      <c r="J182" s="8">
        <f t="shared" si="18"/>
        <v>0.15120591666880001</v>
      </c>
      <c r="K182" s="7"/>
      <c r="L182" s="7"/>
      <c r="M182" s="7"/>
      <c r="N182" s="13"/>
      <c r="O182" s="13">
        <f t="shared" si="2"/>
        <v>180.64999999999998</v>
      </c>
      <c r="P182" s="5">
        <v>-92.5</v>
      </c>
      <c r="Q182" s="6">
        <v>0.74688958117655513</v>
      </c>
      <c r="R182" s="2"/>
      <c r="S182" s="2"/>
      <c r="T182" s="2"/>
      <c r="U182" s="2"/>
      <c r="V182" s="2"/>
      <c r="W182" s="2"/>
      <c r="X182" s="2"/>
      <c r="Y182" s="2"/>
      <c r="Z182" s="2"/>
      <c r="AA182" s="2"/>
      <c r="AB182" s="2"/>
      <c r="AC182" s="2"/>
      <c r="AD182" s="2"/>
    </row>
    <row r="183" spans="1:30" ht="12.75" hidden="1" customHeight="1" x14ac:dyDescent="0.2">
      <c r="A183" s="13">
        <f t="shared" si="0"/>
        <v>270.64999999999998</v>
      </c>
      <c r="B183" s="5">
        <v>-2.5</v>
      </c>
      <c r="C183" s="5">
        <f t="shared" si="14"/>
        <v>-2.5</v>
      </c>
      <c r="D183" s="5">
        <f t="shared" si="15"/>
        <v>27.499999999999943</v>
      </c>
      <c r="E183" s="28">
        <v>29.265499999999999</v>
      </c>
      <c r="F183" s="19">
        <f t="shared" si="16"/>
        <v>424.46095889999998</v>
      </c>
      <c r="G183" s="7">
        <v>919.57600000000002</v>
      </c>
      <c r="H183" s="8">
        <v>79.091080000000005</v>
      </c>
      <c r="I183" s="8">
        <f t="shared" si="18"/>
        <v>1.78427170432</v>
      </c>
      <c r="J183" s="8">
        <f t="shared" si="18"/>
        <v>0.15346200434560001</v>
      </c>
      <c r="K183" s="7"/>
      <c r="L183" s="7"/>
      <c r="M183" s="7"/>
      <c r="N183" s="13"/>
      <c r="O183" s="13">
        <f t="shared" si="2"/>
        <v>181.14999999999998</v>
      </c>
      <c r="P183" s="5">
        <v>-92</v>
      </c>
      <c r="Q183" s="6">
        <v>0.77936847005593413</v>
      </c>
      <c r="R183" s="2"/>
      <c r="S183" s="2"/>
      <c r="T183" s="2"/>
      <c r="U183" s="2"/>
      <c r="V183" s="2"/>
      <c r="W183" s="2"/>
      <c r="X183" s="2"/>
      <c r="Y183" s="2"/>
      <c r="Z183" s="2"/>
      <c r="AA183" s="2"/>
      <c r="AB183" s="2"/>
      <c r="AC183" s="2"/>
      <c r="AD183" s="2"/>
    </row>
    <row r="184" spans="1:30" ht="12.75" hidden="1" customHeight="1" x14ac:dyDescent="0.2">
      <c r="A184" s="13">
        <f t="shared" si="0"/>
        <v>271.14999999999998</v>
      </c>
      <c r="B184" s="5">
        <v>-2</v>
      </c>
      <c r="C184" s="5">
        <f t="shared" si="14"/>
        <v>-2</v>
      </c>
      <c r="D184" s="5">
        <f t="shared" si="15"/>
        <v>28.399999999999977</v>
      </c>
      <c r="E184" s="28">
        <v>29.6492</v>
      </c>
      <c r="F184" s="19">
        <f t="shared" si="16"/>
        <v>430.02606695999998</v>
      </c>
      <c r="G184" s="7">
        <v>917.10599999999999</v>
      </c>
      <c r="H184" s="8">
        <v>80.271079999999998</v>
      </c>
      <c r="I184" s="8">
        <f t="shared" si="18"/>
        <v>1.7794791139199999</v>
      </c>
      <c r="J184" s="8">
        <f t="shared" si="18"/>
        <v>0.15575158194559999</v>
      </c>
      <c r="K184" s="7"/>
      <c r="L184" s="7"/>
      <c r="M184" s="7"/>
      <c r="N184" s="13"/>
      <c r="O184" s="13">
        <f t="shared" si="2"/>
        <v>181.64999999999998</v>
      </c>
      <c r="P184" s="5">
        <v>-91.5</v>
      </c>
      <c r="Q184" s="6">
        <v>0.81303288932556494</v>
      </c>
      <c r="R184" s="2"/>
      <c r="S184" s="2"/>
      <c r="T184" s="2"/>
      <c r="U184" s="2"/>
      <c r="V184" s="2"/>
      <c r="W184" s="2"/>
      <c r="X184" s="2"/>
      <c r="Y184" s="2"/>
      <c r="Z184" s="2"/>
      <c r="AA184" s="2"/>
      <c r="AB184" s="2"/>
      <c r="AC184" s="2"/>
      <c r="AD184" s="2"/>
    </row>
    <row r="185" spans="1:30" ht="12.75" hidden="1" customHeight="1" x14ac:dyDescent="0.2">
      <c r="A185" s="13">
        <f t="shared" si="0"/>
        <v>271.64999999999998</v>
      </c>
      <c r="B185" s="5">
        <v>-1.5</v>
      </c>
      <c r="C185" s="5">
        <f t="shared" si="14"/>
        <v>-1.5</v>
      </c>
      <c r="D185" s="5">
        <f t="shared" si="15"/>
        <v>29.299999999999955</v>
      </c>
      <c r="E185" s="28">
        <v>30.0365</v>
      </c>
      <c r="F185" s="19">
        <f t="shared" si="16"/>
        <v>435.6433887</v>
      </c>
      <c r="G185" s="7">
        <v>914.62099999999998</v>
      </c>
      <c r="H185" s="8">
        <v>81.468670000000003</v>
      </c>
      <c r="I185" s="8">
        <f t="shared" si="18"/>
        <v>1.7746574187199999</v>
      </c>
      <c r="J185" s="8">
        <f t="shared" si="18"/>
        <v>0.1580752897744</v>
      </c>
      <c r="K185" s="7"/>
      <c r="L185" s="7"/>
      <c r="M185" s="7"/>
      <c r="N185" s="13"/>
      <c r="O185" s="13">
        <f t="shared" si="2"/>
        <v>182.14999999999998</v>
      </c>
      <c r="P185" s="5">
        <v>-91</v>
      </c>
      <c r="Q185" s="6">
        <v>0.84791669399235281</v>
      </c>
      <c r="R185" s="2"/>
      <c r="S185" s="2"/>
      <c r="T185" s="2"/>
      <c r="U185" s="2"/>
      <c r="V185" s="2"/>
      <c r="W185" s="2"/>
      <c r="X185" s="2"/>
      <c r="Y185" s="2"/>
      <c r="Z185" s="2"/>
      <c r="AA185" s="2"/>
      <c r="AB185" s="2"/>
      <c r="AC185" s="2"/>
      <c r="AD185" s="2"/>
    </row>
    <row r="186" spans="1:30" ht="12.75" hidden="1" customHeight="1" x14ac:dyDescent="0.2">
      <c r="A186" s="13">
        <f t="shared" si="0"/>
        <v>272.14999999999998</v>
      </c>
      <c r="B186" s="5">
        <v>-1</v>
      </c>
      <c r="C186" s="5">
        <f t="shared" si="14"/>
        <v>-1</v>
      </c>
      <c r="D186" s="5">
        <f t="shared" si="15"/>
        <v>30.199999999999932</v>
      </c>
      <c r="E186" s="28">
        <v>30.427600000000002</v>
      </c>
      <c r="F186" s="19">
        <f t="shared" si="16"/>
        <v>441.31582488000004</v>
      </c>
      <c r="G186" s="7">
        <v>912.11900000000003</v>
      </c>
      <c r="H186" s="8">
        <v>82.684229999999999</v>
      </c>
      <c r="I186" s="8">
        <f t="shared" si="18"/>
        <v>1.7698027380800001</v>
      </c>
      <c r="J186" s="8">
        <f t="shared" si="18"/>
        <v>0.1604338651536</v>
      </c>
      <c r="K186" s="7"/>
      <c r="L186" s="7"/>
      <c r="M186" s="7"/>
      <c r="N186" s="13"/>
      <c r="O186" s="13">
        <f t="shared" si="2"/>
        <v>182.32999999999998</v>
      </c>
      <c r="P186" s="5">
        <v>-90.82</v>
      </c>
      <c r="Q186" s="6">
        <v>0.87849999999999995</v>
      </c>
      <c r="R186" s="2"/>
      <c r="S186" s="2"/>
      <c r="T186" s="2"/>
      <c r="U186" s="2"/>
      <c r="V186" s="2"/>
      <c r="W186" s="2"/>
      <c r="X186" s="2"/>
      <c r="Y186" s="2"/>
      <c r="Z186" s="2"/>
      <c r="AA186" s="2"/>
      <c r="AB186" s="2"/>
      <c r="AC186" s="2"/>
      <c r="AD186" s="2"/>
    </row>
    <row r="187" spans="1:30" ht="15" customHeight="1" x14ac:dyDescent="0.2">
      <c r="A187" s="13">
        <f t="shared" si="0"/>
        <v>272.64999999999998</v>
      </c>
      <c r="B187" s="5">
        <v>-0.5</v>
      </c>
      <c r="C187" s="5">
        <f t="shared" si="14"/>
        <v>-0.5</v>
      </c>
      <c r="D187" s="5">
        <f t="shared" si="15"/>
        <v>31.099999999999966</v>
      </c>
      <c r="E187" s="28">
        <v>30.822299999999998</v>
      </c>
      <c r="F187" s="19">
        <f t="shared" si="16"/>
        <v>447.04047473999998</v>
      </c>
      <c r="G187" s="7">
        <v>909.601</v>
      </c>
      <c r="H187" s="8">
        <v>83.918130000000005</v>
      </c>
      <c r="I187" s="8">
        <f t="shared" si="18"/>
        <v>1.76491701232</v>
      </c>
      <c r="J187" s="8">
        <f t="shared" si="18"/>
        <v>0.16282802600160001</v>
      </c>
      <c r="K187" s="7"/>
      <c r="L187" s="7"/>
      <c r="M187" s="7"/>
      <c r="N187" s="14"/>
      <c r="O187" s="14"/>
      <c r="P187" s="5"/>
      <c r="Q187" s="6"/>
      <c r="R187" s="2"/>
      <c r="S187" s="2"/>
      <c r="T187" s="2"/>
      <c r="U187" s="2"/>
      <c r="V187" s="2"/>
      <c r="W187" s="2"/>
      <c r="X187" s="2"/>
      <c r="Y187" s="2"/>
      <c r="Z187" s="2"/>
      <c r="AA187" s="2"/>
      <c r="AB187" s="2"/>
      <c r="AC187" s="2"/>
      <c r="AD187" s="2"/>
    </row>
    <row r="188" spans="1:30" ht="12.75" customHeight="1" x14ac:dyDescent="0.2">
      <c r="A188" s="13">
        <f t="shared" si="0"/>
        <v>273.14999999999998</v>
      </c>
      <c r="B188" s="5">
        <v>0</v>
      </c>
      <c r="C188" s="5">
        <f t="shared" si="14"/>
        <v>0</v>
      </c>
      <c r="D188" s="5">
        <f t="shared" si="15"/>
        <v>31.999999999999943</v>
      </c>
      <c r="E188" s="28">
        <v>31.220800000000001</v>
      </c>
      <c r="F188" s="19">
        <f t="shared" si="16"/>
        <v>452.82023903999999</v>
      </c>
      <c r="G188" s="7">
        <v>907.06600000000003</v>
      </c>
      <c r="H188" s="8">
        <v>85.170760000000001</v>
      </c>
      <c r="I188" s="8">
        <f t="shared" si="18"/>
        <v>1.75999830112</v>
      </c>
      <c r="J188" s="8">
        <f t="shared" si="18"/>
        <v>0.16525852904319999</v>
      </c>
      <c r="K188" s="7"/>
      <c r="L188" s="7"/>
      <c r="M188" s="7"/>
      <c r="N188" s="14"/>
      <c r="O188" s="14"/>
      <c r="P188" s="5"/>
      <c r="Q188" s="6"/>
      <c r="R188" s="2"/>
      <c r="S188" s="2"/>
      <c r="T188" s="2"/>
      <c r="U188" s="2"/>
      <c r="V188" s="2"/>
      <c r="W188" s="2"/>
      <c r="X188" s="2"/>
      <c r="Y188" s="2"/>
      <c r="Z188" s="2"/>
      <c r="AA188" s="2"/>
      <c r="AB188" s="2"/>
      <c r="AC188" s="2"/>
      <c r="AD188" s="2"/>
    </row>
    <row r="189" spans="1:30" ht="12.75" customHeight="1" x14ac:dyDescent="0.2">
      <c r="A189" s="13">
        <f t="shared" si="0"/>
        <v>273.64999999999998</v>
      </c>
      <c r="B189" s="5">
        <v>0.5</v>
      </c>
      <c r="C189" s="5">
        <f t="shared" si="14"/>
        <v>0.5</v>
      </c>
      <c r="D189" s="5">
        <f t="shared" si="15"/>
        <v>32.899999999999977</v>
      </c>
      <c r="E189" s="28">
        <v>31.623000000000001</v>
      </c>
      <c r="F189" s="19">
        <f t="shared" si="16"/>
        <v>458.65366740000002</v>
      </c>
      <c r="G189" s="7">
        <v>904.51499999999999</v>
      </c>
      <c r="H189" s="8">
        <v>86.442520000000002</v>
      </c>
      <c r="I189" s="8">
        <f t="shared" si="18"/>
        <v>1.7550485447999999</v>
      </c>
      <c r="J189" s="8">
        <f t="shared" si="18"/>
        <v>0.16772615040639999</v>
      </c>
      <c r="K189" s="7"/>
      <c r="L189" s="7"/>
      <c r="M189" s="7"/>
      <c r="N189" s="14"/>
      <c r="O189" s="14"/>
      <c r="P189" s="5"/>
      <c r="Q189" s="6"/>
      <c r="R189" s="2"/>
      <c r="S189" s="2"/>
      <c r="T189" s="2"/>
      <c r="U189" s="2"/>
      <c r="V189" s="2"/>
      <c r="W189" s="2"/>
      <c r="X189" s="2"/>
      <c r="Y189" s="2"/>
      <c r="Z189" s="2"/>
      <c r="AA189" s="2"/>
      <c r="AB189" s="2"/>
      <c r="AC189" s="2"/>
      <c r="AD189" s="2"/>
    </row>
    <row r="190" spans="1:30" ht="12.75" customHeight="1" x14ac:dyDescent="0.2">
      <c r="A190" s="13">
        <f t="shared" si="0"/>
        <v>274.14999999999998</v>
      </c>
      <c r="B190" s="5">
        <v>1</v>
      </c>
      <c r="C190" s="5">
        <f t="shared" si="14"/>
        <v>1</v>
      </c>
      <c r="D190" s="5">
        <f t="shared" si="15"/>
        <v>33.799999999999955</v>
      </c>
      <c r="E190" s="28">
        <v>32.0291</v>
      </c>
      <c r="F190" s="19">
        <f t="shared" si="16"/>
        <v>464.54366057999999</v>
      </c>
      <c r="G190" s="7">
        <v>901.94500000000005</v>
      </c>
      <c r="H190" s="8">
        <v>87.733840000000001</v>
      </c>
      <c r="I190" s="8">
        <f t="shared" si="18"/>
        <v>1.7500619224</v>
      </c>
      <c r="J190" s="8">
        <f t="shared" si="18"/>
        <v>0.1702317244288</v>
      </c>
      <c r="K190" s="7"/>
      <c r="L190" s="7"/>
      <c r="M190" s="7"/>
      <c r="N190" s="14"/>
      <c r="O190" s="14"/>
      <c r="P190" s="5"/>
      <c r="Q190" s="6"/>
      <c r="R190" s="2"/>
      <c r="S190" s="2"/>
      <c r="T190" s="2"/>
      <c r="U190" s="2"/>
      <c r="V190" s="2"/>
      <c r="W190" s="2"/>
      <c r="X190" s="2"/>
      <c r="Y190" s="2"/>
      <c r="Z190" s="2"/>
      <c r="AA190" s="2"/>
      <c r="AB190" s="2"/>
      <c r="AC190" s="2"/>
      <c r="AD190" s="2"/>
    </row>
    <row r="191" spans="1:30" ht="12.75" customHeight="1" x14ac:dyDescent="0.2">
      <c r="A191" s="13">
        <f t="shared" si="0"/>
        <v>274.64999999999998</v>
      </c>
      <c r="B191" s="5">
        <v>1.5</v>
      </c>
      <c r="C191" s="5">
        <f t="shared" si="14"/>
        <v>1.5</v>
      </c>
      <c r="D191" s="5">
        <f t="shared" si="15"/>
        <v>34.699999999999932</v>
      </c>
      <c r="E191" s="28">
        <v>32.438899999999997</v>
      </c>
      <c r="F191" s="19">
        <f t="shared" si="16"/>
        <v>470.48731781999993</v>
      </c>
      <c r="G191" s="7">
        <v>899.35799999999995</v>
      </c>
      <c r="H191" s="8">
        <v>89.04513</v>
      </c>
      <c r="I191" s="8">
        <f t="shared" si="18"/>
        <v>1.7450423145599998</v>
      </c>
      <c r="J191" s="8">
        <f t="shared" si="18"/>
        <v>0.17277604664159998</v>
      </c>
      <c r="K191" s="7"/>
      <c r="L191" s="7"/>
      <c r="M191" s="7"/>
      <c r="N191" s="14"/>
      <c r="O191" s="14"/>
      <c r="P191" s="5"/>
      <c r="Q191" s="6"/>
      <c r="R191" s="2"/>
      <c r="S191" s="2"/>
      <c r="T191" s="2"/>
      <c r="U191" s="2"/>
      <c r="V191" s="2"/>
      <c r="W191" s="2"/>
      <c r="X191" s="2"/>
      <c r="Y191" s="2"/>
      <c r="Z191" s="2"/>
      <c r="AA191" s="2"/>
      <c r="AB191" s="2"/>
      <c r="AC191" s="2"/>
      <c r="AD191" s="2"/>
    </row>
    <row r="192" spans="1:30" ht="12.75" customHeight="1" x14ac:dyDescent="0.2">
      <c r="A192" s="13">
        <f t="shared" si="0"/>
        <v>275.14999999999998</v>
      </c>
      <c r="B192" s="5">
        <v>2</v>
      </c>
      <c r="C192" s="5">
        <f t="shared" si="14"/>
        <v>2</v>
      </c>
      <c r="D192" s="5">
        <f t="shared" si="15"/>
        <v>35.599999999999966</v>
      </c>
      <c r="E192" s="28">
        <v>32.852499999999999</v>
      </c>
      <c r="F192" s="19">
        <f t="shared" si="16"/>
        <v>476.48608949999999</v>
      </c>
      <c r="G192" s="7">
        <v>896.75300000000004</v>
      </c>
      <c r="H192" s="8">
        <v>90.376859999999994</v>
      </c>
      <c r="I192" s="8">
        <f t="shared" si="18"/>
        <v>1.73998778096</v>
      </c>
      <c r="J192" s="8">
        <f t="shared" si="18"/>
        <v>0.17536002899519998</v>
      </c>
      <c r="K192" s="7"/>
      <c r="L192" s="7"/>
      <c r="M192" s="7"/>
      <c r="N192" s="14"/>
      <c r="O192" s="14"/>
      <c r="P192" s="5"/>
      <c r="Q192" s="6"/>
      <c r="R192" s="2"/>
      <c r="S192" s="2"/>
      <c r="T192" s="2"/>
      <c r="U192" s="2"/>
      <c r="V192" s="2"/>
      <c r="W192" s="2"/>
      <c r="X192" s="2"/>
      <c r="Y192" s="2"/>
      <c r="Z192" s="2"/>
      <c r="AA192" s="2"/>
      <c r="AB192" s="2"/>
      <c r="AC192" s="2"/>
      <c r="AD192" s="2"/>
    </row>
    <row r="193" spans="1:30" ht="12.75" customHeight="1" x14ac:dyDescent="0.2">
      <c r="A193" s="13">
        <f t="shared" si="0"/>
        <v>275.64999999999998</v>
      </c>
      <c r="B193" s="5">
        <v>2.5</v>
      </c>
      <c r="C193" s="5">
        <f t="shared" si="14"/>
        <v>2.5</v>
      </c>
      <c r="D193" s="5">
        <f t="shared" si="15"/>
        <v>36.499999999999943</v>
      </c>
      <c r="E193" s="28">
        <v>33.270000000000003</v>
      </c>
      <c r="F193" s="19">
        <f t="shared" si="16"/>
        <v>482.54142600000006</v>
      </c>
      <c r="G193" s="7">
        <v>894.12900000000002</v>
      </c>
      <c r="H193" s="8">
        <v>91.729489999999998</v>
      </c>
      <c r="I193" s="8">
        <f>G193*0.00194032</f>
        <v>1.73489638128</v>
      </c>
      <c r="J193" s="8">
        <f>H193*0.00194032</f>
        <v>0.17798456403679999</v>
      </c>
      <c r="K193" s="7"/>
      <c r="L193" s="7"/>
      <c r="M193" s="7"/>
      <c r="N193" s="14"/>
      <c r="O193" s="14"/>
      <c r="P193" s="5"/>
      <c r="Q193" s="6"/>
      <c r="R193" s="2"/>
      <c r="S193" s="2"/>
      <c r="T193" s="2"/>
      <c r="U193" s="2"/>
      <c r="V193" s="2"/>
      <c r="W193" s="2"/>
      <c r="X193" s="2"/>
      <c r="Y193" s="2"/>
      <c r="Z193" s="2"/>
      <c r="AA193" s="2"/>
      <c r="AB193" s="2"/>
      <c r="AC193" s="2"/>
      <c r="AD193" s="2"/>
    </row>
    <row r="194" spans="1:30" ht="12.75" customHeight="1" x14ac:dyDescent="0.2">
      <c r="A194" s="13">
        <f t="shared" si="0"/>
        <v>276.14999999999998</v>
      </c>
      <c r="B194" s="5">
        <v>3</v>
      </c>
      <c r="C194" s="5">
        <f t="shared" si="14"/>
        <v>3</v>
      </c>
      <c r="D194" s="5">
        <f t="shared" si="15"/>
        <v>37.399999999999977</v>
      </c>
      <c r="E194" s="28">
        <v>33.691299999999998</v>
      </c>
      <c r="F194" s="19">
        <f t="shared" si="16"/>
        <v>488.65187693999997</v>
      </c>
      <c r="G194" s="7">
        <v>891.48500000000001</v>
      </c>
      <c r="H194" s="8">
        <v>93.103489999999994</v>
      </c>
      <c r="I194" s="8">
        <f t="shared" ref="I194:J236" si="19">G194*0.00194032</f>
        <v>1.7297661752</v>
      </c>
      <c r="J194" s="8">
        <f t="shared" si="19"/>
        <v>0.18065056371679999</v>
      </c>
      <c r="K194" s="7"/>
      <c r="L194" s="7"/>
      <c r="M194" s="7"/>
      <c r="N194" s="14"/>
      <c r="O194" s="14"/>
      <c r="P194" s="5"/>
      <c r="Q194" s="6"/>
      <c r="R194" s="2"/>
      <c r="S194" s="2"/>
      <c r="T194" s="2"/>
      <c r="U194" s="2"/>
      <c r="V194" s="2"/>
      <c r="W194" s="2"/>
      <c r="X194" s="2"/>
      <c r="Y194" s="2"/>
      <c r="Z194" s="2"/>
      <c r="AA194" s="2"/>
      <c r="AB194" s="2"/>
      <c r="AC194" s="2"/>
      <c r="AD194" s="2"/>
    </row>
    <row r="195" spans="1:30" ht="12.75" customHeight="1" x14ac:dyDescent="0.2">
      <c r="A195" s="13">
        <f t="shared" si="0"/>
        <v>276.64999999999998</v>
      </c>
      <c r="B195" s="5">
        <v>3.5</v>
      </c>
      <c r="C195" s="5">
        <f t="shared" si="14"/>
        <v>3.5</v>
      </c>
      <c r="D195" s="5">
        <f t="shared" si="15"/>
        <v>38.299999999999955</v>
      </c>
      <c r="E195" s="28">
        <v>34.116599999999998</v>
      </c>
      <c r="F195" s="19">
        <f>14.5038*E195</f>
        <v>494.82034307999999</v>
      </c>
      <c r="G195" s="7">
        <v>888.82299999999998</v>
      </c>
      <c r="H195" s="8">
        <v>94.499390000000005</v>
      </c>
      <c r="I195" s="8">
        <f t="shared" si="19"/>
        <v>1.7246010433599999</v>
      </c>
      <c r="J195" s="8">
        <f t="shared" si="19"/>
        <v>0.18335905640479999</v>
      </c>
      <c r="K195" s="7"/>
      <c r="L195" s="7"/>
      <c r="M195" s="7"/>
      <c r="N195" s="14"/>
      <c r="O195" s="14"/>
      <c r="P195" s="5"/>
      <c r="Q195" s="6"/>
      <c r="R195" s="2"/>
      <c r="S195" s="2"/>
      <c r="T195" s="2"/>
      <c r="U195" s="2"/>
      <c r="V195" s="2"/>
      <c r="W195" s="2"/>
      <c r="X195" s="2"/>
      <c r="Y195" s="2"/>
      <c r="Z195" s="2"/>
      <c r="AA195" s="2"/>
      <c r="AB195" s="2"/>
      <c r="AC195" s="2"/>
      <c r="AD195" s="2"/>
    </row>
    <row r="196" spans="1:30" ht="12.75" customHeight="1" x14ac:dyDescent="0.2">
      <c r="A196" s="13">
        <f t="shared" si="0"/>
        <v>277.14999999999998</v>
      </c>
      <c r="B196" s="5">
        <v>4</v>
      </c>
      <c r="C196" s="5">
        <f t="shared" si="14"/>
        <v>4</v>
      </c>
      <c r="D196" s="5">
        <f t="shared" si="15"/>
        <v>39.199999999999932</v>
      </c>
      <c r="E196" s="28">
        <v>34.5458</v>
      </c>
      <c r="F196" s="19">
        <f t="shared" si="16"/>
        <v>501.04537404000001</v>
      </c>
      <c r="G196" s="7">
        <v>886.13900000000001</v>
      </c>
      <c r="H196" s="8">
        <v>95.917680000000004</v>
      </c>
      <c r="I196" s="8">
        <f t="shared" si="19"/>
        <v>1.7193932244799999</v>
      </c>
      <c r="J196" s="8">
        <f t="shared" si="19"/>
        <v>0.18611099285759999</v>
      </c>
      <c r="K196" s="7"/>
      <c r="L196" s="7"/>
      <c r="M196" s="7"/>
      <c r="N196" s="14"/>
      <c r="O196" s="14"/>
      <c r="P196" s="5"/>
      <c r="Q196" s="6"/>
      <c r="R196" s="2"/>
      <c r="S196" s="2"/>
      <c r="T196" s="2"/>
      <c r="U196" s="2"/>
      <c r="V196" s="2"/>
      <c r="W196" s="2"/>
      <c r="X196" s="2"/>
      <c r="Y196" s="2"/>
      <c r="Z196" s="2"/>
      <c r="AA196" s="2"/>
      <c r="AB196" s="2"/>
      <c r="AC196" s="2"/>
      <c r="AD196" s="2"/>
    </row>
    <row r="197" spans="1:30" ht="12.75" customHeight="1" x14ac:dyDescent="0.2">
      <c r="A197" s="13">
        <f t="shared" si="0"/>
        <v>277.64999999999998</v>
      </c>
      <c r="B197" s="5">
        <v>4.5</v>
      </c>
      <c r="C197" s="5">
        <f t="shared" si="14"/>
        <v>4.5</v>
      </c>
      <c r="D197" s="5">
        <f t="shared" si="15"/>
        <v>40.099999999999966</v>
      </c>
      <c r="E197" s="28">
        <v>34.978900000000003</v>
      </c>
      <c r="F197" s="19">
        <f t="shared" si="16"/>
        <v>507.32696982000004</v>
      </c>
      <c r="G197" s="7">
        <v>883.43600000000004</v>
      </c>
      <c r="H197" s="8">
        <v>97.358930000000001</v>
      </c>
      <c r="I197" s="8">
        <f t="shared" si="19"/>
        <v>1.71414853952</v>
      </c>
      <c r="J197" s="8">
        <f t="shared" si="19"/>
        <v>0.1889074790576</v>
      </c>
      <c r="K197" s="7"/>
      <c r="L197" s="7"/>
      <c r="M197" s="7"/>
      <c r="N197" s="14"/>
      <c r="O197" s="14"/>
      <c r="P197" s="5"/>
      <c r="Q197" s="6"/>
      <c r="R197" s="2"/>
      <c r="S197" s="2"/>
      <c r="T197" s="2"/>
      <c r="U197" s="2"/>
      <c r="V197" s="2"/>
      <c r="W197" s="2"/>
      <c r="X197" s="2"/>
      <c r="Y197" s="2"/>
      <c r="Z197" s="2"/>
      <c r="AA197" s="2"/>
      <c r="AB197" s="2"/>
      <c r="AC197" s="2"/>
      <c r="AD197" s="2"/>
    </row>
    <row r="198" spans="1:30" ht="12.75" customHeight="1" x14ac:dyDescent="0.2">
      <c r="A198" s="13">
        <f t="shared" si="0"/>
        <v>278.14999999999998</v>
      </c>
      <c r="B198" s="5">
        <v>5</v>
      </c>
      <c r="C198" s="5">
        <f t="shared" si="14"/>
        <v>5</v>
      </c>
      <c r="D198" s="5">
        <f t="shared" si="15"/>
        <v>40.999999999999943</v>
      </c>
      <c r="E198" s="28">
        <v>35.4161</v>
      </c>
      <c r="F198" s="19">
        <f t="shared" si="16"/>
        <v>513.66803117999996</v>
      </c>
      <c r="G198" s="7">
        <v>880.71100000000001</v>
      </c>
      <c r="H198" s="8">
        <v>98.823689999999999</v>
      </c>
      <c r="I198" s="8">
        <f t="shared" si="19"/>
        <v>1.7088611675200001</v>
      </c>
      <c r="J198" s="8">
        <f t="shared" si="19"/>
        <v>0.19174958218079999</v>
      </c>
      <c r="K198" s="7"/>
      <c r="L198" s="7"/>
      <c r="M198" s="7"/>
      <c r="N198" s="14"/>
      <c r="O198" s="14"/>
      <c r="P198" s="5"/>
      <c r="Q198" s="6"/>
      <c r="R198" s="2"/>
      <c r="S198" s="2"/>
      <c r="T198" s="2"/>
      <c r="U198" s="2"/>
      <c r="V198" s="2"/>
      <c r="W198" s="2"/>
      <c r="X198" s="2"/>
      <c r="Y198" s="2"/>
      <c r="Z198" s="2"/>
      <c r="AA198" s="2"/>
      <c r="AB198" s="2"/>
      <c r="AC198" s="2"/>
      <c r="AD198" s="2"/>
    </row>
    <row r="199" spans="1:30" ht="12.75" customHeight="1" x14ac:dyDescent="0.2">
      <c r="A199" s="13">
        <f t="shared" si="0"/>
        <v>278.64999999999998</v>
      </c>
      <c r="B199" s="5">
        <v>5.5</v>
      </c>
      <c r="C199" s="5">
        <f t="shared" ref="C199:C261" si="20">A199-273.15</f>
        <v>5.5</v>
      </c>
      <c r="D199" s="5">
        <f t="shared" ref="D199:D261" si="21">(A199*(9/5)) - 459.67</f>
        <v>41.899999999999977</v>
      </c>
      <c r="E199" s="28">
        <v>35.857199999999999</v>
      </c>
      <c r="F199" s="19">
        <f t="shared" ref="F199:F261" si="22">14.5038*E199</f>
        <v>520.06565735999993</v>
      </c>
      <c r="G199" s="7">
        <v>877.96500000000003</v>
      </c>
      <c r="H199" s="8">
        <v>100.31256</v>
      </c>
      <c r="I199" s="8">
        <f t="shared" si="19"/>
        <v>1.7035330488</v>
      </c>
      <c r="J199" s="8">
        <f t="shared" si="19"/>
        <v>0.19463846641919999</v>
      </c>
      <c r="K199" s="7"/>
      <c r="L199" s="7"/>
      <c r="M199" s="7"/>
      <c r="N199" s="14"/>
      <c r="O199" s="14"/>
      <c r="P199" s="5"/>
      <c r="Q199" s="6"/>
      <c r="R199" s="2"/>
      <c r="S199" s="2"/>
      <c r="T199" s="2"/>
      <c r="U199" s="2"/>
      <c r="V199" s="2"/>
      <c r="W199" s="2"/>
      <c r="X199" s="2"/>
      <c r="Y199" s="2"/>
      <c r="Z199" s="2"/>
      <c r="AA199" s="2"/>
      <c r="AB199" s="2"/>
      <c r="AC199" s="2"/>
      <c r="AD199" s="2"/>
    </row>
    <row r="200" spans="1:30" ht="12.75" customHeight="1" x14ac:dyDescent="0.2">
      <c r="A200" s="13">
        <f t="shared" si="0"/>
        <v>279.14999999999998</v>
      </c>
      <c r="B200" s="5">
        <v>6</v>
      </c>
      <c r="C200" s="5">
        <f t="shared" si="20"/>
        <v>6</v>
      </c>
      <c r="D200" s="5">
        <f t="shared" si="21"/>
        <v>42.799999999999955</v>
      </c>
      <c r="E200" s="28">
        <v>36.302300000000002</v>
      </c>
      <c r="F200" s="19">
        <f t="shared" si="22"/>
        <v>526.52129874000002</v>
      </c>
      <c r="G200" s="7">
        <v>875.19600000000003</v>
      </c>
      <c r="H200" s="8">
        <v>101.82615</v>
      </c>
      <c r="I200" s="8">
        <f t="shared" si="19"/>
        <v>1.6981603027200001</v>
      </c>
      <c r="J200" s="8">
        <f t="shared" si="19"/>
        <v>0.19757531536799999</v>
      </c>
      <c r="K200" s="7"/>
      <c r="L200" s="7"/>
      <c r="M200" s="7"/>
      <c r="N200" s="14"/>
      <c r="O200" s="14"/>
      <c r="P200" s="5"/>
      <c r="Q200" s="6"/>
      <c r="R200" s="2"/>
      <c r="S200" s="2"/>
      <c r="T200" s="2"/>
      <c r="U200" s="2"/>
      <c r="V200" s="2"/>
      <c r="W200" s="2"/>
      <c r="X200" s="2"/>
      <c r="Y200" s="2"/>
      <c r="Z200" s="2"/>
      <c r="AA200" s="2"/>
      <c r="AB200" s="2"/>
      <c r="AC200" s="2"/>
      <c r="AD200" s="2"/>
    </row>
    <row r="201" spans="1:30" ht="12.75" customHeight="1" x14ac:dyDescent="0.2">
      <c r="A201" s="13">
        <f t="shared" si="0"/>
        <v>279.64999999999998</v>
      </c>
      <c r="B201" s="5">
        <v>6.5</v>
      </c>
      <c r="C201" s="5">
        <f t="shared" si="20"/>
        <v>6.5</v>
      </c>
      <c r="D201" s="5">
        <f t="shared" si="21"/>
        <v>43.699999999999932</v>
      </c>
      <c r="E201" s="28">
        <v>36.7515</v>
      </c>
      <c r="F201" s="19">
        <f t="shared" si="22"/>
        <v>533.03640570000005</v>
      </c>
      <c r="G201" s="7">
        <v>872.404</v>
      </c>
      <c r="H201" s="8">
        <v>103.36509</v>
      </c>
      <c r="I201" s="8">
        <f t="shared" si="19"/>
        <v>1.69274292928</v>
      </c>
      <c r="J201" s="8">
        <f t="shared" si="19"/>
        <v>0.20056135142879999</v>
      </c>
      <c r="K201" s="7"/>
      <c r="L201" s="7"/>
      <c r="M201" s="7"/>
      <c r="N201" s="14"/>
      <c r="O201" s="14"/>
      <c r="P201" s="5"/>
      <c r="Q201" s="6"/>
      <c r="R201" s="2"/>
      <c r="S201" s="2"/>
      <c r="T201" s="2"/>
      <c r="U201" s="2"/>
      <c r="V201" s="2"/>
      <c r="W201" s="2"/>
      <c r="X201" s="2"/>
      <c r="Y201" s="2"/>
      <c r="Z201" s="2"/>
      <c r="AA201" s="2"/>
      <c r="AB201" s="2"/>
      <c r="AC201" s="2"/>
      <c r="AD201" s="2"/>
    </row>
    <row r="202" spans="1:30" ht="12.75" customHeight="1" x14ac:dyDescent="0.2">
      <c r="A202" s="13">
        <f t="shared" si="0"/>
        <v>280.14999999999998</v>
      </c>
      <c r="B202" s="5">
        <v>7</v>
      </c>
      <c r="C202" s="5">
        <f t="shared" si="20"/>
        <v>7</v>
      </c>
      <c r="D202" s="5">
        <f t="shared" si="21"/>
        <v>44.599999999999966</v>
      </c>
      <c r="E202" s="28">
        <v>37.204799999999999</v>
      </c>
      <c r="F202" s="19">
        <f t="shared" si="22"/>
        <v>539.61097824000001</v>
      </c>
      <c r="G202" s="7">
        <v>869.58900000000006</v>
      </c>
      <c r="H202" s="8">
        <v>104.93006</v>
      </c>
      <c r="I202" s="8">
        <f t="shared" si="19"/>
        <v>1.6872809284800001</v>
      </c>
      <c r="J202" s="8">
        <f t="shared" si="19"/>
        <v>0.20359789401919998</v>
      </c>
      <c r="K202" s="7"/>
      <c r="L202" s="7"/>
      <c r="M202" s="7"/>
      <c r="N202" s="14"/>
      <c r="O202" s="14"/>
      <c r="P202" s="5"/>
      <c r="Q202" s="6"/>
      <c r="R202" s="2"/>
      <c r="S202" s="2"/>
      <c r="T202" s="2"/>
      <c r="U202" s="2"/>
      <c r="V202" s="2"/>
      <c r="W202" s="2"/>
      <c r="X202" s="2"/>
      <c r="Y202" s="2"/>
      <c r="Z202" s="2"/>
      <c r="AA202" s="2"/>
      <c r="AB202" s="2"/>
      <c r="AC202" s="2"/>
      <c r="AD202" s="2"/>
    </row>
    <row r="203" spans="1:30" ht="12.75" customHeight="1" x14ac:dyDescent="0.2">
      <c r="A203" s="13">
        <f t="shared" si="0"/>
        <v>280.64999999999998</v>
      </c>
      <c r="B203" s="5">
        <v>7.5</v>
      </c>
      <c r="C203" s="5">
        <f t="shared" si="20"/>
        <v>7.5</v>
      </c>
      <c r="D203" s="5">
        <f t="shared" si="21"/>
        <v>45.499999999999943</v>
      </c>
      <c r="E203" s="28">
        <v>37.662300000000002</v>
      </c>
      <c r="F203" s="19">
        <f t="shared" si="22"/>
        <v>546.24646674000007</v>
      </c>
      <c r="G203" s="7">
        <v>866.75</v>
      </c>
      <c r="H203" s="8">
        <v>106.52176</v>
      </c>
      <c r="I203" s="8">
        <f t="shared" si="19"/>
        <v>1.6817723599999999</v>
      </c>
      <c r="J203" s="8">
        <f t="shared" si="19"/>
        <v>0.20668630136319999</v>
      </c>
      <c r="K203" s="7"/>
      <c r="L203" s="7"/>
      <c r="M203" s="7"/>
      <c r="N203" s="14"/>
      <c r="O203" s="14"/>
      <c r="P203" s="5"/>
      <c r="Q203" s="6"/>
      <c r="R203" s="2"/>
      <c r="S203" s="2"/>
      <c r="T203" s="2"/>
      <c r="U203" s="2"/>
      <c r="V203" s="2"/>
      <c r="W203" s="2"/>
      <c r="X203" s="2"/>
      <c r="Y203" s="2"/>
      <c r="Z203" s="2"/>
      <c r="AA203" s="2"/>
      <c r="AB203" s="2"/>
      <c r="AC203" s="2"/>
      <c r="AD203" s="2"/>
    </row>
    <row r="204" spans="1:30" ht="12.75" customHeight="1" x14ac:dyDescent="0.2">
      <c r="A204" s="13">
        <f t="shared" si="0"/>
        <v>281.14999999999998</v>
      </c>
      <c r="B204" s="5">
        <v>8</v>
      </c>
      <c r="C204" s="5">
        <f t="shared" si="20"/>
        <v>8</v>
      </c>
      <c r="D204" s="5">
        <f t="shared" si="21"/>
        <v>46.399999999999977</v>
      </c>
      <c r="E204" s="28">
        <v>38.123800000000003</v>
      </c>
      <c r="F204" s="19">
        <f t="shared" si="22"/>
        <v>552.93997044000002</v>
      </c>
      <c r="G204" s="7">
        <v>863.88599999999997</v>
      </c>
      <c r="H204" s="8">
        <v>108.14091000000001</v>
      </c>
      <c r="I204" s="8">
        <f t="shared" si="19"/>
        <v>1.6762152835199999</v>
      </c>
      <c r="J204" s="8">
        <f t="shared" si="19"/>
        <v>0.2098279704912</v>
      </c>
      <c r="K204" s="7"/>
      <c r="L204" s="7"/>
      <c r="M204" s="7"/>
      <c r="N204" s="14"/>
      <c r="O204" s="14"/>
      <c r="P204" s="5"/>
      <c r="Q204" s="6"/>
      <c r="R204" s="2"/>
      <c r="S204" s="2"/>
      <c r="T204" s="2"/>
      <c r="U204" s="2"/>
      <c r="V204" s="2"/>
      <c r="W204" s="2"/>
      <c r="X204" s="2"/>
      <c r="Y204" s="2"/>
      <c r="Z204" s="2"/>
      <c r="AA204" s="2"/>
      <c r="AB204" s="2"/>
      <c r="AC204" s="2"/>
      <c r="AD204" s="2"/>
    </row>
    <row r="205" spans="1:30" ht="12.75" customHeight="1" x14ac:dyDescent="0.2">
      <c r="A205" s="13">
        <f t="shared" si="0"/>
        <v>281.64999999999998</v>
      </c>
      <c r="B205" s="5">
        <v>8.5</v>
      </c>
      <c r="C205" s="5">
        <f t="shared" si="20"/>
        <v>8.5</v>
      </c>
      <c r="D205" s="5">
        <f t="shared" si="21"/>
        <v>47.299999999999955</v>
      </c>
      <c r="E205" s="28">
        <v>38.589500000000001</v>
      </c>
      <c r="F205" s="19">
        <f t="shared" si="22"/>
        <v>559.69439009999996</v>
      </c>
      <c r="G205" s="7">
        <v>860.99699999999996</v>
      </c>
      <c r="H205" s="8">
        <v>109.78827</v>
      </c>
      <c r="I205" s="8">
        <f t="shared" si="19"/>
        <v>1.6706096990399999</v>
      </c>
      <c r="J205" s="8">
        <f>H205*0.00194032</f>
        <v>0.21302437604639998</v>
      </c>
      <c r="K205" s="7"/>
      <c r="L205" s="7"/>
      <c r="M205" s="7"/>
      <c r="N205" s="14"/>
      <c r="O205" s="14"/>
      <c r="P205" s="5"/>
      <c r="Q205" s="6"/>
      <c r="R205" s="2"/>
      <c r="S205" s="2"/>
      <c r="T205" s="2"/>
      <c r="U205" s="2"/>
      <c r="V205" s="2"/>
      <c r="W205" s="2"/>
      <c r="X205" s="2"/>
      <c r="Y205" s="2"/>
      <c r="Z205" s="2"/>
      <c r="AA205" s="2"/>
      <c r="AB205" s="2"/>
      <c r="AC205" s="2"/>
      <c r="AD205" s="2"/>
    </row>
    <row r="206" spans="1:30" ht="12.75" customHeight="1" x14ac:dyDescent="0.2">
      <c r="A206" s="13">
        <f t="shared" si="0"/>
        <v>282.14999999999998</v>
      </c>
      <c r="B206" s="5">
        <v>9</v>
      </c>
      <c r="C206" s="5">
        <f t="shared" si="20"/>
        <v>9</v>
      </c>
      <c r="D206" s="5">
        <f t="shared" si="21"/>
        <v>48.199999999999932</v>
      </c>
      <c r="E206" s="28">
        <v>39.0595</v>
      </c>
      <c r="F206" s="19">
        <f t="shared" si="22"/>
        <v>566.51117609999994</v>
      </c>
      <c r="G206" s="7">
        <v>858.08100000000002</v>
      </c>
      <c r="H206" s="8">
        <v>111.46465999999999</v>
      </c>
      <c r="I206" s="8">
        <f t="shared" si="19"/>
        <v>1.66495172592</v>
      </c>
      <c r="J206" s="8">
        <f t="shared" si="19"/>
        <v>0.21627710909119999</v>
      </c>
      <c r="K206" s="7"/>
      <c r="L206" s="7"/>
      <c r="M206" s="7"/>
      <c r="N206" s="14"/>
      <c r="O206" s="14"/>
      <c r="P206" s="5"/>
      <c r="Q206" s="6"/>
      <c r="R206" s="2"/>
      <c r="S206" s="2"/>
      <c r="T206" s="2"/>
      <c r="U206" s="2"/>
      <c r="V206" s="2"/>
      <c r="W206" s="2"/>
      <c r="X206" s="2"/>
      <c r="Y206" s="2"/>
      <c r="Z206" s="2"/>
      <c r="AA206" s="2"/>
      <c r="AB206" s="2"/>
      <c r="AC206" s="2"/>
      <c r="AD206" s="2"/>
    </row>
    <row r="207" spans="1:30" ht="12.75" customHeight="1" x14ac:dyDescent="0.2">
      <c r="A207" s="13">
        <f t="shared" si="0"/>
        <v>282.64999999999998</v>
      </c>
      <c r="B207" s="5">
        <v>9.5</v>
      </c>
      <c r="C207" s="5">
        <f t="shared" si="20"/>
        <v>9.5</v>
      </c>
      <c r="D207" s="5">
        <f t="shared" si="21"/>
        <v>49.099999999999966</v>
      </c>
      <c r="E207" s="28">
        <v>39.5336</v>
      </c>
      <c r="F207" s="19">
        <f t="shared" si="22"/>
        <v>573.38742767999997</v>
      </c>
      <c r="G207" s="7">
        <v>855.13800000000003</v>
      </c>
      <c r="H207" s="8">
        <v>113.17089</v>
      </c>
      <c r="I207" s="8">
        <f t="shared" si="19"/>
        <v>1.6592413641600001</v>
      </c>
      <c r="J207" s="8">
        <f t="shared" si="19"/>
        <v>0.21958774128479999</v>
      </c>
      <c r="K207" s="7"/>
      <c r="L207" s="7"/>
      <c r="M207" s="7"/>
      <c r="N207" s="14"/>
      <c r="O207" s="14"/>
      <c r="P207" s="5"/>
      <c r="Q207" s="6"/>
      <c r="R207" s="2"/>
      <c r="S207" s="2"/>
      <c r="T207" s="2"/>
      <c r="U207" s="2"/>
      <c r="V207" s="2"/>
      <c r="W207" s="2"/>
      <c r="X207" s="2"/>
      <c r="Y207" s="2"/>
      <c r="Z207" s="2"/>
      <c r="AA207" s="2"/>
      <c r="AB207" s="2"/>
      <c r="AC207" s="2"/>
      <c r="AD207" s="2"/>
    </row>
    <row r="208" spans="1:30" ht="12.75" customHeight="1" x14ac:dyDescent="0.2">
      <c r="A208" s="13">
        <f t="shared" si="0"/>
        <v>283.14999999999998</v>
      </c>
      <c r="B208" s="5">
        <v>10</v>
      </c>
      <c r="C208" s="5">
        <f t="shared" si="20"/>
        <v>10</v>
      </c>
      <c r="D208" s="5">
        <f t="shared" si="21"/>
        <v>49.999999999999943</v>
      </c>
      <c r="E208" s="28">
        <v>40.012</v>
      </c>
      <c r="F208" s="19">
        <f t="shared" si="22"/>
        <v>580.32604560000004</v>
      </c>
      <c r="G208" s="7">
        <v>852.16700000000003</v>
      </c>
      <c r="H208" s="8">
        <v>114.90786</v>
      </c>
      <c r="I208" s="8">
        <f t="shared" si="19"/>
        <v>1.6534766734399999</v>
      </c>
      <c r="J208" s="8">
        <f t="shared" si="19"/>
        <v>0.22295801891519998</v>
      </c>
      <c r="K208" s="7"/>
      <c r="L208" s="7"/>
      <c r="M208" s="7"/>
      <c r="N208" s="14"/>
      <c r="O208" s="14"/>
      <c r="P208" s="5"/>
      <c r="Q208" s="6"/>
      <c r="R208" s="2"/>
      <c r="S208" s="2"/>
      <c r="T208" s="2"/>
      <c r="U208" s="2"/>
      <c r="V208" s="2"/>
      <c r="W208" s="2"/>
      <c r="X208" s="2"/>
      <c r="Y208" s="2"/>
      <c r="Z208" s="2"/>
      <c r="AA208" s="2"/>
      <c r="AB208" s="2"/>
      <c r="AC208" s="2"/>
      <c r="AD208" s="2"/>
    </row>
    <row r="209" spans="1:30" ht="12.75" customHeight="1" x14ac:dyDescent="0.2">
      <c r="A209" s="13">
        <f t="shared" si="0"/>
        <v>283.64999999999998</v>
      </c>
      <c r="B209" s="5">
        <v>10.5</v>
      </c>
      <c r="C209" s="5">
        <f t="shared" si="20"/>
        <v>10.5</v>
      </c>
      <c r="D209" s="5">
        <f t="shared" si="21"/>
        <v>50.899999999999977</v>
      </c>
      <c r="E209" s="28">
        <v>40.494700000000002</v>
      </c>
      <c r="F209" s="19">
        <f t="shared" si="22"/>
        <v>587.32702986000004</v>
      </c>
      <c r="G209" s="7">
        <v>849.16800000000001</v>
      </c>
      <c r="H209" s="8">
        <v>116.67648</v>
      </c>
      <c r="I209" s="8">
        <f t="shared" si="19"/>
        <v>1.6476576537600001</v>
      </c>
      <c r="J209" s="8">
        <f t="shared" si="19"/>
        <v>0.22638970767359998</v>
      </c>
      <c r="K209" s="7"/>
      <c r="L209" s="7"/>
      <c r="M209" s="7"/>
      <c r="N209" s="14"/>
      <c r="O209" s="14"/>
      <c r="P209" s="5"/>
      <c r="Q209" s="6"/>
      <c r="R209" s="2"/>
      <c r="S209" s="2"/>
      <c r="T209" s="2"/>
      <c r="U209" s="2"/>
      <c r="V209" s="2"/>
      <c r="W209" s="2"/>
      <c r="X209" s="2"/>
      <c r="Y209" s="2"/>
      <c r="Z209" s="2"/>
      <c r="AA209" s="2"/>
      <c r="AB209" s="2"/>
      <c r="AC209" s="2"/>
      <c r="AD209" s="2"/>
    </row>
    <row r="210" spans="1:30" ht="12.75" customHeight="1" x14ac:dyDescent="0.2">
      <c r="A210" s="13">
        <f t="shared" si="0"/>
        <v>284.14999999999998</v>
      </c>
      <c r="B210" s="5">
        <v>11</v>
      </c>
      <c r="C210" s="5">
        <f t="shared" si="20"/>
        <v>11</v>
      </c>
      <c r="D210" s="5">
        <f t="shared" si="21"/>
        <v>51.799999999999955</v>
      </c>
      <c r="E210" s="28">
        <v>40.981699999999996</v>
      </c>
      <c r="F210" s="19">
        <f t="shared" si="22"/>
        <v>594.39038045999996</v>
      </c>
      <c r="G210" s="7">
        <v>846.13900000000001</v>
      </c>
      <c r="H210" s="8">
        <v>118.47772999999999</v>
      </c>
      <c r="I210" s="8">
        <f t="shared" si="19"/>
        <v>1.6417804244800001</v>
      </c>
      <c r="J210" s="8">
        <f t="shared" si="19"/>
        <v>0.22988470907359998</v>
      </c>
      <c r="K210" s="7"/>
      <c r="L210" s="7"/>
      <c r="M210" s="7"/>
      <c r="N210" s="14"/>
      <c r="O210" s="14"/>
      <c r="P210" s="5"/>
      <c r="Q210" s="6"/>
      <c r="R210" s="2"/>
      <c r="S210" s="2"/>
      <c r="T210" s="2"/>
      <c r="U210" s="2"/>
      <c r="V210" s="2"/>
      <c r="W210" s="2"/>
      <c r="X210" s="2"/>
      <c r="Y210" s="2"/>
      <c r="Z210" s="2"/>
      <c r="AA210" s="2"/>
      <c r="AB210" s="2"/>
      <c r="AC210" s="2"/>
      <c r="AD210" s="2"/>
    </row>
    <row r="211" spans="1:30" ht="12.75" customHeight="1" x14ac:dyDescent="0.2">
      <c r="A211" s="13">
        <f t="shared" si="0"/>
        <v>284.64999999999998</v>
      </c>
      <c r="B211" s="5">
        <v>11.5</v>
      </c>
      <c r="C211" s="5">
        <f t="shared" si="20"/>
        <v>11.5</v>
      </c>
      <c r="D211" s="5">
        <f t="shared" si="21"/>
        <v>52.699999999999989</v>
      </c>
      <c r="E211" s="28">
        <v>41.473100000000002</v>
      </c>
      <c r="F211" s="19">
        <f t="shared" si="22"/>
        <v>601.51754778000009</v>
      </c>
      <c r="G211" s="7">
        <v>843.07899999999995</v>
      </c>
      <c r="H211" s="8">
        <v>120.31262</v>
      </c>
      <c r="I211" s="8">
        <f t="shared" si="19"/>
        <v>1.6358430452799999</v>
      </c>
      <c r="J211" s="8">
        <f t="shared" si="19"/>
        <v>0.23344498283839998</v>
      </c>
      <c r="K211" s="7"/>
      <c r="L211" s="7"/>
      <c r="M211" s="7"/>
      <c r="N211" s="14"/>
      <c r="O211" s="14"/>
      <c r="P211" s="5"/>
      <c r="Q211" s="6"/>
      <c r="R211" s="2"/>
      <c r="S211" s="2"/>
      <c r="T211" s="2"/>
      <c r="U211" s="2"/>
      <c r="V211" s="2"/>
      <c r="W211" s="2"/>
      <c r="X211" s="2"/>
      <c r="Y211" s="2"/>
      <c r="Z211" s="2"/>
      <c r="AA211" s="2"/>
      <c r="AB211" s="2"/>
      <c r="AC211" s="2"/>
      <c r="AD211" s="2"/>
    </row>
    <row r="212" spans="1:30" ht="12.75" customHeight="1" x14ac:dyDescent="0.2">
      <c r="A212" s="13">
        <f t="shared" si="0"/>
        <v>285.14999999999998</v>
      </c>
      <c r="B212" s="5">
        <v>12</v>
      </c>
      <c r="C212" s="5">
        <f t="shared" si="20"/>
        <v>12</v>
      </c>
      <c r="D212" s="5">
        <f t="shared" si="21"/>
        <v>53.599999999999966</v>
      </c>
      <c r="E212" s="28">
        <v>41.968800000000002</v>
      </c>
      <c r="F212" s="19">
        <f t="shared" si="22"/>
        <v>608.70708144000002</v>
      </c>
      <c r="G212" s="7">
        <v>839.98800000000006</v>
      </c>
      <c r="H212" s="8">
        <v>122.18223</v>
      </c>
      <c r="I212" s="8">
        <f t="shared" si="19"/>
        <v>1.6298455161600001</v>
      </c>
      <c r="J212" s="8">
        <f t="shared" si="19"/>
        <v>0.23707262451360001</v>
      </c>
      <c r="K212" s="7"/>
      <c r="L212" s="7"/>
      <c r="M212" s="7"/>
      <c r="N212" s="14"/>
      <c r="O212" s="14"/>
      <c r="P212" s="5"/>
      <c r="Q212" s="6"/>
      <c r="R212" s="2"/>
      <c r="S212" s="2"/>
      <c r="T212" s="2"/>
      <c r="U212" s="2"/>
      <c r="V212" s="2"/>
      <c r="W212" s="2"/>
      <c r="X212" s="2"/>
      <c r="Y212" s="2"/>
      <c r="Z212" s="2"/>
      <c r="AA212" s="2"/>
      <c r="AB212" s="2"/>
      <c r="AC212" s="2"/>
      <c r="AD212" s="2"/>
    </row>
    <row r="213" spans="1:30" ht="12.75" customHeight="1" x14ac:dyDescent="0.2">
      <c r="A213" s="13">
        <f t="shared" si="0"/>
        <v>285.64999999999998</v>
      </c>
      <c r="B213" s="5">
        <v>12.5</v>
      </c>
      <c r="C213" s="5">
        <f t="shared" si="20"/>
        <v>12.5</v>
      </c>
      <c r="D213" s="5">
        <f t="shared" si="21"/>
        <v>54.499999999999943</v>
      </c>
      <c r="E213" s="28">
        <v>42.469000000000001</v>
      </c>
      <c r="F213" s="19">
        <f t="shared" si="22"/>
        <v>615.96188219999999</v>
      </c>
      <c r="G213" s="7">
        <v>836.86300000000006</v>
      </c>
      <c r="H213" s="8">
        <v>124.08768000000001</v>
      </c>
      <c r="I213" s="8">
        <f t="shared" si="19"/>
        <v>1.6237820161600001</v>
      </c>
      <c r="J213" s="8">
        <f t="shared" si="19"/>
        <v>0.2407698072576</v>
      </c>
      <c r="K213" s="7"/>
      <c r="L213" s="7"/>
      <c r="M213" s="7"/>
      <c r="N213" s="14"/>
      <c r="O213" s="14"/>
      <c r="P213" s="5"/>
      <c r="Q213" s="6"/>
      <c r="R213" s="2"/>
      <c r="S213" s="2"/>
      <c r="T213" s="2"/>
      <c r="U213" s="2"/>
      <c r="V213" s="2"/>
      <c r="W213" s="2"/>
      <c r="X213" s="2"/>
      <c r="Y213" s="2"/>
      <c r="Z213" s="2"/>
      <c r="AA213" s="2"/>
      <c r="AB213" s="2"/>
      <c r="AC213" s="2"/>
      <c r="AD213" s="2"/>
    </row>
    <row r="214" spans="1:30" ht="12.75" customHeight="1" x14ac:dyDescent="0.2">
      <c r="A214" s="13">
        <f t="shared" si="0"/>
        <v>286.14999999999998</v>
      </c>
      <c r="B214" s="5">
        <v>13</v>
      </c>
      <c r="C214" s="5">
        <f t="shared" si="20"/>
        <v>13</v>
      </c>
      <c r="D214" s="5">
        <f t="shared" si="21"/>
        <v>55.39999999999992</v>
      </c>
      <c r="E214" s="28">
        <v>42.973599999999998</v>
      </c>
      <c r="F214" s="19">
        <f t="shared" si="22"/>
        <v>623.28049967999993</v>
      </c>
      <c r="G214" s="7">
        <v>833.70500000000004</v>
      </c>
      <c r="H214" s="8">
        <v>126.03017</v>
      </c>
      <c r="I214" s="8">
        <f t="shared" si="19"/>
        <v>1.6176544856000001</v>
      </c>
      <c r="J214" s="8">
        <f t="shared" si="19"/>
        <v>0.24453885945439999</v>
      </c>
      <c r="K214" s="7"/>
      <c r="L214" s="7"/>
      <c r="M214" s="7"/>
      <c r="N214" s="14"/>
      <c r="O214" s="14"/>
      <c r="P214" s="5"/>
      <c r="Q214" s="6"/>
      <c r="R214" s="2"/>
      <c r="S214" s="2"/>
      <c r="T214" s="2"/>
      <c r="U214" s="2"/>
      <c r="V214" s="2"/>
      <c r="W214" s="2"/>
      <c r="X214" s="2"/>
      <c r="Y214" s="2"/>
      <c r="Z214" s="2"/>
      <c r="AA214" s="2"/>
      <c r="AB214" s="2"/>
      <c r="AC214" s="2"/>
      <c r="AD214" s="2"/>
    </row>
    <row r="215" spans="1:30" ht="12.75" customHeight="1" x14ac:dyDescent="0.2">
      <c r="A215" s="13">
        <f t="shared" si="0"/>
        <v>286.64999999999998</v>
      </c>
      <c r="B215" s="5">
        <v>13.5</v>
      </c>
      <c r="C215" s="5">
        <f t="shared" si="20"/>
        <v>13.5</v>
      </c>
      <c r="D215" s="5">
        <f t="shared" si="21"/>
        <v>56.300000000000011</v>
      </c>
      <c r="E215" s="28">
        <v>43.482700000000001</v>
      </c>
      <c r="F215" s="19">
        <f t="shared" si="22"/>
        <v>630.66438426000002</v>
      </c>
      <c r="G215" s="7">
        <v>830.51199999999994</v>
      </c>
      <c r="H215" s="8">
        <v>128.01096000000001</v>
      </c>
      <c r="I215" s="8">
        <f t="shared" si="19"/>
        <v>1.6114590438399998</v>
      </c>
      <c r="J215" s="8">
        <f t="shared" si="19"/>
        <v>0.24838222590720002</v>
      </c>
      <c r="K215" s="7"/>
      <c r="L215" s="7"/>
      <c r="M215" s="7"/>
      <c r="N215" s="14"/>
      <c r="O215" s="14"/>
      <c r="P215" s="5"/>
      <c r="Q215" s="6"/>
      <c r="R215" s="2"/>
      <c r="S215" s="2"/>
      <c r="T215" s="2"/>
      <c r="U215" s="2"/>
      <c r="V215" s="2"/>
      <c r="W215" s="2"/>
      <c r="X215" s="2"/>
      <c r="Y215" s="2"/>
      <c r="Z215" s="2"/>
      <c r="AA215" s="2"/>
      <c r="AB215" s="2"/>
      <c r="AC215" s="2"/>
      <c r="AD215" s="2"/>
    </row>
    <row r="216" spans="1:30" ht="12.75" customHeight="1" x14ac:dyDescent="0.2">
      <c r="A216" s="13">
        <f t="shared" si="0"/>
        <v>287.14999999999998</v>
      </c>
      <c r="B216" s="5">
        <v>14</v>
      </c>
      <c r="C216" s="5">
        <f t="shared" si="20"/>
        <v>14</v>
      </c>
      <c r="D216" s="5">
        <f t="shared" si="21"/>
        <v>57.199999999999989</v>
      </c>
      <c r="E216" s="28">
        <v>43.996299999999998</v>
      </c>
      <c r="F216" s="19">
        <f t="shared" si="22"/>
        <v>638.11353594000002</v>
      </c>
      <c r="G216" s="7">
        <v>827.28300000000002</v>
      </c>
      <c r="H216" s="8">
        <v>130.03138999999999</v>
      </c>
      <c r="I216" s="8">
        <f t="shared" si="19"/>
        <v>1.60519375056</v>
      </c>
      <c r="J216" s="8">
        <f t="shared" si="19"/>
        <v>0.25230250664479997</v>
      </c>
      <c r="K216" s="7"/>
      <c r="L216" s="7"/>
      <c r="M216" s="7"/>
      <c r="N216" s="14"/>
      <c r="O216" s="14"/>
      <c r="P216" s="5"/>
      <c r="Q216" s="6"/>
      <c r="R216" s="2"/>
      <c r="S216" s="2"/>
      <c r="T216" s="2"/>
      <c r="U216" s="2"/>
      <c r="V216" s="2"/>
      <c r="W216" s="2"/>
      <c r="X216" s="2"/>
      <c r="Y216" s="2"/>
      <c r="Z216" s="2"/>
      <c r="AA216" s="2"/>
      <c r="AB216" s="2"/>
      <c r="AC216" s="2"/>
      <c r="AD216" s="2"/>
    </row>
    <row r="217" spans="1:30" ht="12.75" customHeight="1" x14ac:dyDescent="0.2">
      <c r="A217" s="13">
        <f t="shared" si="0"/>
        <v>287.64999999999998</v>
      </c>
      <c r="B217" s="5">
        <v>14.5</v>
      </c>
      <c r="C217" s="5">
        <f t="shared" si="20"/>
        <v>14.5</v>
      </c>
      <c r="D217" s="5">
        <f t="shared" si="21"/>
        <v>58.099999999999966</v>
      </c>
      <c r="E217" s="28">
        <v>44.514400000000002</v>
      </c>
      <c r="F217" s="19">
        <f t="shared" si="22"/>
        <v>645.62795472000005</v>
      </c>
      <c r="G217" s="7">
        <v>824.01599999999996</v>
      </c>
      <c r="H217" s="8">
        <v>132.09287</v>
      </c>
      <c r="I217" s="8">
        <f t="shared" si="19"/>
        <v>1.5988547251199998</v>
      </c>
      <c r="J217" s="8">
        <f t="shared" si="19"/>
        <v>0.25630243751839998</v>
      </c>
      <c r="K217" s="7"/>
      <c r="L217" s="7"/>
      <c r="M217" s="7"/>
      <c r="N217" s="14"/>
      <c r="O217" s="14"/>
      <c r="P217" s="5"/>
      <c r="Q217" s="6"/>
      <c r="R217" s="2"/>
      <c r="S217" s="2"/>
      <c r="T217" s="2"/>
      <c r="U217" s="2"/>
      <c r="V217" s="2"/>
      <c r="W217" s="2"/>
      <c r="X217" s="2"/>
      <c r="Y217" s="2"/>
      <c r="Z217" s="2"/>
      <c r="AA217" s="2"/>
      <c r="AB217" s="2"/>
      <c r="AC217" s="2"/>
      <c r="AD217" s="2"/>
    </row>
    <row r="218" spans="1:30" ht="12.75" customHeight="1" x14ac:dyDescent="0.2">
      <c r="A218" s="13">
        <f t="shared" si="0"/>
        <v>288.14999999999998</v>
      </c>
      <c r="B218" s="5">
        <v>15</v>
      </c>
      <c r="C218" s="5">
        <f t="shared" si="20"/>
        <v>15</v>
      </c>
      <c r="D218" s="5">
        <f t="shared" si="21"/>
        <v>58.999999999999943</v>
      </c>
      <c r="E218" s="28">
        <v>45.037199999999999</v>
      </c>
      <c r="F218" s="19">
        <f t="shared" si="22"/>
        <v>653.21054135999998</v>
      </c>
      <c r="G218" s="7">
        <v>820.71</v>
      </c>
      <c r="H218" s="8">
        <v>134.19689</v>
      </c>
      <c r="I218" s="8">
        <f t="shared" si="19"/>
        <v>1.5924400272000001</v>
      </c>
      <c r="J218" s="8">
        <f t="shared" si="19"/>
        <v>0.26038490960479999</v>
      </c>
      <c r="K218" s="7"/>
      <c r="L218" s="7"/>
      <c r="M218" s="7"/>
      <c r="N218" s="14"/>
      <c r="O218" s="14"/>
      <c r="P218" s="5"/>
      <c r="Q218" s="6"/>
      <c r="R218" s="2"/>
      <c r="S218" s="2"/>
      <c r="T218" s="2"/>
      <c r="U218" s="2"/>
      <c r="V218" s="2"/>
      <c r="W218" s="2"/>
      <c r="X218" s="2"/>
      <c r="Y218" s="2"/>
      <c r="Z218" s="2"/>
      <c r="AA218" s="2"/>
      <c r="AB218" s="2"/>
      <c r="AC218" s="2"/>
      <c r="AD218" s="2"/>
    </row>
    <row r="219" spans="1:30" ht="12.75" customHeight="1" x14ac:dyDescent="0.2">
      <c r="A219" s="13">
        <f t="shared" si="0"/>
        <v>288.64999999999998</v>
      </c>
      <c r="B219" s="5">
        <v>15.5</v>
      </c>
      <c r="C219" s="5">
        <f t="shared" si="20"/>
        <v>15.5</v>
      </c>
      <c r="D219" s="5">
        <f t="shared" si="21"/>
        <v>59.89999999999992</v>
      </c>
      <c r="E219" s="28">
        <v>45.564500000000002</v>
      </c>
      <c r="F219" s="19">
        <f t="shared" si="22"/>
        <v>660.85839510000005</v>
      </c>
      <c r="G219" s="7">
        <v>817.36300000000006</v>
      </c>
      <c r="H219" s="8">
        <v>136.34504999999999</v>
      </c>
      <c r="I219" s="8">
        <f t="shared" si="19"/>
        <v>1.58594577616</v>
      </c>
      <c r="J219" s="8">
        <f t="shared" si="19"/>
        <v>0.26455302741599995</v>
      </c>
      <c r="K219" s="7"/>
      <c r="L219" s="7"/>
      <c r="M219" s="7"/>
      <c r="N219" s="14"/>
      <c r="O219" s="14"/>
      <c r="P219" s="5"/>
      <c r="Q219" s="6"/>
      <c r="R219" s="2"/>
      <c r="S219" s="2"/>
      <c r="T219" s="2"/>
      <c r="U219" s="2"/>
      <c r="V219" s="2"/>
      <c r="W219" s="2"/>
      <c r="X219" s="2"/>
      <c r="Y219" s="2"/>
      <c r="Z219" s="2"/>
      <c r="AA219" s="2"/>
      <c r="AB219" s="2"/>
      <c r="AC219" s="2"/>
      <c r="AD219" s="2"/>
    </row>
    <row r="220" spans="1:30" ht="12.75" customHeight="1" x14ac:dyDescent="0.2">
      <c r="A220" s="13">
        <f t="shared" si="0"/>
        <v>289.14999999999998</v>
      </c>
      <c r="B220" s="5">
        <v>16</v>
      </c>
      <c r="C220" s="5">
        <f t="shared" si="20"/>
        <v>16</v>
      </c>
      <c r="D220" s="5">
        <f t="shared" si="21"/>
        <v>60.800000000000011</v>
      </c>
      <c r="E220" s="28">
        <v>46.096600000000002</v>
      </c>
      <c r="F220" s="19">
        <f t="shared" si="22"/>
        <v>668.57586708000008</v>
      </c>
      <c r="G220" s="7">
        <v>813.97400000000005</v>
      </c>
      <c r="H220" s="8">
        <v>138.53904</v>
      </c>
      <c r="I220" s="8">
        <f t="shared" si="19"/>
        <v>1.5793700316800001</v>
      </c>
      <c r="J220" s="8">
        <f t="shared" si="19"/>
        <v>0.2688100700928</v>
      </c>
      <c r="K220" s="7"/>
      <c r="L220" s="7"/>
      <c r="M220" s="7"/>
      <c r="N220" s="14"/>
      <c r="O220" s="14"/>
      <c r="P220" s="5"/>
      <c r="Q220" s="6"/>
      <c r="R220" s="2"/>
      <c r="S220" s="2"/>
      <c r="T220" s="2"/>
      <c r="U220" s="2"/>
      <c r="V220" s="2"/>
      <c r="W220" s="2"/>
      <c r="X220" s="2"/>
      <c r="Y220" s="2"/>
      <c r="Z220" s="2"/>
      <c r="AA220" s="2"/>
      <c r="AB220" s="2"/>
      <c r="AC220" s="2"/>
      <c r="AD220" s="2"/>
    </row>
    <row r="221" spans="1:30" ht="12.75" customHeight="1" x14ac:dyDescent="0.2">
      <c r="A221" s="13">
        <f t="shared" si="0"/>
        <v>289.64999999999998</v>
      </c>
      <c r="B221" s="5">
        <v>16.5</v>
      </c>
      <c r="C221" s="5">
        <f t="shared" si="20"/>
        <v>16.5</v>
      </c>
      <c r="D221" s="5">
        <f t="shared" si="21"/>
        <v>61.699999999999989</v>
      </c>
      <c r="E221" s="28">
        <v>46.633299999999998</v>
      </c>
      <c r="F221" s="19">
        <f t="shared" si="22"/>
        <v>676.36005653999996</v>
      </c>
      <c r="G221" s="7">
        <v>810.54100000000005</v>
      </c>
      <c r="H221" s="8">
        <v>140.78066000000001</v>
      </c>
      <c r="I221" s="8">
        <f t="shared" si="19"/>
        <v>1.5727089131200001</v>
      </c>
      <c r="J221" s="8">
        <f t="shared" si="19"/>
        <v>0.27315953021120004</v>
      </c>
      <c r="K221" s="7"/>
      <c r="L221" s="7"/>
      <c r="M221" s="7"/>
      <c r="N221" s="14"/>
      <c r="O221" s="14"/>
      <c r="P221" s="5"/>
      <c r="Q221" s="6"/>
      <c r="R221" s="2"/>
      <c r="S221" s="2"/>
      <c r="T221" s="2"/>
      <c r="U221" s="2"/>
      <c r="V221" s="2"/>
      <c r="W221" s="2"/>
      <c r="X221" s="2"/>
      <c r="Y221" s="2"/>
      <c r="Z221" s="2"/>
      <c r="AA221" s="2"/>
      <c r="AB221" s="2"/>
      <c r="AC221" s="2"/>
      <c r="AD221" s="2"/>
    </row>
    <row r="222" spans="1:30" ht="12.75" customHeight="1" x14ac:dyDescent="0.2">
      <c r="A222" s="13">
        <f t="shared" si="0"/>
        <v>290.14999999999998</v>
      </c>
      <c r="B222" s="5">
        <v>17</v>
      </c>
      <c r="C222" s="5">
        <f t="shared" si="20"/>
        <v>17</v>
      </c>
      <c r="D222" s="5">
        <f t="shared" si="21"/>
        <v>62.599999999999966</v>
      </c>
      <c r="E222" s="28">
        <v>47.174700000000001</v>
      </c>
      <c r="F222" s="19">
        <f t="shared" si="22"/>
        <v>684.21241385999997</v>
      </c>
      <c r="G222" s="7">
        <v>807.06200000000001</v>
      </c>
      <c r="H222" s="8">
        <v>143.07184000000001</v>
      </c>
      <c r="I222" s="8">
        <f t="shared" si="19"/>
        <v>1.56595853984</v>
      </c>
      <c r="J222" s="8">
        <f t="shared" si="19"/>
        <v>0.27760515258880003</v>
      </c>
      <c r="K222" s="7"/>
      <c r="L222" s="7"/>
      <c r="M222" s="7"/>
      <c r="N222" s="14"/>
      <c r="O222" s="14"/>
      <c r="P222" s="5"/>
      <c r="Q222" s="6"/>
      <c r="R222" s="2"/>
      <c r="S222" s="2"/>
      <c r="T222" s="2"/>
      <c r="U222" s="2"/>
      <c r="V222" s="2"/>
      <c r="W222" s="2"/>
      <c r="X222" s="2"/>
      <c r="Y222" s="2"/>
      <c r="Z222" s="2"/>
      <c r="AA222" s="2"/>
      <c r="AB222" s="2"/>
      <c r="AC222" s="2"/>
      <c r="AD222" s="2"/>
    </row>
    <row r="223" spans="1:30" ht="12.75" customHeight="1" x14ac:dyDescent="0.2">
      <c r="A223" s="13">
        <f t="shared" si="0"/>
        <v>290.64999999999998</v>
      </c>
      <c r="B223" s="5">
        <v>17.5</v>
      </c>
      <c r="C223" s="5">
        <f t="shared" si="20"/>
        <v>17.5</v>
      </c>
      <c r="D223" s="5">
        <f t="shared" si="21"/>
        <v>63.499999999999943</v>
      </c>
      <c r="E223" s="28">
        <v>47.7209</v>
      </c>
      <c r="F223" s="19">
        <f t="shared" si="22"/>
        <v>692.13438942000005</v>
      </c>
      <c r="G223" s="7">
        <v>803.53499999999997</v>
      </c>
      <c r="H223" s="8">
        <v>145.41462999999999</v>
      </c>
      <c r="I223" s="8">
        <f t="shared" si="19"/>
        <v>1.5591150311999999</v>
      </c>
      <c r="J223" s="8">
        <f t="shared" si="19"/>
        <v>0.28215091488159999</v>
      </c>
      <c r="K223" s="7"/>
      <c r="L223" s="7"/>
      <c r="M223" s="7"/>
      <c r="N223" s="14"/>
      <c r="O223" s="14"/>
      <c r="P223" s="5"/>
      <c r="Q223" s="6"/>
      <c r="R223" s="2"/>
      <c r="S223" s="2"/>
      <c r="T223" s="2"/>
      <c r="U223" s="2"/>
      <c r="V223" s="2"/>
      <c r="W223" s="2"/>
      <c r="X223" s="2"/>
      <c r="Y223" s="2"/>
      <c r="Z223" s="2"/>
      <c r="AA223" s="2"/>
      <c r="AB223" s="2"/>
      <c r="AC223" s="2"/>
      <c r="AD223" s="2"/>
    </row>
    <row r="224" spans="1:30" ht="12.75" customHeight="1" x14ac:dyDescent="0.2">
      <c r="A224" s="13">
        <f t="shared" si="0"/>
        <v>291.14999999999998</v>
      </c>
      <c r="B224" s="5">
        <v>18</v>
      </c>
      <c r="C224" s="5">
        <f t="shared" si="20"/>
        <v>18</v>
      </c>
      <c r="D224" s="5">
        <f t="shared" si="21"/>
        <v>64.39999999999992</v>
      </c>
      <c r="E224" s="28">
        <v>48.271999999999998</v>
      </c>
      <c r="F224" s="19">
        <f t="shared" si="22"/>
        <v>700.12743360000002</v>
      </c>
      <c r="G224" s="7">
        <v>799.95899999999995</v>
      </c>
      <c r="H224" s="8">
        <v>147.81121999999999</v>
      </c>
      <c r="I224" s="8">
        <f t="shared" si="19"/>
        <v>1.5521764468799999</v>
      </c>
      <c r="J224" s="8">
        <f t="shared" si="19"/>
        <v>0.28680106639039998</v>
      </c>
      <c r="K224" s="7"/>
      <c r="L224" s="7"/>
      <c r="M224" s="7"/>
      <c r="N224" s="14"/>
      <c r="O224" s="14"/>
      <c r="P224" s="5"/>
      <c r="Q224" s="6"/>
      <c r="R224" s="2"/>
      <c r="S224" s="2"/>
      <c r="T224" s="2"/>
      <c r="U224" s="2"/>
      <c r="V224" s="2"/>
      <c r="W224" s="2"/>
      <c r="X224" s="2"/>
      <c r="Y224" s="2"/>
      <c r="Z224" s="2"/>
      <c r="AA224" s="2"/>
      <c r="AB224" s="2"/>
      <c r="AC224" s="2"/>
      <c r="AD224" s="2"/>
    </row>
    <row r="225" spans="1:30" ht="12.75" customHeight="1" x14ac:dyDescent="0.2">
      <c r="A225" s="13">
        <f t="shared" si="0"/>
        <v>291.64999999999998</v>
      </c>
      <c r="B225" s="5">
        <v>18.5</v>
      </c>
      <c r="C225" s="5">
        <f t="shared" si="20"/>
        <v>18.5</v>
      </c>
      <c r="D225" s="5">
        <f t="shared" si="21"/>
        <v>65.300000000000011</v>
      </c>
      <c r="E225" s="28">
        <v>48.827800000000003</v>
      </c>
      <c r="F225" s="19">
        <f t="shared" si="22"/>
        <v>708.18864564</v>
      </c>
      <c r="G225" s="7">
        <v>796.33</v>
      </c>
      <c r="H225" s="8">
        <v>150.26398</v>
      </c>
      <c r="I225" s="8">
        <f t="shared" si="19"/>
        <v>1.5451350256</v>
      </c>
      <c r="J225" s="8">
        <f t="shared" si="19"/>
        <v>0.29156020567359997</v>
      </c>
      <c r="K225" s="7"/>
      <c r="L225" s="7"/>
      <c r="M225" s="7"/>
      <c r="N225" s="14"/>
      <c r="O225" s="14"/>
      <c r="P225" s="5"/>
      <c r="Q225" s="6"/>
      <c r="R225" s="2"/>
      <c r="S225" s="2"/>
      <c r="T225" s="2"/>
      <c r="U225" s="2"/>
      <c r="V225" s="2"/>
      <c r="W225" s="2"/>
      <c r="X225" s="2"/>
      <c r="Y225" s="2"/>
      <c r="Z225" s="2"/>
      <c r="AA225" s="2"/>
      <c r="AB225" s="2"/>
      <c r="AC225" s="2"/>
      <c r="AD225" s="2"/>
    </row>
    <row r="226" spans="1:30" ht="12.75" customHeight="1" x14ac:dyDescent="0.2">
      <c r="A226" s="13">
        <f t="shared" si="0"/>
        <v>292.14999999999998</v>
      </c>
      <c r="B226" s="5">
        <v>19</v>
      </c>
      <c r="C226" s="5">
        <f t="shared" si="20"/>
        <v>19</v>
      </c>
      <c r="D226" s="5">
        <f t="shared" si="21"/>
        <v>66.199999999999989</v>
      </c>
      <c r="E226" s="28">
        <v>49.388599999999997</v>
      </c>
      <c r="F226" s="19">
        <f t="shared" si="22"/>
        <v>716.32237667999993</v>
      </c>
      <c r="G226" s="7">
        <v>792.64599999999996</v>
      </c>
      <c r="H226" s="8">
        <v>152.77545000000001</v>
      </c>
      <c r="I226" s="8">
        <f t="shared" si="19"/>
        <v>1.5379868867199999</v>
      </c>
      <c r="J226" s="8">
        <f t="shared" si="19"/>
        <v>0.29643326114399998</v>
      </c>
      <c r="K226" s="7"/>
      <c r="L226" s="7"/>
      <c r="M226" s="7"/>
      <c r="N226" s="14"/>
      <c r="O226" s="14"/>
      <c r="P226" s="5"/>
      <c r="Q226" s="6"/>
      <c r="R226" s="2"/>
      <c r="S226" s="2"/>
      <c r="T226" s="2"/>
      <c r="U226" s="2"/>
      <c r="V226" s="2"/>
      <c r="W226" s="2"/>
      <c r="X226" s="2"/>
      <c r="Y226" s="2"/>
      <c r="Z226" s="2"/>
      <c r="AA226" s="2"/>
      <c r="AB226" s="2"/>
      <c r="AC226" s="2"/>
      <c r="AD226" s="2"/>
    </row>
    <row r="227" spans="1:30" ht="12.75" customHeight="1" x14ac:dyDescent="0.2">
      <c r="A227" s="13">
        <f t="shared" si="0"/>
        <v>292.64999999999998</v>
      </c>
      <c r="B227" s="5">
        <v>19.5</v>
      </c>
      <c r="C227" s="5">
        <f t="shared" si="20"/>
        <v>19.5</v>
      </c>
      <c r="D227" s="5">
        <f t="shared" si="21"/>
        <v>67.099999999999966</v>
      </c>
      <c r="E227" s="28">
        <v>49.9544</v>
      </c>
      <c r="F227" s="19">
        <f t="shared" si="22"/>
        <v>724.52862672000003</v>
      </c>
      <c r="G227" s="7">
        <v>788.90499999999997</v>
      </c>
      <c r="H227" s="8">
        <v>155.34835000000001</v>
      </c>
      <c r="I227" s="8">
        <f t="shared" si="19"/>
        <v>1.5307281495999998</v>
      </c>
      <c r="J227" s="8">
        <f t="shared" si="19"/>
        <v>0.301425510472</v>
      </c>
      <c r="K227" s="7"/>
      <c r="L227" s="7"/>
      <c r="M227" s="7"/>
      <c r="N227" s="14"/>
      <c r="O227" s="14"/>
      <c r="P227" s="5"/>
      <c r="Q227" s="6"/>
      <c r="R227" s="2"/>
      <c r="S227" s="2"/>
      <c r="T227" s="2"/>
      <c r="U227" s="2"/>
      <c r="V227" s="2"/>
      <c r="W227" s="2"/>
      <c r="X227" s="2"/>
      <c r="Y227" s="2"/>
      <c r="Z227" s="2"/>
      <c r="AA227" s="2"/>
      <c r="AB227" s="2"/>
      <c r="AC227" s="2"/>
      <c r="AD227" s="2"/>
    </row>
    <row r="228" spans="1:30" ht="12.75" customHeight="1" x14ac:dyDescent="0.2">
      <c r="A228" s="13">
        <f t="shared" si="0"/>
        <v>293.14999999999998</v>
      </c>
      <c r="B228" s="5">
        <v>20</v>
      </c>
      <c r="C228" s="5">
        <f t="shared" si="20"/>
        <v>20</v>
      </c>
      <c r="D228" s="5">
        <f t="shared" si="21"/>
        <v>67.999999999999943</v>
      </c>
      <c r="E228" s="28">
        <v>50.525100000000002</v>
      </c>
      <c r="F228" s="19">
        <f t="shared" si="22"/>
        <v>732.80594538000003</v>
      </c>
      <c r="G228" s="7">
        <v>785.10400000000004</v>
      </c>
      <c r="H228" s="8">
        <v>157.98562000000001</v>
      </c>
      <c r="I228" s="8">
        <f t="shared" si="19"/>
        <v>1.5233529932800001</v>
      </c>
      <c r="J228" s="8">
        <f t="shared" si="19"/>
        <v>0.30654265819839999</v>
      </c>
      <c r="K228" s="7"/>
      <c r="L228" s="7"/>
      <c r="M228" s="7"/>
      <c r="N228" s="14"/>
      <c r="O228" s="14"/>
      <c r="P228" s="5"/>
      <c r="Q228" s="6"/>
      <c r="R228" s="2"/>
      <c r="S228" s="2"/>
      <c r="T228" s="2"/>
      <c r="U228" s="2"/>
      <c r="V228" s="2"/>
      <c r="W228" s="2"/>
      <c r="X228" s="2"/>
      <c r="Y228" s="2"/>
      <c r="Z228" s="2"/>
      <c r="AA228" s="2"/>
      <c r="AB228" s="2"/>
      <c r="AC228" s="2"/>
      <c r="AD228" s="2"/>
    </row>
    <row r="229" spans="1:30" ht="12.75" customHeight="1" x14ac:dyDescent="0.2">
      <c r="A229" s="13">
        <f t="shared" si="0"/>
        <v>293.64999999999998</v>
      </c>
      <c r="B229" s="5">
        <v>20.5</v>
      </c>
      <c r="C229" s="5">
        <f t="shared" si="20"/>
        <v>20.5</v>
      </c>
      <c r="D229" s="5">
        <f t="shared" si="21"/>
        <v>68.89999999999992</v>
      </c>
      <c r="E229" s="28">
        <v>51.100900000000003</v>
      </c>
      <c r="F229" s="19">
        <f>14.5038*E229</f>
        <v>741.15723342000001</v>
      </c>
      <c r="G229" s="7">
        <v>781.23900000000003</v>
      </c>
      <c r="H229" s="8">
        <v>160.69047</v>
      </c>
      <c r="I229" s="8">
        <f t="shared" si="19"/>
        <v>1.51585365648</v>
      </c>
      <c r="J229" s="8">
        <f t="shared" si="19"/>
        <v>0.31179093275039999</v>
      </c>
      <c r="K229" s="7"/>
      <c r="L229" s="7"/>
      <c r="M229" s="7"/>
      <c r="N229" s="14"/>
      <c r="O229" s="14"/>
      <c r="P229" s="5"/>
      <c r="Q229" s="6"/>
      <c r="R229" s="2"/>
      <c r="S229" s="2"/>
      <c r="T229" s="2"/>
      <c r="U229" s="2"/>
      <c r="V229" s="2"/>
      <c r="W229" s="2"/>
      <c r="X229" s="2"/>
      <c r="Y229" s="2"/>
      <c r="Z229" s="2"/>
      <c r="AA229" s="2"/>
      <c r="AB229" s="2"/>
      <c r="AC229" s="2"/>
      <c r="AD229" s="2"/>
    </row>
    <row r="230" spans="1:30" ht="12.75" customHeight="1" x14ac:dyDescent="0.2">
      <c r="A230" s="13">
        <f t="shared" si="0"/>
        <v>294.14999999999998</v>
      </c>
      <c r="B230" s="5">
        <v>21</v>
      </c>
      <c r="C230" s="5">
        <f t="shared" si="20"/>
        <v>21</v>
      </c>
      <c r="D230" s="5">
        <f t="shared" si="21"/>
        <v>69.800000000000011</v>
      </c>
      <c r="E230" s="28">
        <v>51.681699999999999</v>
      </c>
      <c r="F230" s="19">
        <f t="shared" si="22"/>
        <v>749.58104045999994</v>
      </c>
      <c r="G230" s="7">
        <v>777.30799999999999</v>
      </c>
      <c r="H230" s="8">
        <v>163.46633</v>
      </c>
      <c r="I230" s="8">
        <f t="shared" si="19"/>
        <v>1.5082262585599999</v>
      </c>
      <c r="J230" s="8">
        <f t="shared" si="19"/>
        <v>0.31717698942559996</v>
      </c>
      <c r="K230" s="7"/>
      <c r="L230" s="7"/>
      <c r="M230" s="7"/>
      <c r="N230" s="14"/>
      <c r="O230" s="14"/>
      <c r="P230" s="5"/>
      <c r="Q230" s="6"/>
      <c r="R230" s="2"/>
      <c r="S230" s="2"/>
      <c r="T230" s="2"/>
      <c r="U230" s="2"/>
      <c r="V230" s="2"/>
      <c r="W230" s="2"/>
      <c r="X230" s="2"/>
      <c r="Y230" s="2"/>
      <c r="Z230" s="2"/>
      <c r="AA230" s="2"/>
      <c r="AB230" s="2"/>
      <c r="AC230" s="2"/>
      <c r="AD230" s="2"/>
    </row>
    <row r="231" spans="1:30" ht="12.75" customHeight="1" x14ac:dyDescent="0.2">
      <c r="A231" s="13">
        <f t="shared" si="0"/>
        <v>294.64999999999998</v>
      </c>
      <c r="B231" s="5">
        <v>21.5</v>
      </c>
      <c r="C231" s="5">
        <f t="shared" si="20"/>
        <v>21.5</v>
      </c>
      <c r="D231" s="5">
        <f t="shared" si="21"/>
        <v>70.699999999999989</v>
      </c>
      <c r="E231" s="28">
        <v>52.267699999999998</v>
      </c>
      <c r="F231" s="19">
        <f t="shared" si="22"/>
        <v>758.08026725999991</v>
      </c>
      <c r="G231" s="7">
        <v>773.30700000000002</v>
      </c>
      <c r="H231" s="8">
        <v>166.31698</v>
      </c>
      <c r="I231" s="8">
        <f t="shared" si="19"/>
        <v>1.5004630382399999</v>
      </c>
      <c r="J231" s="8">
        <f t="shared" si="19"/>
        <v>0.32270816263359997</v>
      </c>
      <c r="K231" s="7"/>
      <c r="L231" s="7"/>
      <c r="M231" s="7"/>
      <c r="N231" s="14"/>
      <c r="O231" s="14"/>
      <c r="P231" s="5"/>
      <c r="Q231" s="6"/>
      <c r="R231" s="2"/>
      <c r="S231" s="2"/>
      <c r="T231" s="2"/>
      <c r="U231" s="2"/>
      <c r="V231" s="2"/>
      <c r="W231" s="2"/>
      <c r="X231" s="2"/>
      <c r="Y231" s="2"/>
      <c r="Z231" s="2"/>
      <c r="AA231" s="2"/>
      <c r="AB231" s="2"/>
      <c r="AC231" s="2"/>
      <c r="AD231" s="2"/>
    </row>
    <row r="232" spans="1:30" ht="12.75" customHeight="1" x14ac:dyDescent="0.2">
      <c r="A232" s="13">
        <f t="shared" si="0"/>
        <v>295.14999999999998</v>
      </c>
      <c r="B232" s="5">
        <v>22</v>
      </c>
      <c r="C232" s="5">
        <f t="shared" si="20"/>
        <v>22</v>
      </c>
      <c r="D232" s="5">
        <f t="shared" si="21"/>
        <v>71.599999999999966</v>
      </c>
      <c r="E232" s="28">
        <v>52.858899999999998</v>
      </c>
      <c r="F232" s="19">
        <f t="shared" si="22"/>
        <v>766.65491381999993</v>
      </c>
      <c r="G232" s="7">
        <v>769.23099999999999</v>
      </c>
      <c r="H232" s="8">
        <v>169.2465</v>
      </c>
      <c r="I232" s="8">
        <f t="shared" si="19"/>
        <v>1.4925542939199998</v>
      </c>
      <c r="J232" s="8">
        <f t="shared" si="19"/>
        <v>0.32839236888000001</v>
      </c>
      <c r="K232" s="7"/>
      <c r="L232" s="7"/>
      <c r="M232" s="7"/>
      <c r="N232" s="14"/>
      <c r="O232" s="14"/>
      <c r="P232" s="5"/>
      <c r="Q232" s="6"/>
      <c r="R232" s="2"/>
      <c r="S232" s="2"/>
      <c r="T232" s="2"/>
      <c r="U232" s="2"/>
      <c r="V232" s="2"/>
      <c r="W232" s="2"/>
      <c r="X232" s="2"/>
      <c r="Y232" s="2"/>
      <c r="Z232" s="2"/>
      <c r="AA232" s="2"/>
      <c r="AB232" s="2"/>
      <c r="AC232" s="2"/>
      <c r="AD232" s="2"/>
    </row>
    <row r="233" spans="1:30" ht="12.75" customHeight="1" x14ac:dyDescent="0.2">
      <c r="A233" s="13">
        <f t="shared" si="0"/>
        <v>295.64999999999998</v>
      </c>
      <c r="B233" s="5">
        <v>22.5</v>
      </c>
      <c r="C233" s="5">
        <f t="shared" si="20"/>
        <v>22.5</v>
      </c>
      <c r="D233" s="5">
        <f t="shared" si="21"/>
        <v>72.499999999999943</v>
      </c>
      <c r="E233" s="28">
        <v>53.455300000000001</v>
      </c>
      <c r="F233" s="19">
        <f t="shared" si="22"/>
        <v>775.30498014</v>
      </c>
      <c r="G233" s="7">
        <v>765.07600000000002</v>
      </c>
      <c r="H233" s="8">
        <v>172.25936999999999</v>
      </c>
      <c r="I233" s="8">
        <f t="shared" si="19"/>
        <v>1.48449226432</v>
      </c>
      <c r="J233" s="8">
        <f t="shared" si="19"/>
        <v>0.33423830079839995</v>
      </c>
      <c r="K233" s="7"/>
      <c r="L233" s="7"/>
      <c r="M233" s="7"/>
      <c r="N233" s="14"/>
      <c r="O233" s="14"/>
      <c r="P233" s="5"/>
      <c r="Q233" s="6"/>
      <c r="R233" s="2"/>
      <c r="S233" s="2"/>
      <c r="T233" s="2"/>
      <c r="U233" s="2"/>
      <c r="V233" s="2"/>
      <c r="W233" s="2"/>
      <c r="X233" s="2"/>
      <c r="Y233" s="2"/>
      <c r="Z233" s="2"/>
      <c r="AA233" s="2"/>
      <c r="AB233" s="2"/>
      <c r="AC233" s="2"/>
      <c r="AD233" s="2"/>
    </row>
    <row r="234" spans="1:30" ht="12.75" customHeight="1" x14ac:dyDescent="0.2">
      <c r="A234" s="13">
        <f t="shared" si="0"/>
        <v>296.14999999999998</v>
      </c>
      <c r="B234" s="5">
        <v>23</v>
      </c>
      <c r="C234" s="5">
        <f t="shared" si="20"/>
        <v>23</v>
      </c>
      <c r="D234" s="5">
        <f t="shared" si="21"/>
        <v>73.39999999999992</v>
      </c>
      <c r="E234" s="28">
        <v>54.057000000000002</v>
      </c>
      <c r="F234" s="19">
        <f t="shared" si="22"/>
        <v>784.03191660000005</v>
      </c>
      <c r="G234" s="7">
        <v>760.83799999999997</v>
      </c>
      <c r="H234" s="8">
        <v>175.36052000000001</v>
      </c>
      <c r="I234" s="8">
        <f t="shared" si="19"/>
        <v>1.4762691881599999</v>
      </c>
      <c r="J234" s="8">
        <f t="shared" si="19"/>
        <v>0.34025552416639998</v>
      </c>
      <c r="K234" s="7"/>
      <c r="L234" s="7"/>
      <c r="M234" s="7"/>
      <c r="N234" s="14"/>
      <c r="O234" s="14"/>
      <c r="P234" s="5"/>
      <c r="Q234" s="6"/>
      <c r="R234" s="2"/>
      <c r="S234" s="2"/>
      <c r="T234" s="2"/>
      <c r="U234" s="2"/>
      <c r="V234" s="2"/>
      <c r="W234" s="2"/>
      <c r="X234" s="2"/>
      <c r="Y234" s="2"/>
      <c r="Z234" s="2"/>
      <c r="AA234" s="2"/>
      <c r="AB234" s="2"/>
      <c r="AC234" s="2"/>
      <c r="AD234" s="2"/>
    </row>
    <row r="235" spans="1:30" ht="12.75" customHeight="1" x14ac:dyDescent="0.2">
      <c r="A235" s="13">
        <f t="shared" si="0"/>
        <v>296.64999999999998</v>
      </c>
      <c r="B235" s="5">
        <v>23.5</v>
      </c>
      <c r="C235" s="5">
        <f t="shared" si="20"/>
        <v>23.5</v>
      </c>
      <c r="D235" s="5">
        <f t="shared" si="21"/>
        <v>74.300000000000011</v>
      </c>
      <c r="E235" s="28">
        <v>54.664000000000001</v>
      </c>
      <c r="F235" s="19">
        <f t="shared" si="22"/>
        <v>792.83572320000007</v>
      </c>
      <c r="G235" s="7">
        <v>756.51099999999997</v>
      </c>
      <c r="H235" s="8">
        <v>178.55534</v>
      </c>
      <c r="I235" s="8">
        <f t="shared" si="19"/>
        <v>1.4678734235199999</v>
      </c>
      <c r="J235" s="8">
        <f t="shared" si="19"/>
        <v>0.34645449730880001</v>
      </c>
      <c r="K235" s="7"/>
      <c r="L235" s="7"/>
      <c r="M235" s="7"/>
      <c r="N235" s="14"/>
      <c r="O235" s="14"/>
      <c r="P235" s="5"/>
      <c r="Q235" s="6"/>
      <c r="R235" s="2"/>
      <c r="S235" s="2"/>
      <c r="T235" s="2"/>
      <c r="U235" s="2"/>
      <c r="V235" s="2"/>
      <c r="W235" s="2"/>
      <c r="X235" s="2"/>
      <c r="Y235" s="2"/>
      <c r="Z235" s="2"/>
      <c r="AA235" s="2"/>
      <c r="AB235" s="2"/>
      <c r="AC235" s="2"/>
      <c r="AD235" s="2"/>
    </row>
    <row r="236" spans="1:30" ht="12.75" customHeight="1" x14ac:dyDescent="0.2">
      <c r="A236" s="13">
        <f t="shared" si="0"/>
        <v>297.14999999999998</v>
      </c>
      <c r="B236" s="5">
        <v>24</v>
      </c>
      <c r="C236" s="5">
        <f t="shared" si="20"/>
        <v>24</v>
      </c>
      <c r="D236" s="5">
        <f t="shared" si="21"/>
        <v>75.199999999999989</v>
      </c>
      <c r="E236" s="28">
        <v>55.276499999999999</v>
      </c>
      <c r="F236" s="19">
        <f t="shared" si="22"/>
        <v>801.71930069999996</v>
      </c>
      <c r="G236" s="7">
        <v>752.08900000000006</v>
      </c>
      <c r="H236" s="8">
        <v>181.84981999999999</v>
      </c>
      <c r="I236" s="8">
        <f t="shared" si="19"/>
        <v>1.45929332848</v>
      </c>
      <c r="J236" s="8">
        <f t="shared" si="19"/>
        <v>0.35284684274239997</v>
      </c>
      <c r="K236" s="7"/>
      <c r="L236" s="7"/>
      <c r="M236" s="7"/>
      <c r="N236" s="14"/>
      <c r="O236" s="14"/>
      <c r="P236" s="5"/>
      <c r="Q236" s="6"/>
      <c r="R236" s="2"/>
      <c r="S236" s="2"/>
      <c r="T236" s="2"/>
      <c r="U236" s="2"/>
      <c r="V236" s="2"/>
      <c r="W236" s="2"/>
      <c r="X236" s="2"/>
      <c r="Y236" s="2"/>
      <c r="Z236" s="2"/>
      <c r="AA236" s="2"/>
      <c r="AB236" s="2"/>
      <c r="AC236" s="2"/>
      <c r="AD236" s="2"/>
    </row>
    <row r="237" spans="1:30" ht="12.75" customHeight="1" x14ac:dyDescent="0.2">
      <c r="A237" s="13">
        <f t="shared" si="0"/>
        <v>297.64999999999998</v>
      </c>
      <c r="B237" s="5">
        <v>24.5</v>
      </c>
      <c r="C237" s="5">
        <f t="shared" si="20"/>
        <v>24.5</v>
      </c>
      <c r="D237" s="5">
        <f t="shared" si="21"/>
        <v>76.099999999999966</v>
      </c>
      <c r="E237" s="28">
        <v>55.894500000000001</v>
      </c>
      <c r="F237" s="19">
        <f t="shared" si="22"/>
        <v>810.68264910000005</v>
      </c>
      <c r="G237" s="7">
        <v>747.56500000000005</v>
      </c>
      <c r="H237" s="8">
        <v>185.25058999999999</v>
      </c>
      <c r="I237" s="8">
        <f>G237*0.00194032</f>
        <v>1.4505153208000001</v>
      </c>
      <c r="J237" s="8">
        <f>H237*0.00194032</f>
        <v>0.35944542478879998</v>
      </c>
      <c r="K237" s="7"/>
      <c r="L237" s="7"/>
      <c r="M237" s="7"/>
      <c r="N237" s="14"/>
      <c r="O237" s="14"/>
      <c r="P237" s="5"/>
      <c r="Q237" s="6"/>
      <c r="R237" s="2"/>
      <c r="S237" s="2"/>
      <c r="T237" s="2"/>
      <c r="U237" s="2"/>
      <c r="V237" s="2"/>
      <c r="W237" s="2"/>
      <c r="X237" s="2"/>
      <c r="Y237" s="2"/>
      <c r="Z237" s="2"/>
      <c r="AA237" s="2"/>
      <c r="AB237" s="2"/>
      <c r="AC237" s="2"/>
      <c r="AD237" s="2"/>
    </row>
    <row r="238" spans="1:30" ht="12.75" customHeight="1" x14ac:dyDescent="0.2">
      <c r="A238" s="13">
        <f t="shared" si="0"/>
        <v>298.14999999999998</v>
      </c>
      <c r="B238" s="5">
        <v>25</v>
      </c>
      <c r="C238" s="5">
        <f t="shared" si="20"/>
        <v>25</v>
      </c>
      <c r="D238" s="5">
        <f t="shared" si="21"/>
        <v>76.999999999999943</v>
      </c>
      <c r="E238" s="28">
        <v>56.518000000000001</v>
      </c>
      <c r="F238" s="19">
        <f t="shared" si="22"/>
        <v>819.72576839999999</v>
      </c>
      <c r="G238" s="7">
        <v>742.93299999999999</v>
      </c>
      <c r="H238" s="8">
        <v>188.76504</v>
      </c>
      <c r="I238" s="8">
        <f t="shared" ref="I238:J254" si="23">G238*0.00194032</f>
        <v>1.4415277585599999</v>
      </c>
      <c r="J238" s="8">
        <f t="shared" si="23"/>
        <v>0.36626458241279997</v>
      </c>
      <c r="K238" s="7"/>
      <c r="L238" s="7"/>
      <c r="M238" s="7"/>
      <c r="N238" s="14"/>
      <c r="O238" s="14"/>
      <c r="P238" s="5"/>
      <c r="Q238" s="6"/>
      <c r="R238" s="2"/>
      <c r="S238" s="2"/>
      <c r="T238" s="2"/>
      <c r="U238" s="2"/>
      <c r="V238" s="2"/>
      <c r="W238" s="2"/>
      <c r="X238" s="2"/>
      <c r="Y238" s="2"/>
      <c r="Z238" s="2"/>
      <c r="AA238" s="2"/>
      <c r="AB238" s="2"/>
      <c r="AC238" s="2"/>
      <c r="AD238" s="2"/>
    </row>
    <row r="239" spans="1:30" ht="12.75" customHeight="1" x14ac:dyDescent="0.2">
      <c r="A239" s="13">
        <f t="shared" si="0"/>
        <v>298.64999999999998</v>
      </c>
      <c r="B239" s="5">
        <v>25.5</v>
      </c>
      <c r="C239" s="5">
        <f t="shared" si="20"/>
        <v>25.5</v>
      </c>
      <c r="D239" s="5">
        <f t="shared" si="21"/>
        <v>77.89999999999992</v>
      </c>
      <c r="E239" s="28">
        <v>57.147100000000002</v>
      </c>
      <c r="F239" s="19">
        <f t="shared" si="22"/>
        <v>828.85010898000007</v>
      </c>
      <c r="G239" s="7">
        <v>738.18399999999997</v>
      </c>
      <c r="H239" s="8">
        <v>192.40144000000001</v>
      </c>
      <c r="I239" s="8">
        <f t="shared" si="23"/>
        <v>1.4323131788799999</v>
      </c>
      <c r="J239" s="8">
        <f t="shared" si="23"/>
        <v>0.37332036206079999</v>
      </c>
      <c r="K239" s="7"/>
      <c r="L239" s="7"/>
      <c r="M239" s="7"/>
      <c r="N239" s="14"/>
      <c r="O239" s="14"/>
      <c r="P239" s="5"/>
      <c r="Q239" s="6"/>
      <c r="R239" s="2"/>
      <c r="S239" s="2"/>
      <c r="T239" s="2"/>
      <c r="U239" s="2"/>
      <c r="V239" s="2"/>
      <c r="W239" s="2"/>
      <c r="X239" s="2"/>
      <c r="Y239" s="2"/>
      <c r="Z239" s="2"/>
      <c r="AA239" s="2"/>
      <c r="AB239" s="2"/>
      <c r="AC239" s="2"/>
      <c r="AD239" s="2"/>
    </row>
    <row r="240" spans="1:30" ht="12.75" customHeight="1" x14ac:dyDescent="0.2">
      <c r="A240" s="13">
        <f t="shared" si="0"/>
        <v>299.14999999999998</v>
      </c>
      <c r="B240" s="5">
        <v>26</v>
      </c>
      <c r="C240" s="5">
        <f t="shared" si="20"/>
        <v>26</v>
      </c>
      <c r="D240" s="5">
        <f t="shared" si="21"/>
        <v>78.800000000000011</v>
      </c>
      <c r="E240" s="28">
        <v>57.7819</v>
      </c>
      <c r="F240" s="19">
        <f t="shared" si="22"/>
        <v>838.05712122</v>
      </c>
      <c r="G240" s="7">
        <v>733.30899999999997</v>
      </c>
      <c r="H240" s="8">
        <v>196.16909000000001</v>
      </c>
      <c r="I240" s="8">
        <f t="shared" si="23"/>
        <v>1.4228541188799999</v>
      </c>
      <c r="J240" s="8">
        <f t="shared" si="23"/>
        <v>0.38063080870880001</v>
      </c>
      <c r="K240" s="7"/>
      <c r="L240" s="7"/>
      <c r="M240" s="7"/>
      <c r="N240" s="14"/>
      <c r="O240" s="14"/>
      <c r="P240" s="5"/>
      <c r="Q240" s="6"/>
      <c r="R240" s="2"/>
      <c r="S240" s="2"/>
      <c r="T240" s="2"/>
      <c r="U240" s="2"/>
      <c r="V240" s="2"/>
      <c r="W240" s="2"/>
      <c r="X240" s="2"/>
      <c r="Y240" s="2"/>
      <c r="Z240" s="2"/>
      <c r="AA240" s="2"/>
      <c r="AB240" s="2"/>
      <c r="AC240" s="2"/>
      <c r="AD240" s="2"/>
    </row>
    <row r="241" spans="1:30" ht="12.75" customHeight="1" x14ac:dyDescent="0.2">
      <c r="A241" s="13">
        <f t="shared" si="0"/>
        <v>299.64999999999998</v>
      </c>
      <c r="B241" s="5">
        <v>26.5</v>
      </c>
      <c r="C241" s="5">
        <f t="shared" si="20"/>
        <v>26.5</v>
      </c>
      <c r="D241" s="5">
        <f t="shared" si="21"/>
        <v>79.699999999999989</v>
      </c>
      <c r="E241" s="28">
        <v>58.422499999999999</v>
      </c>
      <c r="F241" s="19">
        <f t="shared" si="22"/>
        <v>847.34825549999994</v>
      </c>
      <c r="G241" s="7">
        <v>728.29700000000003</v>
      </c>
      <c r="H241" s="8">
        <v>200.07853</v>
      </c>
      <c r="I241" s="8">
        <f t="shared" si="23"/>
        <v>1.41312923504</v>
      </c>
      <c r="J241" s="8">
        <f t="shared" si="23"/>
        <v>0.38821637332959996</v>
      </c>
      <c r="K241" s="7"/>
      <c r="L241" s="7"/>
      <c r="M241" s="7"/>
      <c r="N241" s="14"/>
      <c r="O241" s="14"/>
      <c r="P241" s="5"/>
      <c r="Q241" s="6"/>
      <c r="R241" s="2"/>
      <c r="S241" s="2"/>
      <c r="T241" s="2"/>
      <c r="U241" s="2"/>
      <c r="V241" s="2"/>
      <c r="W241" s="2"/>
      <c r="X241" s="2"/>
      <c r="Y241" s="2"/>
      <c r="Z241" s="2"/>
      <c r="AA241" s="2"/>
      <c r="AB241" s="2"/>
      <c r="AC241" s="2"/>
      <c r="AD241" s="2"/>
    </row>
    <row r="242" spans="1:30" ht="12.75" customHeight="1" x14ac:dyDescent="0.2">
      <c r="A242" s="13">
        <f t="shared" si="0"/>
        <v>300.14999999999998</v>
      </c>
      <c r="B242" s="5">
        <v>27</v>
      </c>
      <c r="C242" s="5">
        <f t="shared" si="20"/>
        <v>27</v>
      </c>
      <c r="D242" s="5">
        <f t="shared" si="21"/>
        <v>80.599999999999966</v>
      </c>
      <c r="E242" s="28">
        <v>59.068899999999999</v>
      </c>
      <c r="F242" s="19">
        <f t="shared" si="22"/>
        <v>856.72351182</v>
      </c>
      <c r="G242" s="7">
        <v>723.13699999999994</v>
      </c>
      <c r="H242" s="8">
        <v>204.14173</v>
      </c>
      <c r="I242" s="8">
        <f t="shared" si="23"/>
        <v>1.4031171838399998</v>
      </c>
      <c r="J242" s="8">
        <f t="shared" si="23"/>
        <v>0.3961002815536</v>
      </c>
      <c r="K242" s="7"/>
      <c r="L242" s="7"/>
      <c r="M242" s="7"/>
      <c r="N242" s="14"/>
      <c r="O242" s="14"/>
      <c r="P242" s="5"/>
      <c r="Q242" s="6"/>
      <c r="R242" s="2"/>
      <c r="S242" s="2"/>
      <c r="T242" s="2"/>
      <c r="U242" s="2"/>
      <c r="V242" s="2"/>
      <c r="W242" s="2"/>
      <c r="X242" s="2"/>
      <c r="Y242" s="2"/>
      <c r="Z242" s="2"/>
      <c r="AA242" s="2"/>
      <c r="AB242" s="2"/>
      <c r="AC242" s="2"/>
      <c r="AD242" s="2"/>
    </row>
    <row r="243" spans="1:30" ht="12.75" customHeight="1" x14ac:dyDescent="0.2">
      <c r="A243" s="13">
        <f t="shared" si="0"/>
        <v>300.64999999999998</v>
      </c>
      <c r="B243" s="5">
        <v>27.5</v>
      </c>
      <c r="C243" s="5">
        <f t="shared" si="20"/>
        <v>27.5</v>
      </c>
      <c r="D243" s="5">
        <f t="shared" si="21"/>
        <v>81.499999999999943</v>
      </c>
      <c r="E243" s="28">
        <v>59.721299999999999</v>
      </c>
      <c r="F243" s="19">
        <f t="shared" si="22"/>
        <v>866.18579093999995</v>
      </c>
      <c r="G243" s="7">
        <v>717.81399999999996</v>
      </c>
      <c r="H243" s="8">
        <v>208.37243000000001</v>
      </c>
      <c r="I243" s="8">
        <f t="shared" si="23"/>
        <v>1.3927888604799998</v>
      </c>
      <c r="J243" s="8">
        <f t="shared" si="23"/>
        <v>0.40430919337760002</v>
      </c>
      <c r="K243" s="7"/>
      <c r="L243" s="7"/>
      <c r="M243" s="7"/>
      <c r="N243" s="14"/>
      <c r="O243" s="14"/>
      <c r="P243" s="5"/>
      <c r="Q243" s="6"/>
      <c r="R243" s="2"/>
      <c r="S243" s="2"/>
      <c r="T243" s="2"/>
      <c r="U243" s="2"/>
      <c r="V243" s="2"/>
      <c r="W243" s="2"/>
      <c r="X243" s="2"/>
      <c r="Y243" s="2"/>
      <c r="Z243" s="2"/>
      <c r="AA243" s="2"/>
      <c r="AB243" s="2"/>
      <c r="AC243" s="2"/>
      <c r="AD243" s="2"/>
    </row>
    <row r="244" spans="1:30" ht="12.75" customHeight="1" x14ac:dyDescent="0.2">
      <c r="A244" s="13">
        <f t="shared" si="0"/>
        <v>301.14999999999998</v>
      </c>
      <c r="B244" s="5">
        <v>28</v>
      </c>
      <c r="C244" s="5">
        <f t="shared" si="20"/>
        <v>28</v>
      </c>
      <c r="D244" s="5">
        <f t="shared" si="21"/>
        <v>82.39999999999992</v>
      </c>
      <c r="E244" s="28">
        <v>60.379600000000003</v>
      </c>
      <c r="F244" s="19">
        <f t="shared" si="22"/>
        <v>875.73364248000007</v>
      </c>
      <c r="G244" s="7">
        <v>712.31399999999996</v>
      </c>
      <c r="H244" s="8">
        <v>212.78649999999999</v>
      </c>
      <c r="I244" s="8">
        <f t="shared" si="23"/>
        <v>1.3821171004799999</v>
      </c>
      <c r="J244" s="8">
        <f t="shared" si="23"/>
        <v>0.41287390167999999</v>
      </c>
      <c r="K244" s="7"/>
      <c r="L244" s="7"/>
      <c r="M244" s="7"/>
      <c r="N244" s="14"/>
      <c r="O244" s="14"/>
      <c r="P244" s="5"/>
      <c r="Q244" s="6"/>
      <c r="R244" s="2"/>
      <c r="S244" s="2"/>
      <c r="T244" s="2"/>
      <c r="U244" s="2"/>
      <c r="V244" s="2"/>
      <c r="W244" s="2"/>
      <c r="X244" s="2"/>
      <c r="Y244" s="2"/>
      <c r="Z244" s="2"/>
      <c r="AA244" s="2"/>
      <c r="AB244" s="2"/>
      <c r="AC244" s="2"/>
      <c r="AD244" s="2"/>
    </row>
    <row r="245" spans="1:30" ht="12.75" customHeight="1" x14ac:dyDescent="0.2">
      <c r="A245" s="13">
        <f t="shared" si="0"/>
        <v>301.64999999999998</v>
      </c>
      <c r="B245" s="5">
        <v>28.5</v>
      </c>
      <c r="C245" s="5">
        <f t="shared" si="20"/>
        <v>28.5</v>
      </c>
      <c r="D245" s="5">
        <f t="shared" si="21"/>
        <v>83.300000000000011</v>
      </c>
      <c r="E245" s="28">
        <v>61.0441</v>
      </c>
      <c r="F245" s="19">
        <f t="shared" si="22"/>
        <v>885.37141757999996</v>
      </c>
      <c r="G245" s="7">
        <v>706.61699999999996</v>
      </c>
      <c r="H245" s="8">
        <v>217.40241</v>
      </c>
      <c r="I245" s="8">
        <f t="shared" si="23"/>
        <v>1.37106309744</v>
      </c>
      <c r="J245" s="8">
        <f t="shared" si="23"/>
        <v>0.42183024417120002</v>
      </c>
      <c r="K245" s="7"/>
      <c r="L245" s="7"/>
      <c r="M245" s="7"/>
      <c r="N245" s="14"/>
      <c r="O245" s="14"/>
      <c r="P245" s="5"/>
      <c r="Q245" s="6"/>
      <c r="R245" s="2"/>
      <c r="S245" s="2"/>
      <c r="T245" s="2"/>
      <c r="U245" s="2"/>
      <c r="V245" s="2"/>
      <c r="W245" s="2"/>
      <c r="X245" s="2"/>
      <c r="Y245" s="2"/>
      <c r="Z245" s="2"/>
      <c r="AA245" s="2"/>
      <c r="AB245" s="2"/>
      <c r="AC245" s="2"/>
      <c r="AD245" s="2"/>
    </row>
    <row r="246" spans="1:30" ht="12.75" customHeight="1" x14ac:dyDescent="0.2">
      <c r="A246" s="13">
        <f t="shared" si="0"/>
        <v>302.14999999999998</v>
      </c>
      <c r="B246" s="5">
        <v>29</v>
      </c>
      <c r="C246" s="5">
        <f t="shared" si="20"/>
        <v>29</v>
      </c>
      <c r="D246" s="5">
        <f t="shared" si="21"/>
        <v>84.199999999999989</v>
      </c>
      <c r="E246" s="28">
        <v>61.7149</v>
      </c>
      <c r="F246" s="19">
        <f t="shared" si="22"/>
        <v>895.10056662</v>
      </c>
      <c r="G246" s="7">
        <v>700.70100000000002</v>
      </c>
      <c r="H246" s="8">
        <v>222.24187000000001</v>
      </c>
      <c r="I246" s="8">
        <f t="shared" si="23"/>
        <v>1.35958416432</v>
      </c>
      <c r="J246" s="8">
        <f t="shared" si="23"/>
        <v>0.43122034519840002</v>
      </c>
      <c r="K246" s="7"/>
      <c r="L246" s="7"/>
      <c r="M246" s="7"/>
      <c r="N246" s="14"/>
      <c r="O246" s="14"/>
      <c r="P246" s="5"/>
      <c r="Q246" s="6"/>
      <c r="R246" s="2"/>
      <c r="S246" s="2"/>
      <c r="T246" s="2"/>
      <c r="U246" s="2"/>
      <c r="V246" s="2"/>
      <c r="W246" s="2"/>
      <c r="X246" s="2"/>
      <c r="Y246" s="2"/>
      <c r="Z246" s="2"/>
      <c r="AA246" s="2"/>
      <c r="AB246" s="2"/>
      <c r="AC246" s="2"/>
      <c r="AD246" s="2"/>
    </row>
    <row r="247" spans="1:30" ht="12.75" customHeight="1" x14ac:dyDescent="0.2">
      <c r="A247" s="13">
        <f t="shared" si="0"/>
        <v>302.64999999999998</v>
      </c>
      <c r="B247" s="5">
        <v>29.5</v>
      </c>
      <c r="C247" s="5">
        <f t="shared" si="20"/>
        <v>29.5</v>
      </c>
      <c r="D247" s="5">
        <f t="shared" si="21"/>
        <v>85.099999999999966</v>
      </c>
      <c r="E247" s="28">
        <v>62.3919</v>
      </c>
      <c r="F247" s="19">
        <f t="shared" si="22"/>
        <v>904.91963922000002</v>
      </c>
      <c r="G247" s="7">
        <v>694.54100000000005</v>
      </c>
      <c r="H247" s="8">
        <v>227.33067</v>
      </c>
      <c r="I247" s="8">
        <f t="shared" si="23"/>
        <v>1.3476317931200001</v>
      </c>
      <c r="J247" s="8">
        <f t="shared" si="23"/>
        <v>0.44109424561439997</v>
      </c>
      <c r="K247" s="7"/>
      <c r="L247" s="7"/>
      <c r="M247" s="7"/>
      <c r="N247" s="14"/>
      <c r="O247" s="14"/>
      <c r="P247" s="5"/>
      <c r="Q247" s="6"/>
      <c r="R247" s="2"/>
      <c r="S247" s="2"/>
      <c r="T247" s="2"/>
      <c r="U247" s="2"/>
      <c r="V247" s="2"/>
      <c r="W247" s="2"/>
      <c r="X247" s="2"/>
      <c r="Y247" s="2"/>
      <c r="Z247" s="2"/>
      <c r="AA247" s="2"/>
      <c r="AB247" s="2"/>
      <c r="AC247" s="2"/>
      <c r="AD247" s="2"/>
    </row>
    <row r="248" spans="1:30" ht="12.75" customHeight="1" x14ac:dyDescent="0.2">
      <c r="A248" s="13">
        <f t="shared" si="0"/>
        <v>303.14999999999998</v>
      </c>
      <c r="B248" s="5">
        <v>30</v>
      </c>
      <c r="C248" s="5">
        <f t="shared" si="20"/>
        <v>30</v>
      </c>
      <c r="D248" s="5">
        <f t="shared" si="21"/>
        <v>85.999999999999943</v>
      </c>
      <c r="E248" s="28">
        <v>63.075499999999998</v>
      </c>
      <c r="F248" s="19">
        <f t="shared" si="22"/>
        <v>914.83443690000001</v>
      </c>
      <c r="G248" s="7">
        <v>688.10599999999999</v>
      </c>
      <c r="H248" s="8">
        <v>232.69981999999999</v>
      </c>
      <c r="I248" s="8">
        <f t="shared" si="23"/>
        <v>1.33514583392</v>
      </c>
      <c r="J248" s="8">
        <f t="shared" si="23"/>
        <v>0.45151211474239994</v>
      </c>
      <c r="K248" s="7"/>
      <c r="L248" s="7"/>
      <c r="M248" s="7"/>
      <c r="N248" s="14"/>
      <c r="O248" s="14"/>
      <c r="P248" s="5"/>
      <c r="Q248" s="6"/>
      <c r="R248" s="2"/>
      <c r="S248" s="2"/>
      <c r="T248" s="2"/>
      <c r="U248" s="2"/>
      <c r="V248" s="2"/>
      <c r="W248" s="2"/>
      <c r="X248" s="2"/>
      <c r="Y248" s="2"/>
      <c r="Z248" s="2"/>
      <c r="AA248" s="2"/>
      <c r="AB248" s="2"/>
      <c r="AC248" s="2"/>
      <c r="AD248" s="2"/>
    </row>
    <row r="249" spans="1:30" ht="12.75" customHeight="1" x14ac:dyDescent="0.2">
      <c r="A249" s="13">
        <f t="shared" si="0"/>
        <v>303.64999999999998</v>
      </c>
      <c r="B249" s="5">
        <v>30.5</v>
      </c>
      <c r="C249" s="5">
        <f t="shared" si="20"/>
        <v>30.5</v>
      </c>
      <c r="D249" s="5">
        <f t="shared" si="21"/>
        <v>86.89999999999992</v>
      </c>
      <c r="E249" s="28">
        <v>63.765599999999999</v>
      </c>
      <c r="F249" s="19">
        <f t="shared" si="22"/>
        <v>924.84350928000003</v>
      </c>
      <c r="G249" s="7">
        <v>681.35699999999997</v>
      </c>
      <c r="H249" s="8">
        <v>238.38712000000001</v>
      </c>
      <c r="I249" s="8">
        <f t="shared" si="23"/>
        <v>1.3220506142399999</v>
      </c>
      <c r="J249" s="8">
        <f t="shared" si="23"/>
        <v>0.4625472966784</v>
      </c>
      <c r="K249" s="7"/>
      <c r="L249" s="7"/>
      <c r="M249" s="7"/>
      <c r="N249" s="14"/>
      <c r="O249" s="14"/>
      <c r="P249" s="5"/>
      <c r="Q249" s="6"/>
      <c r="R249" s="2"/>
      <c r="S249" s="2"/>
      <c r="T249" s="2"/>
      <c r="U249" s="2"/>
      <c r="V249" s="2"/>
      <c r="W249" s="2"/>
      <c r="X249" s="2"/>
      <c r="Y249" s="2"/>
      <c r="Z249" s="2"/>
      <c r="AA249" s="2"/>
      <c r="AB249" s="2"/>
      <c r="AC249" s="2"/>
      <c r="AD249" s="2"/>
    </row>
    <row r="250" spans="1:30" ht="12.75" customHeight="1" x14ac:dyDescent="0.2">
      <c r="A250" s="13">
        <f t="shared" si="0"/>
        <v>304.14999999999998</v>
      </c>
      <c r="B250" s="5">
        <v>31</v>
      </c>
      <c r="C250" s="5">
        <f t="shared" si="20"/>
        <v>31</v>
      </c>
      <c r="D250" s="5">
        <f t="shared" si="21"/>
        <v>87.800000000000011</v>
      </c>
      <c r="E250" s="28">
        <v>64.462500000000006</v>
      </c>
      <c r="F250" s="19">
        <f t="shared" si="22"/>
        <v>934.95120750000012</v>
      </c>
      <c r="G250" s="7">
        <v>674.24800000000005</v>
      </c>
      <c r="H250" s="8">
        <v>244.43940000000001</v>
      </c>
      <c r="I250" s="8">
        <f t="shared" si="23"/>
        <v>1.30825687936</v>
      </c>
      <c r="J250" s="8">
        <f t="shared" si="23"/>
        <v>0.47429065660800002</v>
      </c>
      <c r="K250" s="7"/>
      <c r="L250" s="7"/>
      <c r="M250" s="7"/>
      <c r="N250" s="14"/>
      <c r="O250" s="14"/>
      <c r="P250" s="5"/>
      <c r="Q250" s="6"/>
      <c r="R250" s="2"/>
      <c r="S250" s="2"/>
      <c r="T250" s="2"/>
      <c r="U250" s="2"/>
      <c r="V250" s="2"/>
      <c r="W250" s="2"/>
      <c r="X250" s="2"/>
      <c r="Y250" s="2"/>
      <c r="Z250" s="2"/>
      <c r="AA250" s="2"/>
      <c r="AB250" s="2"/>
      <c r="AC250" s="2"/>
      <c r="AD250" s="2"/>
    </row>
    <row r="251" spans="1:30" ht="12.75" customHeight="1" x14ac:dyDescent="0.2">
      <c r="A251" s="13">
        <f t="shared" si="0"/>
        <v>304.64999999999998</v>
      </c>
      <c r="B251" s="5">
        <v>31.5</v>
      </c>
      <c r="C251" s="5">
        <f t="shared" si="20"/>
        <v>31.5</v>
      </c>
      <c r="D251" s="5">
        <f t="shared" si="21"/>
        <v>88.699999999999989</v>
      </c>
      <c r="E251" s="28">
        <v>65.166399999999996</v>
      </c>
      <c r="F251" s="19">
        <f t="shared" si="22"/>
        <v>945.16043231999993</v>
      </c>
      <c r="G251" s="7">
        <v>666.71799999999996</v>
      </c>
      <c r="H251" s="8">
        <v>250.91578000000001</v>
      </c>
      <c r="I251" s="8">
        <f t="shared" si="23"/>
        <v>1.29364626976</v>
      </c>
      <c r="J251" s="8">
        <f t="shared" si="23"/>
        <v>0.48685690624959999</v>
      </c>
      <c r="K251" s="7"/>
      <c r="L251" s="7"/>
      <c r="M251" s="7"/>
      <c r="N251" s="14"/>
      <c r="O251" s="14"/>
      <c r="P251" s="5"/>
      <c r="Q251" s="6"/>
      <c r="R251" s="2"/>
      <c r="S251" s="2"/>
      <c r="T251" s="2"/>
      <c r="U251" s="2"/>
      <c r="V251" s="2"/>
      <c r="W251" s="2"/>
      <c r="X251" s="2"/>
      <c r="Y251" s="2"/>
      <c r="Z251" s="2"/>
      <c r="AA251" s="2"/>
      <c r="AB251" s="2"/>
      <c r="AC251" s="2"/>
      <c r="AD251" s="2"/>
    </row>
    <row r="252" spans="1:30" ht="12.75" customHeight="1" x14ac:dyDescent="0.2">
      <c r="A252" s="13">
        <f t="shared" si="0"/>
        <v>305.14999999999998</v>
      </c>
      <c r="B252" s="5">
        <v>32</v>
      </c>
      <c r="C252" s="5">
        <f t="shared" si="20"/>
        <v>32</v>
      </c>
      <c r="D252" s="5">
        <f t="shared" si="21"/>
        <v>89.599999999999966</v>
      </c>
      <c r="E252" s="28">
        <v>65.877300000000005</v>
      </c>
      <c r="F252" s="19">
        <f t="shared" si="22"/>
        <v>955.47118374000013</v>
      </c>
      <c r="G252" s="7">
        <v>658.69</v>
      </c>
      <c r="H252" s="8">
        <v>257.89258999999998</v>
      </c>
      <c r="I252" s="8">
        <f t="shared" si="23"/>
        <v>1.2780693808000001</v>
      </c>
      <c r="J252" s="8">
        <f t="shared" si="23"/>
        <v>0.50039415022879996</v>
      </c>
      <c r="K252" s="7"/>
      <c r="L252" s="7"/>
      <c r="M252" s="7"/>
      <c r="N252" s="14"/>
      <c r="O252" s="14"/>
      <c r="P252" s="5"/>
      <c r="Q252" s="6"/>
      <c r="R252" s="2"/>
      <c r="S252" s="2"/>
      <c r="T252" s="2"/>
      <c r="U252" s="2"/>
      <c r="V252" s="2"/>
      <c r="W252" s="2"/>
      <c r="X252" s="2"/>
      <c r="Y252" s="2"/>
      <c r="Z252" s="2"/>
      <c r="AA252" s="2"/>
      <c r="AB252" s="2"/>
      <c r="AC252" s="2"/>
      <c r="AD252" s="2"/>
    </row>
    <row r="253" spans="1:30" ht="12.75" customHeight="1" x14ac:dyDescent="0.2">
      <c r="A253" s="13">
        <f t="shared" si="0"/>
        <v>305.64999999999998</v>
      </c>
      <c r="B253" s="5">
        <v>32.5</v>
      </c>
      <c r="C253" s="5">
        <f t="shared" si="20"/>
        <v>32.5</v>
      </c>
      <c r="D253" s="5">
        <f t="shared" si="21"/>
        <v>90.499999999999943</v>
      </c>
      <c r="E253" s="28">
        <v>66.595500000000001</v>
      </c>
      <c r="F253" s="19">
        <f t="shared" si="22"/>
        <v>965.88781289999997</v>
      </c>
      <c r="G253" s="7">
        <v>650.06299999999999</v>
      </c>
      <c r="H253" s="8">
        <v>265.47109</v>
      </c>
      <c r="I253" s="8">
        <f t="shared" si="23"/>
        <v>1.2613302401599999</v>
      </c>
      <c r="J253" s="8">
        <f t="shared" si="23"/>
        <v>0.51509886534880001</v>
      </c>
      <c r="K253" s="7"/>
      <c r="L253" s="7"/>
      <c r="M253" s="7"/>
      <c r="N253" s="14"/>
      <c r="O253" s="14"/>
      <c r="P253" s="5"/>
      <c r="Q253" s="6"/>
      <c r="R253" s="2"/>
      <c r="S253" s="2"/>
      <c r="T253" s="2"/>
      <c r="U253" s="2"/>
      <c r="V253" s="2"/>
      <c r="W253" s="2"/>
      <c r="X253" s="2"/>
      <c r="Y253" s="2"/>
      <c r="Z253" s="2"/>
      <c r="AA253" s="2"/>
      <c r="AB253" s="2"/>
      <c r="AC253" s="2"/>
      <c r="AD253" s="2"/>
    </row>
    <row r="254" spans="1:30" ht="12.75" customHeight="1" x14ac:dyDescent="0.2">
      <c r="A254" s="13">
        <f t="shared" si="0"/>
        <v>306.14999999999998</v>
      </c>
      <c r="B254" s="5">
        <v>33</v>
      </c>
      <c r="C254" s="5">
        <f t="shared" si="20"/>
        <v>33</v>
      </c>
      <c r="D254" s="5">
        <f t="shared" si="21"/>
        <v>91.39999999999992</v>
      </c>
      <c r="E254" s="28">
        <v>67.321399999999997</v>
      </c>
      <c r="F254" s="19">
        <f t="shared" si="22"/>
        <v>976.41612132</v>
      </c>
      <c r="G254" s="7">
        <v>640.69399999999996</v>
      </c>
      <c r="H254" s="8">
        <v>273.79023000000001</v>
      </c>
      <c r="I254" s="8">
        <f t="shared" si="23"/>
        <v>1.24315138208</v>
      </c>
      <c r="J254" s="8">
        <f t="shared" si="23"/>
        <v>0.53124065907359996</v>
      </c>
      <c r="K254" s="7"/>
      <c r="L254" s="7"/>
      <c r="M254" s="7"/>
      <c r="N254" s="14"/>
      <c r="O254" s="14"/>
      <c r="P254" s="5"/>
      <c r="Q254" s="6"/>
      <c r="R254" s="2"/>
      <c r="S254" s="2"/>
      <c r="T254" s="2"/>
      <c r="U254" s="2"/>
      <c r="V254" s="2"/>
      <c r="W254" s="2"/>
      <c r="X254" s="2"/>
      <c r="Y254" s="2"/>
      <c r="Z254" s="2"/>
      <c r="AA254" s="2"/>
      <c r="AB254" s="2"/>
      <c r="AC254" s="2"/>
      <c r="AD254" s="2"/>
    </row>
    <row r="255" spans="1:30" ht="12.75" customHeight="1" x14ac:dyDescent="0.2">
      <c r="A255" s="13">
        <f t="shared" si="0"/>
        <v>306.64999999999998</v>
      </c>
      <c r="B255" s="5">
        <v>33.5</v>
      </c>
      <c r="C255" s="5">
        <f t="shared" si="20"/>
        <v>33.5</v>
      </c>
      <c r="D255" s="5">
        <f t="shared" si="21"/>
        <v>92.300000000000011</v>
      </c>
      <c r="E255" s="28">
        <v>68.055000000000007</v>
      </c>
      <c r="F255" s="19">
        <f t="shared" si="22"/>
        <v>987.05610900000011</v>
      </c>
      <c r="G255" s="7">
        <v>630.38199999999995</v>
      </c>
      <c r="H255" s="8">
        <v>283.04896000000002</v>
      </c>
      <c r="I255" s="8">
        <f>G255*0.00194032</f>
        <v>1.2231428022399999</v>
      </c>
      <c r="J255" s="8">
        <f>H255*0.00194032</f>
        <v>0.54920555806720006</v>
      </c>
      <c r="K255" s="7"/>
      <c r="L255" s="7"/>
      <c r="M255" s="7"/>
      <c r="N255" s="14"/>
      <c r="O255" s="14"/>
      <c r="P255" s="5"/>
      <c r="Q255" s="6"/>
      <c r="R255" s="2"/>
      <c r="S255" s="2"/>
      <c r="T255" s="2"/>
      <c r="U255" s="2"/>
      <c r="V255" s="2"/>
      <c r="W255" s="2"/>
      <c r="X255" s="2"/>
      <c r="Y255" s="2"/>
      <c r="Z255" s="2"/>
      <c r="AA255" s="2"/>
      <c r="AB255" s="2"/>
      <c r="AC255" s="2"/>
      <c r="AD255" s="2"/>
    </row>
    <row r="256" spans="1:30" ht="12.75" customHeight="1" x14ac:dyDescent="0.2">
      <c r="A256" s="13">
        <f t="shared" si="0"/>
        <v>307.14999999999998</v>
      </c>
      <c r="B256" s="5">
        <v>34</v>
      </c>
      <c r="C256" s="5">
        <f t="shared" si="20"/>
        <v>34</v>
      </c>
      <c r="D256" s="5">
        <f t="shared" si="21"/>
        <v>93.199999999999989</v>
      </c>
      <c r="E256" s="28">
        <v>68.796999999999997</v>
      </c>
      <c r="F256" s="19">
        <f t="shared" si="22"/>
        <v>997.81792859999996</v>
      </c>
      <c r="G256" s="7">
        <v>618.82100000000003</v>
      </c>
      <c r="H256" s="8">
        <v>293.5487</v>
      </c>
      <c r="I256" s="8">
        <f t="shared" ref="I256:J261" si="24">G256*0.00194032</f>
        <v>1.20071076272</v>
      </c>
      <c r="J256" s="8">
        <f t="shared" si="24"/>
        <v>0.56957841358399997</v>
      </c>
      <c r="K256" s="7"/>
      <c r="L256" s="7"/>
      <c r="M256" s="7"/>
      <c r="N256" s="14"/>
      <c r="O256" s="14"/>
      <c r="P256" s="5"/>
      <c r="Q256" s="6"/>
      <c r="R256" s="2"/>
      <c r="S256" s="2"/>
      <c r="T256" s="2"/>
      <c r="U256" s="2"/>
      <c r="V256" s="2"/>
      <c r="W256" s="2"/>
      <c r="X256" s="2"/>
      <c r="Y256" s="2"/>
      <c r="Z256" s="2"/>
      <c r="AA256" s="2"/>
      <c r="AB256" s="2"/>
      <c r="AC256" s="2"/>
      <c r="AD256" s="2"/>
    </row>
    <row r="257" spans="1:30" ht="12.75" customHeight="1" x14ac:dyDescent="0.2">
      <c r="A257" s="13">
        <f t="shared" si="0"/>
        <v>307.64999999999998</v>
      </c>
      <c r="B257" s="5">
        <v>34.5</v>
      </c>
      <c r="C257" s="5">
        <f t="shared" si="20"/>
        <v>34.5</v>
      </c>
      <c r="D257" s="5">
        <f t="shared" si="21"/>
        <v>94.099999999999966</v>
      </c>
      <c r="E257" s="28">
        <v>69.547600000000003</v>
      </c>
      <c r="F257" s="19">
        <f t="shared" si="22"/>
        <v>1008.70448088</v>
      </c>
      <c r="G257" s="7">
        <v>605.50900000000001</v>
      </c>
      <c r="H257" s="8">
        <v>305.78268000000003</v>
      </c>
      <c r="I257" s="8">
        <f t="shared" si="24"/>
        <v>1.1748812228800001</v>
      </c>
      <c r="J257" s="8">
        <f t="shared" si="24"/>
        <v>0.59331624965759999</v>
      </c>
      <c r="K257" s="7"/>
      <c r="L257" s="7"/>
      <c r="M257" s="7"/>
      <c r="N257" s="14"/>
      <c r="O257" s="14"/>
      <c r="P257" s="5"/>
      <c r="Q257" s="6"/>
      <c r="R257" s="2"/>
      <c r="S257" s="2"/>
      <c r="T257" s="2"/>
      <c r="U257" s="2"/>
      <c r="V257" s="2"/>
      <c r="W257" s="2"/>
      <c r="X257" s="2"/>
      <c r="Y257" s="2"/>
      <c r="Z257" s="2"/>
      <c r="AA257" s="2"/>
      <c r="AB257" s="2"/>
      <c r="AC257" s="2"/>
      <c r="AD257" s="2"/>
    </row>
    <row r="258" spans="1:30" ht="12.75" customHeight="1" x14ac:dyDescent="0.2">
      <c r="A258" s="13">
        <f t="shared" si="0"/>
        <v>308.14999999999998</v>
      </c>
      <c r="B258" s="5">
        <v>35</v>
      </c>
      <c r="C258" s="5">
        <f t="shared" si="20"/>
        <v>35</v>
      </c>
      <c r="D258" s="5">
        <f t="shared" si="21"/>
        <v>94.999999999999943</v>
      </c>
      <c r="E258" s="28">
        <v>70.307500000000005</v>
      </c>
      <c r="F258" s="19">
        <f t="shared" si="22"/>
        <v>1019.7259185</v>
      </c>
      <c r="G258" s="7">
        <v>589.52499999999998</v>
      </c>
      <c r="H258" s="8">
        <v>320.65544</v>
      </c>
      <c r="I258" s="8">
        <f t="shared" si="24"/>
        <v>1.143867148</v>
      </c>
      <c r="J258" s="8">
        <f t="shared" si="24"/>
        <v>0.6221741633408</v>
      </c>
      <c r="K258" s="7"/>
      <c r="L258" s="7"/>
      <c r="M258" s="7"/>
      <c r="N258" s="14"/>
      <c r="O258" s="14"/>
      <c r="P258" s="5"/>
      <c r="Q258" s="6"/>
      <c r="R258" s="2"/>
      <c r="S258" s="2"/>
      <c r="T258" s="2"/>
      <c r="U258" s="2"/>
      <c r="V258" s="2"/>
      <c r="W258" s="2"/>
      <c r="X258" s="2"/>
      <c r="Y258" s="2"/>
      <c r="Z258" s="2"/>
      <c r="AA258" s="2"/>
      <c r="AB258" s="2"/>
      <c r="AC258" s="2"/>
      <c r="AD258" s="2"/>
    </row>
    <row r="259" spans="1:30" ht="12.75" customHeight="1" x14ac:dyDescent="0.2">
      <c r="A259" s="13">
        <f t="shared" si="0"/>
        <v>308.64999999999998</v>
      </c>
      <c r="B259" s="5">
        <v>35.5</v>
      </c>
      <c r="C259" s="5">
        <f t="shared" si="20"/>
        <v>35.5</v>
      </c>
      <c r="D259" s="5">
        <f t="shared" si="21"/>
        <v>95.89999999999992</v>
      </c>
      <c r="E259" s="28">
        <v>71.077500000000001</v>
      </c>
      <c r="F259" s="19">
        <f t="shared" si="22"/>
        <v>1030.8938445000001</v>
      </c>
      <c r="G259" s="7">
        <v>568.83000000000004</v>
      </c>
      <c r="H259" s="8">
        <v>340.16746999999998</v>
      </c>
      <c r="I259" s="8">
        <f t="shared" si="24"/>
        <v>1.1037122256</v>
      </c>
      <c r="J259" s="8">
        <f t="shared" si="24"/>
        <v>0.66003374539039994</v>
      </c>
      <c r="K259" s="7"/>
      <c r="L259" s="7"/>
      <c r="M259" s="7"/>
      <c r="N259" s="14"/>
      <c r="O259" s="14"/>
      <c r="P259" s="5"/>
      <c r="Q259" s="6"/>
      <c r="R259" s="2"/>
      <c r="S259" s="2"/>
      <c r="T259" s="2"/>
      <c r="U259" s="2"/>
      <c r="V259" s="2"/>
      <c r="W259" s="2"/>
      <c r="X259" s="2"/>
      <c r="Y259" s="2"/>
      <c r="Z259" s="2"/>
      <c r="AA259" s="2"/>
      <c r="AB259" s="2"/>
      <c r="AC259" s="2"/>
      <c r="AD259" s="2"/>
    </row>
    <row r="260" spans="1:30" ht="12.75" customHeight="1" x14ac:dyDescent="0.2">
      <c r="A260" s="13">
        <f t="shared" si="0"/>
        <v>309.14999999999998</v>
      </c>
      <c r="B260" s="5">
        <v>36</v>
      </c>
      <c r="C260" s="5">
        <f t="shared" si="20"/>
        <v>36</v>
      </c>
      <c r="D260" s="5">
        <f t="shared" si="21"/>
        <v>96.800000000000011</v>
      </c>
      <c r="E260" s="28">
        <v>71.859200000000001</v>
      </c>
      <c r="F260" s="19">
        <f t="shared" si="22"/>
        <v>1042.23146496</v>
      </c>
      <c r="G260" s="7">
        <v>536.78399999999999</v>
      </c>
      <c r="H260" s="8">
        <v>370.83184</v>
      </c>
      <c r="I260" s="8">
        <f t="shared" si="24"/>
        <v>1.04153273088</v>
      </c>
      <c r="J260" s="8">
        <f t="shared" si="24"/>
        <v>0.7195324357888</v>
      </c>
      <c r="K260" s="7"/>
      <c r="L260" s="7"/>
      <c r="M260" s="7"/>
      <c r="N260" s="14"/>
      <c r="O260" s="14"/>
      <c r="P260" s="5"/>
      <c r="Q260" s="6"/>
      <c r="R260" s="2"/>
      <c r="S260" s="2"/>
      <c r="T260" s="2"/>
      <c r="U260" s="2"/>
      <c r="V260" s="2"/>
      <c r="W260" s="2"/>
      <c r="X260" s="2"/>
      <c r="Y260" s="2"/>
      <c r="Z260" s="2"/>
      <c r="AA260" s="2"/>
      <c r="AB260" s="2"/>
      <c r="AC260" s="2"/>
      <c r="AD260" s="2"/>
    </row>
    <row r="261" spans="1:30" ht="12.75" customHeight="1" x14ac:dyDescent="0.2">
      <c r="A261" s="15">
        <f t="shared" si="0"/>
        <v>309.52</v>
      </c>
      <c r="B261" s="5">
        <v>36.369999999999997</v>
      </c>
      <c r="C261" s="23">
        <f t="shared" si="20"/>
        <v>36.370000000000005</v>
      </c>
      <c r="D261" s="23">
        <f t="shared" si="21"/>
        <v>97.465999999999951</v>
      </c>
      <c r="E261" s="29">
        <v>72.45</v>
      </c>
      <c r="F261" s="23">
        <f t="shared" si="22"/>
        <v>1050.8003100000001</v>
      </c>
      <c r="G261" s="33">
        <v>452.01100000000002</v>
      </c>
      <c r="H261" s="34">
        <v>452.01146</v>
      </c>
      <c r="I261" s="34">
        <f t="shared" si="24"/>
        <v>0.87704598352000007</v>
      </c>
      <c r="J261" s="34">
        <f t="shared" si="24"/>
        <v>0.8770468760672</v>
      </c>
      <c r="K261" s="7"/>
      <c r="L261" s="7"/>
      <c r="M261" s="7"/>
      <c r="N261" s="9"/>
      <c r="O261" s="9"/>
      <c r="P261" s="5"/>
      <c r="Q261" s="6"/>
      <c r="R261" s="2"/>
      <c r="S261" s="2"/>
      <c r="T261" s="2"/>
      <c r="U261" s="2"/>
      <c r="V261" s="2"/>
      <c r="W261" s="2"/>
      <c r="X261" s="2"/>
      <c r="Y261" s="2"/>
      <c r="Z261" s="2"/>
      <c r="AA261" s="2"/>
      <c r="AB261" s="2"/>
      <c r="AC261" s="2"/>
      <c r="AD261" s="2"/>
    </row>
    <row r="262" spans="1:30" ht="12.75" customHeight="1" x14ac:dyDescent="0.2">
      <c r="A262" s="4"/>
      <c r="B262" s="5"/>
      <c r="C262" s="5"/>
      <c r="D262" s="5"/>
      <c r="E262" s="28"/>
      <c r="F262" s="19"/>
      <c r="G262" s="7"/>
      <c r="H262" s="8"/>
      <c r="I262" s="8"/>
      <c r="J262" s="7"/>
      <c r="K262" s="7"/>
      <c r="L262" s="7"/>
      <c r="M262" s="7"/>
      <c r="N262" s="9"/>
      <c r="O262" s="9"/>
      <c r="P262" s="5"/>
      <c r="Q262" s="6"/>
      <c r="R262" s="2"/>
      <c r="S262" s="2"/>
      <c r="T262" s="2"/>
      <c r="U262" s="2"/>
      <c r="V262" s="2"/>
      <c r="W262" s="2"/>
      <c r="X262" s="2"/>
      <c r="Y262" s="2"/>
      <c r="Z262" s="2"/>
      <c r="AA262" s="2"/>
      <c r="AB262" s="2"/>
      <c r="AC262" s="2"/>
      <c r="AD262" s="2"/>
    </row>
    <row r="263" spans="1:30" ht="12.75" x14ac:dyDescent="0.2">
      <c r="B263" s="2"/>
      <c r="C263" s="2"/>
      <c r="D263" s="2"/>
      <c r="E263" s="30"/>
      <c r="F263" s="20"/>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x14ac:dyDescent="0.2">
      <c r="B264" s="2"/>
      <c r="C264" s="2"/>
      <c r="D264" s="2"/>
      <c r="E264" s="30"/>
      <c r="F264" s="20"/>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x14ac:dyDescent="0.2">
      <c r="B265" s="2"/>
      <c r="C265" s="2"/>
      <c r="D265" s="2"/>
      <c r="E265" s="30"/>
      <c r="F265" s="20"/>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x14ac:dyDescent="0.2">
      <c r="B266" s="2"/>
      <c r="C266" s="2"/>
      <c r="D266" s="2"/>
      <c r="E266" s="30"/>
      <c r="F266" s="20"/>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x14ac:dyDescent="0.2">
      <c r="B267" s="2"/>
      <c r="C267" s="2"/>
      <c r="D267" s="2"/>
      <c r="E267" s="30"/>
      <c r="F267" s="20"/>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x14ac:dyDescent="0.2">
      <c r="B268" s="2"/>
      <c r="C268" s="2"/>
      <c r="D268" s="2"/>
      <c r="E268" s="30"/>
      <c r="F268" s="20"/>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x14ac:dyDescent="0.2">
      <c r="B269" s="2"/>
      <c r="C269" s="2"/>
      <c r="D269" s="2"/>
      <c r="E269" s="30"/>
      <c r="F269" s="20"/>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x14ac:dyDescent="0.2">
      <c r="B270" s="2"/>
      <c r="C270" s="2"/>
      <c r="D270" s="2"/>
      <c r="E270" s="30"/>
      <c r="F270" s="20"/>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x14ac:dyDescent="0.2">
      <c r="B271" s="2"/>
      <c r="C271" s="2"/>
      <c r="D271" s="2"/>
      <c r="E271" s="30"/>
      <c r="F271" s="20"/>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x14ac:dyDescent="0.2">
      <c r="B272" s="2"/>
      <c r="C272" s="2"/>
      <c r="D272" s="2"/>
      <c r="E272" s="30"/>
      <c r="F272" s="20"/>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2:30" ht="12.75" x14ac:dyDescent="0.2">
      <c r="B273" s="2"/>
      <c r="C273" s="2"/>
      <c r="D273" s="2"/>
      <c r="E273" s="30"/>
      <c r="F273" s="20"/>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2:30" ht="12.75" x14ac:dyDescent="0.2">
      <c r="B274" s="2"/>
      <c r="C274" s="2"/>
      <c r="D274" s="2"/>
      <c r="E274" s="30"/>
      <c r="F274" s="20"/>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2:30" ht="12.75" x14ac:dyDescent="0.2">
      <c r="B275" s="2"/>
      <c r="C275" s="2"/>
      <c r="D275" s="2"/>
      <c r="E275" s="30"/>
      <c r="F275" s="20"/>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2:30" ht="12.75" x14ac:dyDescent="0.2">
      <c r="B276" s="2"/>
      <c r="C276" s="2"/>
      <c r="D276" s="2"/>
      <c r="E276" s="30"/>
      <c r="F276" s="20"/>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2:30" ht="12.75" x14ac:dyDescent="0.2">
      <c r="B277" s="2"/>
      <c r="C277" s="2"/>
      <c r="D277" s="2"/>
      <c r="E277" s="30"/>
      <c r="F277" s="20"/>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2:30" ht="12.75" x14ac:dyDescent="0.2">
      <c r="B278" s="2"/>
      <c r="C278" s="2"/>
      <c r="D278" s="2"/>
      <c r="E278" s="30"/>
      <c r="F278" s="20"/>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2:30" ht="12.75" x14ac:dyDescent="0.2">
      <c r="B279" s="2"/>
      <c r="C279" s="2"/>
      <c r="D279" s="2"/>
      <c r="E279" s="30"/>
      <c r="F279" s="20"/>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2:30" ht="12.75" x14ac:dyDescent="0.2">
      <c r="B280" s="2"/>
      <c r="C280" s="2"/>
      <c r="D280" s="2"/>
      <c r="E280" s="30"/>
      <c r="F280" s="20"/>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2:30" ht="12.75" x14ac:dyDescent="0.2">
      <c r="B281" s="2"/>
      <c r="C281" s="2"/>
      <c r="D281" s="2"/>
      <c r="E281" s="30"/>
      <c r="F281" s="20"/>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2:30" ht="12.75" x14ac:dyDescent="0.2">
      <c r="B282" s="2"/>
      <c r="C282" s="2"/>
      <c r="D282" s="2"/>
      <c r="E282" s="30"/>
      <c r="F282" s="20"/>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2:30" ht="12.75" x14ac:dyDescent="0.2">
      <c r="B283" s="2"/>
      <c r="C283" s="2"/>
      <c r="D283" s="2"/>
      <c r="E283" s="30"/>
      <c r="F283" s="20"/>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2:30" ht="12.75" x14ac:dyDescent="0.2">
      <c r="B284" s="2"/>
      <c r="C284" s="2"/>
      <c r="D284" s="2"/>
      <c r="E284" s="30"/>
      <c r="F284" s="20"/>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2:30" ht="12.75" x14ac:dyDescent="0.2">
      <c r="B285" s="2"/>
      <c r="C285" s="2"/>
      <c r="D285" s="2"/>
      <c r="E285" s="30"/>
      <c r="F285" s="20"/>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2:30" ht="12.75" x14ac:dyDescent="0.2">
      <c r="B286" s="2"/>
      <c r="C286" s="2"/>
      <c r="D286" s="2"/>
      <c r="E286" s="30"/>
      <c r="F286" s="20"/>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2:30" ht="12.75" x14ac:dyDescent="0.2">
      <c r="B287" s="2"/>
      <c r="C287" s="2"/>
      <c r="D287" s="2"/>
      <c r="E287" s="30"/>
      <c r="F287" s="20"/>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2:30" ht="12.75" x14ac:dyDescent="0.2">
      <c r="B288" s="2"/>
      <c r="C288" s="2"/>
      <c r="D288" s="2"/>
      <c r="E288" s="30"/>
      <c r="F288" s="20"/>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2:30" ht="12.75" x14ac:dyDescent="0.2">
      <c r="B289" s="2"/>
      <c r="C289" s="2"/>
      <c r="D289" s="2"/>
      <c r="E289" s="30"/>
      <c r="F289" s="20"/>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2:30" ht="12.75" x14ac:dyDescent="0.2">
      <c r="B290" s="2"/>
      <c r="C290" s="2"/>
      <c r="D290" s="2"/>
      <c r="E290" s="30"/>
      <c r="F290" s="20"/>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2:30" ht="12.75" x14ac:dyDescent="0.2">
      <c r="B291" s="2"/>
      <c r="C291" s="2"/>
      <c r="D291" s="2"/>
      <c r="E291" s="30"/>
      <c r="F291" s="20"/>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2:30" ht="12.75" x14ac:dyDescent="0.2">
      <c r="B292" s="2"/>
      <c r="C292" s="2"/>
      <c r="D292" s="2"/>
      <c r="E292" s="30"/>
      <c r="F292" s="20"/>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2:30" ht="12.75" x14ac:dyDescent="0.2">
      <c r="B293" s="2"/>
      <c r="C293" s="2"/>
      <c r="D293" s="2"/>
      <c r="E293" s="30"/>
      <c r="F293" s="20"/>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2:30" ht="12.75" x14ac:dyDescent="0.2">
      <c r="B294" s="2"/>
      <c r="C294" s="2"/>
      <c r="D294" s="2"/>
      <c r="E294" s="30"/>
      <c r="F294" s="20"/>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2:30" ht="12.75" x14ac:dyDescent="0.2">
      <c r="B295" s="2"/>
      <c r="C295" s="2"/>
      <c r="D295" s="2"/>
      <c r="E295" s="30"/>
      <c r="F295" s="20"/>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2:30" ht="12.75" x14ac:dyDescent="0.2">
      <c r="B296" s="2"/>
      <c r="C296" s="2"/>
      <c r="D296" s="2"/>
      <c r="E296" s="30"/>
      <c r="F296" s="20"/>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2:30" ht="12.75" x14ac:dyDescent="0.2">
      <c r="B297" s="2"/>
      <c r="C297" s="2"/>
      <c r="D297" s="2"/>
      <c r="E297" s="30"/>
      <c r="F297" s="20"/>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2:30" ht="12.75" x14ac:dyDescent="0.2">
      <c r="B298" s="2"/>
      <c r="C298" s="2"/>
      <c r="D298" s="2"/>
      <c r="E298" s="30"/>
      <c r="F298" s="20"/>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2:30" ht="12.75" x14ac:dyDescent="0.2">
      <c r="B299" s="2"/>
      <c r="C299" s="2"/>
      <c r="D299" s="2"/>
      <c r="E299" s="30"/>
      <c r="F299" s="20"/>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2:30" ht="12.75" x14ac:dyDescent="0.2">
      <c r="B300" s="2"/>
      <c r="C300" s="2"/>
      <c r="D300" s="2"/>
      <c r="E300" s="30"/>
      <c r="F300" s="20"/>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2:30" ht="12.75" x14ac:dyDescent="0.2">
      <c r="B301" s="2"/>
      <c r="C301" s="2"/>
      <c r="D301" s="2"/>
      <c r="E301" s="30"/>
      <c r="F301" s="20"/>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2:30" ht="12.75" x14ac:dyDescent="0.2">
      <c r="B302" s="2"/>
      <c r="C302" s="2"/>
      <c r="D302" s="2"/>
      <c r="E302" s="30"/>
      <c r="F302" s="20"/>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2:30" ht="12.75" x14ac:dyDescent="0.2">
      <c r="B303" s="2"/>
      <c r="C303" s="2"/>
      <c r="D303" s="2"/>
      <c r="E303" s="30"/>
      <c r="F303" s="20"/>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2:30" ht="12.75" x14ac:dyDescent="0.2">
      <c r="B304" s="2"/>
      <c r="C304" s="2"/>
      <c r="D304" s="2"/>
      <c r="E304" s="30"/>
      <c r="F304" s="20"/>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2:30" ht="12.75" x14ac:dyDescent="0.2">
      <c r="B305" s="2"/>
      <c r="C305" s="2"/>
      <c r="D305" s="2"/>
      <c r="E305" s="30"/>
      <c r="F305" s="20"/>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2:30" ht="12.75" x14ac:dyDescent="0.2">
      <c r="B306" s="2"/>
      <c r="C306" s="2"/>
      <c r="D306" s="2"/>
      <c r="E306" s="30"/>
      <c r="F306" s="20"/>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2:30" ht="12.75" x14ac:dyDescent="0.2">
      <c r="B307" s="2"/>
      <c r="C307" s="2"/>
      <c r="D307" s="2"/>
      <c r="E307" s="30"/>
      <c r="F307" s="20"/>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2:30" ht="12.75" x14ac:dyDescent="0.2">
      <c r="B308" s="2"/>
      <c r="C308" s="2"/>
      <c r="D308" s="2"/>
      <c r="E308" s="30"/>
      <c r="F308" s="20"/>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2:30" ht="12.75" x14ac:dyDescent="0.2">
      <c r="B309" s="2"/>
      <c r="C309" s="2"/>
      <c r="D309" s="2"/>
      <c r="E309" s="30"/>
      <c r="F309" s="20"/>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2:30" ht="12.75" x14ac:dyDescent="0.2">
      <c r="B310" s="2"/>
      <c r="C310" s="2"/>
      <c r="D310" s="2"/>
      <c r="E310" s="30"/>
      <c r="F310" s="20"/>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2:30" ht="12.75" x14ac:dyDescent="0.2">
      <c r="B311" s="2"/>
      <c r="C311" s="2"/>
      <c r="D311" s="2"/>
      <c r="E311" s="30"/>
      <c r="F311" s="20"/>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2:30" ht="12.75" x14ac:dyDescent="0.2">
      <c r="B312" s="2"/>
      <c r="C312" s="2"/>
      <c r="D312" s="2"/>
      <c r="E312" s="30"/>
      <c r="F312" s="20"/>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2:30" ht="12.75" x14ac:dyDescent="0.2">
      <c r="B313" s="2"/>
      <c r="C313" s="2"/>
      <c r="D313" s="2"/>
      <c r="E313" s="30"/>
      <c r="F313" s="20"/>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2:30" ht="12.75" x14ac:dyDescent="0.2">
      <c r="B314" s="2"/>
      <c r="C314" s="2"/>
      <c r="D314" s="2"/>
      <c r="E314" s="30"/>
      <c r="F314" s="20"/>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2:30" ht="12.75" x14ac:dyDescent="0.2">
      <c r="B315" s="2"/>
      <c r="C315" s="2"/>
      <c r="D315" s="2"/>
      <c r="E315" s="30"/>
      <c r="F315" s="20"/>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2:30" ht="12.75" x14ac:dyDescent="0.2">
      <c r="B316" s="2"/>
      <c r="C316" s="2"/>
      <c r="D316" s="2"/>
      <c r="E316" s="30"/>
      <c r="F316" s="20"/>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2:30" ht="12.75" x14ac:dyDescent="0.2">
      <c r="B317" s="2"/>
      <c r="C317" s="2"/>
      <c r="D317" s="2"/>
      <c r="E317" s="30"/>
      <c r="F317" s="20"/>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2:30" ht="12.75" x14ac:dyDescent="0.2">
      <c r="B318" s="2"/>
      <c r="C318" s="2"/>
      <c r="D318" s="2"/>
      <c r="E318" s="30"/>
      <c r="F318" s="20"/>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2:30" ht="12.75" x14ac:dyDescent="0.2">
      <c r="B319" s="2"/>
      <c r="C319" s="2"/>
      <c r="D319" s="2"/>
      <c r="E319" s="30"/>
      <c r="F319" s="20"/>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2:30" ht="12.75" x14ac:dyDescent="0.2">
      <c r="B320" s="2"/>
      <c r="C320" s="2"/>
      <c r="D320" s="2"/>
      <c r="E320" s="30"/>
      <c r="F320" s="20"/>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2:30" ht="12.75" x14ac:dyDescent="0.2">
      <c r="B321" s="2"/>
      <c r="C321" s="2"/>
      <c r="D321" s="2"/>
      <c r="E321" s="30"/>
      <c r="F321" s="20"/>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2:30" ht="12.75" x14ac:dyDescent="0.2">
      <c r="B322" s="2"/>
      <c r="C322" s="2"/>
      <c r="D322" s="2"/>
      <c r="E322" s="30"/>
      <c r="F322" s="20"/>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2:30" ht="12.75" x14ac:dyDescent="0.2">
      <c r="B323" s="2"/>
      <c r="C323" s="2"/>
      <c r="D323" s="2"/>
      <c r="E323" s="30"/>
      <c r="F323" s="20"/>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2:30" ht="12.75" x14ac:dyDescent="0.2">
      <c r="B324" s="2"/>
      <c r="C324" s="2"/>
      <c r="D324" s="2"/>
      <c r="E324" s="30"/>
      <c r="F324" s="20"/>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2:30" ht="12.75" x14ac:dyDescent="0.2">
      <c r="B325" s="2"/>
      <c r="C325" s="2"/>
      <c r="D325" s="2"/>
      <c r="E325" s="30"/>
      <c r="F325" s="20"/>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2:30" ht="12.75" x14ac:dyDescent="0.2">
      <c r="B326" s="2"/>
      <c r="C326" s="2"/>
      <c r="D326" s="2"/>
      <c r="E326" s="30"/>
      <c r="F326" s="20"/>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2:30" ht="12.75" x14ac:dyDescent="0.2">
      <c r="B327" s="2"/>
      <c r="C327" s="2"/>
      <c r="D327" s="2"/>
      <c r="E327" s="30"/>
      <c r="F327" s="20"/>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2:30" ht="12.75" x14ac:dyDescent="0.2">
      <c r="B328" s="2"/>
      <c r="C328" s="2"/>
      <c r="D328" s="2"/>
      <c r="E328" s="30"/>
      <c r="F328" s="20"/>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2:30" ht="12.75" x14ac:dyDescent="0.2">
      <c r="B329" s="2"/>
      <c r="C329" s="2"/>
      <c r="D329" s="2"/>
      <c r="E329" s="30"/>
      <c r="F329" s="20"/>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2:30" ht="12.75" x14ac:dyDescent="0.2">
      <c r="B330" s="2"/>
      <c r="C330" s="2"/>
      <c r="D330" s="2"/>
      <c r="E330" s="30"/>
      <c r="F330" s="20"/>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2:30" ht="12.75" x14ac:dyDescent="0.2">
      <c r="B331" s="2"/>
      <c r="C331" s="2"/>
      <c r="D331" s="2"/>
      <c r="E331" s="30"/>
      <c r="F331" s="20"/>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2:30" ht="12.75" x14ac:dyDescent="0.2">
      <c r="B332" s="2"/>
      <c r="C332" s="2"/>
      <c r="D332" s="2"/>
      <c r="E332" s="30"/>
      <c r="F332" s="20"/>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2:30" ht="12.75" x14ac:dyDescent="0.2">
      <c r="B333" s="2"/>
      <c r="C333" s="2"/>
      <c r="D333" s="2"/>
      <c r="E333" s="30"/>
      <c r="F333" s="20"/>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2:30" ht="12.75" x14ac:dyDescent="0.2">
      <c r="B334" s="2"/>
      <c r="C334" s="2"/>
      <c r="D334" s="2"/>
      <c r="E334" s="30"/>
      <c r="F334" s="20"/>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2:30" ht="12.75" x14ac:dyDescent="0.2">
      <c r="B335" s="2"/>
      <c r="C335" s="2"/>
      <c r="D335" s="2"/>
      <c r="E335" s="30"/>
      <c r="F335" s="20"/>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2:30" ht="12.75" x14ac:dyDescent="0.2">
      <c r="B336" s="2"/>
      <c r="C336" s="2"/>
      <c r="D336" s="2"/>
      <c r="E336" s="30"/>
      <c r="F336" s="20"/>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2:30" ht="12.75" x14ac:dyDescent="0.2">
      <c r="B337" s="2"/>
      <c r="C337" s="2"/>
      <c r="D337" s="2"/>
      <c r="E337" s="30"/>
      <c r="F337" s="20"/>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2:30" ht="12.75" x14ac:dyDescent="0.2">
      <c r="B338" s="2"/>
      <c r="C338" s="2"/>
      <c r="D338" s="2"/>
      <c r="E338" s="30"/>
      <c r="F338" s="20"/>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2:30" ht="12.75" x14ac:dyDescent="0.2">
      <c r="B339" s="2"/>
      <c r="C339" s="2"/>
      <c r="D339" s="2"/>
      <c r="E339" s="30"/>
      <c r="F339" s="20"/>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2:30" ht="12.75" x14ac:dyDescent="0.2">
      <c r="B340" s="2"/>
      <c r="C340" s="2"/>
      <c r="D340" s="2"/>
      <c r="E340" s="30"/>
      <c r="F340" s="20"/>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2:30" ht="12.75" x14ac:dyDescent="0.2">
      <c r="B341" s="2"/>
      <c r="C341" s="2"/>
      <c r="D341" s="2"/>
      <c r="E341" s="30"/>
      <c r="F341" s="20"/>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2:30" ht="12.75" x14ac:dyDescent="0.2">
      <c r="B342" s="2"/>
      <c r="C342" s="2"/>
      <c r="D342" s="2"/>
      <c r="E342" s="30"/>
      <c r="F342" s="20"/>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2:30" ht="12.75" x14ac:dyDescent="0.2">
      <c r="B343" s="2"/>
      <c r="C343" s="2"/>
      <c r="D343" s="2"/>
      <c r="E343" s="30"/>
      <c r="F343" s="20"/>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2:30" ht="12.75" x14ac:dyDescent="0.2">
      <c r="B344" s="2"/>
      <c r="C344" s="2"/>
      <c r="D344" s="2"/>
      <c r="E344" s="30"/>
      <c r="F344" s="20"/>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2:30" ht="12.75" x14ac:dyDescent="0.2">
      <c r="B345" s="2"/>
      <c r="C345" s="2"/>
      <c r="D345" s="2"/>
      <c r="E345" s="30"/>
      <c r="F345" s="20"/>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2:30" ht="12.75" x14ac:dyDescent="0.2">
      <c r="B346" s="2"/>
      <c r="C346" s="2"/>
      <c r="D346" s="2"/>
      <c r="E346" s="30"/>
      <c r="F346" s="20"/>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2:30" ht="12.75" x14ac:dyDescent="0.2">
      <c r="B347" s="2"/>
      <c r="C347" s="2"/>
      <c r="D347" s="2"/>
      <c r="E347" s="30"/>
      <c r="F347" s="20"/>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2:30" ht="12.75" x14ac:dyDescent="0.2">
      <c r="B348" s="2"/>
      <c r="C348" s="2"/>
      <c r="D348" s="2"/>
      <c r="E348" s="30"/>
      <c r="F348" s="20"/>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2:30" ht="12.75" x14ac:dyDescent="0.2">
      <c r="B349" s="2"/>
      <c r="C349" s="2"/>
      <c r="D349" s="2"/>
      <c r="E349" s="30"/>
      <c r="F349" s="20"/>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2:30" ht="12.75" x14ac:dyDescent="0.2">
      <c r="B350" s="2"/>
      <c r="C350" s="2"/>
      <c r="D350" s="2"/>
      <c r="E350" s="30"/>
      <c r="F350" s="20"/>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2:30" ht="12.75" x14ac:dyDescent="0.2">
      <c r="B351" s="2"/>
      <c r="C351" s="2"/>
      <c r="D351" s="2"/>
      <c r="E351" s="30"/>
      <c r="F351" s="20"/>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2:30" ht="12.75" x14ac:dyDescent="0.2">
      <c r="B352" s="2"/>
      <c r="C352" s="2"/>
      <c r="D352" s="2"/>
      <c r="E352" s="30"/>
      <c r="F352" s="20"/>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2:30" ht="12.75" x14ac:dyDescent="0.2">
      <c r="B353" s="2"/>
      <c r="C353" s="2"/>
      <c r="D353" s="2"/>
      <c r="E353" s="30"/>
      <c r="F353" s="20"/>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2:30" ht="12.75" x14ac:dyDescent="0.2">
      <c r="B354" s="2"/>
      <c r="C354" s="2"/>
      <c r="D354" s="2"/>
      <c r="E354" s="30"/>
      <c r="F354" s="20"/>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2:30" ht="12.75" x14ac:dyDescent="0.2">
      <c r="B355" s="2"/>
      <c r="C355" s="2"/>
      <c r="D355" s="2"/>
      <c r="E355" s="30"/>
      <c r="F355" s="20"/>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2:30" ht="12.75" x14ac:dyDescent="0.2">
      <c r="B356" s="2"/>
      <c r="C356" s="2"/>
      <c r="D356" s="2"/>
      <c r="E356" s="30"/>
      <c r="F356" s="20"/>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2:30" ht="12.75" x14ac:dyDescent="0.2">
      <c r="B357" s="2"/>
      <c r="C357" s="2"/>
      <c r="D357" s="2"/>
      <c r="E357" s="30"/>
      <c r="F357" s="20"/>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2:30" ht="12.75" x14ac:dyDescent="0.2">
      <c r="B358" s="2"/>
      <c r="C358" s="2"/>
      <c r="D358" s="2"/>
      <c r="E358" s="30"/>
      <c r="F358" s="20"/>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2:30" ht="12.75" x14ac:dyDescent="0.2">
      <c r="B359" s="2"/>
      <c r="C359" s="2"/>
      <c r="D359" s="2"/>
      <c r="E359" s="30"/>
      <c r="F359" s="20"/>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2:30" ht="12.75" x14ac:dyDescent="0.2">
      <c r="B360" s="2"/>
      <c r="C360" s="2"/>
      <c r="D360" s="2"/>
      <c r="E360" s="30"/>
      <c r="F360" s="20"/>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2:30" ht="12.75" x14ac:dyDescent="0.2">
      <c r="B361" s="2"/>
      <c r="C361" s="2"/>
      <c r="D361" s="2"/>
      <c r="E361" s="30"/>
      <c r="F361" s="20"/>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2:30" ht="12.75" x14ac:dyDescent="0.2">
      <c r="B362" s="2"/>
      <c r="C362" s="2"/>
      <c r="D362" s="2"/>
      <c r="E362" s="30"/>
      <c r="F362" s="20"/>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2:30" ht="12.75" x14ac:dyDescent="0.2">
      <c r="B363" s="2"/>
      <c r="C363" s="2"/>
      <c r="D363" s="2"/>
      <c r="E363" s="30"/>
      <c r="F363" s="20"/>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2:30" ht="12.75" x14ac:dyDescent="0.2">
      <c r="B364" s="2"/>
      <c r="C364" s="2"/>
      <c r="D364" s="2"/>
      <c r="E364" s="30"/>
      <c r="F364" s="20"/>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2:30" ht="12.75" x14ac:dyDescent="0.2">
      <c r="B365" s="2"/>
      <c r="C365" s="2"/>
      <c r="D365" s="2"/>
      <c r="E365" s="30"/>
      <c r="F365" s="20"/>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2:30" ht="12.75" x14ac:dyDescent="0.2">
      <c r="B366" s="2"/>
      <c r="C366" s="2"/>
      <c r="D366" s="2"/>
      <c r="E366" s="30"/>
      <c r="F366" s="20"/>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2:30" ht="12.75" x14ac:dyDescent="0.2">
      <c r="B367" s="2"/>
      <c r="C367" s="2"/>
      <c r="D367" s="2"/>
      <c r="E367" s="30"/>
      <c r="F367" s="20"/>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2:30" ht="12.75" x14ac:dyDescent="0.2">
      <c r="B368" s="2"/>
      <c r="C368" s="2"/>
      <c r="D368" s="2"/>
      <c r="E368" s="30"/>
      <c r="F368" s="20"/>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2:30" ht="12.75" x14ac:dyDescent="0.2">
      <c r="B369" s="2"/>
      <c r="C369" s="2"/>
      <c r="D369" s="2"/>
      <c r="E369" s="30"/>
      <c r="F369" s="20"/>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2:30" ht="12.75" x14ac:dyDescent="0.2">
      <c r="B370" s="2"/>
      <c r="C370" s="2"/>
      <c r="D370" s="2"/>
      <c r="E370" s="30"/>
      <c r="F370" s="20"/>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2:30" ht="12.75" x14ac:dyDescent="0.2">
      <c r="B371" s="2"/>
      <c r="C371" s="2"/>
      <c r="D371" s="2"/>
      <c r="E371" s="30"/>
      <c r="F371" s="20"/>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2:30" ht="12.75" x14ac:dyDescent="0.2">
      <c r="B372" s="2"/>
      <c r="C372" s="2"/>
      <c r="D372" s="2"/>
      <c r="E372" s="30"/>
      <c r="F372" s="20"/>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2:30" ht="12.75" x14ac:dyDescent="0.2">
      <c r="B373" s="2"/>
      <c r="C373" s="2"/>
      <c r="D373" s="2"/>
      <c r="E373" s="30"/>
      <c r="F373" s="20"/>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2:30" ht="12.75" x14ac:dyDescent="0.2">
      <c r="B374" s="2"/>
      <c r="C374" s="2"/>
      <c r="D374" s="2"/>
      <c r="E374" s="30"/>
      <c r="F374" s="20"/>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2:30" ht="12.75" x14ac:dyDescent="0.2">
      <c r="B375" s="2"/>
      <c r="C375" s="2"/>
      <c r="D375" s="2"/>
      <c r="E375" s="30"/>
      <c r="F375" s="20"/>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2:30" ht="12.75" x14ac:dyDescent="0.2">
      <c r="B376" s="2"/>
      <c r="C376" s="2"/>
      <c r="D376" s="2"/>
      <c r="E376" s="30"/>
      <c r="F376" s="20"/>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2:30" ht="12.75" x14ac:dyDescent="0.2">
      <c r="B377" s="2"/>
      <c r="C377" s="2"/>
      <c r="D377" s="2"/>
      <c r="E377" s="30"/>
      <c r="F377" s="20"/>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2:30" ht="12.75" x14ac:dyDescent="0.2">
      <c r="B378" s="2"/>
      <c r="C378" s="2"/>
      <c r="D378" s="2"/>
      <c r="E378" s="30"/>
      <c r="F378" s="20"/>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2:30" ht="12.75" x14ac:dyDescent="0.2">
      <c r="B379" s="2"/>
      <c r="C379" s="2"/>
      <c r="D379" s="2"/>
      <c r="E379" s="30"/>
      <c r="F379" s="20"/>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2:30" ht="12.75" x14ac:dyDescent="0.2">
      <c r="B380" s="2"/>
      <c r="C380" s="2"/>
      <c r="D380" s="2"/>
      <c r="E380" s="30"/>
      <c r="F380" s="20"/>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2:30" ht="12.75" x14ac:dyDescent="0.2">
      <c r="B381" s="2"/>
      <c r="C381" s="2"/>
      <c r="D381" s="2"/>
      <c r="E381" s="30"/>
      <c r="F381" s="20"/>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2:30" ht="12.75" x14ac:dyDescent="0.2">
      <c r="B382" s="2"/>
      <c r="C382" s="2"/>
      <c r="D382" s="2"/>
      <c r="E382" s="30"/>
      <c r="F382" s="20"/>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2:30" ht="12.75" x14ac:dyDescent="0.2">
      <c r="B383" s="2"/>
      <c r="C383" s="2"/>
      <c r="D383" s="2"/>
      <c r="E383" s="30"/>
      <c r="F383" s="20"/>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2:30" ht="12.75" x14ac:dyDescent="0.2">
      <c r="B384" s="2"/>
      <c r="C384" s="2"/>
      <c r="D384" s="2"/>
      <c r="E384" s="30"/>
      <c r="F384" s="20"/>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2:30" ht="12.75" x14ac:dyDescent="0.2">
      <c r="B385" s="2"/>
      <c r="C385" s="2"/>
      <c r="D385" s="2"/>
      <c r="E385" s="30"/>
      <c r="F385" s="20"/>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2:30" ht="12.75" x14ac:dyDescent="0.2">
      <c r="B386" s="2"/>
      <c r="C386" s="2"/>
      <c r="D386" s="2"/>
      <c r="E386" s="30"/>
      <c r="F386" s="20"/>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2:30" ht="12.75" x14ac:dyDescent="0.2">
      <c r="B387" s="2"/>
      <c r="C387" s="2"/>
      <c r="D387" s="2"/>
      <c r="E387" s="30"/>
      <c r="F387" s="20"/>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2:30" ht="12.75" x14ac:dyDescent="0.2">
      <c r="B388" s="2"/>
      <c r="C388" s="2"/>
      <c r="D388" s="2"/>
      <c r="E388" s="30"/>
      <c r="F388" s="20"/>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2:30" ht="12.75" x14ac:dyDescent="0.2">
      <c r="B389" s="2"/>
      <c r="C389" s="2"/>
      <c r="D389" s="2"/>
      <c r="E389" s="30"/>
      <c r="F389" s="20"/>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2:30" ht="12.75" x14ac:dyDescent="0.2">
      <c r="B390" s="2"/>
      <c r="C390" s="2"/>
      <c r="D390" s="2"/>
      <c r="E390" s="30"/>
      <c r="F390" s="20"/>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2:30" ht="12.75" x14ac:dyDescent="0.2">
      <c r="B391" s="2"/>
      <c r="C391" s="2"/>
      <c r="D391" s="2"/>
      <c r="E391" s="30"/>
      <c r="F391" s="20"/>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2:30" ht="12.75" x14ac:dyDescent="0.2">
      <c r="B392" s="2"/>
      <c r="C392" s="2"/>
      <c r="D392" s="2"/>
      <c r="E392" s="30"/>
      <c r="F392" s="20"/>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2:30" ht="12.75" x14ac:dyDescent="0.2">
      <c r="B393" s="2"/>
      <c r="C393" s="2"/>
      <c r="D393" s="2"/>
      <c r="E393" s="30"/>
      <c r="F393" s="20"/>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2:30" ht="12.75" x14ac:dyDescent="0.2">
      <c r="B394" s="2"/>
      <c r="C394" s="2"/>
      <c r="D394" s="2"/>
      <c r="E394" s="30"/>
      <c r="F394" s="20"/>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2:30" ht="12.75" x14ac:dyDescent="0.2">
      <c r="B395" s="2"/>
      <c r="C395" s="2"/>
      <c r="D395" s="2"/>
      <c r="E395" s="30"/>
      <c r="F395" s="20"/>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2:30" ht="12.75" x14ac:dyDescent="0.2">
      <c r="B396" s="2"/>
      <c r="C396" s="2"/>
      <c r="D396" s="2"/>
      <c r="E396" s="30"/>
      <c r="F396" s="20"/>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2:30" ht="12.75" x14ac:dyDescent="0.2">
      <c r="B397" s="2"/>
      <c r="C397" s="2"/>
      <c r="D397" s="2"/>
      <c r="E397" s="30"/>
      <c r="F397" s="20"/>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2:30" ht="12.75" x14ac:dyDescent="0.2">
      <c r="B398" s="2"/>
      <c r="C398" s="2"/>
      <c r="D398" s="2"/>
      <c r="E398" s="30"/>
      <c r="F398" s="20"/>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2:30" ht="12.75" x14ac:dyDescent="0.2">
      <c r="B399" s="2"/>
      <c r="C399" s="2"/>
      <c r="D399" s="2"/>
      <c r="E399" s="30"/>
      <c r="F399" s="20"/>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2:30" ht="12.75" x14ac:dyDescent="0.2">
      <c r="B400" s="2"/>
      <c r="C400" s="2"/>
      <c r="D400" s="2"/>
      <c r="E400" s="30"/>
      <c r="F400" s="20"/>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2:30" ht="12.75" x14ac:dyDescent="0.2">
      <c r="B401" s="2"/>
      <c r="C401" s="2"/>
      <c r="D401" s="2"/>
      <c r="E401" s="30"/>
      <c r="F401" s="20"/>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2:30" ht="12.75" x14ac:dyDescent="0.2">
      <c r="B402" s="2"/>
      <c r="C402" s="2"/>
      <c r="D402" s="2"/>
      <c r="E402" s="30"/>
      <c r="F402" s="20"/>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2:30" ht="12.75" x14ac:dyDescent="0.2">
      <c r="B403" s="2"/>
      <c r="C403" s="2"/>
      <c r="D403" s="2"/>
      <c r="E403" s="30"/>
      <c r="F403" s="20"/>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2:30" ht="12.75" x14ac:dyDescent="0.2">
      <c r="B404" s="2"/>
      <c r="C404" s="2"/>
      <c r="D404" s="2"/>
      <c r="E404" s="30"/>
      <c r="F404" s="20"/>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2:30" ht="12.75" x14ac:dyDescent="0.2">
      <c r="B405" s="2"/>
      <c r="C405" s="2"/>
      <c r="D405" s="2"/>
      <c r="E405" s="30"/>
      <c r="F405" s="20"/>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2:30" ht="12.75" x14ac:dyDescent="0.2">
      <c r="B406" s="2"/>
      <c r="C406" s="2"/>
      <c r="D406" s="2"/>
      <c r="E406" s="30"/>
      <c r="F406" s="20"/>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2:30" ht="12.75" x14ac:dyDescent="0.2">
      <c r="B407" s="2"/>
      <c r="C407" s="2"/>
      <c r="D407" s="2"/>
      <c r="E407" s="30"/>
      <c r="F407" s="20"/>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2:30" ht="12.75" x14ac:dyDescent="0.2">
      <c r="B408" s="2"/>
      <c r="C408" s="2"/>
      <c r="D408" s="2"/>
      <c r="E408" s="30"/>
      <c r="F408" s="20"/>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2:30" ht="12.75" x14ac:dyDescent="0.2">
      <c r="B409" s="2"/>
      <c r="C409" s="2"/>
      <c r="D409" s="2"/>
      <c r="E409" s="30"/>
      <c r="F409" s="20"/>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2:30" ht="12.75" x14ac:dyDescent="0.2">
      <c r="B410" s="2"/>
      <c r="C410" s="2"/>
      <c r="D410" s="2"/>
      <c r="E410" s="30"/>
      <c r="F410" s="20"/>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2:30" ht="12.75" x14ac:dyDescent="0.2">
      <c r="B411" s="2"/>
      <c r="C411" s="2"/>
      <c r="D411" s="2"/>
      <c r="E411" s="30"/>
      <c r="F411" s="20"/>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2:30" ht="12.75" x14ac:dyDescent="0.2">
      <c r="B412" s="2"/>
      <c r="C412" s="2"/>
      <c r="D412" s="2"/>
      <c r="E412" s="30"/>
      <c r="F412" s="20"/>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2:30" ht="12.75" x14ac:dyDescent="0.2">
      <c r="B413" s="2"/>
      <c r="C413" s="2"/>
      <c r="D413" s="2"/>
      <c r="E413" s="30"/>
      <c r="F413" s="20"/>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2:30" ht="12.75" x14ac:dyDescent="0.2">
      <c r="B414" s="2"/>
      <c r="C414" s="2"/>
      <c r="D414" s="2"/>
      <c r="E414" s="30"/>
      <c r="F414" s="20"/>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2:30" ht="12.75" x14ac:dyDescent="0.2">
      <c r="B415" s="2"/>
      <c r="C415" s="2"/>
      <c r="D415" s="2"/>
      <c r="E415" s="30"/>
      <c r="F415" s="20"/>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2:30" ht="12.75" x14ac:dyDescent="0.2">
      <c r="B416" s="2"/>
      <c r="C416" s="2"/>
      <c r="D416" s="2"/>
      <c r="E416" s="30"/>
      <c r="F416" s="20"/>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2:30" ht="12.75" x14ac:dyDescent="0.2">
      <c r="B417" s="2"/>
      <c r="C417" s="2"/>
      <c r="D417" s="2"/>
      <c r="E417" s="30"/>
      <c r="F417" s="20"/>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2:30" ht="12.75" x14ac:dyDescent="0.2">
      <c r="B418" s="2"/>
      <c r="C418" s="2"/>
      <c r="D418" s="2"/>
      <c r="E418" s="30"/>
      <c r="F418" s="20"/>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2:30" ht="12.75" x14ac:dyDescent="0.2">
      <c r="B419" s="2"/>
      <c r="C419" s="2"/>
      <c r="D419" s="2"/>
      <c r="E419" s="30"/>
      <c r="F419" s="20"/>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2:30" ht="12.75" x14ac:dyDescent="0.2">
      <c r="B420" s="2"/>
      <c r="C420" s="2"/>
      <c r="D420" s="2"/>
      <c r="E420" s="30"/>
      <c r="F420" s="20"/>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2:30" ht="12.75" x14ac:dyDescent="0.2">
      <c r="B421" s="2"/>
      <c r="C421" s="2"/>
      <c r="D421" s="2"/>
      <c r="E421" s="30"/>
      <c r="F421" s="20"/>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2:30" ht="12.75" x14ac:dyDescent="0.2">
      <c r="B422" s="2"/>
      <c r="C422" s="2"/>
      <c r="D422" s="2"/>
      <c r="E422" s="30"/>
      <c r="F422" s="20"/>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2:30" ht="12.75" x14ac:dyDescent="0.2">
      <c r="B423" s="2"/>
      <c r="C423" s="2"/>
      <c r="D423" s="2"/>
      <c r="E423" s="30"/>
      <c r="F423" s="20"/>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2:30" ht="12.75" x14ac:dyDescent="0.2">
      <c r="B424" s="2"/>
      <c r="C424" s="2"/>
      <c r="D424" s="2"/>
      <c r="E424" s="30"/>
      <c r="F424" s="20"/>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2:30" ht="12.75" x14ac:dyDescent="0.2">
      <c r="B425" s="2"/>
      <c r="C425" s="2"/>
      <c r="D425" s="2"/>
      <c r="E425" s="30"/>
      <c r="F425" s="20"/>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2:30" ht="12.75" x14ac:dyDescent="0.2">
      <c r="B426" s="2"/>
      <c r="C426" s="2"/>
      <c r="D426" s="2"/>
      <c r="E426" s="30"/>
      <c r="F426" s="20"/>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2:30" ht="12.75" x14ac:dyDescent="0.2">
      <c r="B427" s="2"/>
      <c r="C427" s="2"/>
      <c r="D427" s="2"/>
      <c r="E427" s="30"/>
      <c r="F427" s="20"/>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2:30" ht="12.75" x14ac:dyDescent="0.2">
      <c r="B428" s="2"/>
      <c r="C428" s="2"/>
      <c r="D428" s="2"/>
      <c r="E428" s="30"/>
      <c r="F428" s="20"/>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2:30" ht="12.75" x14ac:dyDescent="0.2">
      <c r="B429" s="2"/>
      <c r="C429" s="2"/>
      <c r="D429" s="2"/>
      <c r="E429" s="30"/>
      <c r="F429" s="20"/>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2:30" ht="12.75" x14ac:dyDescent="0.2">
      <c r="B430" s="2"/>
      <c r="C430" s="2"/>
      <c r="D430" s="2"/>
      <c r="E430" s="30"/>
      <c r="F430" s="20"/>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2:30" ht="12.75" x14ac:dyDescent="0.2">
      <c r="B431" s="2"/>
      <c r="C431" s="2"/>
      <c r="D431" s="2"/>
      <c r="E431" s="30"/>
      <c r="F431" s="20"/>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2:30" ht="12.75" x14ac:dyDescent="0.2">
      <c r="B432" s="2"/>
      <c r="C432" s="2"/>
      <c r="D432" s="2"/>
      <c r="E432" s="30"/>
      <c r="F432" s="20"/>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2:30" ht="12.75" x14ac:dyDescent="0.2">
      <c r="B433" s="2"/>
      <c r="C433" s="2"/>
      <c r="D433" s="2"/>
      <c r="E433" s="30"/>
      <c r="F433" s="20"/>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2:30" ht="12.75" x14ac:dyDescent="0.2">
      <c r="B434" s="2"/>
      <c r="C434" s="2"/>
      <c r="D434" s="2"/>
      <c r="E434" s="30"/>
      <c r="F434" s="20"/>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2:30" ht="12.75" x14ac:dyDescent="0.2">
      <c r="B435" s="2"/>
      <c r="C435" s="2"/>
      <c r="D435" s="2"/>
      <c r="E435" s="30"/>
      <c r="F435" s="20"/>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2:30" ht="12.75" x14ac:dyDescent="0.2">
      <c r="B436" s="2"/>
      <c r="C436" s="2"/>
      <c r="D436" s="2"/>
      <c r="E436" s="30"/>
      <c r="F436" s="20"/>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2:30" ht="12.75" x14ac:dyDescent="0.2">
      <c r="B437" s="2"/>
      <c r="C437" s="2"/>
      <c r="D437" s="2"/>
      <c r="E437" s="30"/>
      <c r="F437" s="20"/>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2:30" ht="12.75" x14ac:dyDescent="0.2">
      <c r="B438" s="2"/>
      <c r="C438" s="2"/>
      <c r="D438" s="2"/>
      <c r="E438" s="30"/>
      <c r="F438" s="20"/>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2:30" ht="12.75" x14ac:dyDescent="0.2">
      <c r="B439" s="2"/>
      <c r="C439" s="2"/>
      <c r="D439" s="2"/>
      <c r="E439" s="30"/>
      <c r="F439" s="20"/>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2:30" ht="12.75" x14ac:dyDescent="0.2">
      <c r="B440" s="2"/>
      <c r="C440" s="2"/>
      <c r="D440" s="2"/>
      <c r="E440" s="30"/>
      <c r="F440" s="20"/>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2:30" ht="12.75" x14ac:dyDescent="0.2">
      <c r="B441" s="2"/>
      <c r="C441" s="2"/>
      <c r="D441" s="2"/>
      <c r="E441" s="30"/>
      <c r="F441" s="20"/>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2:30" ht="12.75" x14ac:dyDescent="0.2">
      <c r="B442" s="2"/>
      <c r="C442" s="2"/>
      <c r="D442" s="2"/>
      <c r="E442" s="30"/>
      <c r="F442" s="20"/>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2:30" ht="12.75" x14ac:dyDescent="0.2">
      <c r="B443" s="2"/>
      <c r="C443" s="2"/>
      <c r="D443" s="2"/>
      <c r="E443" s="30"/>
      <c r="F443" s="20"/>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2:30" ht="12.75" x14ac:dyDescent="0.2">
      <c r="B444" s="2"/>
      <c r="C444" s="2"/>
      <c r="D444" s="2"/>
      <c r="E444" s="30"/>
      <c r="F444" s="20"/>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2:30" ht="12.75" x14ac:dyDescent="0.2">
      <c r="B445" s="2"/>
      <c r="C445" s="2"/>
      <c r="D445" s="2"/>
      <c r="E445" s="30"/>
      <c r="F445" s="20"/>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2:30" ht="12.75" x14ac:dyDescent="0.2">
      <c r="B446" s="2"/>
      <c r="C446" s="2"/>
      <c r="D446" s="2"/>
      <c r="E446" s="30"/>
      <c r="F446" s="20"/>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2:30" ht="12.75" x14ac:dyDescent="0.2">
      <c r="B447" s="2"/>
      <c r="C447" s="2"/>
      <c r="D447" s="2"/>
      <c r="E447" s="30"/>
      <c r="F447" s="20"/>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2:30" ht="12.75" x14ac:dyDescent="0.2">
      <c r="B448" s="2"/>
      <c r="C448" s="2"/>
      <c r="D448" s="2"/>
      <c r="E448" s="30"/>
      <c r="F448" s="20"/>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2:30" ht="12.75" x14ac:dyDescent="0.2">
      <c r="B449" s="2"/>
      <c r="C449" s="2"/>
      <c r="D449" s="2"/>
      <c r="E449" s="30"/>
      <c r="F449" s="20"/>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2:30" ht="12.75" x14ac:dyDescent="0.2">
      <c r="B450" s="2"/>
      <c r="C450" s="2"/>
      <c r="D450" s="2"/>
      <c r="E450" s="30"/>
      <c r="F450" s="20"/>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2:30" ht="12.75" x14ac:dyDescent="0.2">
      <c r="B451" s="2"/>
      <c r="C451" s="2"/>
      <c r="D451" s="2"/>
      <c r="E451" s="30"/>
      <c r="F451" s="20"/>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2:30" ht="12.75" x14ac:dyDescent="0.2">
      <c r="B452" s="2"/>
      <c r="C452" s="2"/>
      <c r="D452" s="2"/>
      <c r="E452" s="30"/>
      <c r="F452" s="20"/>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2:30" ht="12.75" x14ac:dyDescent="0.2">
      <c r="B453" s="2"/>
      <c r="C453" s="2"/>
      <c r="D453" s="2"/>
      <c r="E453" s="30"/>
      <c r="F453" s="20"/>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2:30" ht="12.75" x14ac:dyDescent="0.2">
      <c r="B454" s="2"/>
      <c r="C454" s="2"/>
      <c r="D454" s="2"/>
      <c r="E454" s="30"/>
      <c r="F454" s="20"/>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2:30" ht="12.75" x14ac:dyDescent="0.2">
      <c r="B455" s="2"/>
      <c r="C455" s="2"/>
      <c r="D455" s="2"/>
      <c r="E455" s="30"/>
      <c r="F455" s="20"/>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2:30" ht="12.75" x14ac:dyDescent="0.2">
      <c r="B456" s="2"/>
      <c r="C456" s="2"/>
      <c r="D456" s="2"/>
      <c r="E456" s="30"/>
      <c r="F456" s="20"/>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2:30" ht="12.75" x14ac:dyDescent="0.2">
      <c r="B457" s="2"/>
      <c r="C457" s="2"/>
      <c r="D457" s="2"/>
      <c r="E457" s="30"/>
      <c r="F457" s="20"/>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2:30" ht="12.75" x14ac:dyDescent="0.2">
      <c r="B458" s="2"/>
      <c r="C458" s="2"/>
      <c r="D458" s="2"/>
      <c r="E458" s="30"/>
      <c r="F458" s="20"/>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2:30" ht="12.75" x14ac:dyDescent="0.2">
      <c r="B459" s="2"/>
      <c r="C459" s="2"/>
      <c r="D459" s="2"/>
      <c r="E459" s="30"/>
      <c r="F459" s="20"/>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2:30" ht="12.75" x14ac:dyDescent="0.2">
      <c r="B460" s="2"/>
      <c r="C460" s="2"/>
      <c r="D460" s="2"/>
      <c r="E460" s="30"/>
      <c r="F460" s="20"/>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2:30" ht="12.75" x14ac:dyDescent="0.2">
      <c r="B461" s="2"/>
      <c r="C461" s="2"/>
      <c r="D461" s="2"/>
      <c r="E461" s="30"/>
      <c r="F461" s="20"/>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2:30" ht="12.75" x14ac:dyDescent="0.2">
      <c r="B462" s="2"/>
      <c r="C462" s="2"/>
      <c r="D462" s="2"/>
      <c r="E462" s="30"/>
      <c r="F462" s="20"/>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2:30" ht="12.75" x14ac:dyDescent="0.2">
      <c r="B463" s="2"/>
      <c r="C463" s="2"/>
      <c r="D463" s="2"/>
      <c r="E463" s="30"/>
      <c r="F463" s="20"/>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2:30" ht="12.75" x14ac:dyDescent="0.2">
      <c r="B464" s="2"/>
      <c r="C464" s="2"/>
      <c r="D464" s="2"/>
      <c r="E464" s="30"/>
      <c r="F464" s="20"/>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2:30" ht="12.75" x14ac:dyDescent="0.2">
      <c r="B465" s="2"/>
      <c r="C465" s="2"/>
      <c r="D465" s="2"/>
      <c r="E465" s="30"/>
      <c r="F465" s="20"/>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2:30" ht="12.75" x14ac:dyDescent="0.2">
      <c r="B466" s="2"/>
      <c r="C466" s="2"/>
      <c r="D466" s="2"/>
      <c r="E466" s="30"/>
      <c r="F466" s="20"/>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2:30" ht="12.75" x14ac:dyDescent="0.2">
      <c r="B467" s="2"/>
      <c r="C467" s="2"/>
      <c r="D467" s="2"/>
      <c r="E467" s="30"/>
      <c r="F467" s="20"/>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2:30" ht="12.75" x14ac:dyDescent="0.2">
      <c r="B468" s="2"/>
      <c r="C468" s="2"/>
      <c r="D468" s="2"/>
      <c r="E468" s="30"/>
      <c r="F468" s="20"/>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2:30" ht="12.75" x14ac:dyDescent="0.2">
      <c r="B469" s="2"/>
      <c r="C469" s="2"/>
      <c r="D469" s="2"/>
      <c r="E469" s="30"/>
      <c r="F469" s="20"/>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2:30" ht="12.75" x14ac:dyDescent="0.2">
      <c r="B470" s="2"/>
      <c r="C470" s="2"/>
      <c r="D470" s="2"/>
      <c r="E470" s="30"/>
      <c r="F470" s="20"/>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2:30" ht="12.75" x14ac:dyDescent="0.2">
      <c r="B471" s="2"/>
      <c r="C471" s="2"/>
      <c r="D471" s="2"/>
      <c r="E471" s="30"/>
      <c r="F471" s="20"/>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2:30" ht="12.75" x14ac:dyDescent="0.2">
      <c r="B472" s="2"/>
      <c r="C472" s="2"/>
      <c r="D472" s="2"/>
      <c r="E472" s="30"/>
      <c r="F472" s="20"/>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2:30" ht="12.75" x14ac:dyDescent="0.2">
      <c r="B473" s="2"/>
      <c r="C473" s="2"/>
      <c r="D473" s="2"/>
      <c r="E473" s="30"/>
      <c r="F473" s="20"/>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2:30" ht="12.75" x14ac:dyDescent="0.2">
      <c r="B474" s="2"/>
      <c r="C474" s="2"/>
      <c r="D474" s="2"/>
      <c r="E474" s="30"/>
      <c r="F474" s="20"/>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2:30" ht="12.75" x14ac:dyDescent="0.2">
      <c r="B475" s="2"/>
      <c r="C475" s="2"/>
      <c r="D475" s="2"/>
      <c r="E475" s="30"/>
      <c r="F475" s="20"/>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2:30" ht="12.75" x14ac:dyDescent="0.2">
      <c r="B476" s="2"/>
      <c r="C476" s="2"/>
      <c r="D476" s="2"/>
      <c r="E476" s="30"/>
      <c r="F476" s="20"/>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2:30" ht="12.75" x14ac:dyDescent="0.2">
      <c r="B477" s="2"/>
      <c r="C477" s="2"/>
      <c r="D477" s="2"/>
      <c r="E477" s="30"/>
      <c r="F477" s="20"/>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2:30" ht="12.75" x14ac:dyDescent="0.2">
      <c r="B478" s="2"/>
      <c r="C478" s="2"/>
      <c r="D478" s="2"/>
      <c r="E478" s="30"/>
      <c r="F478" s="20"/>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2:30" ht="12.75" x14ac:dyDescent="0.2">
      <c r="B479" s="2"/>
      <c r="C479" s="2"/>
      <c r="D479" s="2"/>
      <c r="E479" s="30"/>
      <c r="F479" s="20"/>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2:30" ht="12.75" x14ac:dyDescent="0.2">
      <c r="B480" s="2"/>
      <c r="C480" s="2"/>
      <c r="D480" s="2"/>
      <c r="E480" s="30"/>
      <c r="F480" s="20"/>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2:30" ht="12.75" x14ac:dyDescent="0.2">
      <c r="B481" s="2"/>
      <c r="C481" s="2"/>
      <c r="D481" s="2"/>
      <c r="E481" s="30"/>
      <c r="F481" s="20"/>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2:30" ht="12.75" x14ac:dyDescent="0.2">
      <c r="B482" s="2"/>
      <c r="C482" s="2"/>
      <c r="D482" s="2"/>
      <c r="E482" s="30"/>
      <c r="F482" s="20"/>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2:30" ht="12.75" x14ac:dyDescent="0.2">
      <c r="B483" s="2"/>
      <c r="C483" s="2"/>
      <c r="D483" s="2"/>
      <c r="E483" s="30"/>
      <c r="F483" s="20"/>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2:30" ht="12.75" x14ac:dyDescent="0.2">
      <c r="B484" s="2"/>
      <c r="C484" s="2"/>
      <c r="D484" s="2"/>
      <c r="E484" s="30"/>
      <c r="F484" s="20"/>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2:30" ht="12.75" x14ac:dyDescent="0.2">
      <c r="B485" s="2"/>
      <c r="C485" s="2"/>
      <c r="D485" s="2"/>
      <c r="E485" s="30"/>
      <c r="F485" s="20"/>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2:30" ht="12.75" x14ac:dyDescent="0.2">
      <c r="B486" s="2"/>
      <c r="C486" s="2"/>
      <c r="D486" s="2"/>
      <c r="E486" s="30"/>
      <c r="F486" s="20"/>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2:30" ht="12.75" x14ac:dyDescent="0.2">
      <c r="B487" s="2"/>
      <c r="C487" s="2"/>
      <c r="D487" s="2"/>
      <c r="E487" s="30"/>
      <c r="F487" s="20"/>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2:30" ht="12.75" x14ac:dyDescent="0.2">
      <c r="B488" s="2"/>
      <c r="C488" s="2"/>
      <c r="D488" s="2"/>
      <c r="E488" s="30"/>
      <c r="F488" s="20"/>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2:30" ht="12.75" x14ac:dyDescent="0.2">
      <c r="B489" s="2"/>
      <c r="C489" s="2"/>
      <c r="D489" s="2"/>
      <c r="E489" s="30"/>
      <c r="F489" s="20"/>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2:30" ht="12.75" x14ac:dyDescent="0.2">
      <c r="B490" s="2"/>
      <c r="C490" s="2"/>
      <c r="D490" s="2"/>
      <c r="E490" s="30"/>
      <c r="F490" s="20"/>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2:30" ht="12.75" x14ac:dyDescent="0.2">
      <c r="B491" s="2"/>
      <c r="C491" s="2"/>
      <c r="D491" s="2"/>
      <c r="E491" s="30"/>
      <c r="F491" s="20"/>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2:30" ht="12.75" x14ac:dyDescent="0.2">
      <c r="B492" s="2"/>
      <c r="C492" s="2"/>
      <c r="D492" s="2"/>
      <c r="E492" s="30"/>
      <c r="F492" s="20"/>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2:30" ht="12.75" x14ac:dyDescent="0.2">
      <c r="B493" s="2"/>
      <c r="C493" s="2"/>
      <c r="D493" s="2"/>
      <c r="E493" s="30"/>
      <c r="F493" s="20"/>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2:30" ht="12.75" x14ac:dyDescent="0.2">
      <c r="B494" s="2"/>
      <c r="C494" s="2"/>
      <c r="D494" s="2"/>
      <c r="E494" s="30"/>
      <c r="F494" s="20"/>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2:30" ht="12.75" x14ac:dyDescent="0.2">
      <c r="B495" s="2"/>
      <c r="C495" s="2"/>
      <c r="D495" s="2"/>
      <c r="E495" s="30"/>
      <c r="F495" s="20"/>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2:30" ht="12.75" x14ac:dyDescent="0.2">
      <c r="B496" s="2"/>
      <c r="C496" s="2"/>
      <c r="D496" s="2"/>
      <c r="E496" s="30"/>
      <c r="F496" s="20"/>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2:30" ht="12.75" x14ac:dyDescent="0.2">
      <c r="B497" s="2"/>
      <c r="C497" s="2"/>
      <c r="D497" s="2"/>
      <c r="E497" s="30"/>
      <c r="F497" s="20"/>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2:30" ht="12.75" x14ac:dyDescent="0.2">
      <c r="B498" s="2"/>
      <c r="C498" s="2"/>
      <c r="D498" s="2"/>
      <c r="E498" s="30"/>
      <c r="F498" s="20"/>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2:30" ht="12.75" x14ac:dyDescent="0.2">
      <c r="B499" s="2"/>
      <c r="C499" s="2"/>
      <c r="D499" s="2"/>
      <c r="E499" s="30"/>
      <c r="F499" s="20"/>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2:30" ht="12.75" x14ac:dyDescent="0.2">
      <c r="B500" s="2"/>
      <c r="C500" s="2"/>
      <c r="D500" s="2"/>
      <c r="E500" s="30"/>
      <c r="F500" s="20"/>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2:30" ht="12.75" x14ac:dyDescent="0.2">
      <c r="B501" s="2"/>
      <c r="C501" s="2"/>
      <c r="D501" s="2"/>
      <c r="E501" s="30"/>
      <c r="F501" s="20"/>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2:30" ht="12.75" x14ac:dyDescent="0.2">
      <c r="B502" s="2"/>
      <c r="C502" s="2"/>
      <c r="D502" s="2"/>
      <c r="E502" s="30"/>
      <c r="F502" s="20"/>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2:30" ht="12.75" x14ac:dyDescent="0.2">
      <c r="B503" s="2"/>
      <c r="C503" s="2"/>
      <c r="D503" s="2"/>
      <c r="E503" s="30"/>
      <c r="F503" s="20"/>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2:30" ht="12.75" x14ac:dyDescent="0.2">
      <c r="B504" s="2"/>
      <c r="C504" s="2"/>
      <c r="D504" s="2"/>
      <c r="E504" s="30"/>
      <c r="F504" s="20"/>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2:30" ht="12.75" x14ac:dyDescent="0.2">
      <c r="B505" s="2"/>
      <c r="C505" s="2"/>
      <c r="D505" s="2"/>
      <c r="E505" s="30"/>
      <c r="F505" s="20"/>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2:30" ht="12.75" x14ac:dyDescent="0.2">
      <c r="B506" s="2"/>
      <c r="C506" s="2"/>
      <c r="D506" s="2"/>
      <c r="E506" s="30"/>
      <c r="F506" s="20"/>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2:30" ht="12.75" x14ac:dyDescent="0.2">
      <c r="B507" s="2"/>
      <c r="C507" s="2"/>
      <c r="D507" s="2"/>
      <c r="E507" s="30"/>
      <c r="F507" s="20"/>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2:30" ht="12.75" x14ac:dyDescent="0.2">
      <c r="B508" s="2"/>
      <c r="C508" s="2"/>
      <c r="D508" s="2"/>
      <c r="E508" s="30"/>
      <c r="F508" s="20"/>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2:30" ht="12.75" x14ac:dyDescent="0.2">
      <c r="B509" s="2"/>
      <c r="C509" s="2"/>
      <c r="D509" s="2"/>
      <c r="E509" s="30"/>
      <c r="F509" s="20"/>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2:30" ht="12.75" x14ac:dyDescent="0.2">
      <c r="B510" s="2"/>
      <c r="C510" s="2"/>
      <c r="D510" s="2"/>
      <c r="E510" s="30"/>
      <c r="F510" s="20"/>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2:30" ht="12.75" x14ac:dyDescent="0.2">
      <c r="B511" s="2"/>
      <c r="C511" s="2"/>
      <c r="D511" s="2"/>
      <c r="E511" s="30"/>
      <c r="F511" s="20"/>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2:30" ht="12.75" x14ac:dyDescent="0.2">
      <c r="B512" s="2"/>
      <c r="C512" s="2"/>
      <c r="D512" s="2"/>
      <c r="E512" s="30"/>
      <c r="F512" s="20"/>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2:30" ht="12.75" x14ac:dyDescent="0.2">
      <c r="B513" s="2"/>
      <c r="C513" s="2"/>
      <c r="D513" s="2"/>
      <c r="E513" s="30"/>
      <c r="F513" s="20"/>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2:30" ht="12.75" x14ac:dyDescent="0.2">
      <c r="B514" s="2"/>
      <c r="C514" s="2"/>
      <c r="D514" s="2"/>
      <c r="E514" s="30"/>
      <c r="F514" s="20"/>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2:30" ht="12.75" x14ac:dyDescent="0.2">
      <c r="B515" s="2"/>
      <c r="C515" s="2"/>
      <c r="D515" s="2"/>
      <c r="E515" s="30"/>
      <c r="F515" s="20"/>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2:30" ht="12.75" x14ac:dyDescent="0.2">
      <c r="B516" s="2"/>
      <c r="C516" s="2"/>
      <c r="D516" s="2"/>
      <c r="E516" s="30"/>
      <c r="F516" s="20"/>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2:30" ht="12.75" x14ac:dyDescent="0.2">
      <c r="B517" s="2"/>
      <c r="C517" s="2"/>
      <c r="D517" s="2"/>
      <c r="E517" s="30"/>
      <c r="F517" s="20"/>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2:30" ht="12.75" x14ac:dyDescent="0.2">
      <c r="B518" s="2"/>
      <c r="C518" s="2"/>
      <c r="D518" s="2"/>
      <c r="E518" s="30"/>
      <c r="F518" s="20"/>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2:30" ht="12.75" x14ac:dyDescent="0.2">
      <c r="B519" s="2"/>
      <c r="C519" s="2"/>
      <c r="D519" s="2"/>
      <c r="E519" s="30"/>
      <c r="F519" s="20"/>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2:30" ht="12.75" x14ac:dyDescent="0.2">
      <c r="B520" s="2"/>
      <c r="C520" s="2"/>
      <c r="D520" s="2"/>
      <c r="E520" s="30"/>
      <c r="F520" s="20"/>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2:30" ht="12.75" x14ac:dyDescent="0.2">
      <c r="B521" s="2"/>
      <c r="C521" s="2"/>
      <c r="D521" s="2"/>
      <c r="E521" s="30"/>
      <c r="F521" s="20"/>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2:30" ht="12.75" x14ac:dyDescent="0.2">
      <c r="B522" s="2"/>
      <c r="C522" s="2"/>
      <c r="D522" s="2"/>
      <c r="E522" s="30"/>
      <c r="F522" s="20"/>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2:30" ht="12.75" x14ac:dyDescent="0.2">
      <c r="B523" s="2"/>
      <c r="C523" s="2"/>
      <c r="D523" s="2"/>
      <c r="E523" s="30"/>
      <c r="F523" s="20"/>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2:30" ht="12.75" x14ac:dyDescent="0.2">
      <c r="B524" s="2"/>
      <c r="C524" s="2"/>
      <c r="D524" s="2"/>
      <c r="E524" s="30"/>
      <c r="F524" s="20"/>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2:30" ht="12.75" x14ac:dyDescent="0.2">
      <c r="B525" s="2"/>
      <c r="C525" s="2"/>
      <c r="D525" s="2"/>
      <c r="E525" s="30"/>
      <c r="F525" s="20"/>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2:30" ht="12.75" x14ac:dyDescent="0.2">
      <c r="B526" s="2"/>
      <c r="C526" s="2"/>
      <c r="D526" s="2"/>
      <c r="E526" s="30"/>
      <c r="F526" s="20"/>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2:30" ht="12.75" x14ac:dyDescent="0.2">
      <c r="B527" s="2"/>
      <c r="C527" s="2"/>
      <c r="D527" s="2"/>
      <c r="E527" s="30"/>
      <c r="F527" s="20"/>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2:30" ht="12.75" x14ac:dyDescent="0.2">
      <c r="B528" s="2"/>
      <c r="C528" s="2"/>
      <c r="D528" s="2"/>
      <c r="E528" s="30"/>
      <c r="F528" s="20"/>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2:30" ht="12.75" x14ac:dyDescent="0.2">
      <c r="B529" s="2"/>
      <c r="C529" s="2"/>
      <c r="D529" s="2"/>
      <c r="E529" s="30"/>
      <c r="F529" s="20"/>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2:30" ht="12.75" x14ac:dyDescent="0.2">
      <c r="B530" s="2"/>
      <c r="C530" s="2"/>
      <c r="D530" s="2"/>
      <c r="E530" s="30"/>
      <c r="F530" s="20"/>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2:30" ht="12.75" x14ac:dyDescent="0.2">
      <c r="B531" s="2"/>
      <c r="C531" s="2"/>
      <c r="D531" s="2"/>
      <c r="E531" s="30"/>
      <c r="F531" s="20"/>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2:30" ht="12.75" x14ac:dyDescent="0.2">
      <c r="B532" s="2"/>
      <c r="C532" s="2"/>
      <c r="D532" s="2"/>
      <c r="E532" s="30"/>
      <c r="F532" s="20"/>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2:30" ht="12.75" x14ac:dyDescent="0.2">
      <c r="B533" s="2"/>
      <c r="C533" s="2"/>
      <c r="D533" s="2"/>
      <c r="E533" s="30"/>
      <c r="F533" s="20"/>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2:30" ht="12.75" x14ac:dyDescent="0.2">
      <c r="B534" s="2"/>
      <c r="C534" s="2"/>
      <c r="D534" s="2"/>
      <c r="E534" s="30"/>
      <c r="F534" s="20"/>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2:30" ht="12.75" x14ac:dyDescent="0.2">
      <c r="B535" s="2"/>
      <c r="C535" s="2"/>
      <c r="D535" s="2"/>
      <c r="E535" s="30"/>
      <c r="F535" s="20"/>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2:30" ht="12.75" x14ac:dyDescent="0.2">
      <c r="B536" s="2"/>
      <c r="C536" s="2"/>
      <c r="D536" s="2"/>
      <c r="E536" s="30"/>
      <c r="F536" s="20"/>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2:30" ht="12.75" x14ac:dyDescent="0.2">
      <c r="B537" s="2"/>
      <c r="C537" s="2"/>
      <c r="D537" s="2"/>
      <c r="E537" s="30"/>
      <c r="F537" s="20"/>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2:30" ht="12.75" x14ac:dyDescent="0.2">
      <c r="B538" s="2"/>
      <c r="C538" s="2"/>
      <c r="D538" s="2"/>
      <c r="E538" s="30"/>
      <c r="F538" s="20"/>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2:30" ht="12.75" x14ac:dyDescent="0.2">
      <c r="B539" s="2"/>
      <c r="C539" s="2"/>
      <c r="D539" s="2"/>
      <c r="E539" s="30"/>
      <c r="F539" s="20"/>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2:30" ht="12.75" x14ac:dyDescent="0.2">
      <c r="B540" s="2"/>
      <c r="C540" s="2"/>
      <c r="D540" s="2"/>
      <c r="E540" s="30"/>
      <c r="F540" s="20"/>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2:30" ht="12.75" x14ac:dyDescent="0.2">
      <c r="B541" s="2"/>
      <c r="C541" s="2"/>
      <c r="D541" s="2"/>
      <c r="E541" s="30"/>
      <c r="F541" s="20"/>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2:30" ht="12.75" x14ac:dyDescent="0.2">
      <c r="B542" s="2"/>
      <c r="C542" s="2"/>
      <c r="D542" s="2"/>
      <c r="E542" s="30"/>
      <c r="F542" s="20"/>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2:30" ht="12.75" x14ac:dyDescent="0.2">
      <c r="B543" s="2"/>
      <c r="C543" s="2"/>
      <c r="D543" s="2"/>
      <c r="E543" s="30"/>
      <c r="F543" s="20"/>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2:30" ht="12.75" x14ac:dyDescent="0.2">
      <c r="B544" s="2"/>
      <c r="C544" s="2"/>
      <c r="D544" s="2"/>
      <c r="E544" s="30"/>
      <c r="F544" s="20"/>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2:30" ht="12.75" x14ac:dyDescent="0.2">
      <c r="B545" s="2"/>
      <c r="C545" s="2"/>
      <c r="D545" s="2"/>
      <c r="E545" s="30"/>
      <c r="F545" s="20"/>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2:30" ht="12.75" x14ac:dyDescent="0.2">
      <c r="B546" s="2"/>
      <c r="C546" s="2"/>
      <c r="D546" s="2"/>
      <c r="E546" s="30"/>
      <c r="F546" s="20"/>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2:30" ht="12.75" x14ac:dyDescent="0.2">
      <c r="B547" s="2"/>
      <c r="C547" s="2"/>
      <c r="D547" s="2"/>
      <c r="E547" s="30"/>
      <c r="F547" s="20"/>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2:30" ht="12.75" x14ac:dyDescent="0.2">
      <c r="B548" s="2"/>
      <c r="C548" s="2"/>
      <c r="D548" s="2"/>
      <c r="E548" s="30"/>
      <c r="F548" s="20"/>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2:30" ht="12.75" x14ac:dyDescent="0.2">
      <c r="B549" s="2"/>
      <c r="C549" s="2"/>
      <c r="D549" s="2"/>
      <c r="E549" s="30"/>
      <c r="F549" s="20"/>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2:30" ht="12.75" x14ac:dyDescent="0.2">
      <c r="B550" s="2"/>
      <c r="C550" s="2"/>
      <c r="D550" s="2"/>
      <c r="E550" s="30"/>
      <c r="F550" s="20"/>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2:30" ht="12.75" x14ac:dyDescent="0.2">
      <c r="B551" s="2"/>
      <c r="C551" s="2"/>
      <c r="D551" s="2"/>
      <c r="E551" s="30"/>
      <c r="F551" s="20"/>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2:30" ht="12.75" x14ac:dyDescent="0.2">
      <c r="B552" s="2"/>
      <c r="C552" s="2"/>
      <c r="D552" s="2"/>
      <c r="E552" s="30"/>
      <c r="F552" s="20"/>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2:30" ht="12.75" x14ac:dyDescent="0.2">
      <c r="B553" s="2"/>
      <c r="C553" s="2"/>
      <c r="D553" s="2"/>
      <c r="E553" s="30"/>
      <c r="F553" s="20"/>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2:30" ht="12.75" x14ac:dyDescent="0.2">
      <c r="B554" s="2"/>
      <c r="C554" s="2"/>
      <c r="D554" s="2"/>
      <c r="E554" s="30"/>
      <c r="F554" s="20"/>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2:30" ht="12.75" x14ac:dyDescent="0.2">
      <c r="B555" s="2"/>
      <c r="C555" s="2"/>
      <c r="D555" s="2"/>
      <c r="E555" s="30"/>
      <c r="F555" s="20"/>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2:30" ht="12.75" x14ac:dyDescent="0.2">
      <c r="B556" s="2"/>
      <c r="C556" s="2"/>
      <c r="D556" s="2"/>
      <c r="E556" s="30"/>
      <c r="F556" s="20"/>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2:30" ht="12.75" x14ac:dyDescent="0.2">
      <c r="B557" s="2"/>
      <c r="C557" s="2"/>
      <c r="D557" s="2"/>
      <c r="E557" s="30"/>
      <c r="F557" s="20"/>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2:30" ht="12.75" x14ac:dyDescent="0.2">
      <c r="B558" s="2"/>
      <c r="C558" s="2"/>
      <c r="D558" s="2"/>
      <c r="E558" s="30"/>
      <c r="F558" s="20"/>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2:30" ht="12.75" x14ac:dyDescent="0.2">
      <c r="B559" s="2"/>
      <c r="C559" s="2"/>
      <c r="D559" s="2"/>
      <c r="E559" s="30"/>
      <c r="F559" s="20"/>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2:30" ht="12.75" x14ac:dyDescent="0.2">
      <c r="B560" s="2"/>
      <c r="C560" s="2"/>
      <c r="D560" s="2"/>
      <c r="E560" s="30"/>
      <c r="F560" s="20"/>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2:30" ht="12.75" x14ac:dyDescent="0.2">
      <c r="B561" s="2"/>
      <c r="C561" s="2"/>
      <c r="D561" s="2"/>
      <c r="E561" s="30"/>
      <c r="F561" s="20"/>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2:30" ht="12.75" x14ac:dyDescent="0.2">
      <c r="B562" s="2"/>
      <c r="C562" s="2"/>
      <c r="D562" s="2"/>
      <c r="E562" s="30"/>
      <c r="F562" s="20"/>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2:30" ht="12.75" x14ac:dyDescent="0.2">
      <c r="B563" s="2"/>
      <c r="C563" s="2"/>
      <c r="D563" s="2"/>
      <c r="E563" s="30"/>
      <c r="F563" s="20"/>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2:30" ht="12.75" x14ac:dyDescent="0.2">
      <c r="B564" s="2"/>
      <c r="C564" s="2"/>
      <c r="D564" s="2"/>
      <c r="E564" s="30"/>
      <c r="F564" s="20"/>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2:30" ht="12.75" x14ac:dyDescent="0.2">
      <c r="B565" s="2"/>
      <c r="C565" s="2"/>
      <c r="D565" s="2"/>
      <c r="E565" s="30"/>
      <c r="F565" s="20"/>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2:30" ht="12.75" x14ac:dyDescent="0.2">
      <c r="B566" s="2"/>
      <c r="C566" s="2"/>
      <c r="D566" s="2"/>
      <c r="E566" s="30"/>
      <c r="F566" s="20"/>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2:30" ht="12.75" x14ac:dyDescent="0.2">
      <c r="B567" s="2"/>
      <c r="C567" s="2"/>
      <c r="D567" s="2"/>
      <c r="E567" s="30"/>
      <c r="F567" s="20"/>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2:30" ht="12.75" x14ac:dyDescent="0.2">
      <c r="B568" s="2"/>
      <c r="C568" s="2"/>
      <c r="D568" s="2"/>
      <c r="E568" s="30"/>
      <c r="F568" s="20"/>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2:30" ht="12.75" x14ac:dyDescent="0.2">
      <c r="B569" s="2"/>
      <c r="C569" s="2"/>
      <c r="D569" s="2"/>
      <c r="E569" s="30"/>
      <c r="F569" s="20"/>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2:30" ht="12.75" x14ac:dyDescent="0.2">
      <c r="B570" s="2"/>
      <c r="C570" s="2"/>
      <c r="D570" s="2"/>
      <c r="E570" s="30"/>
      <c r="F570" s="20"/>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2:30" ht="12.75" x14ac:dyDescent="0.2">
      <c r="B571" s="2"/>
      <c r="C571" s="2"/>
      <c r="D571" s="2"/>
      <c r="E571" s="30"/>
      <c r="F571" s="20"/>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2:30" ht="12.75" x14ac:dyDescent="0.2">
      <c r="B572" s="2"/>
      <c r="C572" s="2"/>
      <c r="D572" s="2"/>
      <c r="E572" s="30"/>
      <c r="F572" s="20"/>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2:30" ht="12.75" x14ac:dyDescent="0.2">
      <c r="B573" s="2"/>
      <c r="C573" s="2"/>
      <c r="D573" s="2"/>
      <c r="E573" s="30"/>
      <c r="F573" s="20"/>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2:30" ht="12.75" x14ac:dyDescent="0.2">
      <c r="B574" s="2"/>
      <c r="C574" s="2"/>
      <c r="D574" s="2"/>
      <c r="E574" s="30"/>
      <c r="F574" s="20"/>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2:30" ht="12.75" x14ac:dyDescent="0.2">
      <c r="B575" s="2"/>
      <c r="C575" s="2"/>
      <c r="D575" s="2"/>
      <c r="E575" s="30"/>
      <c r="F575" s="20"/>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2:30" ht="12.75" x14ac:dyDescent="0.2">
      <c r="B576" s="2"/>
      <c r="C576" s="2"/>
      <c r="D576" s="2"/>
      <c r="E576" s="30"/>
      <c r="F576" s="20"/>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2:30" ht="12.75" x14ac:dyDescent="0.2">
      <c r="B577" s="2"/>
      <c r="C577" s="2"/>
      <c r="D577" s="2"/>
      <c r="E577" s="30"/>
      <c r="F577" s="20"/>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2:30" ht="12.75" x14ac:dyDescent="0.2">
      <c r="B578" s="2"/>
      <c r="C578" s="2"/>
      <c r="D578" s="2"/>
      <c r="E578" s="30"/>
      <c r="F578" s="20"/>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2:30" ht="12.75" x14ac:dyDescent="0.2">
      <c r="B579" s="2"/>
      <c r="C579" s="2"/>
      <c r="D579" s="2"/>
      <c r="E579" s="30"/>
      <c r="F579" s="20"/>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2:30" ht="12.75" x14ac:dyDescent="0.2">
      <c r="B580" s="2"/>
      <c r="C580" s="2"/>
      <c r="D580" s="2"/>
      <c r="E580" s="30"/>
      <c r="F580" s="20"/>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2:30" ht="12.75" x14ac:dyDescent="0.2">
      <c r="B581" s="2"/>
      <c r="C581" s="2"/>
      <c r="D581" s="2"/>
      <c r="E581" s="30"/>
      <c r="F581" s="20"/>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2:30" ht="12.75" x14ac:dyDescent="0.2">
      <c r="B582" s="2"/>
      <c r="C582" s="2"/>
      <c r="D582" s="2"/>
      <c r="E582" s="30"/>
      <c r="F582" s="20"/>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2:30" ht="12.75" x14ac:dyDescent="0.2">
      <c r="B583" s="2"/>
      <c r="C583" s="2"/>
      <c r="D583" s="2"/>
      <c r="E583" s="30"/>
      <c r="F583" s="20"/>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2:30" ht="12.75" x14ac:dyDescent="0.2">
      <c r="B584" s="2"/>
      <c r="C584" s="2"/>
      <c r="D584" s="2"/>
      <c r="E584" s="30"/>
      <c r="F584" s="20"/>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2:30" ht="12.75" x14ac:dyDescent="0.2">
      <c r="B585" s="2"/>
      <c r="C585" s="2"/>
      <c r="D585" s="2"/>
      <c r="E585" s="30"/>
      <c r="F585" s="20"/>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2:30" ht="12.75" x14ac:dyDescent="0.2">
      <c r="B586" s="2"/>
      <c r="C586" s="2"/>
      <c r="D586" s="2"/>
      <c r="E586" s="30"/>
      <c r="F586" s="20"/>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2:30" ht="12.75" x14ac:dyDescent="0.2">
      <c r="B587" s="2"/>
      <c r="C587" s="2"/>
      <c r="D587" s="2"/>
      <c r="E587" s="30"/>
      <c r="F587" s="20"/>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2:30" ht="12.75" x14ac:dyDescent="0.2">
      <c r="B588" s="2"/>
      <c r="C588" s="2"/>
      <c r="D588" s="2"/>
      <c r="E588" s="30"/>
      <c r="F588" s="20"/>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2:30" ht="12.75" x14ac:dyDescent="0.2">
      <c r="B589" s="2"/>
      <c r="C589" s="2"/>
      <c r="D589" s="2"/>
      <c r="E589" s="30"/>
      <c r="F589" s="20"/>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2:30" ht="12.75" x14ac:dyDescent="0.2">
      <c r="B590" s="2"/>
      <c r="C590" s="2"/>
      <c r="D590" s="2"/>
      <c r="E590" s="30"/>
      <c r="F590" s="20"/>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2:30" ht="12.75" x14ac:dyDescent="0.2">
      <c r="B591" s="2"/>
      <c r="C591" s="2"/>
      <c r="D591" s="2"/>
      <c r="E591" s="30"/>
      <c r="F591" s="20"/>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2:30" ht="12.75" x14ac:dyDescent="0.2">
      <c r="B592" s="2"/>
      <c r="C592" s="2"/>
      <c r="D592" s="2"/>
      <c r="E592" s="30"/>
      <c r="F592" s="20"/>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2:30" ht="12.75" x14ac:dyDescent="0.2">
      <c r="B593" s="2"/>
      <c r="C593" s="2"/>
      <c r="D593" s="2"/>
      <c r="E593" s="30"/>
      <c r="F593" s="20"/>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2:30" ht="12.75" x14ac:dyDescent="0.2">
      <c r="B594" s="2"/>
      <c r="C594" s="2"/>
      <c r="D594" s="2"/>
      <c r="E594" s="30"/>
      <c r="F594" s="20"/>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2:30" ht="12.75" x14ac:dyDescent="0.2">
      <c r="B595" s="2"/>
      <c r="C595" s="2"/>
      <c r="D595" s="2"/>
      <c r="E595" s="30"/>
      <c r="F595" s="20"/>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2:30" ht="12.75" x14ac:dyDescent="0.2">
      <c r="B596" s="2"/>
      <c r="C596" s="2"/>
      <c r="D596" s="2"/>
      <c r="E596" s="30"/>
      <c r="F596" s="20"/>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2:30" ht="12.75" x14ac:dyDescent="0.2">
      <c r="B597" s="2"/>
      <c r="C597" s="2"/>
      <c r="D597" s="2"/>
      <c r="E597" s="30"/>
      <c r="F597" s="20"/>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2:30" ht="12.75" x14ac:dyDescent="0.2">
      <c r="B598" s="2"/>
      <c r="C598" s="2"/>
      <c r="D598" s="2"/>
      <c r="E598" s="30"/>
      <c r="F598" s="20"/>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2:30" ht="12.75" x14ac:dyDescent="0.2">
      <c r="B599" s="2"/>
      <c r="C599" s="2"/>
      <c r="D599" s="2"/>
      <c r="E599" s="30"/>
      <c r="F599" s="20"/>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2:30" ht="12.75" x14ac:dyDescent="0.2">
      <c r="B600" s="2"/>
      <c r="C600" s="2"/>
      <c r="D600" s="2"/>
      <c r="E600" s="30"/>
      <c r="F600" s="20"/>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2:30" ht="12.75" x14ac:dyDescent="0.2">
      <c r="B601" s="2"/>
      <c r="C601" s="2"/>
      <c r="D601" s="2"/>
      <c r="E601" s="30"/>
      <c r="F601" s="20"/>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2:30" ht="12.75" x14ac:dyDescent="0.2">
      <c r="B602" s="2"/>
      <c r="C602" s="2"/>
      <c r="D602" s="2"/>
      <c r="E602" s="30"/>
      <c r="F602" s="20"/>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2:30" ht="12.75" x14ac:dyDescent="0.2">
      <c r="B603" s="2"/>
      <c r="C603" s="2"/>
      <c r="D603" s="2"/>
      <c r="E603" s="30"/>
      <c r="F603" s="20"/>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2:30" ht="12.75" x14ac:dyDescent="0.2">
      <c r="B604" s="2"/>
      <c r="C604" s="2"/>
      <c r="D604" s="2"/>
      <c r="E604" s="30"/>
      <c r="F604" s="20"/>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2:30" ht="12.75" x14ac:dyDescent="0.2">
      <c r="B605" s="2"/>
      <c r="C605" s="2"/>
      <c r="D605" s="2"/>
      <c r="E605" s="30"/>
      <c r="F605" s="20"/>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2:30" ht="12.75" x14ac:dyDescent="0.2">
      <c r="B606" s="2"/>
      <c r="C606" s="2"/>
      <c r="D606" s="2"/>
      <c r="E606" s="30"/>
      <c r="F606" s="20"/>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2:30" ht="12.75" x14ac:dyDescent="0.2">
      <c r="B607" s="2"/>
      <c r="C607" s="2"/>
      <c r="D607" s="2"/>
      <c r="E607" s="30"/>
      <c r="F607" s="20"/>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2:30" ht="12.75" x14ac:dyDescent="0.2">
      <c r="B608" s="2"/>
      <c r="C608" s="2"/>
      <c r="D608" s="2"/>
      <c r="E608" s="30"/>
      <c r="F608" s="20"/>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2:30" ht="12.75" x14ac:dyDescent="0.2">
      <c r="B609" s="2"/>
      <c r="C609" s="2"/>
      <c r="D609" s="2"/>
      <c r="E609" s="30"/>
      <c r="F609" s="20"/>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2:30" ht="12.75" x14ac:dyDescent="0.2">
      <c r="B610" s="2"/>
      <c r="C610" s="2"/>
      <c r="D610" s="2"/>
      <c r="E610" s="30"/>
      <c r="F610" s="20"/>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2:30" ht="12.75" x14ac:dyDescent="0.2">
      <c r="B611" s="2"/>
      <c r="C611" s="2"/>
      <c r="D611" s="2"/>
      <c r="E611" s="30"/>
      <c r="F611" s="20"/>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2:30" ht="12.75" x14ac:dyDescent="0.2">
      <c r="B612" s="2"/>
      <c r="C612" s="2"/>
      <c r="D612" s="2"/>
      <c r="E612" s="30"/>
      <c r="F612" s="20"/>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2:30" ht="12.75" x14ac:dyDescent="0.2">
      <c r="B613" s="2"/>
      <c r="C613" s="2"/>
      <c r="D613" s="2"/>
      <c r="E613" s="30"/>
      <c r="F613" s="20"/>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2:30" ht="12.75" x14ac:dyDescent="0.2">
      <c r="B614" s="2"/>
      <c r="C614" s="2"/>
      <c r="D614" s="2"/>
      <c r="E614" s="30"/>
      <c r="F614" s="20"/>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2:30" ht="12.75" x14ac:dyDescent="0.2">
      <c r="B615" s="2"/>
      <c r="C615" s="2"/>
      <c r="D615" s="2"/>
      <c r="E615" s="30"/>
      <c r="F615" s="20"/>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2:30" ht="12.75" x14ac:dyDescent="0.2">
      <c r="B616" s="2"/>
      <c r="C616" s="2"/>
      <c r="D616" s="2"/>
      <c r="E616" s="30"/>
      <c r="F616" s="20"/>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2:30" ht="12.75" x14ac:dyDescent="0.2">
      <c r="B617" s="2"/>
      <c r="C617" s="2"/>
      <c r="D617" s="2"/>
      <c r="E617" s="30"/>
      <c r="F617" s="20"/>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2:30" ht="12.75" x14ac:dyDescent="0.2">
      <c r="B618" s="2"/>
      <c r="C618" s="2"/>
      <c r="D618" s="2"/>
      <c r="E618" s="30"/>
      <c r="F618" s="20"/>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2:30" ht="12.75" x14ac:dyDescent="0.2">
      <c r="B619" s="2"/>
      <c r="C619" s="2"/>
      <c r="D619" s="2"/>
      <c r="E619" s="30"/>
      <c r="F619" s="20"/>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2:30" ht="12.75" x14ac:dyDescent="0.2">
      <c r="B620" s="2"/>
      <c r="C620" s="2"/>
      <c r="D620" s="2"/>
      <c r="E620" s="30"/>
      <c r="F620" s="20"/>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2:30" ht="12.75" x14ac:dyDescent="0.2">
      <c r="B621" s="2"/>
      <c r="C621" s="2"/>
      <c r="D621" s="2"/>
      <c r="E621" s="30"/>
      <c r="F621" s="20"/>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2:30" ht="12.75" x14ac:dyDescent="0.2">
      <c r="B622" s="2"/>
      <c r="C622" s="2"/>
      <c r="D622" s="2"/>
      <c r="E622" s="30"/>
      <c r="F622" s="20"/>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2:30" ht="12.75" x14ac:dyDescent="0.2">
      <c r="B623" s="2"/>
      <c r="C623" s="2"/>
      <c r="D623" s="2"/>
      <c r="E623" s="30"/>
      <c r="F623" s="20"/>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2:30" ht="12.75" x14ac:dyDescent="0.2">
      <c r="B624" s="2"/>
      <c r="C624" s="2"/>
      <c r="D624" s="2"/>
      <c r="E624" s="30"/>
      <c r="F624" s="20"/>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2:30" ht="12.75" x14ac:dyDescent="0.2">
      <c r="B625" s="2"/>
      <c r="C625" s="2"/>
      <c r="D625" s="2"/>
      <c r="E625" s="30"/>
      <c r="F625" s="20"/>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2:30" ht="12.75" x14ac:dyDescent="0.2">
      <c r="B626" s="2"/>
      <c r="C626" s="2"/>
      <c r="D626" s="2"/>
      <c r="E626" s="30"/>
      <c r="F626" s="20"/>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2:30" ht="12.75" x14ac:dyDescent="0.2">
      <c r="B627" s="2"/>
      <c r="C627" s="2"/>
      <c r="D627" s="2"/>
      <c r="E627" s="30"/>
      <c r="F627" s="20"/>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2:30" ht="12.75" x14ac:dyDescent="0.2">
      <c r="B628" s="2"/>
      <c r="C628" s="2"/>
      <c r="D628" s="2"/>
      <c r="E628" s="30"/>
      <c r="F628" s="20"/>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2:30" ht="12.75" x14ac:dyDescent="0.2">
      <c r="B629" s="2"/>
      <c r="C629" s="2"/>
      <c r="D629" s="2"/>
      <c r="E629" s="30"/>
      <c r="F629" s="20"/>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2:30" ht="12.75" x14ac:dyDescent="0.2">
      <c r="B630" s="2"/>
      <c r="C630" s="2"/>
      <c r="D630" s="2"/>
      <c r="E630" s="30"/>
      <c r="F630" s="20"/>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2:30" ht="12.75" x14ac:dyDescent="0.2">
      <c r="B631" s="2"/>
      <c r="C631" s="2"/>
      <c r="D631" s="2"/>
      <c r="E631" s="30"/>
      <c r="F631" s="20"/>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2:30" ht="12.75" x14ac:dyDescent="0.2">
      <c r="B632" s="2"/>
      <c r="C632" s="2"/>
      <c r="D632" s="2"/>
      <c r="E632" s="30"/>
      <c r="F632" s="20"/>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2:30" ht="12.75" x14ac:dyDescent="0.2">
      <c r="B633" s="2"/>
      <c r="C633" s="2"/>
      <c r="D633" s="2"/>
      <c r="E633" s="30"/>
      <c r="F633" s="20"/>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2:30" ht="12.75" x14ac:dyDescent="0.2">
      <c r="B634" s="2"/>
      <c r="C634" s="2"/>
      <c r="D634" s="2"/>
      <c r="E634" s="30"/>
      <c r="F634" s="20"/>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2:30" ht="12.75" x14ac:dyDescent="0.2">
      <c r="B635" s="2"/>
      <c r="C635" s="2"/>
      <c r="D635" s="2"/>
      <c r="E635" s="30"/>
      <c r="F635" s="20"/>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2:30" ht="12.75" x14ac:dyDescent="0.2">
      <c r="B636" s="2"/>
      <c r="C636" s="2"/>
      <c r="D636" s="2"/>
      <c r="E636" s="30"/>
      <c r="F636" s="20"/>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2:30" ht="12.75" x14ac:dyDescent="0.2">
      <c r="B637" s="2"/>
      <c r="C637" s="2"/>
      <c r="D637" s="2"/>
      <c r="E637" s="30"/>
      <c r="F637" s="20"/>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2:30" ht="12.75" x14ac:dyDescent="0.2">
      <c r="B638" s="2"/>
      <c r="C638" s="2"/>
      <c r="D638" s="2"/>
      <c r="E638" s="30"/>
      <c r="F638" s="20"/>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2:30" ht="12.75" x14ac:dyDescent="0.2">
      <c r="B639" s="2"/>
      <c r="C639" s="2"/>
      <c r="D639" s="2"/>
      <c r="E639" s="30"/>
      <c r="F639" s="20"/>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2:30" ht="12.75" x14ac:dyDescent="0.2">
      <c r="B640" s="2"/>
      <c r="C640" s="2"/>
      <c r="D640" s="2"/>
      <c r="E640" s="30"/>
      <c r="F640" s="20"/>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2:30" ht="12.75" x14ac:dyDescent="0.2">
      <c r="B641" s="2"/>
      <c r="C641" s="2"/>
      <c r="D641" s="2"/>
      <c r="E641" s="30"/>
      <c r="F641" s="20"/>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2:30" ht="12.75" x14ac:dyDescent="0.2">
      <c r="B642" s="2"/>
      <c r="C642" s="2"/>
      <c r="D642" s="2"/>
      <c r="E642" s="30"/>
      <c r="F642" s="20"/>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2:30" ht="12.75" x14ac:dyDescent="0.2">
      <c r="B643" s="2"/>
      <c r="C643" s="2"/>
      <c r="D643" s="2"/>
      <c r="E643" s="30"/>
      <c r="F643" s="20"/>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2:30" ht="12.75" x14ac:dyDescent="0.2">
      <c r="B644" s="2"/>
      <c r="C644" s="2"/>
      <c r="D644" s="2"/>
      <c r="E644" s="30"/>
      <c r="F644" s="20"/>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2:30" ht="12.75" x14ac:dyDescent="0.2">
      <c r="B645" s="2"/>
      <c r="C645" s="2"/>
      <c r="D645" s="2"/>
      <c r="E645" s="30"/>
      <c r="F645" s="20"/>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2:30" ht="12.75" x14ac:dyDescent="0.2">
      <c r="B646" s="2"/>
      <c r="C646" s="2"/>
      <c r="D646" s="2"/>
      <c r="E646" s="30"/>
      <c r="F646" s="20"/>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2:30" ht="12.75" x14ac:dyDescent="0.2">
      <c r="B647" s="2"/>
      <c r="C647" s="2"/>
      <c r="D647" s="2"/>
      <c r="E647" s="30"/>
      <c r="F647" s="20"/>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2:30" ht="12.75" x14ac:dyDescent="0.2">
      <c r="B648" s="2"/>
      <c r="C648" s="2"/>
      <c r="D648" s="2"/>
      <c r="E648" s="30"/>
      <c r="F648" s="20"/>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2:30" ht="12.75" x14ac:dyDescent="0.2">
      <c r="B649" s="2"/>
      <c r="C649" s="2"/>
      <c r="D649" s="2"/>
      <c r="E649" s="30"/>
      <c r="F649" s="20"/>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2:30" ht="12.75" x14ac:dyDescent="0.2">
      <c r="B650" s="2"/>
      <c r="C650" s="2"/>
      <c r="D650" s="2"/>
      <c r="E650" s="30"/>
      <c r="F650" s="20"/>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2:30" ht="12.75" x14ac:dyDescent="0.2">
      <c r="B651" s="2"/>
      <c r="C651" s="2"/>
      <c r="D651" s="2"/>
      <c r="E651" s="30"/>
      <c r="F651" s="20"/>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2:30" ht="12.75" x14ac:dyDescent="0.2">
      <c r="B652" s="2"/>
      <c r="C652" s="2"/>
      <c r="D652" s="2"/>
      <c r="E652" s="30"/>
      <c r="F652" s="20"/>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2:30" ht="12.75" x14ac:dyDescent="0.2">
      <c r="B653" s="2"/>
      <c r="C653" s="2"/>
      <c r="D653" s="2"/>
      <c r="E653" s="30"/>
      <c r="F653" s="20"/>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2:30" ht="12.75" x14ac:dyDescent="0.2">
      <c r="B654" s="2"/>
      <c r="C654" s="2"/>
      <c r="D654" s="2"/>
      <c r="E654" s="30"/>
      <c r="F654" s="20"/>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2:30" ht="12.75" x14ac:dyDescent="0.2">
      <c r="B655" s="2"/>
      <c r="C655" s="2"/>
      <c r="D655" s="2"/>
      <c r="E655" s="30"/>
      <c r="F655" s="20"/>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2:30" ht="12.75" x14ac:dyDescent="0.2">
      <c r="B656" s="2"/>
      <c r="C656" s="2"/>
      <c r="D656" s="2"/>
      <c r="E656" s="30"/>
      <c r="F656" s="20"/>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2:30" ht="12.75" x14ac:dyDescent="0.2">
      <c r="B657" s="2"/>
      <c r="C657" s="2"/>
      <c r="D657" s="2"/>
      <c r="E657" s="30"/>
      <c r="F657" s="20"/>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2:30" ht="12.75" x14ac:dyDescent="0.2">
      <c r="B658" s="2"/>
      <c r="C658" s="2"/>
      <c r="D658" s="2"/>
      <c r="E658" s="30"/>
      <c r="F658" s="20"/>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2:30" ht="12.75" x14ac:dyDescent="0.2">
      <c r="B659" s="2"/>
      <c r="C659" s="2"/>
      <c r="D659" s="2"/>
      <c r="E659" s="30"/>
      <c r="F659" s="20"/>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2:30" ht="12.75" x14ac:dyDescent="0.2">
      <c r="B660" s="2"/>
      <c r="C660" s="2"/>
      <c r="D660" s="2"/>
      <c r="E660" s="30"/>
      <c r="F660" s="20"/>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2:30" ht="12.75" x14ac:dyDescent="0.2">
      <c r="B661" s="2"/>
      <c r="C661" s="2"/>
      <c r="D661" s="2"/>
      <c r="E661" s="30"/>
      <c r="F661" s="20"/>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2:30" ht="12.75" x14ac:dyDescent="0.2">
      <c r="B662" s="2"/>
      <c r="C662" s="2"/>
      <c r="D662" s="2"/>
      <c r="E662" s="30"/>
      <c r="F662" s="20"/>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2:30" ht="12.75" x14ac:dyDescent="0.2">
      <c r="B663" s="2"/>
      <c r="C663" s="2"/>
      <c r="D663" s="2"/>
      <c r="E663" s="30"/>
      <c r="F663" s="20"/>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2:30" ht="12.75" x14ac:dyDescent="0.2">
      <c r="B664" s="2"/>
      <c r="C664" s="2"/>
      <c r="D664" s="2"/>
      <c r="E664" s="30"/>
      <c r="F664" s="20"/>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2:30" ht="12.75" x14ac:dyDescent="0.2">
      <c r="B665" s="2"/>
      <c r="C665" s="2"/>
      <c r="D665" s="2"/>
      <c r="E665" s="30"/>
      <c r="F665" s="20"/>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2:30" ht="12.75" x14ac:dyDescent="0.2">
      <c r="B666" s="2"/>
      <c r="C666" s="2"/>
      <c r="D666" s="2"/>
      <c r="E666" s="30"/>
      <c r="F666" s="20"/>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2:30" ht="12.75" x14ac:dyDescent="0.2">
      <c r="B667" s="2"/>
      <c r="C667" s="2"/>
      <c r="D667" s="2"/>
      <c r="E667" s="30"/>
      <c r="F667" s="20"/>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2:30" ht="12.75" x14ac:dyDescent="0.2">
      <c r="B668" s="2"/>
      <c r="C668" s="2"/>
      <c r="D668" s="2"/>
      <c r="E668" s="30"/>
      <c r="F668" s="20"/>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2:30" ht="12.75" x14ac:dyDescent="0.2">
      <c r="B669" s="2"/>
      <c r="C669" s="2"/>
      <c r="D669" s="2"/>
      <c r="E669" s="30"/>
      <c r="F669" s="20"/>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2:30" ht="12.75" x14ac:dyDescent="0.2">
      <c r="B670" s="2"/>
      <c r="C670" s="2"/>
      <c r="D670" s="2"/>
      <c r="E670" s="30"/>
      <c r="F670" s="20"/>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2:30" ht="12.75" x14ac:dyDescent="0.2">
      <c r="B671" s="2"/>
      <c r="C671" s="2"/>
      <c r="D671" s="2"/>
      <c r="E671" s="30"/>
      <c r="F671" s="20"/>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2:30" ht="12.75" x14ac:dyDescent="0.2">
      <c r="B672" s="2"/>
      <c r="C672" s="2"/>
      <c r="D672" s="2"/>
      <c r="E672" s="30"/>
      <c r="F672" s="20"/>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2:30" ht="12.75" x14ac:dyDescent="0.2">
      <c r="B673" s="2"/>
      <c r="C673" s="2"/>
      <c r="D673" s="2"/>
      <c r="E673" s="30"/>
      <c r="F673" s="20"/>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2:30" ht="12.75" x14ac:dyDescent="0.2">
      <c r="B674" s="2"/>
      <c r="C674" s="2"/>
      <c r="D674" s="2"/>
      <c r="E674" s="30"/>
      <c r="F674" s="20"/>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2:30" ht="12.75" x14ac:dyDescent="0.2">
      <c r="B675" s="2"/>
      <c r="C675" s="2"/>
      <c r="D675" s="2"/>
      <c r="E675" s="30"/>
      <c r="F675" s="20"/>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2:30" ht="12.75" x14ac:dyDescent="0.2">
      <c r="B676" s="2"/>
      <c r="C676" s="2"/>
      <c r="D676" s="2"/>
      <c r="E676" s="30"/>
      <c r="F676" s="20"/>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2:30" ht="12.75" x14ac:dyDescent="0.2">
      <c r="B677" s="2"/>
      <c r="C677" s="2"/>
      <c r="D677" s="2"/>
      <c r="E677" s="30"/>
      <c r="F677" s="20"/>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2:30" ht="12.75" x14ac:dyDescent="0.2">
      <c r="B678" s="2"/>
      <c r="C678" s="2"/>
      <c r="D678" s="2"/>
      <c r="E678" s="30"/>
      <c r="F678" s="20"/>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2:30" ht="12.75" x14ac:dyDescent="0.2">
      <c r="B679" s="2"/>
      <c r="C679" s="2"/>
      <c r="D679" s="2"/>
      <c r="E679" s="30"/>
      <c r="F679" s="20"/>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2:30" ht="12.75" x14ac:dyDescent="0.2">
      <c r="B680" s="2"/>
      <c r="C680" s="2"/>
      <c r="D680" s="2"/>
      <c r="E680" s="30"/>
      <c r="F680" s="20"/>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2:30" ht="12.75" x14ac:dyDescent="0.2">
      <c r="B681" s="2"/>
      <c r="C681" s="2"/>
      <c r="D681" s="2"/>
      <c r="E681" s="30"/>
      <c r="F681" s="20"/>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2:30" ht="12.75" x14ac:dyDescent="0.2">
      <c r="B682" s="2"/>
      <c r="C682" s="2"/>
      <c r="D682" s="2"/>
      <c r="E682" s="30"/>
      <c r="F682" s="20"/>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2:30" ht="12.75" x14ac:dyDescent="0.2">
      <c r="B683" s="2"/>
      <c r="C683" s="2"/>
      <c r="D683" s="2"/>
      <c r="E683" s="30"/>
      <c r="F683" s="20"/>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2:30" ht="12.75" x14ac:dyDescent="0.2">
      <c r="B684" s="2"/>
      <c r="C684" s="2"/>
      <c r="D684" s="2"/>
      <c r="E684" s="30"/>
      <c r="F684" s="20"/>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2:30" ht="12.75" x14ac:dyDescent="0.2">
      <c r="B685" s="2"/>
      <c r="C685" s="2"/>
      <c r="D685" s="2"/>
      <c r="E685" s="30"/>
      <c r="F685" s="20"/>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2:30" ht="12.75" x14ac:dyDescent="0.2">
      <c r="B686" s="2"/>
      <c r="C686" s="2"/>
      <c r="D686" s="2"/>
      <c r="E686" s="30"/>
      <c r="F686" s="20"/>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2:30" ht="12.75" x14ac:dyDescent="0.2">
      <c r="B687" s="2"/>
      <c r="C687" s="2"/>
      <c r="D687" s="2"/>
      <c r="E687" s="30"/>
      <c r="F687" s="20"/>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2:30" ht="12.75" x14ac:dyDescent="0.2">
      <c r="B688" s="2"/>
      <c r="C688" s="2"/>
      <c r="D688" s="2"/>
      <c r="E688" s="30"/>
      <c r="F688" s="20"/>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2:30" ht="12.75" x14ac:dyDescent="0.2">
      <c r="B689" s="2"/>
      <c r="C689" s="2"/>
      <c r="D689" s="2"/>
      <c r="E689" s="30"/>
      <c r="F689" s="20"/>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2:30" ht="12.75" x14ac:dyDescent="0.2">
      <c r="B690" s="2"/>
      <c r="C690" s="2"/>
      <c r="D690" s="2"/>
      <c r="E690" s="30"/>
      <c r="F690" s="20"/>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2:30" ht="12.75" x14ac:dyDescent="0.2">
      <c r="B691" s="2"/>
      <c r="C691" s="2"/>
      <c r="D691" s="2"/>
      <c r="E691" s="30"/>
      <c r="F691" s="20"/>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2:30" ht="12.75" x14ac:dyDescent="0.2">
      <c r="B692" s="2"/>
      <c r="C692" s="2"/>
      <c r="D692" s="2"/>
      <c r="E692" s="30"/>
      <c r="F692" s="20"/>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2:30" ht="12.75" x14ac:dyDescent="0.2">
      <c r="B693" s="2"/>
      <c r="C693" s="2"/>
      <c r="D693" s="2"/>
      <c r="E693" s="30"/>
      <c r="F693" s="20"/>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2:30" ht="12.75" x14ac:dyDescent="0.2">
      <c r="B694" s="2"/>
      <c r="C694" s="2"/>
      <c r="D694" s="2"/>
      <c r="E694" s="30"/>
      <c r="F694" s="20"/>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2:30" ht="12.75" x14ac:dyDescent="0.2">
      <c r="B695" s="2"/>
      <c r="C695" s="2"/>
      <c r="D695" s="2"/>
      <c r="E695" s="30"/>
      <c r="F695" s="20"/>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2:30" ht="12.75" x14ac:dyDescent="0.2">
      <c r="B696" s="2"/>
      <c r="C696" s="2"/>
      <c r="D696" s="2"/>
      <c r="E696" s="30"/>
      <c r="F696" s="20"/>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2:30" ht="12.75" x14ac:dyDescent="0.2">
      <c r="B697" s="2"/>
      <c r="C697" s="2"/>
      <c r="D697" s="2"/>
      <c r="E697" s="30"/>
      <c r="F697" s="20"/>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2:30" ht="12.75" x14ac:dyDescent="0.2">
      <c r="B698" s="2"/>
      <c r="C698" s="2"/>
      <c r="D698" s="2"/>
      <c r="E698" s="30"/>
      <c r="F698" s="20"/>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2:30" ht="12.75" x14ac:dyDescent="0.2">
      <c r="B699" s="2"/>
      <c r="C699" s="2"/>
      <c r="D699" s="2"/>
      <c r="E699" s="30"/>
      <c r="F699" s="20"/>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2:30" ht="12.75" x14ac:dyDescent="0.2">
      <c r="B700" s="2"/>
      <c r="C700" s="2"/>
      <c r="D700" s="2"/>
      <c r="E700" s="30"/>
      <c r="F700" s="20"/>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2:30" ht="12.75" x14ac:dyDescent="0.2">
      <c r="B701" s="2"/>
      <c r="C701" s="2"/>
      <c r="D701" s="2"/>
      <c r="E701" s="30"/>
      <c r="F701" s="20"/>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2:30" ht="12.75" x14ac:dyDescent="0.2">
      <c r="B702" s="2"/>
      <c r="C702" s="2"/>
      <c r="D702" s="2"/>
      <c r="E702" s="30"/>
      <c r="F702" s="20"/>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2:30" ht="12.75" x14ac:dyDescent="0.2">
      <c r="B703" s="2"/>
      <c r="C703" s="2"/>
      <c r="D703" s="2"/>
      <c r="E703" s="30"/>
      <c r="F703" s="20"/>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2:30" ht="12.75" x14ac:dyDescent="0.2">
      <c r="B704" s="2"/>
      <c r="C704" s="2"/>
      <c r="D704" s="2"/>
      <c r="E704" s="30"/>
      <c r="F704" s="20"/>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2:30" ht="12.75" x14ac:dyDescent="0.2">
      <c r="B705" s="2"/>
      <c r="C705" s="2"/>
      <c r="D705" s="2"/>
      <c r="E705" s="30"/>
      <c r="F705" s="20"/>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2:30" ht="12.75" x14ac:dyDescent="0.2">
      <c r="B706" s="2"/>
      <c r="C706" s="2"/>
      <c r="D706" s="2"/>
      <c r="E706" s="30"/>
      <c r="F706" s="20"/>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2:30" ht="12.75" x14ac:dyDescent="0.2">
      <c r="B707" s="2"/>
      <c r="C707" s="2"/>
      <c r="D707" s="2"/>
      <c r="E707" s="30"/>
      <c r="F707" s="20"/>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2:30" ht="12.75" x14ac:dyDescent="0.2">
      <c r="B708" s="2"/>
      <c r="C708" s="2"/>
      <c r="D708" s="2"/>
      <c r="E708" s="30"/>
      <c r="F708" s="20"/>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2:30" ht="12.75" x14ac:dyDescent="0.2">
      <c r="B709" s="2"/>
      <c r="C709" s="2"/>
      <c r="D709" s="2"/>
      <c r="E709" s="30"/>
      <c r="F709" s="20"/>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2:30" ht="12.75" x14ac:dyDescent="0.2">
      <c r="B710" s="2"/>
      <c r="C710" s="2"/>
      <c r="D710" s="2"/>
      <c r="E710" s="30"/>
      <c r="F710" s="20"/>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2:30" ht="12.75" x14ac:dyDescent="0.2">
      <c r="B711" s="2"/>
      <c r="C711" s="2"/>
      <c r="D711" s="2"/>
      <c r="E711" s="30"/>
      <c r="F711" s="20"/>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2:30" ht="12.75" x14ac:dyDescent="0.2">
      <c r="B712" s="2"/>
      <c r="C712" s="2"/>
      <c r="D712" s="2"/>
      <c r="E712" s="30"/>
      <c r="F712" s="20"/>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2:30" ht="12.75" x14ac:dyDescent="0.2">
      <c r="B713" s="2"/>
      <c r="C713" s="2"/>
      <c r="D713" s="2"/>
      <c r="E713" s="30"/>
      <c r="F713" s="20"/>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2:30" ht="12.75" x14ac:dyDescent="0.2">
      <c r="B714" s="2"/>
      <c r="C714" s="2"/>
      <c r="D714" s="2"/>
      <c r="E714" s="30"/>
      <c r="F714" s="20"/>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2:30" ht="12.75" x14ac:dyDescent="0.2">
      <c r="B715" s="2"/>
      <c r="C715" s="2"/>
      <c r="D715" s="2"/>
      <c r="E715" s="30"/>
      <c r="F715" s="20"/>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2:30" ht="12.75" x14ac:dyDescent="0.2">
      <c r="B716" s="2"/>
      <c r="C716" s="2"/>
      <c r="D716" s="2"/>
      <c r="E716" s="30"/>
      <c r="F716" s="20"/>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2:30" ht="12.75" x14ac:dyDescent="0.2">
      <c r="B717" s="2"/>
      <c r="C717" s="2"/>
      <c r="D717" s="2"/>
      <c r="E717" s="30"/>
      <c r="F717" s="20"/>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2:30" ht="12.75" x14ac:dyDescent="0.2">
      <c r="B718" s="2"/>
      <c r="C718" s="2"/>
      <c r="D718" s="2"/>
      <c r="E718" s="30"/>
      <c r="F718" s="20"/>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2:30" ht="12.75" x14ac:dyDescent="0.2">
      <c r="B719" s="2"/>
      <c r="C719" s="2"/>
      <c r="D719" s="2"/>
      <c r="E719" s="30"/>
      <c r="F719" s="20"/>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2:30" ht="12.75" x14ac:dyDescent="0.2">
      <c r="B720" s="2"/>
      <c r="C720" s="2"/>
      <c r="D720" s="2"/>
      <c r="E720" s="30"/>
      <c r="F720" s="20"/>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2:30" ht="12.75" x14ac:dyDescent="0.2">
      <c r="B721" s="2"/>
      <c r="C721" s="2"/>
      <c r="D721" s="2"/>
      <c r="E721" s="30"/>
      <c r="F721" s="20"/>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2:30" ht="12.75" x14ac:dyDescent="0.2">
      <c r="B722" s="2"/>
      <c r="C722" s="2"/>
      <c r="D722" s="2"/>
      <c r="E722" s="30"/>
      <c r="F722" s="20"/>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2:30" ht="12.75" x14ac:dyDescent="0.2">
      <c r="B723" s="2"/>
      <c r="C723" s="2"/>
      <c r="D723" s="2"/>
      <c r="E723" s="30"/>
      <c r="F723" s="20"/>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2:30" ht="12.75" x14ac:dyDescent="0.2">
      <c r="B724" s="2"/>
      <c r="C724" s="2"/>
      <c r="D724" s="2"/>
      <c r="E724" s="30"/>
      <c r="F724" s="20"/>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2:30" ht="12.75" x14ac:dyDescent="0.2">
      <c r="B725" s="2"/>
      <c r="C725" s="2"/>
      <c r="D725" s="2"/>
      <c r="E725" s="30"/>
      <c r="F725" s="20"/>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2:30" ht="12.75" x14ac:dyDescent="0.2">
      <c r="B726" s="2"/>
      <c r="C726" s="2"/>
      <c r="D726" s="2"/>
      <c r="E726" s="30"/>
      <c r="F726" s="20"/>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2:30" ht="12.75" x14ac:dyDescent="0.2">
      <c r="B727" s="2"/>
      <c r="C727" s="2"/>
      <c r="D727" s="2"/>
      <c r="E727" s="30"/>
      <c r="F727" s="20"/>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2:30" ht="12.75" x14ac:dyDescent="0.2">
      <c r="B728" s="2"/>
      <c r="C728" s="2"/>
      <c r="D728" s="2"/>
      <c r="E728" s="30"/>
      <c r="F728" s="20"/>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2:30" ht="12.75" x14ac:dyDescent="0.2">
      <c r="B729" s="2"/>
      <c r="C729" s="2"/>
      <c r="D729" s="2"/>
      <c r="E729" s="30"/>
      <c r="F729" s="20"/>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2:30" ht="12.75" x14ac:dyDescent="0.2">
      <c r="B730" s="2"/>
      <c r="C730" s="2"/>
      <c r="D730" s="2"/>
      <c r="E730" s="30"/>
      <c r="F730" s="20"/>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2:30" ht="12.75" x14ac:dyDescent="0.2">
      <c r="B731" s="2"/>
      <c r="C731" s="2"/>
      <c r="D731" s="2"/>
      <c r="E731" s="30"/>
      <c r="F731" s="20"/>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2:30" ht="12.75" x14ac:dyDescent="0.2">
      <c r="B732" s="2"/>
      <c r="C732" s="2"/>
      <c r="D732" s="2"/>
      <c r="E732" s="30"/>
      <c r="F732" s="20"/>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2:30" ht="12.75" x14ac:dyDescent="0.2">
      <c r="B733" s="2"/>
      <c r="C733" s="2"/>
      <c r="D733" s="2"/>
      <c r="E733" s="30"/>
      <c r="F733" s="20"/>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2:30" ht="12.75" x14ac:dyDescent="0.2">
      <c r="B734" s="2"/>
      <c r="C734" s="2"/>
      <c r="D734" s="2"/>
      <c r="E734" s="30"/>
      <c r="F734" s="20"/>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2:30" ht="12.75" x14ac:dyDescent="0.2">
      <c r="B735" s="2"/>
      <c r="C735" s="2"/>
      <c r="D735" s="2"/>
      <c r="E735" s="30"/>
      <c r="F735" s="20"/>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2:30" ht="12.75" x14ac:dyDescent="0.2">
      <c r="B736" s="2"/>
      <c r="C736" s="2"/>
      <c r="D736" s="2"/>
      <c r="E736" s="30"/>
      <c r="F736" s="20"/>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2:30" ht="12.75" x14ac:dyDescent="0.2">
      <c r="B737" s="2"/>
      <c r="C737" s="2"/>
      <c r="D737" s="2"/>
      <c r="E737" s="30"/>
      <c r="F737" s="20"/>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2:30" ht="12.75" x14ac:dyDescent="0.2">
      <c r="B738" s="2"/>
      <c r="C738" s="2"/>
      <c r="D738" s="2"/>
      <c r="E738" s="30"/>
      <c r="F738" s="20"/>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2:30" ht="12.75" x14ac:dyDescent="0.2">
      <c r="B739" s="2"/>
      <c r="C739" s="2"/>
      <c r="D739" s="2"/>
      <c r="E739" s="30"/>
      <c r="F739" s="20"/>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2:30" ht="12.75" x14ac:dyDescent="0.2">
      <c r="B740" s="2"/>
      <c r="C740" s="2"/>
      <c r="D740" s="2"/>
      <c r="E740" s="30"/>
      <c r="F740" s="20"/>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2:30" ht="12.75" x14ac:dyDescent="0.2">
      <c r="B741" s="2"/>
      <c r="C741" s="2"/>
      <c r="D741" s="2"/>
      <c r="E741" s="30"/>
      <c r="F741" s="20"/>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2:30" ht="12.75" x14ac:dyDescent="0.2">
      <c r="B742" s="2"/>
      <c r="C742" s="2"/>
      <c r="D742" s="2"/>
      <c r="E742" s="30"/>
      <c r="F742" s="20"/>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2:30" ht="12.75" x14ac:dyDescent="0.2">
      <c r="B743" s="2"/>
      <c r="C743" s="2"/>
      <c r="D743" s="2"/>
      <c r="E743" s="30"/>
      <c r="F743" s="20"/>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2:30" ht="12.75" x14ac:dyDescent="0.2">
      <c r="B744" s="2"/>
      <c r="C744" s="2"/>
      <c r="D744" s="2"/>
      <c r="E744" s="30"/>
      <c r="F744" s="20"/>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2:30" ht="12.75" x14ac:dyDescent="0.2">
      <c r="B745" s="2"/>
      <c r="C745" s="2"/>
      <c r="D745" s="2"/>
      <c r="E745" s="30"/>
      <c r="F745" s="20"/>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2:30" ht="12.75" x14ac:dyDescent="0.2">
      <c r="B746" s="2"/>
      <c r="C746" s="2"/>
      <c r="D746" s="2"/>
      <c r="E746" s="30"/>
      <c r="F746" s="20"/>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2:30" ht="12.75" x14ac:dyDescent="0.2">
      <c r="B747" s="2"/>
      <c r="C747" s="2"/>
      <c r="D747" s="2"/>
      <c r="E747" s="30"/>
      <c r="F747" s="20"/>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2:30" ht="12.75" x14ac:dyDescent="0.2">
      <c r="B748" s="2"/>
      <c r="C748" s="2"/>
      <c r="D748" s="2"/>
      <c r="E748" s="30"/>
      <c r="F748" s="20"/>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2:30" ht="12.75" x14ac:dyDescent="0.2">
      <c r="B749" s="2"/>
      <c r="C749" s="2"/>
      <c r="D749" s="2"/>
      <c r="E749" s="30"/>
      <c r="F749" s="20"/>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2:30" ht="12.75" x14ac:dyDescent="0.2">
      <c r="B750" s="2"/>
      <c r="C750" s="2"/>
      <c r="D750" s="2"/>
      <c r="E750" s="30"/>
      <c r="F750" s="20"/>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2:30" ht="12.75" x14ac:dyDescent="0.2">
      <c r="B751" s="2"/>
      <c r="C751" s="2"/>
      <c r="D751" s="2"/>
      <c r="E751" s="30"/>
      <c r="F751" s="20"/>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2:30" ht="12.75" x14ac:dyDescent="0.2">
      <c r="B752" s="2"/>
      <c r="C752" s="2"/>
      <c r="D752" s="2"/>
      <c r="E752" s="30"/>
      <c r="F752" s="20"/>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2:30" ht="12.75" x14ac:dyDescent="0.2">
      <c r="B753" s="2"/>
      <c r="C753" s="2"/>
      <c r="D753" s="2"/>
      <c r="E753" s="30"/>
      <c r="F753" s="20"/>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2:30" ht="12.75" x14ac:dyDescent="0.2">
      <c r="B754" s="2"/>
      <c r="C754" s="2"/>
      <c r="D754" s="2"/>
      <c r="E754" s="30"/>
      <c r="F754" s="20"/>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2:30" ht="12.75" x14ac:dyDescent="0.2">
      <c r="B755" s="2"/>
      <c r="C755" s="2"/>
      <c r="D755" s="2"/>
      <c r="E755" s="30"/>
      <c r="F755" s="20"/>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2:30" ht="12.75" x14ac:dyDescent="0.2">
      <c r="B756" s="2"/>
      <c r="C756" s="2"/>
      <c r="D756" s="2"/>
      <c r="E756" s="30"/>
      <c r="F756" s="20"/>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2:30" ht="12.75" x14ac:dyDescent="0.2">
      <c r="B757" s="2"/>
      <c r="C757" s="2"/>
      <c r="D757" s="2"/>
      <c r="E757" s="30"/>
      <c r="F757" s="20"/>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2:30" ht="12.75" x14ac:dyDescent="0.2">
      <c r="B758" s="2"/>
      <c r="C758" s="2"/>
      <c r="D758" s="2"/>
      <c r="E758" s="30"/>
      <c r="F758" s="20"/>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2:30" ht="12.75" x14ac:dyDescent="0.2">
      <c r="B759" s="2"/>
      <c r="C759" s="2"/>
      <c r="D759" s="2"/>
      <c r="E759" s="30"/>
      <c r="F759" s="20"/>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2:30" ht="12.75" x14ac:dyDescent="0.2">
      <c r="B760" s="2"/>
      <c r="C760" s="2"/>
      <c r="D760" s="2"/>
      <c r="E760" s="30"/>
      <c r="F760" s="20"/>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2:30" ht="12.75" x14ac:dyDescent="0.2">
      <c r="B761" s="2"/>
      <c r="C761" s="2"/>
      <c r="D761" s="2"/>
      <c r="E761" s="30"/>
      <c r="F761" s="20"/>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2:30" ht="12.75" x14ac:dyDescent="0.2">
      <c r="B762" s="2"/>
      <c r="C762" s="2"/>
      <c r="D762" s="2"/>
      <c r="E762" s="30"/>
      <c r="F762" s="20"/>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2:30" ht="12.75" x14ac:dyDescent="0.2">
      <c r="B763" s="2"/>
      <c r="C763" s="2"/>
      <c r="D763" s="2"/>
      <c r="E763" s="30"/>
      <c r="F763" s="20"/>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2:30" ht="12.75" x14ac:dyDescent="0.2">
      <c r="B764" s="2"/>
      <c r="C764" s="2"/>
      <c r="D764" s="2"/>
      <c r="E764" s="30"/>
      <c r="F764" s="20"/>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2:30" ht="12.75" x14ac:dyDescent="0.2">
      <c r="B765" s="2"/>
      <c r="C765" s="2"/>
      <c r="D765" s="2"/>
      <c r="E765" s="30"/>
      <c r="F765" s="20"/>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2:30" ht="12.75" x14ac:dyDescent="0.2">
      <c r="B766" s="2"/>
      <c r="C766" s="2"/>
      <c r="D766" s="2"/>
      <c r="E766" s="30"/>
      <c r="F766" s="20"/>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2:30" ht="12.75" x14ac:dyDescent="0.2">
      <c r="B767" s="2"/>
      <c r="C767" s="2"/>
      <c r="D767" s="2"/>
      <c r="E767" s="30"/>
      <c r="F767" s="20"/>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2:30" ht="12.75" x14ac:dyDescent="0.2">
      <c r="B768" s="2"/>
      <c r="C768" s="2"/>
      <c r="D768" s="2"/>
      <c r="E768" s="30"/>
      <c r="F768" s="20"/>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2:30" ht="12.75" x14ac:dyDescent="0.2">
      <c r="B769" s="2"/>
      <c r="C769" s="2"/>
      <c r="D769" s="2"/>
      <c r="E769" s="30"/>
      <c r="F769" s="20"/>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2:30" ht="12.75" x14ac:dyDescent="0.2">
      <c r="B770" s="2"/>
      <c r="C770" s="2"/>
      <c r="D770" s="2"/>
      <c r="E770" s="30"/>
      <c r="F770" s="20"/>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2:30" ht="12.75" x14ac:dyDescent="0.2">
      <c r="B771" s="2"/>
      <c r="C771" s="2"/>
      <c r="D771" s="2"/>
      <c r="E771" s="30"/>
      <c r="F771" s="20"/>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2:30" ht="12.75" x14ac:dyDescent="0.2">
      <c r="B772" s="2"/>
      <c r="C772" s="2"/>
      <c r="D772" s="2"/>
      <c r="E772" s="30"/>
      <c r="F772" s="20"/>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2:30" ht="12.75" x14ac:dyDescent="0.2">
      <c r="B773" s="2"/>
      <c r="C773" s="2"/>
      <c r="D773" s="2"/>
      <c r="E773" s="30"/>
      <c r="F773" s="20"/>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2:30" ht="12.75" x14ac:dyDescent="0.2">
      <c r="B774" s="2"/>
      <c r="C774" s="2"/>
      <c r="D774" s="2"/>
      <c r="E774" s="30"/>
      <c r="F774" s="20"/>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2:30" ht="12.75" x14ac:dyDescent="0.2">
      <c r="B775" s="2"/>
      <c r="C775" s="2"/>
      <c r="D775" s="2"/>
      <c r="E775" s="30"/>
      <c r="F775" s="20"/>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2:30" ht="12.75" x14ac:dyDescent="0.2">
      <c r="B776" s="2"/>
      <c r="C776" s="2"/>
      <c r="D776" s="2"/>
      <c r="E776" s="30"/>
      <c r="F776" s="20"/>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2:30" ht="12.75" x14ac:dyDescent="0.2">
      <c r="B777" s="2"/>
      <c r="C777" s="2"/>
      <c r="D777" s="2"/>
      <c r="E777" s="30"/>
      <c r="F777" s="20"/>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2:30" ht="12.75" x14ac:dyDescent="0.2">
      <c r="B778" s="2"/>
      <c r="C778" s="2"/>
      <c r="D778" s="2"/>
      <c r="E778" s="30"/>
      <c r="F778" s="20"/>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2:30" ht="12.75" x14ac:dyDescent="0.2">
      <c r="B779" s="2"/>
      <c r="C779" s="2"/>
      <c r="D779" s="2"/>
      <c r="E779" s="30"/>
      <c r="F779" s="20"/>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2:30" ht="12.75" x14ac:dyDescent="0.2">
      <c r="B780" s="2"/>
      <c r="C780" s="2"/>
      <c r="D780" s="2"/>
      <c r="E780" s="30"/>
      <c r="F780" s="20"/>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2:30" ht="12.75" x14ac:dyDescent="0.2">
      <c r="B781" s="2"/>
      <c r="C781" s="2"/>
      <c r="D781" s="2"/>
      <c r="E781" s="30"/>
      <c r="F781" s="20"/>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2:30" ht="12.75" x14ac:dyDescent="0.2">
      <c r="B782" s="2"/>
      <c r="C782" s="2"/>
      <c r="D782" s="2"/>
      <c r="E782" s="30"/>
      <c r="F782" s="20"/>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2:30" ht="12.75" x14ac:dyDescent="0.2">
      <c r="B783" s="2"/>
      <c r="C783" s="2"/>
      <c r="D783" s="2"/>
      <c r="E783" s="30"/>
      <c r="F783" s="20"/>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2:30" ht="12.75" x14ac:dyDescent="0.2">
      <c r="B784" s="2"/>
      <c r="C784" s="2"/>
      <c r="D784" s="2"/>
      <c r="E784" s="30"/>
      <c r="F784" s="20"/>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2:30" ht="12.75" x14ac:dyDescent="0.2">
      <c r="B785" s="2"/>
      <c r="C785" s="2"/>
      <c r="D785" s="2"/>
      <c r="E785" s="30"/>
      <c r="F785" s="20"/>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2:30" ht="12.75" x14ac:dyDescent="0.2">
      <c r="B786" s="2"/>
      <c r="C786" s="2"/>
      <c r="D786" s="2"/>
      <c r="E786" s="30"/>
      <c r="F786" s="20"/>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2:30" ht="12.75" x14ac:dyDescent="0.2">
      <c r="B787" s="2"/>
      <c r="C787" s="2"/>
      <c r="D787" s="2"/>
      <c r="E787" s="30"/>
      <c r="F787" s="20"/>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2:30" ht="12.75" x14ac:dyDescent="0.2">
      <c r="B788" s="2"/>
      <c r="C788" s="2"/>
      <c r="D788" s="2"/>
      <c r="E788" s="30"/>
      <c r="F788" s="20"/>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2:30" ht="12.75" x14ac:dyDescent="0.2">
      <c r="B789" s="2"/>
      <c r="C789" s="2"/>
      <c r="D789" s="2"/>
      <c r="E789" s="30"/>
      <c r="F789" s="20"/>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2:30" ht="12.75" x14ac:dyDescent="0.2">
      <c r="B790" s="2"/>
      <c r="C790" s="2"/>
      <c r="D790" s="2"/>
      <c r="E790" s="30"/>
      <c r="F790" s="20"/>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2:30" ht="12.75" x14ac:dyDescent="0.2">
      <c r="B791" s="2"/>
      <c r="C791" s="2"/>
      <c r="D791" s="2"/>
      <c r="E791" s="30"/>
      <c r="F791" s="20"/>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2:30" ht="12.75" x14ac:dyDescent="0.2">
      <c r="B792" s="2"/>
      <c r="C792" s="2"/>
      <c r="D792" s="2"/>
      <c r="E792" s="30"/>
      <c r="F792" s="20"/>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2:30" ht="12.75" x14ac:dyDescent="0.2">
      <c r="B793" s="2"/>
      <c r="C793" s="2"/>
      <c r="D793" s="2"/>
      <c r="E793" s="30"/>
      <c r="F793" s="20"/>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2:30" ht="12.75" x14ac:dyDescent="0.2">
      <c r="B794" s="2"/>
      <c r="C794" s="2"/>
      <c r="D794" s="2"/>
      <c r="E794" s="30"/>
      <c r="F794" s="20"/>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2:30" ht="12.75" x14ac:dyDescent="0.2">
      <c r="B795" s="2"/>
      <c r="C795" s="2"/>
      <c r="D795" s="2"/>
      <c r="E795" s="30"/>
      <c r="F795" s="20"/>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2:30" ht="12.75" x14ac:dyDescent="0.2">
      <c r="B796" s="2"/>
      <c r="C796" s="2"/>
      <c r="D796" s="2"/>
      <c r="E796" s="30"/>
      <c r="F796" s="20"/>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2:30" ht="12.75" x14ac:dyDescent="0.2">
      <c r="B797" s="2"/>
      <c r="C797" s="2"/>
      <c r="D797" s="2"/>
      <c r="E797" s="30"/>
      <c r="F797" s="20"/>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2:30" ht="12.75" x14ac:dyDescent="0.2">
      <c r="B798" s="2"/>
      <c r="C798" s="2"/>
      <c r="D798" s="2"/>
      <c r="E798" s="30"/>
      <c r="F798" s="20"/>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2:30" ht="12.75" x14ac:dyDescent="0.2">
      <c r="B799" s="2"/>
      <c r="C799" s="2"/>
      <c r="D799" s="2"/>
      <c r="E799" s="30"/>
      <c r="F799" s="20"/>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2:30" ht="12.75" x14ac:dyDescent="0.2">
      <c r="B800" s="2"/>
      <c r="C800" s="2"/>
      <c r="D800" s="2"/>
      <c r="E800" s="30"/>
      <c r="F800" s="20"/>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2:30" ht="12.75" x14ac:dyDescent="0.2">
      <c r="B801" s="2"/>
      <c r="C801" s="2"/>
      <c r="D801" s="2"/>
      <c r="E801" s="30"/>
      <c r="F801" s="20"/>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2:30" ht="12.75" x14ac:dyDescent="0.2">
      <c r="B802" s="2"/>
      <c r="C802" s="2"/>
      <c r="D802" s="2"/>
      <c r="E802" s="30"/>
      <c r="F802" s="20"/>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2:30" ht="12.75" x14ac:dyDescent="0.2">
      <c r="B803" s="2"/>
      <c r="C803" s="2"/>
      <c r="D803" s="2"/>
      <c r="E803" s="30"/>
      <c r="F803" s="20"/>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2:30" ht="12.75" x14ac:dyDescent="0.2">
      <c r="B804" s="2"/>
      <c r="C804" s="2"/>
      <c r="D804" s="2"/>
      <c r="E804" s="30"/>
      <c r="F804" s="20"/>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2:30" ht="12.75" x14ac:dyDescent="0.2">
      <c r="B805" s="2"/>
      <c r="C805" s="2"/>
      <c r="D805" s="2"/>
      <c r="E805" s="30"/>
      <c r="F805" s="20"/>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2:30" ht="12.75" x14ac:dyDescent="0.2">
      <c r="B806" s="2"/>
      <c r="C806" s="2"/>
      <c r="D806" s="2"/>
      <c r="E806" s="30"/>
      <c r="F806" s="20"/>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2:30" ht="12.75" x14ac:dyDescent="0.2">
      <c r="B807" s="2"/>
      <c r="C807" s="2"/>
      <c r="D807" s="2"/>
      <c r="E807" s="30"/>
      <c r="F807" s="20"/>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2:30" ht="12.75" x14ac:dyDescent="0.2">
      <c r="B808" s="2"/>
      <c r="C808" s="2"/>
      <c r="D808" s="2"/>
      <c r="E808" s="30"/>
      <c r="F808" s="20"/>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2:30" ht="12.75" x14ac:dyDescent="0.2">
      <c r="B809" s="2"/>
      <c r="C809" s="2"/>
      <c r="D809" s="2"/>
      <c r="E809" s="30"/>
      <c r="F809" s="20"/>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2:30" ht="12.75" x14ac:dyDescent="0.2">
      <c r="B810" s="2"/>
      <c r="C810" s="2"/>
      <c r="D810" s="2"/>
      <c r="E810" s="30"/>
      <c r="F810" s="20"/>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2:30" ht="12.75" x14ac:dyDescent="0.2">
      <c r="B811" s="2"/>
      <c r="C811" s="2"/>
      <c r="D811" s="2"/>
      <c r="E811" s="30"/>
      <c r="F811" s="20"/>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2:30" ht="12.75" x14ac:dyDescent="0.2">
      <c r="B812" s="2"/>
      <c r="C812" s="2"/>
      <c r="D812" s="2"/>
      <c r="E812" s="30"/>
      <c r="F812" s="20"/>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2:30" ht="12.75" x14ac:dyDescent="0.2">
      <c r="B813" s="2"/>
      <c r="C813" s="2"/>
      <c r="D813" s="2"/>
      <c r="E813" s="30"/>
      <c r="F813" s="20"/>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2:30" ht="12.75" x14ac:dyDescent="0.2">
      <c r="B814" s="2"/>
      <c r="C814" s="2"/>
      <c r="D814" s="2"/>
      <c r="E814" s="30"/>
      <c r="F814" s="20"/>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2:30" ht="12.75" x14ac:dyDescent="0.2">
      <c r="B815" s="2"/>
      <c r="C815" s="2"/>
      <c r="D815" s="2"/>
      <c r="E815" s="30"/>
      <c r="F815" s="20"/>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2:30" ht="12.75" x14ac:dyDescent="0.2">
      <c r="B816" s="2"/>
      <c r="C816" s="2"/>
      <c r="D816" s="2"/>
      <c r="E816" s="30"/>
      <c r="F816" s="20"/>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2:30" ht="12.75" x14ac:dyDescent="0.2">
      <c r="B817" s="2"/>
      <c r="C817" s="2"/>
      <c r="D817" s="2"/>
      <c r="E817" s="30"/>
      <c r="F817" s="20"/>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2:30" ht="12.75" x14ac:dyDescent="0.2">
      <c r="B818" s="2"/>
      <c r="C818" s="2"/>
      <c r="D818" s="2"/>
      <c r="E818" s="30"/>
      <c r="F818" s="20"/>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2:30" ht="12.75" x14ac:dyDescent="0.2">
      <c r="B819" s="2"/>
      <c r="C819" s="2"/>
      <c r="D819" s="2"/>
      <c r="E819" s="30"/>
      <c r="F819" s="20"/>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2:30" ht="12.75" x14ac:dyDescent="0.2">
      <c r="B820" s="2"/>
      <c r="C820" s="2"/>
      <c r="D820" s="2"/>
      <c r="E820" s="30"/>
      <c r="F820" s="20"/>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2:30" ht="12.75" x14ac:dyDescent="0.2">
      <c r="B821" s="2"/>
      <c r="C821" s="2"/>
      <c r="D821" s="2"/>
      <c r="E821" s="30"/>
      <c r="F821" s="20"/>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2:30" ht="12.75" x14ac:dyDescent="0.2">
      <c r="B822" s="2"/>
      <c r="C822" s="2"/>
      <c r="D822" s="2"/>
      <c r="E822" s="30"/>
      <c r="F822" s="20"/>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2:30" ht="12.75" x14ac:dyDescent="0.2">
      <c r="B823" s="2"/>
      <c r="C823" s="2"/>
      <c r="D823" s="2"/>
      <c r="E823" s="30"/>
      <c r="F823" s="20"/>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2:30" ht="12.75" x14ac:dyDescent="0.2">
      <c r="B824" s="2"/>
      <c r="C824" s="2"/>
      <c r="D824" s="2"/>
      <c r="E824" s="30"/>
      <c r="F824" s="20"/>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2:30" ht="12.75" x14ac:dyDescent="0.2">
      <c r="B825" s="2"/>
      <c r="C825" s="2"/>
      <c r="D825" s="2"/>
      <c r="E825" s="30"/>
      <c r="F825" s="20"/>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2:30" ht="12.75" x14ac:dyDescent="0.2">
      <c r="B826" s="2"/>
      <c r="C826" s="2"/>
      <c r="D826" s="2"/>
      <c r="E826" s="30"/>
      <c r="F826" s="20"/>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2:30" ht="12.75" x14ac:dyDescent="0.2">
      <c r="B827" s="2"/>
      <c r="C827" s="2"/>
      <c r="D827" s="2"/>
      <c r="E827" s="30"/>
      <c r="F827" s="20"/>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2:30" ht="12.75" x14ac:dyDescent="0.2">
      <c r="B828" s="2"/>
      <c r="C828" s="2"/>
      <c r="D828" s="2"/>
      <c r="E828" s="30"/>
      <c r="F828" s="20"/>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2:30" ht="12.75" x14ac:dyDescent="0.2">
      <c r="B829" s="2"/>
      <c r="C829" s="2"/>
      <c r="D829" s="2"/>
      <c r="E829" s="30"/>
      <c r="F829" s="20"/>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2:30" ht="12.75" x14ac:dyDescent="0.2">
      <c r="B830" s="2"/>
      <c r="C830" s="2"/>
      <c r="D830" s="2"/>
      <c r="E830" s="30"/>
      <c r="F830" s="20"/>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2:30" ht="12.75" x14ac:dyDescent="0.2">
      <c r="B831" s="2"/>
      <c r="C831" s="2"/>
      <c r="D831" s="2"/>
      <c r="E831" s="30"/>
      <c r="F831" s="20"/>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2:30" ht="12.75" x14ac:dyDescent="0.2">
      <c r="B832" s="2"/>
      <c r="C832" s="2"/>
      <c r="D832" s="2"/>
      <c r="E832" s="30"/>
      <c r="F832" s="20"/>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2:30" ht="12.75" x14ac:dyDescent="0.2">
      <c r="B833" s="2"/>
      <c r="C833" s="2"/>
      <c r="D833" s="2"/>
      <c r="E833" s="30"/>
      <c r="F833" s="20"/>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2:30" ht="12.75" x14ac:dyDescent="0.2">
      <c r="B834" s="2"/>
      <c r="C834" s="2"/>
      <c r="D834" s="2"/>
      <c r="E834" s="30"/>
      <c r="F834" s="20"/>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2:30" ht="12.75" x14ac:dyDescent="0.2">
      <c r="B835" s="2"/>
      <c r="C835" s="2"/>
      <c r="D835" s="2"/>
      <c r="E835" s="30"/>
      <c r="F835" s="20"/>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2:30" ht="12.75" x14ac:dyDescent="0.2">
      <c r="B836" s="2"/>
      <c r="C836" s="2"/>
      <c r="D836" s="2"/>
      <c r="E836" s="30"/>
      <c r="F836" s="20"/>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2:30" ht="12.75" x14ac:dyDescent="0.2">
      <c r="B837" s="2"/>
      <c r="C837" s="2"/>
      <c r="D837" s="2"/>
      <c r="E837" s="30"/>
      <c r="F837" s="20"/>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2:30" ht="12.75" x14ac:dyDescent="0.2">
      <c r="B838" s="2"/>
      <c r="C838" s="2"/>
      <c r="D838" s="2"/>
      <c r="E838" s="30"/>
      <c r="F838" s="20"/>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2:30" ht="12.75" x14ac:dyDescent="0.2">
      <c r="B839" s="2"/>
      <c r="C839" s="2"/>
      <c r="D839" s="2"/>
      <c r="E839" s="30"/>
      <c r="F839" s="20"/>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2:30" ht="12.75" x14ac:dyDescent="0.2">
      <c r="B840" s="2"/>
      <c r="C840" s="2"/>
      <c r="D840" s="2"/>
      <c r="E840" s="30"/>
      <c r="F840" s="20"/>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2:30" ht="12.75" x14ac:dyDescent="0.2">
      <c r="B841" s="2"/>
      <c r="C841" s="2"/>
      <c r="D841" s="2"/>
      <c r="E841" s="30"/>
      <c r="F841" s="20"/>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2:30" ht="12.75" x14ac:dyDescent="0.2">
      <c r="B842" s="2"/>
      <c r="C842" s="2"/>
      <c r="D842" s="2"/>
      <c r="E842" s="30"/>
      <c r="F842" s="20"/>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2:30" ht="12.75" x14ac:dyDescent="0.2">
      <c r="B843" s="2"/>
      <c r="C843" s="2"/>
      <c r="D843" s="2"/>
      <c r="E843" s="30"/>
      <c r="F843" s="20"/>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2:30" ht="12.75" x14ac:dyDescent="0.2">
      <c r="B844" s="2"/>
      <c r="C844" s="2"/>
      <c r="D844" s="2"/>
      <c r="E844" s="30"/>
      <c r="F844" s="20"/>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2:30" ht="12.75" x14ac:dyDescent="0.2">
      <c r="B845" s="2"/>
      <c r="C845" s="2"/>
      <c r="D845" s="2"/>
      <c r="E845" s="30"/>
      <c r="F845" s="20"/>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2:30" ht="12.75" x14ac:dyDescent="0.2">
      <c r="B846" s="2"/>
      <c r="C846" s="2"/>
      <c r="D846" s="2"/>
      <c r="E846" s="30"/>
      <c r="F846" s="20"/>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2:30" ht="12.75" x14ac:dyDescent="0.2">
      <c r="B847" s="2"/>
      <c r="C847" s="2"/>
      <c r="D847" s="2"/>
      <c r="E847" s="30"/>
      <c r="F847" s="20"/>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2:30" ht="12.75" x14ac:dyDescent="0.2">
      <c r="B848" s="2"/>
      <c r="C848" s="2"/>
      <c r="D848" s="2"/>
      <c r="E848" s="30"/>
      <c r="F848" s="20"/>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2:30" ht="12.75" x14ac:dyDescent="0.2">
      <c r="B849" s="2"/>
      <c r="C849" s="2"/>
      <c r="D849" s="2"/>
      <c r="E849" s="30"/>
      <c r="F849" s="20"/>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2:30" ht="12.75" x14ac:dyDescent="0.2">
      <c r="B850" s="2"/>
      <c r="C850" s="2"/>
      <c r="D850" s="2"/>
      <c r="E850" s="30"/>
      <c r="F850" s="20"/>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2:30" ht="12.75" x14ac:dyDescent="0.2">
      <c r="B851" s="2"/>
      <c r="C851" s="2"/>
      <c r="D851" s="2"/>
      <c r="E851" s="30"/>
      <c r="F851" s="20"/>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2:30" ht="12.75" x14ac:dyDescent="0.2">
      <c r="B852" s="2"/>
      <c r="C852" s="2"/>
      <c r="D852" s="2"/>
      <c r="E852" s="30"/>
      <c r="F852" s="20"/>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2:30" ht="12.75" x14ac:dyDescent="0.2">
      <c r="B853" s="2"/>
      <c r="C853" s="2"/>
      <c r="D853" s="2"/>
      <c r="E853" s="30"/>
      <c r="F853" s="20"/>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2:30" ht="12.75" x14ac:dyDescent="0.2">
      <c r="B854" s="2"/>
      <c r="C854" s="2"/>
      <c r="D854" s="2"/>
      <c r="E854" s="30"/>
      <c r="F854" s="20"/>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2:30" ht="12.75" x14ac:dyDescent="0.2">
      <c r="B855" s="2"/>
      <c r="C855" s="2"/>
      <c r="D855" s="2"/>
      <c r="E855" s="30"/>
      <c r="F855" s="20"/>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2:30" ht="12.75" x14ac:dyDescent="0.2">
      <c r="B856" s="2"/>
      <c r="C856" s="2"/>
      <c r="D856" s="2"/>
      <c r="E856" s="30"/>
      <c r="F856" s="20"/>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2:30" ht="12.75" x14ac:dyDescent="0.2">
      <c r="B857" s="2"/>
      <c r="C857" s="2"/>
      <c r="D857" s="2"/>
      <c r="E857" s="30"/>
      <c r="F857" s="20"/>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2:30" ht="12.75" x14ac:dyDescent="0.2">
      <c r="B858" s="2"/>
      <c r="C858" s="2"/>
      <c r="D858" s="2"/>
      <c r="E858" s="30"/>
      <c r="F858" s="20"/>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2:30" ht="12.75" x14ac:dyDescent="0.2">
      <c r="B859" s="2"/>
      <c r="C859" s="2"/>
      <c r="D859" s="2"/>
      <c r="E859" s="30"/>
      <c r="F859" s="20"/>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2:30" ht="12.75" x14ac:dyDescent="0.2">
      <c r="B860" s="2"/>
      <c r="C860" s="2"/>
      <c r="D860" s="2"/>
      <c r="E860" s="30"/>
      <c r="F860" s="20"/>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2:30" ht="12.75" x14ac:dyDescent="0.2">
      <c r="B861" s="2"/>
      <c r="C861" s="2"/>
      <c r="D861" s="2"/>
      <c r="E861" s="30"/>
      <c r="F861" s="20"/>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2:30" ht="12.75" x14ac:dyDescent="0.2">
      <c r="B862" s="2"/>
      <c r="C862" s="2"/>
      <c r="D862" s="2"/>
      <c r="E862" s="30"/>
      <c r="F862" s="20"/>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2:30" ht="12.75" x14ac:dyDescent="0.2">
      <c r="B863" s="2"/>
      <c r="C863" s="2"/>
      <c r="D863" s="2"/>
      <c r="E863" s="30"/>
      <c r="F863" s="20"/>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2:30" ht="12.75" x14ac:dyDescent="0.2">
      <c r="B864" s="2"/>
      <c r="C864" s="2"/>
      <c r="D864" s="2"/>
      <c r="E864" s="30"/>
      <c r="F864" s="20"/>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2:30" ht="12.75" x14ac:dyDescent="0.2">
      <c r="B865" s="2"/>
      <c r="C865" s="2"/>
      <c r="D865" s="2"/>
      <c r="E865" s="30"/>
      <c r="F865" s="20"/>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2:30" ht="12.75" x14ac:dyDescent="0.2">
      <c r="B866" s="2"/>
      <c r="C866" s="2"/>
      <c r="D866" s="2"/>
      <c r="E866" s="30"/>
      <c r="F866" s="20"/>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2:30" ht="12.75" x14ac:dyDescent="0.2">
      <c r="B867" s="2"/>
      <c r="C867" s="2"/>
      <c r="D867" s="2"/>
      <c r="E867" s="30"/>
      <c r="F867" s="20"/>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2:30" ht="12.75" x14ac:dyDescent="0.2">
      <c r="B868" s="2"/>
      <c r="C868" s="2"/>
      <c r="D868" s="2"/>
      <c r="E868" s="30"/>
      <c r="F868" s="20"/>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2:30" ht="12.75" x14ac:dyDescent="0.2">
      <c r="B869" s="2"/>
      <c r="C869" s="2"/>
      <c r="D869" s="2"/>
      <c r="E869" s="30"/>
      <c r="F869" s="20"/>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2:30" ht="12.75" x14ac:dyDescent="0.2">
      <c r="B870" s="2"/>
      <c r="C870" s="2"/>
      <c r="D870" s="2"/>
      <c r="E870" s="30"/>
      <c r="F870" s="20"/>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2:30" ht="12.75" x14ac:dyDescent="0.2">
      <c r="B871" s="2"/>
      <c r="C871" s="2"/>
      <c r="D871" s="2"/>
      <c r="E871" s="30"/>
      <c r="F871" s="20"/>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2:30" ht="12.75" x14ac:dyDescent="0.2">
      <c r="B872" s="2"/>
      <c r="C872" s="2"/>
      <c r="D872" s="2"/>
      <c r="E872" s="30"/>
      <c r="F872" s="20"/>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2:30" ht="12.75" x14ac:dyDescent="0.2">
      <c r="B873" s="2"/>
      <c r="C873" s="2"/>
      <c r="D873" s="2"/>
      <c r="E873" s="30"/>
      <c r="F873" s="20"/>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2:30" ht="12.75" x14ac:dyDescent="0.2">
      <c r="B874" s="2"/>
      <c r="C874" s="2"/>
      <c r="D874" s="2"/>
      <c r="E874" s="30"/>
      <c r="F874" s="20"/>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2:30" ht="12.75" x14ac:dyDescent="0.2">
      <c r="B875" s="2"/>
      <c r="C875" s="2"/>
      <c r="D875" s="2"/>
      <c r="E875" s="30"/>
      <c r="F875" s="20"/>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2:30" ht="12.75" x14ac:dyDescent="0.2">
      <c r="B876" s="2"/>
      <c r="C876" s="2"/>
      <c r="D876" s="2"/>
      <c r="E876" s="30"/>
      <c r="F876" s="20"/>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2:30" ht="12.75" x14ac:dyDescent="0.2">
      <c r="B877" s="2"/>
      <c r="C877" s="2"/>
      <c r="D877" s="2"/>
      <c r="E877" s="30"/>
      <c r="F877" s="20"/>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2:30" ht="12.75" x14ac:dyDescent="0.2">
      <c r="B878" s="2"/>
      <c r="C878" s="2"/>
      <c r="D878" s="2"/>
      <c r="E878" s="30"/>
      <c r="F878" s="20"/>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2:30" ht="12.75" x14ac:dyDescent="0.2">
      <c r="B879" s="2"/>
      <c r="C879" s="2"/>
      <c r="D879" s="2"/>
      <c r="E879" s="30"/>
      <c r="F879" s="20"/>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2:30" ht="12.75" x14ac:dyDescent="0.2">
      <c r="B880" s="2"/>
      <c r="C880" s="2"/>
      <c r="D880" s="2"/>
      <c r="E880" s="30"/>
      <c r="F880" s="20"/>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2:30" ht="12.75" x14ac:dyDescent="0.2">
      <c r="B881" s="2"/>
      <c r="C881" s="2"/>
      <c r="D881" s="2"/>
      <c r="E881" s="30"/>
      <c r="F881" s="20"/>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2:30" ht="12.75" x14ac:dyDescent="0.2">
      <c r="B882" s="2"/>
      <c r="C882" s="2"/>
      <c r="D882" s="2"/>
      <c r="E882" s="30"/>
      <c r="F882" s="20"/>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2:30" ht="12.75" x14ac:dyDescent="0.2">
      <c r="B883" s="2"/>
      <c r="C883" s="2"/>
      <c r="D883" s="2"/>
      <c r="E883" s="30"/>
      <c r="F883" s="20"/>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2:30" ht="12.75" x14ac:dyDescent="0.2">
      <c r="B884" s="2"/>
      <c r="C884" s="2"/>
      <c r="D884" s="2"/>
      <c r="E884" s="30"/>
      <c r="F884" s="20"/>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2:30" ht="12.75" x14ac:dyDescent="0.2">
      <c r="B885" s="2"/>
      <c r="C885" s="2"/>
      <c r="D885" s="2"/>
      <c r="E885" s="30"/>
      <c r="F885" s="20"/>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2:30" ht="12.75" x14ac:dyDescent="0.2">
      <c r="B886" s="2"/>
      <c r="C886" s="2"/>
      <c r="D886" s="2"/>
      <c r="E886" s="30"/>
      <c r="F886" s="20"/>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2:30" ht="12.75" x14ac:dyDescent="0.2">
      <c r="B887" s="2"/>
      <c r="C887" s="2"/>
      <c r="D887" s="2"/>
      <c r="E887" s="30"/>
      <c r="F887" s="20"/>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2:30" ht="12.75" x14ac:dyDescent="0.2">
      <c r="B888" s="2"/>
      <c r="C888" s="2"/>
      <c r="D888" s="2"/>
      <c r="E888" s="30"/>
      <c r="F888" s="20"/>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2:30" ht="12.75" x14ac:dyDescent="0.2">
      <c r="B889" s="2"/>
      <c r="C889" s="2"/>
      <c r="D889" s="2"/>
      <c r="E889" s="30"/>
      <c r="F889" s="20"/>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2:30" ht="12.75" x14ac:dyDescent="0.2">
      <c r="B890" s="2"/>
      <c r="C890" s="2"/>
      <c r="D890" s="2"/>
      <c r="E890" s="30"/>
      <c r="F890" s="20"/>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2:30" ht="12.75" x14ac:dyDescent="0.2">
      <c r="B891" s="2"/>
      <c r="C891" s="2"/>
      <c r="D891" s="2"/>
      <c r="E891" s="30"/>
      <c r="F891" s="20"/>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2:30" ht="12.75" x14ac:dyDescent="0.2">
      <c r="B892" s="2"/>
      <c r="C892" s="2"/>
      <c r="D892" s="2"/>
      <c r="E892" s="30"/>
      <c r="F892" s="20"/>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2:30" ht="12.75" x14ac:dyDescent="0.2">
      <c r="B893" s="2"/>
      <c r="C893" s="2"/>
      <c r="D893" s="2"/>
      <c r="E893" s="30"/>
      <c r="F893" s="20"/>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2:30" ht="12.75" x14ac:dyDescent="0.2">
      <c r="B894" s="2"/>
      <c r="C894" s="2"/>
      <c r="D894" s="2"/>
      <c r="E894" s="30"/>
      <c r="F894" s="20"/>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2:30" ht="12.75" x14ac:dyDescent="0.2">
      <c r="B895" s="2"/>
      <c r="C895" s="2"/>
      <c r="D895" s="2"/>
      <c r="E895" s="30"/>
      <c r="F895" s="20"/>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2:30" ht="12.75" x14ac:dyDescent="0.2">
      <c r="B896" s="2"/>
      <c r="C896" s="2"/>
      <c r="D896" s="2"/>
      <c r="E896" s="30"/>
      <c r="F896" s="20"/>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2:30" ht="12.75" x14ac:dyDescent="0.2">
      <c r="B897" s="2"/>
      <c r="C897" s="2"/>
      <c r="D897" s="2"/>
      <c r="E897" s="30"/>
      <c r="F897" s="20"/>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2:30" ht="12.75" x14ac:dyDescent="0.2">
      <c r="B898" s="2"/>
      <c r="C898" s="2"/>
      <c r="D898" s="2"/>
      <c r="E898" s="30"/>
      <c r="F898" s="20"/>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2:30" ht="12.75" x14ac:dyDescent="0.2">
      <c r="B899" s="2"/>
      <c r="C899" s="2"/>
      <c r="D899" s="2"/>
      <c r="E899" s="30"/>
      <c r="F899" s="20"/>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2:30" ht="12.75" x14ac:dyDescent="0.2">
      <c r="B900" s="2"/>
      <c r="C900" s="2"/>
      <c r="D900" s="2"/>
      <c r="E900" s="30"/>
      <c r="F900" s="20"/>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2:30" ht="12.75" x14ac:dyDescent="0.2">
      <c r="B901" s="2"/>
      <c r="C901" s="2"/>
      <c r="D901" s="2"/>
      <c r="E901" s="30"/>
      <c r="F901" s="20"/>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2:30" ht="12.75" x14ac:dyDescent="0.2">
      <c r="B902" s="2"/>
      <c r="C902" s="2"/>
      <c r="D902" s="2"/>
      <c r="E902" s="30"/>
      <c r="F902" s="20"/>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2:30" ht="12.75" x14ac:dyDescent="0.2">
      <c r="B903" s="2"/>
      <c r="C903" s="2"/>
      <c r="D903" s="2"/>
      <c r="E903" s="30"/>
      <c r="F903" s="20"/>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2:30" ht="12.75" x14ac:dyDescent="0.2">
      <c r="B904" s="2"/>
      <c r="C904" s="2"/>
      <c r="D904" s="2"/>
      <c r="E904" s="30"/>
      <c r="F904" s="20"/>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2:30" ht="12.75" x14ac:dyDescent="0.2">
      <c r="B905" s="2"/>
      <c r="C905" s="2"/>
      <c r="D905" s="2"/>
      <c r="E905" s="30"/>
      <c r="F905" s="20"/>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2:30" ht="12.75" x14ac:dyDescent="0.2">
      <c r="B906" s="2"/>
      <c r="C906" s="2"/>
      <c r="D906" s="2"/>
      <c r="E906" s="30"/>
      <c r="F906" s="20"/>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2:30" ht="12.75" x14ac:dyDescent="0.2">
      <c r="B907" s="2"/>
      <c r="C907" s="2"/>
      <c r="D907" s="2"/>
      <c r="E907" s="30"/>
      <c r="F907" s="20"/>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2:30" ht="12.75" x14ac:dyDescent="0.2">
      <c r="B908" s="2"/>
      <c r="C908" s="2"/>
      <c r="D908" s="2"/>
      <c r="E908" s="30"/>
      <c r="F908" s="20"/>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2:30" ht="12.75" x14ac:dyDescent="0.2">
      <c r="B909" s="2"/>
      <c r="C909" s="2"/>
      <c r="D909" s="2"/>
      <c r="E909" s="30"/>
      <c r="F909" s="20"/>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2:30" ht="12.75" x14ac:dyDescent="0.2">
      <c r="B910" s="2"/>
      <c r="C910" s="2"/>
      <c r="D910" s="2"/>
      <c r="E910" s="30"/>
      <c r="F910" s="20"/>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2:30" ht="12.75" x14ac:dyDescent="0.2">
      <c r="B911" s="2"/>
      <c r="C911" s="2"/>
      <c r="D911" s="2"/>
      <c r="E911" s="30"/>
      <c r="F911" s="20"/>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2:30" ht="12.75" x14ac:dyDescent="0.2">
      <c r="B912" s="2"/>
      <c r="C912" s="2"/>
      <c r="D912" s="2"/>
      <c r="E912" s="30"/>
      <c r="F912" s="20"/>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2:30" ht="12.75" x14ac:dyDescent="0.2">
      <c r="B913" s="2"/>
      <c r="C913" s="2"/>
      <c r="D913" s="2"/>
      <c r="E913" s="30"/>
      <c r="F913" s="20"/>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2:30" ht="12.75" x14ac:dyDescent="0.2">
      <c r="B914" s="2"/>
      <c r="C914" s="2"/>
      <c r="D914" s="2"/>
      <c r="E914" s="30"/>
      <c r="F914" s="20"/>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2:30" ht="12.75" x14ac:dyDescent="0.2">
      <c r="B915" s="2"/>
      <c r="C915" s="2"/>
      <c r="D915" s="2"/>
      <c r="E915" s="30"/>
      <c r="F915" s="20"/>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2:30" ht="12.75" x14ac:dyDescent="0.2">
      <c r="B916" s="2"/>
      <c r="C916" s="2"/>
      <c r="D916" s="2"/>
      <c r="E916" s="30"/>
      <c r="F916" s="20"/>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2:30" ht="12.75" x14ac:dyDescent="0.2">
      <c r="B917" s="2"/>
      <c r="C917" s="2"/>
      <c r="D917" s="2"/>
      <c r="E917" s="30"/>
      <c r="F917" s="20"/>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2:30" ht="12.75" x14ac:dyDescent="0.2">
      <c r="B918" s="2"/>
      <c r="C918" s="2"/>
      <c r="D918" s="2"/>
      <c r="E918" s="30"/>
      <c r="F918" s="20"/>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2:30" ht="12.75" x14ac:dyDescent="0.2">
      <c r="B919" s="2"/>
      <c r="C919" s="2"/>
      <c r="D919" s="2"/>
      <c r="E919" s="30"/>
      <c r="F919" s="20"/>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2:30" ht="12.75" x14ac:dyDescent="0.2">
      <c r="B920" s="2"/>
      <c r="C920" s="2"/>
      <c r="D920" s="2"/>
      <c r="E920" s="30"/>
      <c r="F920" s="20"/>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2:30" ht="12.75" x14ac:dyDescent="0.2">
      <c r="B921" s="2"/>
      <c r="C921" s="2"/>
      <c r="D921" s="2"/>
      <c r="E921" s="30"/>
      <c r="F921" s="20"/>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2:30" ht="12.75" x14ac:dyDescent="0.2">
      <c r="B922" s="2"/>
      <c r="C922" s="2"/>
      <c r="D922" s="2"/>
      <c r="E922" s="30"/>
      <c r="F922" s="20"/>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2:30" ht="12.75" x14ac:dyDescent="0.2">
      <c r="B923" s="2"/>
      <c r="C923" s="2"/>
      <c r="D923" s="2"/>
      <c r="E923" s="30"/>
      <c r="F923" s="20"/>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2:30" ht="12.75" x14ac:dyDescent="0.2">
      <c r="B924" s="2"/>
      <c r="C924" s="2"/>
      <c r="D924" s="2"/>
      <c r="E924" s="30"/>
      <c r="F924" s="20"/>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2:30" ht="12.75" x14ac:dyDescent="0.2">
      <c r="B925" s="2"/>
      <c r="C925" s="2"/>
      <c r="D925" s="2"/>
      <c r="E925" s="30"/>
      <c r="F925" s="20"/>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2:30" ht="12.75" x14ac:dyDescent="0.2">
      <c r="B926" s="2"/>
      <c r="C926" s="2"/>
      <c r="D926" s="2"/>
      <c r="E926" s="30"/>
      <c r="F926" s="20"/>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2:30" ht="12.75" x14ac:dyDescent="0.2">
      <c r="B927" s="2"/>
      <c r="C927" s="2"/>
      <c r="D927" s="2"/>
      <c r="E927" s="30"/>
      <c r="F927" s="20"/>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2:30" ht="12.75" x14ac:dyDescent="0.2">
      <c r="B928" s="2"/>
      <c r="C928" s="2"/>
      <c r="D928" s="2"/>
      <c r="E928" s="30"/>
      <c r="F928" s="20"/>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2:30" ht="12.75" x14ac:dyDescent="0.2">
      <c r="B929" s="2"/>
      <c r="C929" s="2"/>
      <c r="D929" s="2"/>
      <c r="E929" s="30"/>
      <c r="F929" s="20"/>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2:30" ht="12.75" x14ac:dyDescent="0.2">
      <c r="B930" s="2"/>
      <c r="C930" s="2"/>
      <c r="D930" s="2"/>
      <c r="E930" s="30"/>
      <c r="F930" s="20"/>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2:30" ht="12.75" x14ac:dyDescent="0.2">
      <c r="B931" s="2"/>
      <c r="C931" s="2"/>
      <c r="D931" s="2"/>
      <c r="E931" s="30"/>
      <c r="F931" s="20"/>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2:30" ht="12.75" x14ac:dyDescent="0.2">
      <c r="B932" s="2"/>
      <c r="C932" s="2"/>
      <c r="D932" s="2"/>
      <c r="E932" s="30"/>
      <c r="F932" s="20"/>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2:30" ht="12.75" x14ac:dyDescent="0.2">
      <c r="B933" s="2"/>
      <c r="C933" s="2"/>
      <c r="D933" s="2"/>
      <c r="E933" s="30"/>
      <c r="F933" s="20"/>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2:30" ht="12.75" x14ac:dyDescent="0.2">
      <c r="B934" s="2"/>
      <c r="C934" s="2"/>
      <c r="D934" s="2"/>
      <c r="E934" s="30"/>
      <c r="F934" s="20"/>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2:30" ht="12.75" x14ac:dyDescent="0.2">
      <c r="B935" s="2"/>
      <c r="C935" s="2"/>
      <c r="D935" s="2"/>
      <c r="E935" s="30"/>
      <c r="F935" s="20"/>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2:30" ht="12.75" x14ac:dyDescent="0.2">
      <c r="B936" s="2"/>
      <c r="C936" s="2"/>
      <c r="D936" s="2"/>
      <c r="E936" s="30"/>
      <c r="F936" s="20"/>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2:30" ht="12.75" x14ac:dyDescent="0.2">
      <c r="B937" s="2"/>
      <c r="C937" s="2"/>
      <c r="D937" s="2"/>
      <c r="E937" s="30"/>
      <c r="F937" s="20"/>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2:30" ht="12.75" x14ac:dyDescent="0.2">
      <c r="B938" s="2"/>
      <c r="C938" s="2"/>
      <c r="D938" s="2"/>
      <c r="E938" s="30"/>
      <c r="F938" s="20"/>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2:30" ht="12.75" x14ac:dyDescent="0.2">
      <c r="B939" s="2"/>
      <c r="C939" s="2"/>
      <c r="D939" s="2"/>
      <c r="E939" s="30"/>
      <c r="F939" s="20"/>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2:30" ht="12.75" x14ac:dyDescent="0.2">
      <c r="B940" s="2"/>
      <c r="C940" s="2"/>
      <c r="D940" s="2"/>
      <c r="E940" s="30"/>
      <c r="F940" s="20"/>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2:30" ht="12.75" x14ac:dyDescent="0.2">
      <c r="B941" s="2"/>
      <c r="C941" s="2"/>
      <c r="D941" s="2"/>
      <c r="E941" s="30"/>
      <c r="F941" s="20"/>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2:30" ht="12.75" x14ac:dyDescent="0.2">
      <c r="B942" s="2"/>
      <c r="C942" s="2"/>
      <c r="D942" s="2"/>
      <c r="E942" s="30"/>
      <c r="F942" s="20"/>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2:30" ht="12.75" x14ac:dyDescent="0.2">
      <c r="B943" s="2"/>
      <c r="C943" s="2"/>
      <c r="D943" s="2"/>
      <c r="E943" s="30"/>
      <c r="F943" s="20"/>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2:30" ht="12.75" x14ac:dyDescent="0.2">
      <c r="B944" s="2"/>
      <c r="C944" s="2"/>
      <c r="D944" s="2"/>
      <c r="E944" s="30"/>
      <c r="F944" s="20"/>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2:30" ht="12.75" x14ac:dyDescent="0.2">
      <c r="B945" s="2"/>
      <c r="C945" s="2"/>
      <c r="D945" s="2"/>
      <c r="E945" s="30"/>
      <c r="F945" s="20"/>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2:30" ht="12.75" x14ac:dyDescent="0.2">
      <c r="B946" s="2"/>
      <c r="C946" s="2"/>
      <c r="D946" s="2"/>
      <c r="E946" s="30"/>
      <c r="F946" s="20"/>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2:30" ht="12.75" x14ac:dyDescent="0.2">
      <c r="B947" s="2"/>
      <c r="C947" s="2"/>
      <c r="D947" s="2"/>
      <c r="E947" s="30"/>
      <c r="F947" s="20"/>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2:30" ht="12.75" x14ac:dyDescent="0.2">
      <c r="B948" s="2"/>
      <c r="C948" s="2"/>
      <c r="D948" s="2"/>
      <c r="E948" s="30"/>
      <c r="F948" s="20"/>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2:30" ht="12.75" x14ac:dyDescent="0.2">
      <c r="B949" s="2"/>
      <c r="C949" s="2"/>
      <c r="D949" s="2"/>
      <c r="E949" s="30"/>
      <c r="F949" s="20"/>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2:30" ht="12.75" x14ac:dyDescent="0.2">
      <c r="B950" s="2"/>
      <c r="C950" s="2"/>
      <c r="D950" s="2"/>
      <c r="E950" s="30"/>
      <c r="F950" s="20"/>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2:30" ht="12.75" x14ac:dyDescent="0.2">
      <c r="B951" s="2"/>
      <c r="C951" s="2"/>
      <c r="D951" s="2"/>
      <c r="E951" s="30"/>
      <c r="F951" s="20"/>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2:30" ht="12.75" x14ac:dyDescent="0.2">
      <c r="B952" s="2"/>
      <c r="C952" s="2"/>
      <c r="D952" s="2"/>
      <c r="E952" s="30"/>
      <c r="F952" s="20"/>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2:30" ht="12.75" x14ac:dyDescent="0.2">
      <c r="B953" s="2"/>
      <c r="C953" s="2"/>
      <c r="D953" s="2"/>
      <c r="E953" s="30"/>
      <c r="F953" s="20"/>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2:30" ht="12.75" x14ac:dyDescent="0.2">
      <c r="B954" s="2"/>
      <c r="C954" s="2"/>
      <c r="D954" s="2"/>
      <c r="E954" s="30"/>
      <c r="F954" s="20"/>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2:30" ht="12.75" x14ac:dyDescent="0.2">
      <c r="B955" s="2"/>
      <c r="C955" s="2"/>
      <c r="D955" s="2"/>
      <c r="E955" s="30"/>
      <c r="F955" s="20"/>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2:30" ht="12.75" x14ac:dyDescent="0.2">
      <c r="B956" s="2"/>
      <c r="C956" s="2"/>
      <c r="D956" s="2"/>
      <c r="E956" s="30"/>
      <c r="F956" s="20"/>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2:30" ht="12.75" x14ac:dyDescent="0.2">
      <c r="B957" s="2"/>
      <c r="C957" s="2"/>
      <c r="D957" s="2"/>
      <c r="E957" s="30"/>
      <c r="F957" s="20"/>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2:30" ht="12.75" x14ac:dyDescent="0.2">
      <c r="B958" s="2"/>
      <c r="C958" s="2"/>
      <c r="D958" s="2"/>
      <c r="E958" s="30"/>
      <c r="F958" s="20"/>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2:30" ht="12.75" x14ac:dyDescent="0.2">
      <c r="B959" s="2"/>
      <c r="C959" s="2"/>
      <c r="D959" s="2"/>
      <c r="E959" s="30"/>
      <c r="F959" s="20"/>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2:30" ht="12.75" x14ac:dyDescent="0.2">
      <c r="B960" s="2"/>
      <c r="C960" s="2"/>
      <c r="D960" s="2"/>
      <c r="E960" s="30"/>
      <c r="F960" s="20"/>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2:30" ht="12.75" x14ac:dyDescent="0.2">
      <c r="B961" s="2"/>
      <c r="C961" s="2"/>
      <c r="D961" s="2"/>
      <c r="E961" s="30"/>
      <c r="F961" s="20"/>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2:30" ht="12.75" x14ac:dyDescent="0.2">
      <c r="B962" s="2"/>
      <c r="C962" s="2"/>
      <c r="D962" s="2"/>
      <c r="E962" s="30"/>
      <c r="F962" s="20"/>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2:30" ht="12.75" x14ac:dyDescent="0.2">
      <c r="B963" s="2"/>
      <c r="C963" s="2"/>
      <c r="D963" s="2"/>
      <c r="E963" s="30"/>
      <c r="F963" s="20"/>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2:30" ht="12.75" x14ac:dyDescent="0.2">
      <c r="B964" s="2"/>
      <c r="C964" s="2"/>
      <c r="D964" s="2"/>
      <c r="E964" s="30"/>
      <c r="F964" s="20"/>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2:30" ht="12.75" x14ac:dyDescent="0.2">
      <c r="B965" s="2"/>
      <c r="C965" s="2"/>
      <c r="D965" s="2"/>
      <c r="E965" s="30"/>
      <c r="F965" s="20"/>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2:30" ht="12.75" x14ac:dyDescent="0.2">
      <c r="B966" s="2"/>
      <c r="C966" s="2"/>
      <c r="D966" s="2"/>
      <c r="E966" s="30"/>
      <c r="F966" s="20"/>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2:30" ht="12.75" x14ac:dyDescent="0.2">
      <c r="B967" s="2"/>
      <c r="C967" s="2"/>
      <c r="D967" s="2"/>
      <c r="E967" s="30"/>
      <c r="F967" s="20"/>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2:30" ht="12.75" x14ac:dyDescent="0.2">
      <c r="B968" s="2"/>
      <c r="C968" s="2"/>
      <c r="D968" s="2"/>
      <c r="E968" s="30"/>
      <c r="F968" s="20"/>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2:30" ht="12.75" x14ac:dyDescent="0.2">
      <c r="B969" s="2"/>
      <c r="C969" s="2"/>
      <c r="D969" s="2"/>
      <c r="E969" s="30"/>
      <c r="F969" s="20"/>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2:30" ht="12.75" x14ac:dyDescent="0.2">
      <c r="B970" s="2"/>
      <c r="C970" s="2"/>
      <c r="D970" s="2"/>
      <c r="E970" s="30"/>
      <c r="F970" s="20"/>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2:30" ht="12.75" x14ac:dyDescent="0.2">
      <c r="B971" s="2"/>
      <c r="C971" s="2"/>
      <c r="D971" s="2"/>
      <c r="E971" s="30"/>
      <c r="F971" s="20"/>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2:30" ht="12.75" x14ac:dyDescent="0.2">
      <c r="B972" s="2"/>
      <c r="C972" s="2"/>
      <c r="D972" s="2"/>
      <c r="E972" s="30"/>
      <c r="F972" s="20"/>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2:30" ht="12.75" x14ac:dyDescent="0.2">
      <c r="B973" s="2"/>
      <c r="C973" s="2"/>
      <c r="D973" s="2"/>
      <c r="E973" s="30"/>
      <c r="F973" s="20"/>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2:30" ht="12.75" x14ac:dyDescent="0.2">
      <c r="B974" s="2"/>
      <c r="C974" s="2"/>
      <c r="D974" s="2"/>
      <c r="E974" s="30"/>
      <c r="F974" s="20"/>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2:30" ht="12.75" x14ac:dyDescent="0.2">
      <c r="B975" s="2"/>
      <c r="C975" s="2"/>
      <c r="D975" s="2"/>
      <c r="E975" s="30"/>
      <c r="F975" s="20"/>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2:30" ht="12.75" x14ac:dyDescent="0.2">
      <c r="B976" s="2"/>
      <c r="C976" s="2"/>
      <c r="D976" s="2"/>
      <c r="E976" s="30"/>
      <c r="F976" s="20"/>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2:30" ht="12.75" x14ac:dyDescent="0.2">
      <c r="B977" s="2"/>
      <c r="C977" s="2"/>
      <c r="D977" s="2"/>
      <c r="E977" s="30"/>
      <c r="F977" s="20"/>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2:30" ht="12.75" x14ac:dyDescent="0.2">
      <c r="B978" s="2"/>
      <c r="C978" s="2"/>
      <c r="D978" s="2"/>
      <c r="E978" s="30"/>
      <c r="F978" s="20"/>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2:30" ht="12.75" x14ac:dyDescent="0.2">
      <c r="B979" s="2"/>
      <c r="C979" s="2"/>
      <c r="D979" s="2"/>
      <c r="E979" s="30"/>
      <c r="F979" s="20"/>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2:30" ht="12.75" x14ac:dyDescent="0.2">
      <c r="B980" s="2"/>
      <c r="C980" s="2"/>
      <c r="D980" s="2"/>
      <c r="E980" s="30"/>
      <c r="F980" s="20"/>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2:30" ht="12.75" x14ac:dyDescent="0.2">
      <c r="B981" s="2"/>
      <c r="C981" s="2"/>
      <c r="D981" s="2"/>
      <c r="E981" s="30"/>
      <c r="F981" s="20"/>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2:30" ht="12.75" x14ac:dyDescent="0.2">
      <c r="B982" s="2"/>
      <c r="C982" s="2"/>
      <c r="D982" s="2"/>
      <c r="E982" s="30"/>
      <c r="F982" s="20"/>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2:30" ht="12.75" x14ac:dyDescent="0.2">
      <c r="B983" s="2"/>
      <c r="C983" s="2"/>
      <c r="D983" s="2"/>
      <c r="E983" s="30"/>
      <c r="F983" s="20"/>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2:30" ht="12.75" x14ac:dyDescent="0.2">
      <c r="B984" s="2"/>
      <c r="C984" s="2"/>
      <c r="D984" s="2"/>
      <c r="E984" s="30"/>
      <c r="F984" s="20"/>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2:30" ht="12.75" x14ac:dyDescent="0.2">
      <c r="B985" s="2"/>
      <c r="C985" s="2"/>
      <c r="D985" s="2"/>
      <c r="E985" s="30"/>
      <c r="F985" s="20"/>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2:30" ht="12.75" x14ac:dyDescent="0.2">
      <c r="B986" s="2"/>
      <c r="C986" s="2"/>
      <c r="D986" s="2"/>
      <c r="E986" s="30"/>
      <c r="F986" s="20"/>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2:30" ht="12.75" x14ac:dyDescent="0.2">
      <c r="B987" s="2"/>
      <c r="C987" s="2"/>
      <c r="D987" s="2"/>
      <c r="E987" s="30"/>
      <c r="F987" s="20"/>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2:30" ht="12.75" x14ac:dyDescent="0.2">
      <c r="B988" s="2"/>
      <c r="C988" s="2"/>
      <c r="D988" s="2"/>
      <c r="E988" s="30"/>
      <c r="F988" s="20"/>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2:30" ht="12.75" x14ac:dyDescent="0.2">
      <c r="B989" s="2"/>
      <c r="C989" s="2"/>
      <c r="D989" s="2"/>
      <c r="E989" s="30"/>
      <c r="F989" s="20"/>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2:30" ht="12.75" x14ac:dyDescent="0.2">
      <c r="B990" s="2"/>
      <c r="C990" s="2"/>
      <c r="D990" s="2"/>
      <c r="E990" s="30"/>
      <c r="F990" s="20"/>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2:30" ht="12.75" x14ac:dyDescent="0.2">
      <c r="B991" s="2"/>
      <c r="C991" s="2"/>
      <c r="D991" s="2"/>
      <c r="E991" s="30"/>
      <c r="F991" s="20"/>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2:30" ht="12.75" x14ac:dyDescent="0.2">
      <c r="B992" s="2"/>
      <c r="C992" s="2"/>
      <c r="D992" s="2"/>
      <c r="E992" s="30"/>
      <c r="F992" s="20"/>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2:30" ht="12.75" x14ac:dyDescent="0.2">
      <c r="B993" s="2"/>
      <c r="C993" s="2"/>
      <c r="D993" s="2"/>
      <c r="E993" s="30"/>
      <c r="F993" s="20"/>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2:30" ht="12.75" x14ac:dyDescent="0.2">
      <c r="B994" s="2"/>
      <c r="C994" s="2"/>
      <c r="D994" s="2"/>
      <c r="E994" s="30"/>
      <c r="F994" s="20"/>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2:30" ht="12.75" x14ac:dyDescent="0.2">
      <c r="B995" s="2"/>
      <c r="C995" s="2"/>
      <c r="D995" s="2"/>
      <c r="E995" s="30"/>
      <c r="F995" s="20"/>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2:30" ht="12.75" x14ac:dyDescent="0.2">
      <c r="B996" s="2"/>
      <c r="C996" s="2"/>
      <c r="D996" s="2"/>
      <c r="E996" s="30"/>
      <c r="F996" s="20"/>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2:30" ht="12.75" x14ac:dyDescent="0.2">
      <c r="B997" s="2"/>
      <c r="C997" s="2"/>
      <c r="D997" s="2"/>
      <c r="E997" s="30"/>
      <c r="F997" s="20"/>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spans="2:30" ht="12.75" x14ac:dyDescent="0.2">
      <c r="B998" s="2"/>
      <c r="C998" s="2"/>
      <c r="D998" s="2"/>
      <c r="E998" s="30"/>
      <c r="F998" s="20"/>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spans="2:30" ht="12.75" x14ac:dyDescent="0.2">
      <c r="B999" s="2"/>
      <c r="C999" s="2"/>
      <c r="D999" s="2"/>
      <c r="E999" s="30"/>
      <c r="F999" s="20"/>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spans="2:30" ht="12.75" x14ac:dyDescent="0.2">
      <c r="B1000" s="2"/>
      <c r="C1000" s="2"/>
      <c r="D1000" s="2"/>
      <c r="E1000" s="30"/>
      <c r="F1000" s="20"/>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spans="2:30" ht="12.75" x14ac:dyDescent="0.2">
      <c r="B1001" s="2"/>
      <c r="C1001" s="2"/>
      <c r="D1001" s="2"/>
      <c r="E1001" s="30"/>
      <c r="F1001" s="20"/>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sheetData>
  <mergeCells count="6">
    <mergeCell ref="K2:M2"/>
    <mergeCell ref="A2:H2"/>
    <mergeCell ref="O2:Q2"/>
    <mergeCell ref="G1:Q1"/>
    <mergeCell ref="E4:F4"/>
    <mergeCell ref="A4:D4"/>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9B4D-48CC-42B1-B160-2C26F74C9CAF}">
  <dimension ref="A1:D76"/>
  <sheetViews>
    <sheetView workbookViewId="0">
      <selection activeCell="C2" sqref="C2"/>
    </sheetView>
  </sheetViews>
  <sheetFormatPr defaultRowHeight="12.75" x14ac:dyDescent="0.2"/>
  <cols>
    <col min="2" max="2" width="14" bestFit="1" customWidth="1"/>
    <col min="3" max="4" width="12.7109375" bestFit="1" customWidth="1"/>
  </cols>
  <sheetData>
    <row r="1" spans="1:4" x14ac:dyDescent="0.2">
      <c r="A1" t="s">
        <v>16</v>
      </c>
      <c r="B1" t="s">
        <v>17</v>
      </c>
      <c r="C1" t="s">
        <v>14</v>
      </c>
      <c r="D1" t="s">
        <v>18</v>
      </c>
    </row>
    <row r="2" spans="1:4" x14ac:dyDescent="0.2">
      <c r="A2">
        <v>31.099999999999966</v>
      </c>
      <c r="B2">
        <v>447.04047473999998</v>
      </c>
      <c r="C2">
        <v>1.76491701232</v>
      </c>
      <c r="D2">
        <v>0.16282802600160001</v>
      </c>
    </row>
    <row r="3" spans="1:4" x14ac:dyDescent="0.2">
      <c r="A3">
        <v>31.999999999999943</v>
      </c>
      <c r="B3">
        <v>452.82023903999999</v>
      </c>
      <c r="C3">
        <v>1.75999830112</v>
      </c>
      <c r="D3">
        <v>0.16525852904319999</v>
      </c>
    </row>
    <row r="4" spans="1:4" x14ac:dyDescent="0.2">
      <c r="A4">
        <v>32.899999999999977</v>
      </c>
      <c r="B4">
        <v>458.65366740000002</v>
      </c>
      <c r="C4">
        <v>1.7550485447999999</v>
      </c>
      <c r="D4">
        <v>0.16772615040639999</v>
      </c>
    </row>
    <row r="5" spans="1:4" x14ac:dyDescent="0.2">
      <c r="A5">
        <v>33.799999999999955</v>
      </c>
      <c r="B5">
        <v>464.54366057999999</v>
      </c>
      <c r="C5">
        <v>1.7500619224</v>
      </c>
      <c r="D5">
        <v>0.1702317244288</v>
      </c>
    </row>
    <row r="6" spans="1:4" x14ac:dyDescent="0.2">
      <c r="A6">
        <v>34.699999999999932</v>
      </c>
      <c r="B6">
        <v>470.48731781999993</v>
      </c>
      <c r="C6">
        <v>1.7450423145599998</v>
      </c>
      <c r="D6">
        <v>0.17277604664159998</v>
      </c>
    </row>
    <row r="7" spans="1:4" x14ac:dyDescent="0.2">
      <c r="A7">
        <v>35.599999999999966</v>
      </c>
      <c r="B7">
        <v>476.48608949999999</v>
      </c>
      <c r="C7">
        <v>1.73998778096</v>
      </c>
      <c r="D7">
        <v>0.17536002899519998</v>
      </c>
    </row>
    <row r="8" spans="1:4" x14ac:dyDescent="0.2">
      <c r="A8">
        <v>36.499999999999943</v>
      </c>
      <c r="B8">
        <v>482.54142600000006</v>
      </c>
      <c r="C8">
        <v>1.73489638128</v>
      </c>
      <c r="D8">
        <v>0.17798456403679999</v>
      </c>
    </row>
    <row r="9" spans="1:4" x14ac:dyDescent="0.2">
      <c r="A9">
        <v>37.399999999999977</v>
      </c>
      <c r="B9">
        <v>488.65187693999997</v>
      </c>
      <c r="C9">
        <v>1.7297661752</v>
      </c>
      <c r="D9">
        <v>0.18065056371679999</v>
      </c>
    </row>
    <row r="10" spans="1:4" x14ac:dyDescent="0.2">
      <c r="A10">
        <v>38.299999999999955</v>
      </c>
      <c r="B10">
        <v>494.82034307999999</v>
      </c>
      <c r="C10">
        <v>1.7246010433599999</v>
      </c>
      <c r="D10">
        <v>0.18335905640479999</v>
      </c>
    </row>
    <row r="11" spans="1:4" x14ac:dyDescent="0.2">
      <c r="A11">
        <v>39.199999999999932</v>
      </c>
      <c r="B11">
        <v>501.04537404000001</v>
      </c>
      <c r="C11">
        <v>1.7193932244799999</v>
      </c>
      <c r="D11">
        <v>0.18611099285759999</v>
      </c>
    </row>
    <row r="12" spans="1:4" x14ac:dyDescent="0.2">
      <c r="A12">
        <v>40.099999999999966</v>
      </c>
      <c r="B12">
        <v>507.32696982000004</v>
      </c>
      <c r="C12">
        <v>1.71414853952</v>
      </c>
      <c r="D12">
        <v>0.1889074790576</v>
      </c>
    </row>
    <row r="13" spans="1:4" x14ac:dyDescent="0.2">
      <c r="A13">
        <v>40.999999999999943</v>
      </c>
      <c r="B13">
        <v>513.66803117999996</v>
      </c>
      <c r="C13">
        <v>1.7088611675200001</v>
      </c>
      <c r="D13">
        <v>0.19174958218079999</v>
      </c>
    </row>
    <row r="14" spans="1:4" x14ac:dyDescent="0.2">
      <c r="A14">
        <v>41.899999999999977</v>
      </c>
      <c r="B14">
        <v>520.06565735999993</v>
      </c>
      <c r="C14">
        <v>1.7035330488</v>
      </c>
      <c r="D14">
        <v>0.19463846641919999</v>
      </c>
    </row>
    <row r="15" spans="1:4" x14ac:dyDescent="0.2">
      <c r="A15">
        <v>42.799999999999955</v>
      </c>
      <c r="B15">
        <v>526.52129874000002</v>
      </c>
      <c r="C15">
        <v>1.6981603027200001</v>
      </c>
      <c r="D15">
        <v>0.19757531536799999</v>
      </c>
    </row>
    <row r="16" spans="1:4" x14ac:dyDescent="0.2">
      <c r="A16">
        <v>43.699999999999932</v>
      </c>
      <c r="B16">
        <v>533.03640570000005</v>
      </c>
      <c r="C16">
        <v>1.69274292928</v>
      </c>
      <c r="D16">
        <v>0.20056135142879999</v>
      </c>
    </row>
    <row r="17" spans="1:4" x14ac:dyDescent="0.2">
      <c r="A17">
        <v>44.599999999999966</v>
      </c>
      <c r="B17">
        <v>539.61097824000001</v>
      </c>
      <c r="C17">
        <v>1.6872809284800001</v>
      </c>
      <c r="D17">
        <v>0.20359789401919998</v>
      </c>
    </row>
    <row r="18" spans="1:4" x14ac:dyDescent="0.2">
      <c r="A18">
        <v>45.499999999999943</v>
      </c>
      <c r="B18">
        <v>546.24646674000007</v>
      </c>
      <c r="C18">
        <v>1.6817723599999999</v>
      </c>
      <c r="D18">
        <v>0.20668630136319999</v>
      </c>
    </row>
    <row r="19" spans="1:4" x14ac:dyDescent="0.2">
      <c r="A19">
        <v>46.399999999999977</v>
      </c>
      <c r="B19">
        <v>552.93997044000002</v>
      </c>
      <c r="C19">
        <v>1.6762152835199999</v>
      </c>
      <c r="D19">
        <v>0.2098279704912</v>
      </c>
    </row>
    <row r="20" spans="1:4" x14ac:dyDescent="0.2">
      <c r="A20">
        <v>47.299999999999955</v>
      </c>
      <c r="B20">
        <v>559.69439009999996</v>
      </c>
      <c r="C20">
        <v>1.6706096990399999</v>
      </c>
      <c r="D20">
        <v>0.21302437604639998</v>
      </c>
    </row>
    <row r="21" spans="1:4" x14ac:dyDescent="0.2">
      <c r="A21">
        <v>48.199999999999932</v>
      </c>
      <c r="B21">
        <v>566.51117609999994</v>
      </c>
      <c r="C21">
        <v>1.66495172592</v>
      </c>
      <c r="D21">
        <v>0.21627710909119999</v>
      </c>
    </row>
    <row r="22" spans="1:4" x14ac:dyDescent="0.2">
      <c r="A22">
        <v>49.099999999999966</v>
      </c>
      <c r="B22">
        <v>573.38742767999997</v>
      </c>
      <c r="C22">
        <v>1.6592413641600001</v>
      </c>
      <c r="D22">
        <v>0.21958774128479999</v>
      </c>
    </row>
    <row r="23" spans="1:4" x14ac:dyDescent="0.2">
      <c r="A23">
        <v>49.999999999999943</v>
      </c>
      <c r="B23">
        <v>580.32604560000004</v>
      </c>
      <c r="C23">
        <v>1.6534766734399999</v>
      </c>
      <c r="D23">
        <v>0.22295801891519998</v>
      </c>
    </row>
    <row r="24" spans="1:4" x14ac:dyDescent="0.2">
      <c r="A24">
        <v>50.899999999999977</v>
      </c>
      <c r="B24">
        <v>587.32702986000004</v>
      </c>
      <c r="C24">
        <v>1.6476576537600001</v>
      </c>
      <c r="D24">
        <v>0.22638970767359998</v>
      </c>
    </row>
    <row r="25" spans="1:4" x14ac:dyDescent="0.2">
      <c r="A25">
        <v>51.799999999999955</v>
      </c>
      <c r="B25">
        <v>594.39038045999996</v>
      </c>
      <c r="C25">
        <v>1.6417804244800001</v>
      </c>
      <c r="D25">
        <v>0.22988470907359998</v>
      </c>
    </row>
    <row r="26" spans="1:4" x14ac:dyDescent="0.2">
      <c r="A26">
        <v>52.699999999999989</v>
      </c>
      <c r="B26">
        <v>601.51754778000009</v>
      </c>
      <c r="C26">
        <v>1.6358430452799999</v>
      </c>
      <c r="D26">
        <v>0.23344498283839998</v>
      </c>
    </row>
    <row r="27" spans="1:4" x14ac:dyDescent="0.2">
      <c r="A27">
        <v>53.599999999999966</v>
      </c>
      <c r="B27">
        <v>608.70708144000002</v>
      </c>
      <c r="C27">
        <v>1.6298455161600001</v>
      </c>
      <c r="D27">
        <v>0.23707262451360001</v>
      </c>
    </row>
    <row r="28" spans="1:4" x14ac:dyDescent="0.2">
      <c r="A28">
        <v>54.499999999999943</v>
      </c>
      <c r="B28">
        <v>615.96188219999999</v>
      </c>
      <c r="C28">
        <v>1.6237820161600001</v>
      </c>
      <c r="D28">
        <v>0.2407698072576</v>
      </c>
    </row>
    <row r="29" spans="1:4" x14ac:dyDescent="0.2">
      <c r="A29">
        <v>55.39999999999992</v>
      </c>
      <c r="B29">
        <v>623.28049967999993</v>
      </c>
      <c r="C29">
        <v>1.6176544856000001</v>
      </c>
      <c r="D29">
        <v>0.24453885945439999</v>
      </c>
    </row>
    <row r="30" spans="1:4" x14ac:dyDescent="0.2">
      <c r="A30">
        <v>56.300000000000011</v>
      </c>
      <c r="B30">
        <v>630.66438426000002</v>
      </c>
      <c r="C30">
        <v>1.6114590438399998</v>
      </c>
      <c r="D30">
        <v>0.24838222590720002</v>
      </c>
    </row>
    <row r="31" spans="1:4" x14ac:dyDescent="0.2">
      <c r="A31">
        <v>57.199999999999989</v>
      </c>
      <c r="B31">
        <v>638.11353594000002</v>
      </c>
      <c r="C31">
        <v>1.60519375056</v>
      </c>
      <c r="D31">
        <v>0.25230250664479997</v>
      </c>
    </row>
    <row r="32" spans="1:4" x14ac:dyDescent="0.2">
      <c r="A32">
        <v>58.099999999999966</v>
      </c>
      <c r="B32">
        <v>645.62795472000005</v>
      </c>
      <c r="C32">
        <v>1.5988547251199998</v>
      </c>
      <c r="D32">
        <v>0.25630243751839998</v>
      </c>
    </row>
    <row r="33" spans="1:4" x14ac:dyDescent="0.2">
      <c r="A33">
        <v>58.999999999999943</v>
      </c>
      <c r="B33">
        <v>653.21054135999998</v>
      </c>
      <c r="C33">
        <v>1.5924400272000001</v>
      </c>
      <c r="D33">
        <v>0.26038490960479999</v>
      </c>
    </row>
    <row r="34" spans="1:4" x14ac:dyDescent="0.2">
      <c r="A34">
        <v>59.89999999999992</v>
      </c>
      <c r="B34">
        <v>660.85839510000005</v>
      </c>
      <c r="C34">
        <v>1.58594577616</v>
      </c>
      <c r="D34">
        <v>0.26455302741599995</v>
      </c>
    </row>
    <row r="35" spans="1:4" x14ac:dyDescent="0.2">
      <c r="A35">
        <v>60.800000000000011</v>
      </c>
      <c r="B35">
        <v>668.57586708000008</v>
      </c>
      <c r="C35">
        <v>1.5793700316800001</v>
      </c>
      <c r="D35">
        <v>0.2688100700928</v>
      </c>
    </row>
    <row r="36" spans="1:4" x14ac:dyDescent="0.2">
      <c r="A36">
        <v>61.699999999999989</v>
      </c>
      <c r="B36">
        <v>676.36005653999996</v>
      </c>
      <c r="C36">
        <v>1.5727089131200001</v>
      </c>
      <c r="D36">
        <v>0.27315953021120004</v>
      </c>
    </row>
    <row r="37" spans="1:4" x14ac:dyDescent="0.2">
      <c r="A37">
        <v>62.599999999999966</v>
      </c>
      <c r="B37">
        <v>684.21241385999997</v>
      </c>
      <c r="C37">
        <v>1.56595853984</v>
      </c>
      <c r="D37">
        <v>0.27760515258880003</v>
      </c>
    </row>
    <row r="38" spans="1:4" x14ac:dyDescent="0.2">
      <c r="A38">
        <v>63.499999999999943</v>
      </c>
      <c r="B38">
        <v>692.13438942000005</v>
      </c>
      <c r="C38">
        <v>1.5591150311999999</v>
      </c>
      <c r="D38">
        <v>0.28215091488159999</v>
      </c>
    </row>
    <row r="39" spans="1:4" x14ac:dyDescent="0.2">
      <c r="A39">
        <v>64.39999999999992</v>
      </c>
      <c r="B39">
        <v>700.12743360000002</v>
      </c>
      <c r="C39">
        <v>1.5521764468799999</v>
      </c>
      <c r="D39">
        <v>0.28680106639039998</v>
      </c>
    </row>
    <row r="40" spans="1:4" x14ac:dyDescent="0.2">
      <c r="A40">
        <v>65.300000000000011</v>
      </c>
      <c r="B40">
        <v>708.18864564</v>
      </c>
      <c r="C40">
        <v>1.5451350256</v>
      </c>
      <c r="D40">
        <v>0.29156020567359997</v>
      </c>
    </row>
    <row r="41" spans="1:4" x14ac:dyDescent="0.2">
      <c r="A41">
        <v>66.199999999999989</v>
      </c>
      <c r="B41">
        <v>716.32237667999993</v>
      </c>
      <c r="C41">
        <v>1.5379868867199999</v>
      </c>
      <c r="D41">
        <v>0.29643326114399998</v>
      </c>
    </row>
    <row r="42" spans="1:4" x14ac:dyDescent="0.2">
      <c r="A42">
        <v>67.099999999999966</v>
      </c>
      <c r="B42">
        <v>724.52862672000003</v>
      </c>
      <c r="C42">
        <v>1.5307281495999998</v>
      </c>
      <c r="D42">
        <v>0.301425510472</v>
      </c>
    </row>
    <row r="43" spans="1:4" x14ac:dyDescent="0.2">
      <c r="A43">
        <v>67.999999999999943</v>
      </c>
      <c r="B43">
        <v>732.80594538000003</v>
      </c>
      <c r="C43">
        <v>1.5233529932800001</v>
      </c>
      <c r="D43">
        <v>0.30654265819839999</v>
      </c>
    </row>
    <row r="44" spans="1:4" x14ac:dyDescent="0.2">
      <c r="A44">
        <v>68.89999999999992</v>
      </c>
      <c r="B44">
        <v>741.15723342000001</v>
      </c>
      <c r="C44">
        <v>1.51585365648</v>
      </c>
      <c r="D44">
        <v>0.31179093275039999</v>
      </c>
    </row>
    <row r="45" spans="1:4" x14ac:dyDescent="0.2">
      <c r="A45">
        <v>69.800000000000011</v>
      </c>
      <c r="B45">
        <v>749.58104045999994</v>
      </c>
      <c r="C45">
        <v>1.5082262585599999</v>
      </c>
      <c r="D45">
        <v>0.31717698942559996</v>
      </c>
    </row>
    <row r="46" spans="1:4" x14ac:dyDescent="0.2">
      <c r="A46">
        <v>70.699999999999989</v>
      </c>
      <c r="B46">
        <v>758.08026725999991</v>
      </c>
      <c r="C46">
        <v>1.5004630382399999</v>
      </c>
      <c r="D46">
        <v>0.32270816263359997</v>
      </c>
    </row>
    <row r="47" spans="1:4" x14ac:dyDescent="0.2">
      <c r="A47">
        <v>71.599999999999966</v>
      </c>
      <c r="B47">
        <v>766.65491381999993</v>
      </c>
      <c r="C47">
        <v>1.4925542939199998</v>
      </c>
      <c r="D47">
        <v>0.32839236888000001</v>
      </c>
    </row>
    <row r="48" spans="1:4" x14ac:dyDescent="0.2">
      <c r="A48">
        <v>72.499999999999943</v>
      </c>
      <c r="B48">
        <v>775.30498014</v>
      </c>
      <c r="C48">
        <v>1.48449226432</v>
      </c>
      <c r="D48">
        <v>0.33423830079839995</v>
      </c>
    </row>
    <row r="49" spans="1:4" x14ac:dyDescent="0.2">
      <c r="A49">
        <v>73.39999999999992</v>
      </c>
      <c r="B49">
        <v>784.03191660000005</v>
      </c>
      <c r="C49">
        <v>1.4762691881599999</v>
      </c>
      <c r="D49">
        <v>0.34025552416639998</v>
      </c>
    </row>
    <row r="50" spans="1:4" x14ac:dyDescent="0.2">
      <c r="A50">
        <v>74.300000000000011</v>
      </c>
      <c r="B50">
        <v>792.83572320000007</v>
      </c>
      <c r="C50">
        <v>1.4678734235199999</v>
      </c>
      <c r="D50">
        <v>0.34645449730880001</v>
      </c>
    </row>
    <row r="51" spans="1:4" x14ac:dyDescent="0.2">
      <c r="A51">
        <v>75.199999999999989</v>
      </c>
      <c r="B51">
        <v>801.71930069999996</v>
      </c>
      <c r="C51">
        <v>1.45929332848</v>
      </c>
      <c r="D51">
        <v>0.35284684274239997</v>
      </c>
    </row>
    <row r="52" spans="1:4" x14ac:dyDescent="0.2">
      <c r="A52">
        <v>76.099999999999966</v>
      </c>
      <c r="B52">
        <v>810.68264910000005</v>
      </c>
      <c r="C52">
        <v>1.4505153208000001</v>
      </c>
      <c r="D52">
        <v>0.35944542478879998</v>
      </c>
    </row>
    <row r="53" spans="1:4" x14ac:dyDescent="0.2">
      <c r="A53">
        <v>76.999999999999943</v>
      </c>
      <c r="B53">
        <v>819.72576839999999</v>
      </c>
      <c r="C53">
        <v>1.4415277585599999</v>
      </c>
      <c r="D53">
        <v>0.36626458241279997</v>
      </c>
    </row>
    <row r="54" spans="1:4" x14ac:dyDescent="0.2">
      <c r="A54">
        <v>77.89999999999992</v>
      </c>
      <c r="B54">
        <v>828.85010898000007</v>
      </c>
      <c r="C54">
        <v>1.4323131788799999</v>
      </c>
      <c r="D54">
        <v>0.37332036206079999</v>
      </c>
    </row>
    <row r="55" spans="1:4" x14ac:dyDescent="0.2">
      <c r="A55">
        <v>78.800000000000011</v>
      </c>
      <c r="B55">
        <v>838.05712122</v>
      </c>
      <c r="C55">
        <v>1.4228541188799999</v>
      </c>
      <c r="D55">
        <v>0.38063080870880001</v>
      </c>
    </row>
    <row r="56" spans="1:4" x14ac:dyDescent="0.2">
      <c r="A56">
        <v>79.699999999999989</v>
      </c>
      <c r="B56">
        <v>847.34825549999994</v>
      </c>
      <c r="C56">
        <v>1.41312923504</v>
      </c>
      <c r="D56">
        <v>0.38821637332959996</v>
      </c>
    </row>
    <row r="57" spans="1:4" x14ac:dyDescent="0.2">
      <c r="A57">
        <v>80.599999999999966</v>
      </c>
      <c r="B57">
        <v>856.72351182</v>
      </c>
      <c r="C57">
        <v>1.4031171838399998</v>
      </c>
      <c r="D57">
        <v>0.3961002815536</v>
      </c>
    </row>
    <row r="58" spans="1:4" x14ac:dyDescent="0.2">
      <c r="A58">
        <v>81.499999999999943</v>
      </c>
      <c r="B58">
        <v>866.18579093999995</v>
      </c>
      <c r="C58">
        <v>1.3927888604799998</v>
      </c>
      <c r="D58">
        <v>0.40430919337760002</v>
      </c>
    </row>
    <row r="59" spans="1:4" x14ac:dyDescent="0.2">
      <c r="A59">
        <v>82.39999999999992</v>
      </c>
      <c r="B59">
        <v>875.73364248000007</v>
      </c>
      <c r="C59">
        <v>1.3821171004799999</v>
      </c>
      <c r="D59">
        <v>0.41287390167999999</v>
      </c>
    </row>
    <row r="60" spans="1:4" x14ac:dyDescent="0.2">
      <c r="A60">
        <v>83.300000000000011</v>
      </c>
      <c r="B60">
        <v>885.37141757999996</v>
      </c>
      <c r="C60">
        <v>1.37106309744</v>
      </c>
      <c r="D60">
        <v>0.42183024417120002</v>
      </c>
    </row>
    <row r="61" spans="1:4" x14ac:dyDescent="0.2">
      <c r="A61">
        <v>84.199999999999989</v>
      </c>
      <c r="B61">
        <v>895.10056662</v>
      </c>
      <c r="C61">
        <v>1.35958416432</v>
      </c>
      <c r="D61">
        <v>0.43122034519840002</v>
      </c>
    </row>
    <row r="62" spans="1:4" x14ac:dyDescent="0.2">
      <c r="A62">
        <v>85.099999999999966</v>
      </c>
      <c r="B62">
        <v>904.91963922000002</v>
      </c>
      <c r="C62">
        <v>1.3476317931200001</v>
      </c>
      <c r="D62">
        <v>0.44109424561439997</v>
      </c>
    </row>
    <row r="63" spans="1:4" x14ac:dyDescent="0.2">
      <c r="A63">
        <v>85.999999999999943</v>
      </c>
      <c r="B63">
        <v>914.83443690000001</v>
      </c>
      <c r="C63">
        <v>1.33514583392</v>
      </c>
      <c r="D63">
        <v>0.45151211474239994</v>
      </c>
    </row>
    <row r="64" spans="1:4" x14ac:dyDescent="0.2">
      <c r="A64">
        <v>86.89999999999992</v>
      </c>
      <c r="B64">
        <v>924.84350928000003</v>
      </c>
      <c r="C64">
        <v>1.3220506142399999</v>
      </c>
      <c r="D64">
        <v>0.4625472966784</v>
      </c>
    </row>
    <row r="65" spans="1:4" x14ac:dyDescent="0.2">
      <c r="A65">
        <v>87.800000000000011</v>
      </c>
      <c r="B65">
        <v>934.95120750000012</v>
      </c>
      <c r="C65">
        <v>1.30825687936</v>
      </c>
      <c r="D65">
        <v>0.47429065660800002</v>
      </c>
    </row>
    <row r="66" spans="1:4" x14ac:dyDescent="0.2">
      <c r="A66">
        <v>88.699999999999989</v>
      </c>
      <c r="B66">
        <v>945.16043231999993</v>
      </c>
      <c r="C66">
        <v>1.29364626976</v>
      </c>
      <c r="D66">
        <v>0.48685690624959999</v>
      </c>
    </row>
    <row r="67" spans="1:4" x14ac:dyDescent="0.2">
      <c r="A67">
        <v>89.599999999999966</v>
      </c>
      <c r="B67">
        <v>955.47118374000013</v>
      </c>
      <c r="C67">
        <v>1.2780693808000001</v>
      </c>
      <c r="D67">
        <v>0.50039415022879996</v>
      </c>
    </row>
    <row r="68" spans="1:4" x14ac:dyDescent="0.2">
      <c r="A68">
        <v>90.499999999999943</v>
      </c>
      <c r="B68">
        <v>965.88781289999997</v>
      </c>
      <c r="C68">
        <v>1.2613302401599999</v>
      </c>
      <c r="D68">
        <v>0.51509886534880001</v>
      </c>
    </row>
    <row r="69" spans="1:4" x14ac:dyDescent="0.2">
      <c r="A69">
        <v>91.39999999999992</v>
      </c>
      <c r="B69">
        <v>976.41612132</v>
      </c>
      <c r="C69">
        <v>1.24315138208</v>
      </c>
      <c r="D69">
        <v>0.53124065907359996</v>
      </c>
    </row>
    <row r="70" spans="1:4" x14ac:dyDescent="0.2">
      <c r="A70">
        <v>92.300000000000011</v>
      </c>
      <c r="B70">
        <v>987.05610900000011</v>
      </c>
      <c r="C70">
        <v>1.2231428022399999</v>
      </c>
      <c r="D70">
        <v>0.54920555806720006</v>
      </c>
    </row>
    <row r="71" spans="1:4" x14ac:dyDescent="0.2">
      <c r="A71">
        <v>93.199999999999989</v>
      </c>
      <c r="B71">
        <v>997.81792859999996</v>
      </c>
      <c r="C71">
        <v>1.20071076272</v>
      </c>
      <c r="D71">
        <v>0.56957841358399997</v>
      </c>
    </row>
    <row r="72" spans="1:4" x14ac:dyDescent="0.2">
      <c r="A72">
        <v>94.099999999999966</v>
      </c>
      <c r="B72">
        <v>1008.70448088</v>
      </c>
      <c r="C72">
        <v>1.1748812228800001</v>
      </c>
      <c r="D72">
        <v>0.59331624965759999</v>
      </c>
    </row>
    <row r="73" spans="1:4" x14ac:dyDescent="0.2">
      <c r="A73">
        <v>94.999999999999943</v>
      </c>
      <c r="B73">
        <v>1019.7259185</v>
      </c>
      <c r="C73">
        <v>1.143867148</v>
      </c>
      <c r="D73">
        <v>0.6221741633408</v>
      </c>
    </row>
    <row r="74" spans="1:4" x14ac:dyDescent="0.2">
      <c r="A74">
        <v>95.89999999999992</v>
      </c>
      <c r="B74">
        <v>1030.8938445000001</v>
      </c>
      <c r="C74">
        <v>1.1037122256</v>
      </c>
      <c r="D74">
        <v>0.66003374539039994</v>
      </c>
    </row>
    <row r="75" spans="1:4" x14ac:dyDescent="0.2">
      <c r="A75">
        <v>96.800000000000011</v>
      </c>
      <c r="B75">
        <v>1042.23146496</v>
      </c>
      <c r="C75">
        <v>1.04153273088</v>
      </c>
      <c r="D75">
        <v>0.7195324357888</v>
      </c>
    </row>
    <row r="76" spans="1:4" x14ac:dyDescent="0.2">
      <c r="A76">
        <v>97.465999999999951</v>
      </c>
      <c r="B76">
        <v>1050.8003100000001</v>
      </c>
      <c r="C76">
        <v>0.87704598352000007</v>
      </c>
      <c r="D76">
        <v>0.8770468760672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NIST Props</vt:lpstr>
      <vt:lpstr>Gas Encyclopedia</vt:lpstr>
      <vt:lpstr>Gas Encyclopedia (US 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2018-07-22T19:48:20Z</dcterms:created>
  <dcterms:modified xsi:type="dcterms:W3CDTF">2019-09-04T16:26:08Z</dcterms:modified>
</cp:coreProperties>
</file>