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65" windowWidth="15960" windowHeight="11640" tabRatio="914" activeTab="1"/>
  </bookViews>
  <sheets>
    <sheet name="Comments" sheetId="1" r:id="rId1"/>
    <sheet name="Trench Morning" sheetId="2" r:id="rId2"/>
    <sheet name="Trench Afternoon" sheetId="3" r:id="rId3"/>
    <sheet name="Water-in Morning" sheetId="4" r:id="rId4"/>
    <sheet name="Water-in Afternoon" sheetId="5" r:id="rId5"/>
    <sheet name="Water-out Morning" sheetId="6" r:id="rId6"/>
    <sheet name="Water-out Afternoon" sheetId="7" r:id="rId7"/>
    <sheet name="Extra Data" sheetId="8" r:id="rId8"/>
    <sheet name="MECA Monitoring" sheetId="9" r:id="rId9"/>
  </sheets>
  <externalReferences>
    <externalReference r:id="rId10"/>
  </externalReferences>
  <calcPr calcId="145621"/>
</workbook>
</file>

<file path=xl/calcChain.xml><?xml version="1.0" encoding="utf-8"?>
<calcChain xmlns="http://schemas.openxmlformats.org/spreadsheetml/2006/main">
  <c r="C4" i="4" l="1"/>
  <c r="B4" i="4"/>
  <c r="B4" i="5" l="1"/>
  <c r="C4" i="5"/>
  <c r="B4" i="9" l="1"/>
  <c r="C5" i="8"/>
  <c r="B3" i="3"/>
  <c r="B5" i="9" l="1"/>
  <c r="C6" i="8"/>
  <c r="C7" i="8" l="1"/>
  <c r="D6" i="1" l="1"/>
  <c r="D7" i="1" s="1"/>
  <c r="D8" i="1" s="1"/>
  <c r="D9" i="1" s="1"/>
  <c r="D10" i="1" s="1"/>
  <c r="D11" i="1" s="1"/>
  <c r="D12" i="1" s="1"/>
  <c r="D13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</calcChain>
</file>

<file path=xl/comments1.xml><?xml version="1.0" encoding="utf-8"?>
<comments xmlns="http://schemas.openxmlformats.org/spreadsheetml/2006/main">
  <authors>
    <author>Reviewer</author>
  </authors>
  <commentList>
    <comment ref="B2" authorId="0">
      <text>
        <r>
          <rPr>
            <sz val="11"/>
            <color indexed="8"/>
            <rFont val="Helvetica"/>
          </rPr>
          <t>Reviewer:
Enter Date in this column; the Table below will copy it automatically</t>
        </r>
      </text>
    </comment>
  </commentList>
</comments>
</file>

<file path=xl/sharedStrings.xml><?xml version="1.0" encoding="utf-8"?>
<sst xmlns="http://schemas.openxmlformats.org/spreadsheetml/2006/main" count="242" uniqueCount="64">
  <si>
    <t>Date</t>
  </si>
  <si>
    <t>Time</t>
  </si>
  <si>
    <t>Days</t>
  </si>
  <si>
    <r>
      <rPr>
        <b/>
        <sz val="12"/>
        <color indexed="8"/>
        <rFont val="Arial"/>
        <family val="2"/>
      </rPr>
      <t xml:space="preserve">Comment </t>
    </r>
    <r>
      <rPr>
        <i/>
        <sz val="12"/>
        <color indexed="9"/>
        <rFont val="Arial"/>
        <family val="2"/>
      </rPr>
      <t>(Entries ONLY on 1 line for each day; NO extra lines should be inserted within existing lines)</t>
    </r>
  </si>
  <si>
    <t>h</t>
  </si>
  <si>
    <t>Trench - Morning</t>
  </si>
  <si>
    <t>pH</t>
  </si>
  <si>
    <r>
      <rPr>
        <b/>
        <sz val="12"/>
        <color indexed="14"/>
        <rFont val="Arial"/>
        <family val="2"/>
      </rPr>
      <t xml:space="preserve">Eh </t>
    </r>
    <r>
      <rPr>
        <b/>
        <i/>
        <sz val="12"/>
        <color indexed="14"/>
        <rFont val="Arial"/>
        <family val="2"/>
      </rPr>
      <t>mV</t>
    </r>
  </si>
  <si>
    <t>Density g/ml</t>
  </si>
  <si>
    <r>
      <rPr>
        <b/>
        <sz val="12"/>
        <color indexed="14"/>
        <rFont val="Arial"/>
        <family val="2"/>
      </rPr>
      <t xml:space="preserve">DO </t>
    </r>
    <r>
      <rPr>
        <b/>
        <i/>
        <sz val="12"/>
        <color indexed="14"/>
        <rFont val="Arial"/>
        <family val="2"/>
      </rPr>
      <t>mg/l</t>
    </r>
  </si>
  <si>
    <r>
      <rPr>
        <b/>
        <sz val="12"/>
        <color indexed="14"/>
        <rFont val="Arial"/>
        <family val="2"/>
      </rPr>
      <t xml:space="preserve">Temp °C </t>
    </r>
    <r>
      <rPr>
        <b/>
        <i/>
        <sz val="12"/>
        <color indexed="14"/>
        <rFont val="Arial"/>
        <family val="2"/>
      </rPr>
      <t>Atm</t>
    </r>
  </si>
  <si>
    <r>
      <rPr>
        <b/>
        <sz val="12"/>
        <color indexed="14"/>
        <rFont val="Arial"/>
        <family val="2"/>
      </rPr>
      <t xml:space="preserve">Temp °C </t>
    </r>
    <r>
      <rPr>
        <b/>
        <i/>
        <sz val="12"/>
        <color indexed="14"/>
        <rFont val="Arial"/>
        <family val="2"/>
      </rPr>
      <t>Water</t>
    </r>
  </si>
  <si>
    <r>
      <rPr>
        <b/>
        <sz val="12"/>
        <color indexed="14"/>
        <rFont val="Arial"/>
        <family val="2"/>
      </rPr>
      <t xml:space="preserve">Ag </t>
    </r>
    <r>
      <rPr>
        <b/>
        <i/>
        <sz val="12"/>
        <color indexed="14"/>
        <rFont val="Arial"/>
        <family val="2"/>
      </rPr>
      <t>ppm</t>
    </r>
  </si>
  <si>
    <r>
      <rPr>
        <b/>
        <sz val="12"/>
        <color indexed="14"/>
        <rFont val="Arial"/>
        <family val="2"/>
      </rPr>
      <t xml:space="preserve">Au </t>
    </r>
    <r>
      <rPr>
        <b/>
        <i/>
        <sz val="12"/>
        <color indexed="14"/>
        <rFont val="Arial"/>
        <family val="2"/>
      </rPr>
      <t>ppm</t>
    </r>
  </si>
  <si>
    <r>
      <rPr>
        <b/>
        <sz val="12"/>
        <color indexed="14"/>
        <rFont val="Arial"/>
        <family val="2"/>
      </rPr>
      <t>Cl</t>
    </r>
    <r>
      <rPr>
        <b/>
        <vertAlign val="superscript"/>
        <sz val="12"/>
        <color indexed="14"/>
        <rFont val="Arial"/>
        <family val="2"/>
      </rPr>
      <t xml:space="preserve">- </t>
    </r>
    <r>
      <rPr>
        <b/>
        <i/>
        <sz val="12"/>
        <color indexed="14"/>
        <rFont val="Arial"/>
        <family val="2"/>
      </rPr>
      <t>ppm</t>
    </r>
    <r>
      <rPr>
        <b/>
        <vertAlign val="superscript"/>
        <sz val="12"/>
        <color indexed="14"/>
        <rFont val="Arial"/>
        <family val="2"/>
      </rPr>
      <t xml:space="preserve"> </t>
    </r>
  </si>
  <si>
    <r>
      <rPr>
        <b/>
        <sz val="12"/>
        <color indexed="14"/>
        <rFont val="Arial"/>
        <family val="2"/>
      </rPr>
      <t>Cl</t>
    </r>
    <r>
      <rPr>
        <b/>
        <vertAlign val="subscript"/>
        <sz val="12"/>
        <color indexed="14"/>
        <rFont val="Arial"/>
        <family val="2"/>
      </rPr>
      <t>2</t>
    </r>
    <r>
      <rPr>
        <b/>
        <i/>
        <sz val="12"/>
        <color indexed="14"/>
        <rFont val="Arial"/>
        <family val="2"/>
      </rPr>
      <t xml:space="preserve"> ppm</t>
    </r>
  </si>
  <si>
    <r>
      <rPr>
        <b/>
        <sz val="12"/>
        <color indexed="14"/>
        <rFont val="Arial"/>
        <family val="2"/>
      </rPr>
      <t xml:space="preserve">Co </t>
    </r>
    <r>
      <rPr>
        <b/>
        <i/>
        <sz val="12"/>
        <color indexed="14"/>
        <rFont val="Arial"/>
        <family val="2"/>
      </rPr>
      <t>ppm</t>
    </r>
  </si>
  <si>
    <r>
      <rPr>
        <b/>
        <sz val="12"/>
        <color indexed="14"/>
        <rFont val="Arial"/>
        <family val="2"/>
      </rPr>
      <t xml:space="preserve">Cu </t>
    </r>
    <r>
      <rPr>
        <b/>
        <i/>
        <sz val="12"/>
        <color indexed="14"/>
        <rFont val="Arial"/>
        <family val="2"/>
      </rPr>
      <t>ppm</t>
    </r>
  </si>
  <si>
    <r>
      <rPr>
        <b/>
        <sz val="12"/>
        <color indexed="14"/>
        <rFont val="Arial"/>
        <family val="2"/>
      </rPr>
      <t xml:space="preserve">Ni </t>
    </r>
    <r>
      <rPr>
        <b/>
        <i/>
        <sz val="12"/>
        <color indexed="14"/>
        <rFont val="Arial"/>
        <family val="2"/>
      </rPr>
      <t>ppm</t>
    </r>
  </si>
  <si>
    <r>
      <rPr>
        <b/>
        <sz val="12"/>
        <color indexed="14"/>
        <rFont val="Arial"/>
        <family val="2"/>
      </rPr>
      <t xml:space="preserve">Fe </t>
    </r>
    <r>
      <rPr>
        <b/>
        <i/>
        <sz val="12"/>
        <color indexed="14"/>
        <rFont val="Arial"/>
        <family val="2"/>
      </rPr>
      <t>ppm</t>
    </r>
  </si>
  <si>
    <r>
      <rPr>
        <b/>
        <sz val="12"/>
        <color indexed="14"/>
        <rFont val="Arial"/>
        <family val="2"/>
      </rPr>
      <t>SO</t>
    </r>
    <r>
      <rPr>
        <b/>
        <vertAlign val="subscript"/>
        <sz val="12"/>
        <color indexed="14"/>
        <rFont val="Arial"/>
        <family val="2"/>
      </rPr>
      <t>4</t>
    </r>
    <r>
      <rPr>
        <b/>
        <vertAlign val="superscript"/>
        <sz val="12"/>
        <color indexed="14"/>
        <rFont val="Arial"/>
        <family val="2"/>
      </rPr>
      <t xml:space="preserve">2- </t>
    </r>
    <r>
      <rPr>
        <b/>
        <i/>
        <sz val="12"/>
        <color indexed="14"/>
        <rFont val="Arial"/>
        <family val="2"/>
      </rPr>
      <t>ppm</t>
    </r>
  </si>
  <si>
    <t>Trench - Afternoon</t>
  </si>
  <si>
    <t>Water-in Morning</t>
  </si>
  <si>
    <t>Eh</t>
  </si>
  <si>
    <t>Density</t>
  </si>
  <si>
    <t>DO</t>
  </si>
  <si>
    <r>
      <rPr>
        <b/>
        <sz val="12"/>
        <color indexed="8"/>
        <rFont val="Arial"/>
        <family val="2"/>
      </rPr>
      <t xml:space="preserve">Temp </t>
    </r>
    <r>
      <rPr>
        <b/>
        <sz val="12"/>
        <color indexed="8"/>
        <rFont val="Calibri"/>
        <family val="2"/>
      </rPr>
      <t>°</t>
    </r>
    <r>
      <rPr>
        <b/>
        <sz val="12"/>
        <color indexed="8"/>
        <rFont val="Arial"/>
        <family val="2"/>
      </rPr>
      <t>C</t>
    </r>
  </si>
  <si>
    <t>Ag</t>
  </si>
  <si>
    <t>Au</t>
  </si>
  <si>
    <r>
      <rPr>
        <b/>
        <sz val="12"/>
        <color indexed="8"/>
        <rFont val="Arial"/>
        <family val="2"/>
      </rPr>
      <t>Cl</t>
    </r>
    <r>
      <rPr>
        <b/>
        <vertAlign val="superscript"/>
        <sz val="12"/>
        <color indexed="8"/>
        <rFont val="Arial"/>
        <family val="2"/>
      </rPr>
      <t>-</t>
    </r>
  </si>
  <si>
    <r>
      <rPr>
        <b/>
        <sz val="12"/>
        <color indexed="8"/>
        <rFont val="Arial"/>
        <family val="2"/>
      </rPr>
      <t>Cl</t>
    </r>
    <r>
      <rPr>
        <b/>
        <vertAlign val="subscript"/>
        <sz val="12"/>
        <color indexed="8"/>
        <rFont val="Arial"/>
        <family val="2"/>
      </rPr>
      <t>2</t>
    </r>
  </si>
  <si>
    <t>Co</t>
  </si>
  <si>
    <t>Cu</t>
  </si>
  <si>
    <t>Ni</t>
  </si>
  <si>
    <t>Fe</t>
  </si>
  <si>
    <r>
      <rPr>
        <b/>
        <sz val="12"/>
        <color indexed="8"/>
        <rFont val="Arial"/>
        <family val="2"/>
      </rPr>
      <t>SO</t>
    </r>
    <r>
      <rPr>
        <b/>
        <vertAlign val="subscript"/>
        <sz val="12"/>
        <color indexed="8"/>
        <rFont val="Arial"/>
        <family val="2"/>
      </rPr>
      <t>4</t>
    </r>
    <r>
      <rPr>
        <b/>
        <vertAlign val="superscript"/>
        <sz val="12"/>
        <color indexed="8"/>
        <rFont val="Arial"/>
        <family val="2"/>
      </rPr>
      <t>2-</t>
    </r>
  </si>
  <si>
    <t>mV</t>
  </si>
  <si>
    <t>g/ml</t>
  </si>
  <si>
    <t>mg/l</t>
  </si>
  <si>
    <t>Atm</t>
  </si>
  <si>
    <t>Water</t>
  </si>
  <si>
    <t>ppm</t>
  </si>
  <si>
    <t>Water-in Afternoon</t>
  </si>
  <si>
    <t>Water-out Morning</t>
  </si>
  <si>
    <r>
      <rPr>
        <b/>
        <sz val="12"/>
        <color indexed="14"/>
        <rFont val="Arial"/>
        <family val="2"/>
      </rPr>
      <t xml:space="preserve">Temp 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</t>
    </r>
  </si>
  <si>
    <r>
      <rPr>
        <b/>
        <sz val="12"/>
        <color indexed="14"/>
        <rFont val="Arial"/>
        <family val="2"/>
      </rPr>
      <t>Cl</t>
    </r>
    <r>
      <rPr>
        <b/>
        <vertAlign val="superscript"/>
        <sz val="12"/>
        <color indexed="14"/>
        <rFont val="Arial"/>
        <family val="2"/>
      </rPr>
      <t xml:space="preserve">- </t>
    </r>
  </si>
  <si>
    <r>
      <rPr>
        <b/>
        <sz val="12"/>
        <color indexed="14"/>
        <rFont val="Arial"/>
        <family val="2"/>
      </rPr>
      <t>Cl</t>
    </r>
    <r>
      <rPr>
        <b/>
        <vertAlign val="subscript"/>
        <sz val="12"/>
        <color indexed="14"/>
        <rFont val="Arial"/>
        <family val="2"/>
      </rPr>
      <t>2</t>
    </r>
    <r>
      <rPr>
        <b/>
        <i/>
        <sz val="12"/>
        <color indexed="14"/>
        <rFont val="Arial"/>
        <family val="2"/>
      </rPr>
      <t xml:space="preserve"> </t>
    </r>
  </si>
  <si>
    <r>
      <rPr>
        <b/>
        <sz val="12"/>
        <color indexed="14"/>
        <rFont val="Arial"/>
        <family val="2"/>
      </rPr>
      <t>SO</t>
    </r>
    <r>
      <rPr>
        <b/>
        <vertAlign val="subscript"/>
        <sz val="12"/>
        <color indexed="14"/>
        <rFont val="Arial"/>
        <family val="2"/>
      </rPr>
      <t>4</t>
    </r>
    <r>
      <rPr>
        <b/>
        <vertAlign val="superscript"/>
        <sz val="12"/>
        <color indexed="14"/>
        <rFont val="Arial"/>
        <family val="2"/>
      </rPr>
      <t>2-</t>
    </r>
  </si>
  <si>
    <t>Water-out Afternoon</t>
  </si>
  <si>
    <t>Extra Data</t>
  </si>
  <si>
    <r>
      <rPr>
        <b/>
        <sz val="12"/>
        <color indexed="8"/>
        <rFont val="Arial"/>
        <family val="2"/>
      </rPr>
      <t>Cl</t>
    </r>
    <r>
      <rPr>
        <b/>
        <vertAlign val="superscript"/>
        <sz val="12"/>
        <color indexed="8"/>
        <rFont val="Arial"/>
        <family val="2"/>
      </rPr>
      <t xml:space="preserve">- </t>
    </r>
  </si>
  <si>
    <r>
      <rPr>
        <b/>
        <sz val="12"/>
        <color indexed="8"/>
        <rFont val="Arial"/>
        <family val="2"/>
      </rPr>
      <t>Cl</t>
    </r>
    <r>
      <rPr>
        <b/>
        <vertAlign val="subscript"/>
        <sz val="12"/>
        <color indexed="8"/>
        <rFont val="Arial"/>
        <family val="2"/>
      </rPr>
      <t>2</t>
    </r>
    <r>
      <rPr>
        <b/>
        <i/>
        <sz val="12"/>
        <color indexed="8"/>
        <rFont val="Arial"/>
        <family val="2"/>
      </rPr>
      <t xml:space="preserve"> </t>
    </r>
  </si>
  <si>
    <t>MECA Monitoring</t>
  </si>
  <si>
    <t>This table will be modified!</t>
  </si>
  <si>
    <r>
      <rPr>
        <b/>
        <sz val="12"/>
        <color indexed="8"/>
        <rFont val="Arial"/>
        <family val="2"/>
      </rPr>
      <t xml:space="preserve">Morning Flow </t>
    </r>
    <r>
      <rPr>
        <i/>
        <sz val="12"/>
        <color indexed="8"/>
        <rFont val="Arial"/>
        <family val="2"/>
      </rPr>
      <t>(</t>
    </r>
    <r>
      <rPr>
        <i/>
        <sz val="12"/>
        <color indexed="8"/>
        <rFont val="Helvetica"/>
      </rPr>
      <t>m</t>
    </r>
    <r>
      <rPr>
        <i/>
        <vertAlign val="superscript"/>
        <sz val="12"/>
        <color indexed="8"/>
        <rFont val="Helvetica"/>
      </rPr>
      <t>3</t>
    </r>
    <r>
      <rPr>
        <i/>
        <sz val="12"/>
        <color indexed="8"/>
        <rFont val="Helvetica"/>
      </rPr>
      <t>/h)</t>
    </r>
  </si>
  <si>
    <r>
      <rPr>
        <b/>
        <sz val="12"/>
        <color indexed="8"/>
        <rFont val="Arial"/>
        <family val="2"/>
      </rPr>
      <t xml:space="preserve">Afternoon Flow </t>
    </r>
    <r>
      <rPr>
        <i/>
        <sz val="12"/>
        <color indexed="8"/>
        <rFont val="Arial"/>
        <family val="2"/>
      </rPr>
      <t>(</t>
    </r>
    <r>
      <rPr>
        <i/>
        <sz val="12"/>
        <color indexed="8"/>
        <rFont val="Helvetica"/>
      </rPr>
      <t>m</t>
    </r>
    <r>
      <rPr>
        <i/>
        <vertAlign val="superscript"/>
        <sz val="12"/>
        <color indexed="8"/>
        <rFont val="Helvetica"/>
      </rPr>
      <t>3</t>
    </r>
    <r>
      <rPr>
        <i/>
        <sz val="12"/>
        <color indexed="8"/>
        <rFont val="Helvetica"/>
      </rPr>
      <t>/h)</t>
    </r>
  </si>
  <si>
    <r>
      <t>Flow (m</t>
    </r>
    <r>
      <rPr>
        <b/>
        <vertAlign val="superscript"/>
        <sz val="12"/>
        <color indexed="8"/>
        <rFont val="Arial"/>
        <family val="2"/>
      </rPr>
      <t>3</t>
    </r>
    <r>
      <rPr>
        <b/>
        <sz val="12"/>
        <color indexed="8"/>
        <rFont val="Arial"/>
        <family val="2"/>
      </rPr>
      <t>/hr)</t>
    </r>
  </si>
  <si>
    <t>Ozone Generator switched off. Flow rate was not measured.  The Ozone Generator was switched off and no discharge fluid in flowrate vessel valve.</t>
  </si>
  <si>
    <t>Switched off Ozone Generator for venturi cleaning at 8:23AM to 8:45AM.  Switched off again the Ozone Generator at 10:45AM for testing. Add 22 m3 mixed process water and rainwater from the storage tank to the pump sump.  No discharge fluid in flowrate vessel valve.</t>
  </si>
  <si>
    <t>Ozone Generation stopped for testing at 1545Hrs. Drilled 4" dia x 800m deep holes on the heap with the total holes drilled at 302.</t>
  </si>
  <si>
    <t>Shutdown Ozone Generator at 8:45 PM.</t>
  </si>
  <si>
    <t>Ozone Generator re started at 3:00PM and switched off at 3:45PM and restarted again at 8:45PM. No discharge fluid in the flow rate vessel valve.</t>
  </si>
  <si>
    <t>No ozone injection.</t>
  </si>
  <si>
    <r>
      <t>Shutdown and no sampling was caried out in the morning. 15m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water from storage tank was added to the sump.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</si>
</sst>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9" x14ac:knownFonts="1">
    <font>
      <sz val="10"/>
      <color indexed="8"/>
      <name val="Helvetica"/>
    </font>
    <font>
      <sz val="12"/>
      <color indexed="8"/>
      <name val="Arial"/>
      <family val="2"/>
    </font>
    <font>
      <b/>
      <sz val="16"/>
      <color indexed="9"/>
      <name val="Helvetica"/>
    </font>
    <font>
      <b/>
      <sz val="12"/>
      <color indexed="8"/>
      <name val="Arial"/>
      <family val="2"/>
    </font>
    <font>
      <i/>
      <sz val="12"/>
      <color indexed="9"/>
      <name val="Arial"/>
      <family val="2"/>
    </font>
    <font>
      <b/>
      <sz val="14"/>
      <color indexed="13"/>
      <name val="Helvetica"/>
    </font>
    <font>
      <b/>
      <sz val="12"/>
      <color indexed="14"/>
      <name val="Arial"/>
      <family val="2"/>
    </font>
    <font>
      <sz val="11"/>
      <color indexed="8"/>
      <name val="Helvetica"/>
    </font>
    <font>
      <b/>
      <i/>
      <sz val="12"/>
      <color indexed="14"/>
      <name val="Arial"/>
      <family val="2"/>
    </font>
    <font>
      <b/>
      <vertAlign val="superscript"/>
      <sz val="12"/>
      <color indexed="14"/>
      <name val="Arial"/>
      <family val="2"/>
    </font>
    <font>
      <b/>
      <vertAlign val="subscript"/>
      <sz val="12"/>
      <color indexed="14"/>
      <name val="Arial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Arial"/>
      <family val="2"/>
    </font>
    <font>
      <b/>
      <vertAlign val="subscript"/>
      <sz val="12"/>
      <color indexed="8"/>
      <name val="Arial"/>
      <family val="2"/>
    </font>
    <font>
      <b/>
      <sz val="13"/>
      <color indexed="9"/>
      <name val="Helvetica"/>
    </font>
    <font>
      <b/>
      <sz val="12"/>
      <color indexed="14"/>
      <name val="Calibri"/>
      <family val="2"/>
    </font>
    <font>
      <b/>
      <sz val="13"/>
      <color indexed="13"/>
      <name val="Helvetica"/>
    </font>
    <font>
      <b/>
      <i/>
      <sz val="12"/>
      <color indexed="8"/>
      <name val="Arial"/>
      <family val="2"/>
    </font>
    <font>
      <sz val="12"/>
      <color indexed="24"/>
      <name val="Arial"/>
      <family val="2"/>
    </font>
    <font>
      <b/>
      <sz val="14"/>
      <color indexed="13"/>
      <name val="Arial"/>
      <family val="2"/>
    </font>
    <font>
      <b/>
      <sz val="12"/>
      <color indexed="24"/>
      <name val="Arial"/>
      <family val="2"/>
    </font>
    <font>
      <b/>
      <sz val="18"/>
      <color indexed="13"/>
      <name val="Arial"/>
      <family val="2"/>
    </font>
    <font>
      <sz val="10"/>
      <color indexed="8"/>
      <name val="Helvetica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i/>
      <sz val="12"/>
      <color indexed="8"/>
      <name val="Helvetica"/>
    </font>
    <font>
      <i/>
      <vertAlign val="superscript"/>
      <sz val="12"/>
      <color indexed="8"/>
      <name val="Helvetica"/>
    </font>
    <font>
      <vertAlign val="superscript"/>
      <sz val="11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E5E9FE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/>
      <top/>
      <bottom style="thick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2" fillId="0" borderId="0" applyNumberFormat="0" applyFill="0" applyBorder="0" applyProtection="0">
      <alignment vertical="top" wrapText="1"/>
    </xf>
  </cellStyleXfs>
  <cellXfs count="14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top" wrapText="1"/>
    </xf>
    <xf numFmtId="20" fontId="1" fillId="3" borderId="5" xfId="0" applyNumberFormat="1" applyFont="1" applyFill="1" applyBorder="1" applyAlignment="1">
      <alignment horizontal="center" vertical="top" wrapText="1"/>
    </xf>
    <xf numFmtId="1" fontId="1" fillId="3" borderId="5" xfId="0" applyNumberFormat="1" applyFont="1" applyFill="1" applyBorder="1" applyAlignment="1">
      <alignment horizontal="center" vertical="top" wrapText="1"/>
    </xf>
    <xf numFmtId="15" fontId="3" fillId="2" borderId="1" xfId="0" applyNumberFormat="1" applyFont="1" applyFill="1" applyBorder="1" applyAlignment="1">
      <alignment horizontal="center" vertical="top" wrapText="1"/>
    </xf>
    <xf numFmtId="20" fontId="1" fillId="4" borderId="1" xfId="0" applyNumberFormat="1" applyFont="1" applyFill="1" applyBorder="1" applyAlignment="1">
      <alignment horizontal="center" vertical="top" wrapText="1"/>
    </xf>
    <xf numFmtId="1" fontId="1" fillId="4" borderId="1" xfId="0" applyNumberFormat="1" applyFont="1" applyFill="1" applyBorder="1" applyAlignment="1">
      <alignment horizontal="center" vertical="top" wrapText="1"/>
    </xf>
    <xf numFmtId="20" fontId="1" fillId="3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16" fontId="3" fillId="2" borderId="1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16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5" fontId="1" fillId="6" borderId="1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2" fontId="1" fillId="3" borderId="5" xfId="0" applyNumberFormat="1" applyFont="1" applyFill="1" applyBorder="1" applyAlignment="1">
      <alignment horizontal="center" vertical="top" wrapText="1"/>
    </xf>
    <xf numFmtId="164" fontId="1" fillId="3" borderId="5" xfId="0" applyNumberFormat="1" applyFont="1" applyFill="1" applyBorder="1" applyAlignment="1">
      <alignment horizontal="center" vertical="top" wrapText="1"/>
    </xf>
    <xf numFmtId="165" fontId="1" fillId="3" borderId="5" xfId="0" applyNumberFormat="1" applyFont="1" applyFill="1" applyBorder="1" applyAlignment="1">
      <alignment horizontal="center" vertical="top" wrapText="1"/>
    </xf>
    <xf numFmtId="3" fontId="1" fillId="3" borderId="5" xfId="0" applyNumberFormat="1" applyFont="1" applyFill="1" applyBorder="1" applyAlignment="1">
      <alignment horizontal="center"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2" fontId="1" fillId="4" borderId="1" xfId="0" applyNumberFormat="1" applyFont="1" applyFill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3" fontId="1" fillId="4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2" fontId="1" fillId="3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5" fontId="1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165" fontId="1" fillId="4" borderId="1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15" fontId="6" fillId="7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2" fontId="1" fillId="10" borderId="1" xfId="0" applyNumberFormat="1" applyFont="1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 wrapText="1"/>
    </xf>
    <xf numFmtId="3" fontId="1" fillId="10" borderId="1" xfId="0" applyNumberFormat="1" applyFont="1" applyFill="1" applyBorder="1" applyAlignment="1">
      <alignment horizontal="center" vertical="center" wrapText="1"/>
    </xf>
    <xf numFmtId="1" fontId="1" fillId="10" borderId="1" xfId="0" applyNumberFormat="1" applyFont="1" applyFill="1" applyBorder="1" applyAlignment="1">
      <alignment horizontal="center" vertical="center" wrapText="1"/>
    </xf>
    <xf numFmtId="165" fontId="1" fillId="10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6" fontId="6" fillId="7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49" fontId="3" fillId="11" borderId="1" xfId="0" applyNumberFormat="1" applyFont="1" applyFill="1" applyBorder="1" applyAlignment="1">
      <alignment horizontal="center" vertical="top" wrapText="1"/>
    </xf>
    <xf numFmtId="49" fontId="17" fillId="11" borderId="1" xfId="0" applyNumberFormat="1" applyFont="1" applyFill="1" applyBorder="1" applyAlignment="1">
      <alignment horizontal="center" vertical="top" wrapText="1"/>
    </xf>
    <xf numFmtId="15" fontId="3" fillId="12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18" fillId="0" borderId="0" xfId="0" applyNumberFormat="1" applyFont="1" applyAlignment="1">
      <alignment horizontal="center" vertical="top" wrapText="1"/>
    </xf>
    <xf numFmtId="49" fontId="6" fillId="13" borderId="7" xfId="0" applyNumberFormat="1" applyFont="1" applyFill="1" applyBorder="1" applyAlignment="1">
      <alignment horizontal="center" vertical="top" wrapText="1"/>
    </xf>
    <xf numFmtId="49" fontId="8" fillId="13" borderId="7" xfId="0" applyNumberFormat="1" applyFont="1" applyFill="1" applyBorder="1" applyAlignment="1">
      <alignment horizontal="center" vertical="top" wrapText="1"/>
    </xf>
    <xf numFmtId="15" fontId="20" fillId="14" borderId="7" xfId="0" applyNumberFormat="1" applyFont="1" applyFill="1" applyBorder="1" applyAlignment="1">
      <alignment horizontal="center" vertical="top" wrapText="1"/>
    </xf>
    <xf numFmtId="0" fontId="18" fillId="0" borderId="7" xfId="0" applyNumberFormat="1" applyFont="1" applyBorder="1" applyAlignment="1">
      <alignment horizontal="center" vertical="top" wrapText="1"/>
    </xf>
    <xf numFmtId="2" fontId="1" fillId="0" borderId="7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1" fillId="0" borderId="7" xfId="0" applyNumberFormat="1" applyFont="1" applyBorder="1" applyAlignment="1">
      <alignment horizontal="center" vertical="top" wrapText="1"/>
    </xf>
    <xf numFmtId="165" fontId="1" fillId="0" borderId="7" xfId="0" applyNumberFormat="1" applyFont="1" applyBorder="1" applyAlignment="1">
      <alignment horizontal="center" vertical="top" wrapText="1"/>
    </xf>
    <xf numFmtId="3" fontId="1" fillId="0" borderId="7" xfId="0" applyNumberFormat="1" applyFont="1" applyBorder="1" applyAlignment="1">
      <alignment horizontal="center" vertical="top" wrapText="1"/>
    </xf>
    <xf numFmtId="1" fontId="1" fillId="0" borderId="7" xfId="0" applyNumberFormat="1" applyFont="1" applyBorder="1" applyAlignment="1">
      <alignment horizontal="center" vertical="top" wrapText="1"/>
    </xf>
    <xf numFmtId="0" fontId="18" fillId="15" borderId="7" xfId="0" applyNumberFormat="1" applyFont="1" applyFill="1" applyBorder="1" applyAlignment="1">
      <alignment horizontal="center" vertical="top" wrapText="1"/>
    </xf>
    <xf numFmtId="2" fontId="1" fillId="15" borderId="7" xfId="0" applyNumberFormat="1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164" fontId="1" fillId="15" borderId="7" xfId="0" applyNumberFormat="1" applyFont="1" applyFill="1" applyBorder="1" applyAlignment="1">
      <alignment horizontal="center" vertical="center" wrapText="1"/>
    </xf>
    <xf numFmtId="3" fontId="1" fillId="15" borderId="7" xfId="0" applyNumberFormat="1" applyFont="1" applyFill="1" applyBorder="1" applyAlignment="1">
      <alignment horizontal="center" vertical="center" wrapText="1"/>
    </xf>
    <xf numFmtId="1" fontId="1" fillId="15" borderId="7" xfId="0" applyNumberFormat="1" applyFont="1" applyFill="1" applyBorder="1" applyAlignment="1">
      <alignment horizontal="center" vertical="center" wrapText="1"/>
    </xf>
    <xf numFmtId="0" fontId="20" fillId="14" borderId="7" xfId="0" applyFont="1" applyFill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8" fillId="15" borderId="7" xfId="0" applyFont="1" applyFill="1" applyBorder="1" applyAlignment="1">
      <alignment horizontal="center" vertical="top" wrapText="1"/>
    </xf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NumberFormat="1" applyFont="1" applyFill="1" applyBorder="1" applyAlignment="1">
      <alignment horizontal="center" vertical="center" wrapText="1"/>
    </xf>
    <xf numFmtId="164" fontId="1" fillId="17" borderId="1" xfId="0" applyNumberFormat="1" applyFont="1" applyFill="1" applyBorder="1" applyAlignment="1">
      <alignment horizontal="center" vertical="center" wrapText="1"/>
    </xf>
    <xf numFmtId="165" fontId="1" fillId="17" borderId="1" xfId="0" applyNumberFormat="1" applyFont="1" applyFill="1" applyBorder="1" applyAlignment="1">
      <alignment horizontal="center" vertical="center" wrapText="1"/>
    </xf>
    <xf numFmtId="3" fontId="1" fillId="17" borderId="1" xfId="0" applyNumberFormat="1" applyFont="1" applyFill="1" applyBorder="1" applyAlignment="1">
      <alignment horizontal="center" vertical="center" wrapText="1"/>
    </xf>
    <xf numFmtId="1" fontId="1" fillId="17" borderId="1" xfId="0" applyNumberFormat="1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left" vertical="top" wrapText="1"/>
    </xf>
    <xf numFmtId="0" fontId="23" fillId="3" borderId="6" xfId="0" applyFont="1" applyFill="1" applyBorder="1" applyAlignment="1">
      <alignment horizontal="left" vertical="top" wrapText="1"/>
    </xf>
    <xf numFmtId="0" fontId="23" fillId="4" borderId="2" xfId="0" applyFont="1" applyFill="1" applyBorder="1" applyAlignment="1">
      <alignment horizontal="left" vertical="top" wrapText="1"/>
    </xf>
    <xf numFmtId="49" fontId="23" fillId="3" borderId="2" xfId="0" applyNumberFormat="1" applyFont="1" applyFill="1" applyBorder="1" applyAlignment="1">
      <alignment horizontal="left" vertical="top" wrapText="1"/>
    </xf>
    <xf numFmtId="49" fontId="23" fillId="4" borderId="2" xfId="0" applyNumberFormat="1" applyFont="1" applyFill="1" applyBorder="1" applyAlignment="1">
      <alignment horizontal="left" vertical="top" wrapText="1"/>
    </xf>
    <xf numFmtId="2" fontId="1" fillId="18" borderId="1" xfId="0" applyNumberFormat="1" applyFont="1" applyFill="1" applyBorder="1" applyAlignment="1">
      <alignment horizontal="center" vertical="center" wrapText="1"/>
    </xf>
    <xf numFmtId="0" fontId="1" fillId="18" borderId="1" xfId="0" applyNumberFormat="1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164" fontId="1" fillId="18" borderId="1" xfId="0" applyNumberFormat="1" applyFont="1" applyFill="1" applyBorder="1" applyAlignment="1">
      <alignment horizontal="center" vertical="center" wrapText="1"/>
    </xf>
    <xf numFmtId="165" fontId="1" fillId="18" borderId="1" xfId="0" applyNumberFormat="1" applyFont="1" applyFill="1" applyBorder="1" applyAlignment="1">
      <alignment horizontal="center" vertical="center" wrapText="1"/>
    </xf>
    <xf numFmtId="3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1" fontId="1" fillId="3" borderId="10" xfId="0" applyNumberFormat="1" applyFont="1" applyFill="1" applyBorder="1" applyAlignment="1">
      <alignment horizontal="center" vertical="top" wrapText="1"/>
    </xf>
    <xf numFmtId="49" fontId="24" fillId="2" borderId="8" xfId="0" applyNumberFormat="1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2" fontId="1" fillId="4" borderId="9" xfId="0" applyNumberFormat="1" applyFont="1" applyFill="1" applyBorder="1" applyAlignment="1">
      <alignment horizontal="center" vertical="top" wrapText="1"/>
    </xf>
    <xf numFmtId="0" fontId="1" fillId="3" borderId="9" xfId="0" applyNumberFormat="1" applyFont="1" applyFill="1" applyBorder="1" applyAlignment="1">
      <alignment horizontal="center" vertical="top" wrapText="1"/>
    </xf>
    <xf numFmtId="0" fontId="1" fillId="4" borderId="9" xfId="0" applyNumberFormat="1" applyFont="1" applyFill="1" applyBorder="1" applyAlignment="1">
      <alignment horizontal="center" vertical="top" wrapText="1"/>
    </xf>
    <xf numFmtId="15" fontId="6" fillId="5" borderId="1" xfId="0" applyNumberFormat="1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left" wrapText="1"/>
    </xf>
    <xf numFmtId="2" fontId="1" fillId="3" borderId="9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49" fontId="6" fillId="7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49" fontId="3" fillId="11" borderId="1" xfId="0" applyNumberFormat="1" applyFont="1" applyFill="1" applyBorder="1" applyAlignment="1">
      <alignment horizontal="center" vertical="top" wrapText="1"/>
    </xf>
    <xf numFmtId="49" fontId="3" fillId="8" borderId="1" xfId="0" applyNumberFormat="1" applyFont="1" applyFill="1" applyBorder="1" applyAlignment="1">
      <alignment horizontal="center" vertical="top" wrapText="1"/>
    </xf>
    <xf numFmtId="49" fontId="3" fillId="9" borderId="1" xfId="0" applyNumberFormat="1" applyFont="1" applyFill="1" applyBorder="1" applyAlignment="1">
      <alignment horizontal="center" vertical="top" wrapText="1"/>
    </xf>
    <xf numFmtId="0" fontId="3" fillId="11" borderId="1" xfId="0" applyFont="1" applyFill="1" applyBorder="1" applyAlignment="1">
      <alignment horizontal="center" vertical="top" wrapText="1"/>
    </xf>
    <xf numFmtId="49" fontId="21" fillId="16" borderId="7" xfId="0" applyNumberFormat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top" wrapText="1"/>
    </xf>
    <xf numFmtId="0" fontId="18" fillId="15" borderId="7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left" vertical="center"/>
    </xf>
    <xf numFmtId="49" fontId="6" fillId="13" borderId="7" xfId="0" applyNumberFormat="1" applyFont="1" applyFill="1" applyBorder="1" applyAlignment="1">
      <alignment horizontal="center" vertical="top" wrapText="1"/>
    </xf>
    <xf numFmtId="49" fontId="6" fillId="8" borderId="7" xfId="0" applyNumberFormat="1" applyFont="1" applyFill="1" applyBorder="1" applyAlignment="1">
      <alignment horizontal="center" vertical="center" wrapText="1"/>
    </xf>
    <xf numFmtId="49" fontId="6" fillId="9" borderId="7" xfId="0" applyNumberFormat="1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29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6"/>
      <rgbColor rgb="FFF1D130"/>
      <rgbColor rgb="FFF9EDCB"/>
      <rgbColor rgb="FFFCF6E7"/>
      <rgbColor rgb="FFFF2D21"/>
      <rgbColor rgb="FFFFFFFF"/>
      <rgbColor rgb="FFFF7F82"/>
      <rgbColor rgb="FFFFE5E6"/>
      <rgbColor rgb="FF99A8FF"/>
      <rgbColor rgb="FFBDC0BF"/>
      <rgbColor rgb="FF499BC9"/>
      <rgbColor rgb="FFE5E9FE"/>
      <rgbColor rgb="FF5855D6"/>
      <rgbColor rgb="FFBDC0BF"/>
      <rgbColor rgb="FFDBDBDB"/>
      <rgbColor rgb="FF594A3A"/>
      <rgbColor rgb="FFA2917D"/>
      <rgbColor rgb="FFDEDAD4"/>
      <rgbColor rgb="FFE4E2DE"/>
      <rgbColor rgb="FFF1EEEC"/>
      <rgbColor rgb="FFF8E897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5E9FE"/>
      <color rgb="FFCCEC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/Water%20Data%20delete%20some%20com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s"/>
      <sheetName val="Trench Morning"/>
      <sheetName val="Trench Afternoon"/>
      <sheetName val="Water-in Morning"/>
      <sheetName val="Water-in Afternoon"/>
      <sheetName val="Water-out Morning"/>
      <sheetName val="Water-out Afternoon"/>
      <sheetName val="Extra Data"/>
      <sheetName val="MECA Monitoring"/>
    </sheetNames>
    <sheetDataSet>
      <sheetData sheetId="0">
        <row r="3">
          <cell r="A3">
            <v>43798</v>
          </cell>
          <cell r="C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Y34"/>
  <sheetViews>
    <sheetView showGridLines="0" zoomScale="98" zoomScaleNormal="98" workbookViewId="0">
      <pane xSplit="2" ySplit="3" topLeftCell="C4" activePane="bottomRight" state="frozen"/>
      <selection pane="topRight"/>
      <selection pane="bottomLeft"/>
      <selection pane="bottomRight" activeCell="E1" sqref="E1"/>
    </sheetView>
  </sheetViews>
  <sheetFormatPr defaultColWidth="16.28515625" defaultRowHeight="13.7" customHeight="1" x14ac:dyDescent="0.2"/>
  <cols>
    <col min="1" max="1" width="2.5703125" customWidth="1"/>
    <col min="2" max="2" width="13.42578125" style="1" customWidth="1"/>
    <col min="3" max="3" width="9.28515625" style="1" customWidth="1"/>
    <col min="4" max="4" width="8" style="1" customWidth="1"/>
    <col min="5" max="5" width="16.140625" style="62" customWidth="1"/>
    <col min="6" max="6" width="15.7109375" style="62" customWidth="1"/>
    <col min="7" max="7" width="250.7109375" style="1" customWidth="1"/>
    <col min="8" max="259" width="16.28515625" style="1" customWidth="1"/>
  </cols>
  <sheetData>
    <row r="1" spans="2:259" ht="13.7" customHeight="1" x14ac:dyDescent="0.2">
      <c r="B1" s="62"/>
      <c r="C1" s="62"/>
      <c r="D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</row>
    <row r="2" spans="2:259" ht="14.65" customHeight="1" x14ac:dyDescent="0.2">
      <c r="B2" s="122" t="s">
        <v>0</v>
      </c>
      <c r="C2" s="2" t="s">
        <v>1</v>
      </c>
      <c r="D2" s="122" t="s">
        <v>2</v>
      </c>
      <c r="E2" s="113" t="s">
        <v>54</v>
      </c>
      <c r="F2" s="113" t="s">
        <v>55</v>
      </c>
      <c r="G2" s="124" t="s">
        <v>3</v>
      </c>
    </row>
    <row r="3" spans="2:259" ht="20.100000000000001" customHeight="1" thickBot="1" x14ac:dyDescent="0.25">
      <c r="B3" s="123"/>
      <c r="C3" s="3" t="s">
        <v>4</v>
      </c>
      <c r="D3" s="126"/>
      <c r="E3" s="114" t="s">
        <v>56</v>
      </c>
      <c r="F3" s="115" t="s">
        <v>56</v>
      </c>
      <c r="G3" s="125"/>
    </row>
    <row r="4" spans="2:259" ht="15.6" customHeight="1" thickTop="1" x14ac:dyDescent="0.2">
      <c r="B4" s="4">
        <v>43798</v>
      </c>
      <c r="C4" s="5">
        <v>43885.407638888886</v>
      </c>
      <c r="D4" s="6">
        <v>0</v>
      </c>
      <c r="E4" s="112"/>
      <c r="F4" s="112"/>
      <c r="G4" s="101"/>
    </row>
    <row r="5" spans="2:259" ht="13.7" customHeight="1" x14ac:dyDescent="0.2">
      <c r="B5" s="7">
        <v>43937</v>
      </c>
      <c r="C5" s="10">
        <v>0.3125</v>
      </c>
      <c r="D5" s="11">
        <v>139</v>
      </c>
      <c r="E5" s="117">
        <v>1.48</v>
      </c>
      <c r="F5" s="117">
        <v>1.43</v>
      </c>
      <c r="G5" s="100" t="s">
        <v>59</v>
      </c>
    </row>
    <row r="6" spans="2:259" ht="13.7" customHeight="1" x14ac:dyDescent="0.2">
      <c r="B6" s="12">
        <v>43938</v>
      </c>
      <c r="C6" s="9"/>
      <c r="D6" s="9">
        <f t="shared" ref="D6:D34" si="0">$B6-$B5+D5</f>
        <v>140</v>
      </c>
      <c r="E6" s="118"/>
      <c r="F6" s="118"/>
      <c r="G6" s="102" t="s">
        <v>58</v>
      </c>
    </row>
    <row r="7" spans="2:259" ht="13.7" customHeight="1" x14ac:dyDescent="0.2">
      <c r="B7" s="12">
        <v>43939</v>
      </c>
      <c r="C7" s="10">
        <v>0.41805555555555557</v>
      </c>
      <c r="D7" s="11">
        <f t="shared" si="0"/>
        <v>141</v>
      </c>
      <c r="E7" s="117"/>
      <c r="F7" s="117"/>
      <c r="G7" s="100" t="s">
        <v>57</v>
      </c>
    </row>
    <row r="8" spans="2:259" ht="13.7" customHeight="1" x14ac:dyDescent="0.2">
      <c r="B8" s="12">
        <v>43940</v>
      </c>
      <c r="C8" s="8">
        <v>0.32083333333333336</v>
      </c>
      <c r="D8" s="9">
        <f t="shared" si="0"/>
        <v>142</v>
      </c>
      <c r="E8" s="118"/>
      <c r="F8" s="118"/>
      <c r="G8" s="102" t="s">
        <v>57</v>
      </c>
    </row>
    <row r="9" spans="2:259" ht="13.7" customHeight="1" x14ac:dyDescent="0.2">
      <c r="B9" s="12">
        <v>43941</v>
      </c>
      <c r="C9" s="10">
        <v>0.31388888888888888</v>
      </c>
      <c r="D9" s="11">
        <f t="shared" si="0"/>
        <v>143</v>
      </c>
      <c r="E9" s="117"/>
      <c r="F9" s="117"/>
      <c r="G9" s="103" t="s">
        <v>61</v>
      </c>
    </row>
    <row r="10" spans="2:259" ht="13.7" customHeight="1" x14ac:dyDescent="0.2">
      <c r="B10" s="12">
        <v>43942</v>
      </c>
      <c r="C10" s="8">
        <v>0.31597222222222221</v>
      </c>
      <c r="D10" s="9">
        <f t="shared" si="0"/>
        <v>144</v>
      </c>
      <c r="E10" s="118">
        <v>1.58</v>
      </c>
      <c r="F10" s="118">
        <v>1.85</v>
      </c>
      <c r="G10" s="102"/>
    </row>
    <row r="11" spans="2:259" ht="13.7" customHeight="1" x14ac:dyDescent="0.2">
      <c r="B11" s="12">
        <v>43943</v>
      </c>
      <c r="C11" s="10">
        <v>0.31111111111111112</v>
      </c>
      <c r="D11" s="11">
        <f t="shared" si="0"/>
        <v>145</v>
      </c>
      <c r="E11" s="117">
        <v>1.71</v>
      </c>
      <c r="F11" s="117">
        <v>1.61</v>
      </c>
      <c r="G11" s="103"/>
    </row>
    <row r="12" spans="2:259" ht="13.7" customHeight="1" x14ac:dyDescent="0.2">
      <c r="B12" s="12">
        <v>43944</v>
      </c>
      <c r="C12" s="8">
        <v>0.31111111111111112</v>
      </c>
      <c r="D12" s="9">
        <f t="shared" si="0"/>
        <v>146</v>
      </c>
      <c r="E12" s="116">
        <v>1.3</v>
      </c>
      <c r="F12" s="118">
        <v>1.36</v>
      </c>
      <c r="G12" s="104" t="s">
        <v>60</v>
      </c>
    </row>
    <row r="13" spans="2:259" ht="13.7" customHeight="1" x14ac:dyDescent="0.2">
      <c r="B13" s="12">
        <v>43945</v>
      </c>
      <c r="C13" s="10">
        <v>0.31180555555555556</v>
      </c>
      <c r="D13" s="11">
        <f t="shared" si="0"/>
        <v>147</v>
      </c>
      <c r="E13" s="117"/>
      <c r="F13" s="117"/>
      <c r="G13" s="100" t="s">
        <v>62</v>
      </c>
    </row>
    <row r="14" spans="2:259" ht="13.7" customHeight="1" x14ac:dyDescent="0.2">
      <c r="B14" s="12">
        <v>43947</v>
      </c>
      <c r="C14" s="10"/>
      <c r="D14" s="11">
        <v>149</v>
      </c>
      <c r="E14" s="117"/>
      <c r="F14" s="121">
        <v>1.9</v>
      </c>
      <c r="G14" s="120" t="s">
        <v>63</v>
      </c>
    </row>
    <row r="15" spans="2:259" ht="13.7" customHeight="1" x14ac:dyDescent="0.2">
      <c r="B15" s="12">
        <v>43948</v>
      </c>
      <c r="C15" s="8">
        <v>0.31041666666666667</v>
      </c>
      <c r="D15" s="9">
        <f t="shared" si="0"/>
        <v>150</v>
      </c>
      <c r="E15" s="118">
        <v>2.0099999999999998</v>
      </c>
      <c r="F15" s="118">
        <v>1.84</v>
      </c>
      <c r="G15" s="102" t="s">
        <v>62</v>
      </c>
    </row>
    <row r="16" spans="2:259" ht="13.7" customHeight="1" x14ac:dyDescent="0.2">
      <c r="B16" s="12">
        <v>43949</v>
      </c>
      <c r="C16" s="10">
        <v>0.3125</v>
      </c>
      <c r="D16" s="11">
        <f t="shared" si="0"/>
        <v>151</v>
      </c>
      <c r="E16" s="117">
        <v>1.87</v>
      </c>
      <c r="F16" s="121">
        <v>2</v>
      </c>
      <c r="G16" s="100" t="s">
        <v>62</v>
      </c>
    </row>
    <row r="17" spans="2:7" ht="13.7" customHeight="1" x14ac:dyDescent="0.2">
      <c r="B17" s="12">
        <v>43950</v>
      </c>
      <c r="C17" s="8"/>
      <c r="D17" s="9">
        <f t="shared" si="0"/>
        <v>152</v>
      </c>
      <c r="E17" s="118"/>
      <c r="F17" s="118"/>
      <c r="G17" s="102"/>
    </row>
    <row r="18" spans="2:7" ht="13.7" customHeight="1" x14ac:dyDescent="0.2">
      <c r="B18" s="12">
        <v>43951</v>
      </c>
      <c r="C18" s="10"/>
      <c r="D18" s="11">
        <f t="shared" si="0"/>
        <v>153</v>
      </c>
      <c r="E18" s="117"/>
      <c r="F18" s="117"/>
      <c r="G18" s="103"/>
    </row>
    <row r="19" spans="2:7" ht="13.7" customHeight="1" x14ac:dyDescent="0.2">
      <c r="B19" s="12">
        <v>43952</v>
      </c>
      <c r="C19" s="8"/>
      <c r="D19" s="9">
        <f t="shared" si="0"/>
        <v>154</v>
      </c>
      <c r="E19" s="118"/>
      <c r="F19" s="118"/>
      <c r="G19" s="102"/>
    </row>
    <row r="20" spans="2:7" ht="13.7" customHeight="1" x14ac:dyDescent="0.2">
      <c r="B20" s="12">
        <v>43953</v>
      </c>
      <c r="C20" s="10"/>
      <c r="D20" s="11">
        <f t="shared" si="0"/>
        <v>155</v>
      </c>
      <c r="E20" s="117"/>
      <c r="F20" s="117"/>
      <c r="G20" s="103"/>
    </row>
    <row r="21" spans="2:7" ht="13.7" customHeight="1" x14ac:dyDescent="0.2">
      <c r="B21" s="12">
        <v>43954</v>
      </c>
      <c r="C21" s="8"/>
      <c r="D21" s="9">
        <f t="shared" si="0"/>
        <v>156</v>
      </c>
      <c r="E21" s="118"/>
      <c r="F21" s="118"/>
      <c r="G21" s="102"/>
    </row>
    <row r="22" spans="2:7" ht="13.7" customHeight="1" x14ac:dyDescent="0.2">
      <c r="B22" s="12">
        <v>43955</v>
      </c>
      <c r="C22" s="10"/>
      <c r="D22" s="11">
        <f t="shared" si="0"/>
        <v>157</v>
      </c>
      <c r="E22" s="117"/>
      <c r="F22" s="117"/>
      <c r="G22" s="103"/>
    </row>
    <row r="23" spans="2:7" ht="13.7" customHeight="1" x14ac:dyDescent="0.2">
      <c r="B23" s="12">
        <v>43956</v>
      </c>
      <c r="C23" s="8"/>
      <c r="D23" s="9">
        <f t="shared" si="0"/>
        <v>158</v>
      </c>
      <c r="E23" s="118"/>
      <c r="F23" s="118"/>
      <c r="G23" s="102"/>
    </row>
    <row r="24" spans="2:7" ht="13.7" customHeight="1" x14ac:dyDescent="0.2">
      <c r="B24" s="12">
        <v>43957</v>
      </c>
      <c r="C24" s="10"/>
      <c r="D24" s="11">
        <f t="shared" si="0"/>
        <v>159</v>
      </c>
      <c r="E24" s="117"/>
      <c r="F24" s="117"/>
      <c r="G24" s="103"/>
    </row>
    <row r="25" spans="2:7" ht="13.7" customHeight="1" x14ac:dyDescent="0.2">
      <c r="B25" s="12">
        <v>43958</v>
      </c>
      <c r="C25" s="8"/>
      <c r="D25" s="9">
        <f t="shared" si="0"/>
        <v>160</v>
      </c>
      <c r="E25" s="118"/>
      <c r="F25" s="118"/>
      <c r="G25" s="102"/>
    </row>
    <row r="26" spans="2:7" ht="13.7" customHeight="1" x14ac:dyDescent="0.2">
      <c r="B26" s="12">
        <v>43959</v>
      </c>
      <c r="C26" s="10"/>
      <c r="D26" s="11">
        <f t="shared" si="0"/>
        <v>161</v>
      </c>
      <c r="E26" s="117"/>
      <c r="F26" s="117"/>
      <c r="G26" s="103"/>
    </row>
    <row r="27" spans="2:7" ht="13.7" customHeight="1" x14ac:dyDescent="0.2">
      <c r="B27" s="12">
        <v>43960</v>
      </c>
      <c r="C27" s="8"/>
      <c r="D27" s="9">
        <f t="shared" si="0"/>
        <v>162</v>
      </c>
      <c r="E27" s="118"/>
      <c r="F27" s="118"/>
      <c r="G27" s="102"/>
    </row>
    <row r="28" spans="2:7" ht="13.7" customHeight="1" x14ac:dyDescent="0.2">
      <c r="B28" s="12">
        <v>43961</v>
      </c>
      <c r="C28" s="10"/>
      <c r="D28" s="11">
        <f t="shared" si="0"/>
        <v>163</v>
      </c>
      <c r="E28" s="117"/>
      <c r="F28" s="117"/>
      <c r="G28" s="103"/>
    </row>
    <row r="29" spans="2:7" ht="13.7" customHeight="1" x14ac:dyDescent="0.2">
      <c r="B29" s="12">
        <v>43962</v>
      </c>
      <c r="C29" s="8"/>
      <c r="D29" s="9">
        <f t="shared" si="0"/>
        <v>164</v>
      </c>
      <c r="E29" s="118"/>
      <c r="F29" s="118"/>
      <c r="G29" s="102"/>
    </row>
    <row r="30" spans="2:7" ht="13.7" customHeight="1" x14ac:dyDescent="0.2">
      <c r="B30" s="12">
        <v>43963</v>
      </c>
      <c r="C30" s="10"/>
      <c r="D30" s="11">
        <f t="shared" si="0"/>
        <v>165</v>
      </c>
      <c r="E30" s="117"/>
      <c r="F30" s="117"/>
      <c r="G30" s="103"/>
    </row>
    <row r="31" spans="2:7" ht="13.7" customHeight="1" x14ac:dyDescent="0.2">
      <c r="B31" s="12">
        <v>43964</v>
      </c>
      <c r="C31" s="8"/>
      <c r="D31" s="9">
        <f t="shared" si="0"/>
        <v>166</v>
      </c>
      <c r="E31" s="118"/>
      <c r="F31" s="118"/>
      <c r="G31" s="102"/>
    </row>
    <row r="32" spans="2:7" ht="13.7" customHeight="1" x14ac:dyDescent="0.2">
      <c r="B32" s="12">
        <v>43965</v>
      </c>
      <c r="C32" s="10"/>
      <c r="D32" s="11">
        <f t="shared" si="0"/>
        <v>167</v>
      </c>
      <c r="E32" s="117"/>
      <c r="F32" s="117"/>
      <c r="G32" s="103"/>
    </row>
    <row r="33" spans="2:7" ht="13.7" customHeight="1" x14ac:dyDescent="0.2">
      <c r="B33" s="12">
        <v>43966</v>
      </c>
      <c r="C33" s="8"/>
      <c r="D33" s="9">
        <f t="shared" si="0"/>
        <v>168</v>
      </c>
      <c r="E33" s="118"/>
      <c r="F33" s="118"/>
      <c r="G33" s="102"/>
    </row>
    <row r="34" spans="2:7" ht="13.7" customHeight="1" x14ac:dyDescent="0.2">
      <c r="B34" s="12">
        <v>43951</v>
      </c>
      <c r="C34" s="10"/>
      <c r="D34" s="11">
        <f t="shared" si="0"/>
        <v>153</v>
      </c>
      <c r="E34" s="117"/>
      <c r="F34" s="117"/>
      <c r="G34" s="103"/>
    </row>
  </sheetData>
  <mergeCells count="3">
    <mergeCell ref="B2:B3"/>
    <mergeCell ref="G2:G3"/>
    <mergeCell ref="D2:D3"/>
  </mergeCells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IW38"/>
  <sheetViews>
    <sheetView showGridLines="0"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D14" sqref="D14"/>
    </sheetView>
  </sheetViews>
  <sheetFormatPr defaultColWidth="8.85546875" defaultRowHeight="15.75" customHeight="1" x14ac:dyDescent="0.2"/>
  <cols>
    <col min="1" max="1" width="2.5703125" customWidth="1"/>
    <col min="2" max="2" width="12.140625" style="13" customWidth="1"/>
    <col min="3" max="3" width="9.140625" style="13" customWidth="1"/>
    <col min="4" max="7" width="9.7109375" style="13" customWidth="1"/>
    <col min="8" max="9" width="10.7109375" style="13" customWidth="1"/>
    <col min="10" max="18" width="9.7109375" style="13" customWidth="1"/>
    <col min="19" max="257" width="8.85546875" style="13" customWidth="1"/>
  </cols>
  <sheetData>
    <row r="1" spans="2:18" ht="20.100000000000001" customHeight="1" x14ac:dyDescent="0.2">
      <c r="B1" s="127" t="s">
        <v>5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2:18" ht="30.6" customHeight="1" x14ac:dyDescent="0.2">
      <c r="B2" s="14" t="s">
        <v>0</v>
      </c>
      <c r="C2" s="14" t="s">
        <v>2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</row>
    <row r="3" spans="2:18" ht="16.7" customHeight="1" x14ac:dyDescent="0.2">
      <c r="B3" s="119">
        <v>43798</v>
      </c>
      <c r="C3" s="16">
        <v>0</v>
      </c>
      <c r="D3" s="93">
        <v>2.4300000000000002</v>
      </c>
      <c r="E3" s="95"/>
      <c r="F3" s="94">
        <v>1.1399999999999999</v>
      </c>
      <c r="G3" s="93">
        <v>1.74</v>
      </c>
      <c r="H3" s="96">
        <v>20</v>
      </c>
      <c r="I3" s="96">
        <v>20.399999999999999</v>
      </c>
      <c r="J3" s="93">
        <v>0.32</v>
      </c>
      <c r="K3" s="97">
        <v>1.6299999999999999E-2</v>
      </c>
      <c r="L3" s="98">
        <v>173100</v>
      </c>
      <c r="M3" s="96">
        <v>26</v>
      </c>
      <c r="N3" s="99">
        <v>15.145099999999999</v>
      </c>
      <c r="O3" s="98">
        <v>382.79</v>
      </c>
      <c r="P3" s="99">
        <v>6.5679999999999996</v>
      </c>
      <c r="Q3" s="98">
        <v>730.06100000000004</v>
      </c>
      <c r="R3" s="98">
        <v>1000</v>
      </c>
    </row>
    <row r="4" spans="2:18" ht="15.75" customHeight="1" x14ac:dyDescent="0.2">
      <c r="B4" s="119">
        <v>43937</v>
      </c>
      <c r="C4" s="16">
        <v>139</v>
      </c>
      <c r="D4" s="17">
        <v>2.17</v>
      </c>
      <c r="E4" s="19">
        <v>499</v>
      </c>
      <c r="F4" s="18">
        <v>1.17</v>
      </c>
      <c r="G4" s="17">
        <v>5.43</v>
      </c>
      <c r="H4" s="20">
        <v>25.5</v>
      </c>
      <c r="I4" s="20">
        <v>24.9</v>
      </c>
      <c r="J4" s="17">
        <v>0.49130000000000001</v>
      </c>
      <c r="K4" s="21">
        <v>1.9199999999999998E-2</v>
      </c>
      <c r="L4" s="22">
        <v>197400</v>
      </c>
      <c r="M4" s="20">
        <v>36</v>
      </c>
      <c r="N4" s="23">
        <v>38</v>
      </c>
      <c r="O4" s="22">
        <v>459</v>
      </c>
      <c r="P4" s="23">
        <v>13</v>
      </c>
      <c r="Q4" s="22">
        <v>659</v>
      </c>
      <c r="R4" s="22">
        <v>675</v>
      </c>
    </row>
    <row r="5" spans="2:18" ht="15.75" customHeight="1" x14ac:dyDescent="0.2">
      <c r="B5" s="15">
        <v>43938</v>
      </c>
      <c r="C5" s="16">
        <v>140</v>
      </c>
      <c r="D5" s="24">
        <v>2.42</v>
      </c>
      <c r="E5" s="26">
        <v>502</v>
      </c>
      <c r="F5" s="25">
        <v>1.18</v>
      </c>
      <c r="G5" s="24">
        <v>4.34</v>
      </c>
      <c r="H5" s="27"/>
      <c r="I5" s="27">
        <v>30.2</v>
      </c>
      <c r="J5" s="24"/>
      <c r="K5" s="28"/>
      <c r="L5" s="29"/>
      <c r="M5" s="27">
        <v>35</v>
      </c>
      <c r="N5" s="30"/>
      <c r="O5" s="29"/>
      <c r="P5" s="30"/>
      <c r="Q5" s="29"/>
      <c r="R5" s="29"/>
    </row>
    <row r="6" spans="2:18" ht="15.75" customHeight="1" x14ac:dyDescent="0.2">
      <c r="B6" s="15">
        <v>43939</v>
      </c>
      <c r="C6" s="16">
        <v>141</v>
      </c>
      <c r="D6" s="17">
        <v>2.4500000000000002</v>
      </c>
      <c r="E6" s="19">
        <v>498</v>
      </c>
      <c r="F6" s="18">
        <v>1.19</v>
      </c>
      <c r="G6" s="17">
        <v>4.12</v>
      </c>
      <c r="H6" s="20">
        <v>32.799999999999997</v>
      </c>
      <c r="I6" s="20">
        <v>34.1</v>
      </c>
      <c r="J6" s="17"/>
      <c r="K6" s="21"/>
      <c r="L6" s="22"/>
      <c r="M6" s="20">
        <v>38</v>
      </c>
      <c r="N6" s="23"/>
      <c r="O6" s="22"/>
      <c r="P6" s="23"/>
      <c r="Q6" s="22"/>
      <c r="R6" s="22"/>
    </row>
    <row r="7" spans="2:18" ht="15.75" customHeight="1" x14ac:dyDescent="0.2">
      <c r="B7" s="15">
        <v>43940</v>
      </c>
      <c r="C7" s="16">
        <v>142</v>
      </c>
      <c r="D7" s="24">
        <v>2.2000000000000002</v>
      </c>
      <c r="E7" s="26">
        <v>481</v>
      </c>
      <c r="F7" s="26">
        <v>1.18</v>
      </c>
      <c r="G7" s="24">
        <v>4.1399999999999997</v>
      </c>
      <c r="H7" s="27">
        <v>30</v>
      </c>
      <c r="I7" s="27">
        <v>26.7</v>
      </c>
      <c r="J7" s="24">
        <v>0.61960000000000004</v>
      </c>
      <c r="K7" s="28">
        <v>1.54E-2</v>
      </c>
      <c r="L7" s="29">
        <v>171000</v>
      </c>
      <c r="M7" s="27">
        <v>33</v>
      </c>
      <c r="N7" s="30">
        <v>45</v>
      </c>
      <c r="O7" s="29">
        <v>489</v>
      </c>
      <c r="P7" s="30">
        <v>15</v>
      </c>
      <c r="Q7" s="29">
        <v>622</v>
      </c>
      <c r="R7" s="29">
        <v>650</v>
      </c>
    </row>
    <row r="8" spans="2:18" ht="15.75" customHeight="1" x14ac:dyDescent="0.2">
      <c r="B8" s="15">
        <v>43941</v>
      </c>
      <c r="C8" s="16">
        <v>143</v>
      </c>
      <c r="D8" s="17">
        <v>2.06</v>
      </c>
      <c r="E8" s="19">
        <v>475</v>
      </c>
      <c r="F8" s="18">
        <v>1.17</v>
      </c>
      <c r="G8" s="18">
        <v>3.74</v>
      </c>
      <c r="H8" s="20">
        <v>32</v>
      </c>
      <c r="I8" s="20">
        <v>27.4</v>
      </c>
      <c r="J8" s="17">
        <v>0.53049999999999997</v>
      </c>
      <c r="K8" s="21">
        <v>1.84E-2</v>
      </c>
      <c r="L8" s="22">
        <v>197400</v>
      </c>
      <c r="M8" s="20">
        <v>38</v>
      </c>
      <c r="N8" s="23">
        <v>46</v>
      </c>
      <c r="O8" s="22">
        <v>436</v>
      </c>
      <c r="P8" s="23">
        <v>15</v>
      </c>
      <c r="Q8" s="22">
        <v>767</v>
      </c>
      <c r="R8" s="22">
        <v>625</v>
      </c>
    </row>
    <row r="9" spans="2:18" ht="15.75" customHeight="1" x14ac:dyDescent="0.2">
      <c r="B9" s="15">
        <v>43942</v>
      </c>
      <c r="C9" s="16">
        <v>144</v>
      </c>
      <c r="D9" s="93">
        <v>2.1</v>
      </c>
      <c r="E9" s="94">
        <v>499</v>
      </c>
      <c r="F9" s="95">
        <v>1.1599999999999999</v>
      </c>
      <c r="G9" s="95">
        <v>5.65</v>
      </c>
      <c r="H9" s="96">
        <v>33</v>
      </c>
      <c r="I9" s="96">
        <v>27.6</v>
      </c>
      <c r="J9" s="93">
        <v>0.62370000000000003</v>
      </c>
      <c r="K9" s="97">
        <v>1.9E-2</v>
      </c>
      <c r="L9" s="98">
        <v>204000</v>
      </c>
      <c r="M9" s="96">
        <v>35</v>
      </c>
      <c r="N9" s="99">
        <v>41</v>
      </c>
      <c r="O9" s="98">
        <v>417</v>
      </c>
      <c r="P9" s="99">
        <v>15</v>
      </c>
      <c r="Q9" s="98">
        <v>778</v>
      </c>
      <c r="R9" s="98">
        <v>650</v>
      </c>
    </row>
    <row r="10" spans="2:18" ht="15.75" customHeight="1" x14ac:dyDescent="0.2">
      <c r="B10" s="15">
        <v>43943</v>
      </c>
      <c r="C10" s="16">
        <v>145</v>
      </c>
      <c r="D10" s="17">
        <v>1.95</v>
      </c>
      <c r="E10" s="19">
        <v>505</v>
      </c>
      <c r="F10" s="17">
        <v>1.17</v>
      </c>
      <c r="G10" s="18">
        <v>5.88</v>
      </c>
      <c r="H10" s="20">
        <v>29</v>
      </c>
      <c r="I10" s="20">
        <v>27.8</v>
      </c>
      <c r="J10" s="17">
        <v>0.56230000000000002</v>
      </c>
      <c r="K10" s="21">
        <v>1.9E-2</v>
      </c>
      <c r="L10" s="22">
        <v>197400</v>
      </c>
      <c r="M10" s="20">
        <v>25</v>
      </c>
      <c r="N10" s="23">
        <v>43</v>
      </c>
      <c r="O10" s="22">
        <v>477</v>
      </c>
      <c r="P10" s="23">
        <v>13</v>
      </c>
      <c r="Q10" s="22">
        <v>637</v>
      </c>
      <c r="R10" s="22">
        <v>625</v>
      </c>
    </row>
    <row r="11" spans="2:18" ht="15.75" customHeight="1" x14ac:dyDescent="0.2">
      <c r="B11" s="15">
        <v>43944</v>
      </c>
      <c r="C11" s="16">
        <v>146</v>
      </c>
      <c r="D11" s="93">
        <v>1.93</v>
      </c>
      <c r="E11" s="94">
        <v>506</v>
      </c>
      <c r="F11" s="95">
        <v>1.17</v>
      </c>
      <c r="G11" s="95">
        <v>5.78</v>
      </c>
      <c r="H11" s="96">
        <v>32</v>
      </c>
      <c r="I11" s="96">
        <v>25.4</v>
      </c>
      <c r="J11" s="93">
        <v>0.56820000000000004</v>
      </c>
      <c r="K11" s="97">
        <v>1.9400000000000001E-2</v>
      </c>
      <c r="L11" s="98">
        <v>204000</v>
      </c>
      <c r="M11" s="96">
        <v>35</v>
      </c>
      <c r="N11" s="99">
        <v>44</v>
      </c>
      <c r="O11" s="98">
        <v>474</v>
      </c>
      <c r="P11" s="99">
        <v>12</v>
      </c>
      <c r="Q11" s="98">
        <v>672</v>
      </c>
      <c r="R11" s="98">
        <v>675</v>
      </c>
    </row>
    <row r="12" spans="2:18" ht="15.75" customHeight="1" x14ac:dyDescent="0.2">
      <c r="B12" s="15">
        <v>43945</v>
      </c>
      <c r="C12" s="16">
        <v>147</v>
      </c>
      <c r="D12" s="17">
        <v>1.6</v>
      </c>
      <c r="E12" s="19">
        <v>500</v>
      </c>
      <c r="F12" s="17">
        <v>1.2</v>
      </c>
      <c r="G12" s="18">
        <v>5.66</v>
      </c>
      <c r="H12" s="20">
        <v>42</v>
      </c>
      <c r="I12" s="20">
        <v>39</v>
      </c>
      <c r="J12" s="17"/>
      <c r="K12" s="21"/>
      <c r="L12" s="22"/>
      <c r="M12" s="20">
        <v>14</v>
      </c>
      <c r="N12" s="23"/>
      <c r="O12" s="22"/>
      <c r="P12" s="23"/>
      <c r="Q12" s="22"/>
      <c r="R12" s="22"/>
    </row>
    <row r="13" spans="2:18" ht="15.75" customHeight="1" x14ac:dyDescent="0.2">
      <c r="B13" s="15">
        <v>43948</v>
      </c>
      <c r="C13" s="16">
        <v>150</v>
      </c>
      <c r="D13" s="93">
        <v>1.85</v>
      </c>
      <c r="E13" s="94">
        <v>499</v>
      </c>
      <c r="F13" s="95">
        <v>1.19</v>
      </c>
      <c r="G13" s="95">
        <v>6.71</v>
      </c>
      <c r="H13" s="96">
        <v>36.5</v>
      </c>
      <c r="I13" s="96">
        <v>27.3</v>
      </c>
      <c r="J13" s="93">
        <v>0.53</v>
      </c>
      <c r="K13" s="97">
        <v>1.7999999999999999E-2</v>
      </c>
      <c r="L13" s="98">
        <v>201600</v>
      </c>
      <c r="M13" s="96">
        <v>21</v>
      </c>
      <c r="N13" s="99">
        <v>42</v>
      </c>
      <c r="O13" s="98">
        <v>465</v>
      </c>
      <c r="P13" s="99">
        <v>14</v>
      </c>
      <c r="Q13" s="98">
        <v>682</v>
      </c>
      <c r="R13" s="98">
        <v>650</v>
      </c>
    </row>
    <row r="14" spans="2:18" ht="15.75" customHeight="1" x14ac:dyDescent="0.2">
      <c r="B14" s="15">
        <v>43949</v>
      </c>
      <c r="C14" s="16">
        <v>151</v>
      </c>
      <c r="D14" s="17">
        <v>1.84</v>
      </c>
      <c r="E14" s="19">
        <v>497</v>
      </c>
      <c r="F14" s="17">
        <v>1.18</v>
      </c>
      <c r="G14" s="18">
        <v>6.06</v>
      </c>
      <c r="H14" s="20">
        <v>38.5</v>
      </c>
      <c r="I14" s="20">
        <v>29.1</v>
      </c>
      <c r="J14" s="17">
        <v>0.51</v>
      </c>
      <c r="K14" s="21">
        <v>1.7999999999999999E-2</v>
      </c>
      <c r="L14" s="22">
        <v>201600</v>
      </c>
      <c r="M14" s="20">
        <v>21</v>
      </c>
      <c r="N14" s="23">
        <v>44</v>
      </c>
      <c r="O14" s="22">
        <v>472</v>
      </c>
      <c r="P14" s="23">
        <v>13</v>
      </c>
      <c r="Q14" s="22">
        <v>701</v>
      </c>
      <c r="R14" s="22">
        <v>675</v>
      </c>
    </row>
    <row r="15" spans="2:18" ht="15.75" customHeight="1" x14ac:dyDescent="0.2">
      <c r="B15" s="15">
        <v>43950</v>
      </c>
      <c r="C15" s="16">
        <v>152</v>
      </c>
      <c r="D15" s="93"/>
      <c r="E15" s="94"/>
      <c r="F15" s="93"/>
      <c r="G15" s="93"/>
      <c r="H15" s="96"/>
      <c r="I15" s="96"/>
      <c r="J15" s="93"/>
      <c r="K15" s="97"/>
      <c r="L15" s="98"/>
      <c r="M15" s="96"/>
      <c r="N15" s="99"/>
      <c r="O15" s="98"/>
      <c r="P15" s="99"/>
      <c r="Q15" s="98"/>
      <c r="R15" s="98"/>
    </row>
    <row r="16" spans="2:18" ht="15.75" customHeight="1" x14ac:dyDescent="0.2">
      <c r="B16" s="15">
        <v>43951</v>
      </c>
      <c r="C16" s="16">
        <v>153</v>
      </c>
      <c r="D16" s="17"/>
      <c r="E16" s="19"/>
      <c r="F16" s="18"/>
      <c r="G16" s="17"/>
      <c r="H16" s="20"/>
      <c r="I16" s="20"/>
      <c r="J16" s="17"/>
      <c r="K16" s="21"/>
      <c r="L16" s="22"/>
      <c r="M16" s="20"/>
      <c r="N16" s="23"/>
      <c r="O16" s="22"/>
      <c r="P16" s="23"/>
      <c r="Q16" s="22"/>
      <c r="R16" s="22"/>
    </row>
    <row r="17" spans="2:18" ht="15.75" customHeight="1" x14ac:dyDescent="0.2">
      <c r="B17" s="15">
        <v>43952</v>
      </c>
      <c r="C17" s="16">
        <v>154</v>
      </c>
      <c r="D17" s="24"/>
      <c r="E17" s="26"/>
      <c r="F17" s="25"/>
      <c r="G17" s="24"/>
      <c r="H17" s="27"/>
      <c r="I17" s="27"/>
      <c r="J17" s="24"/>
      <c r="K17" s="28"/>
      <c r="L17" s="29"/>
      <c r="M17" s="27"/>
      <c r="N17" s="30"/>
      <c r="O17" s="29"/>
      <c r="P17" s="30"/>
      <c r="Q17" s="29"/>
      <c r="R17" s="29"/>
    </row>
    <row r="18" spans="2:18" ht="15.75" customHeight="1" x14ac:dyDescent="0.2">
      <c r="B18" s="15">
        <v>43953</v>
      </c>
      <c r="C18" s="16">
        <v>155</v>
      </c>
      <c r="D18" s="17"/>
      <c r="E18" s="19"/>
      <c r="F18" s="18"/>
      <c r="G18" s="17"/>
      <c r="H18" s="20"/>
      <c r="I18" s="20"/>
      <c r="J18" s="17"/>
      <c r="K18" s="21"/>
      <c r="L18" s="22"/>
      <c r="M18" s="20"/>
      <c r="N18" s="23"/>
      <c r="O18" s="22"/>
      <c r="P18" s="23"/>
      <c r="Q18" s="22"/>
      <c r="R18" s="22"/>
    </row>
    <row r="19" spans="2:18" ht="15.75" customHeight="1" x14ac:dyDescent="0.2">
      <c r="B19" s="15">
        <v>43954</v>
      </c>
      <c r="C19" s="16">
        <v>156</v>
      </c>
      <c r="D19" s="24"/>
      <c r="E19" s="26"/>
      <c r="F19" s="26"/>
      <c r="G19" s="24"/>
      <c r="H19" s="27"/>
      <c r="I19" s="27"/>
      <c r="J19" s="24"/>
      <c r="K19" s="28"/>
      <c r="L19" s="29"/>
      <c r="M19" s="27"/>
      <c r="N19" s="30"/>
      <c r="O19" s="29"/>
      <c r="P19" s="30"/>
      <c r="Q19" s="29"/>
      <c r="R19" s="29"/>
    </row>
    <row r="20" spans="2:18" ht="15.75" customHeight="1" x14ac:dyDescent="0.2">
      <c r="B20" s="15">
        <v>43955</v>
      </c>
      <c r="C20" s="16">
        <v>157</v>
      </c>
      <c r="D20" s="17"/>
      <c r="E20" s="19"/>
      <c r="F20" s="18"/>
      <c r="G20" s="18"/>
      <c r="H20" s="20"/>
      <c r="I20" s="20"/>
      <c r="J20" s="17"/>
      <c r="K20" s="21"/>
      <c r="L20" s="22"/>
      <c r="M20" s="20"/>
      <c r="N20" s="23"/>
      <c r="O20" s="22"/>
      <c r="P20" s="23"/>
      <c r="Q20" s="22"/>
      <c r="R20" s="22"/>
    </row>
    <row r="21" spans="2:18" ht="15.75" customHeight="1" x14ac:dyDescent="0.2">
      <c r="B21" s="15">
        <v>43956</v>
      </c>
      <c r="C21" s="16">
        <v>158</v>
      </c>
      <c r="D21" s="93"/>
      <c r="E21" s="94"/>
      <c r="F21" s="95"/>
      <c r="G21" s="95"/>
      <c r="H21" s="96"/>
      <c r="I21" s="96"/>
      <c r="J21" s="93"/>
      <c r="K21" s="97"/>
      <c r="L21" s="98"/>
      <c r="M21" s="96"/>
      <c r="N21" s="99"/>
      <c r="O21" s="98"/>
      <c r="P21" s="99"/>
      <c r="Q21" s="98"/>
      <c r="R21" s="98"/>
    </row>
    <row r="22" spans="2:18" ht="15.75" customHeight="1" x14ac:dyDescent="0.2">
      <c r="B22" s="15">
        <v>43957</v>
      </c>
      <c r="C22" s="16">
        <v>159</v>
      </c>
      <c r="D22" s="17"/>
      <c r="E22" s="19"/>
      <c r="F22" s="17"/>
      <c r="G22" s="18"/>
      <c r="H22" s="20"/>
      <c r="I22" s="20"/>
      <c r="J22" s="17"/>
      <c r="K22" s="21"/>
      <c r="L22" s="22"/>
      <c r="M22" s="20"/>
      <c r="N22" s="23"/>
      <c r="O22" s="22"/>
      <c r="P22" s="23"/>
      <c r="Q22" s="22"/>
      <c r="R22" s="22"/>
    </row>
    <row r="23" spans="2:18" ht="15.75" customHeight="1" x14ac:dyDescent="0.2">
      <c r="B23" s="15">
        <v>43958</v>
      </c>
      <c r="C23" s="16">
        <v>160</v>
      </c>
      <c r="D23" s="93"/>
      <c r="E23" s="94"/>
      <c r="F23" s="95"/>
      <c r="G23" s="95"/>
      <c r="H23" s="96"/>
      <c r="I23" s="96"/>
      <c r="J23" s="93"/>
      <c r="K23" s="97"/>
      <c r="L23" s="98"/>
      <c r="M23" s="96"/>
      <c r="N23" s="99"/>
      <c r="O23" s="98"/>
      <c r="P23" s="99"/>
      <c r="Q23" s="98"/>
      <c r="R23" s="98"/>
    </row>
    <row r="24" spans="2:18" ht="15.75" customHeight="1" x14ac:dyDescent="0.2">
      <c r="B24" s="15">
        <v>43959</v>
      </c>
      <c r="C24" s="16">
        <v>161</v>
      </c>
      <c r="D24" s="17"/>
      <c r="E24" s="19"/>
      <c r="F24" s="17"/>
      <c r="G24" s="18"/>
      <c r="H24" s="20"/>
      <c r="I24" s="20"/>
      <c r="J24" s="17"/>
      <c r="K24" s="21"/>
      <c r="L24" s="22"/>
      <c r="M24" s="20"/>
      <c r="N24" s="23"/>
      <c r="O24" s="22"/>
      <c r="P24" s="23"/>
      <c r="Q24" s="22"/>
      <c r="R24" s="22"/>
    </row>
    <row r="25" spans="2:18" ht="15.75" customHeight="1" x14ac:dyDescent="0.2">
      <c r="B25" s="15">
        <v>43960</v>
      </c>
      <c r="C25" s="16">
        <v>162</v>
      </c>
      <c r="D25" s="93"/>
      <c r="E25" s="94"/>
      <c r="F25" s="95"/>
      <c r="G25" s="95"/>
      <c r="H25" s="96"/>
      <c r="I25" s="96"/>
      <c r="J25" s="93"/>
      <c r="K25" s="97"/>
      <c r="L25" s="98"/>
      <c r="M25" s="96"/>
      <c r="N25" s="99"/>
      <c r="O25" s="98"/>
      <c r="P25" s="99"/>
      <c r="Q25" s="98"/>
      <c r="R25" s="98"/>
    </row>
    <row r="26" spans="2:18" ht="15.75" customHeight="1" x14ac:dyDescent="0.2">
      <c r="B26" s="15">
        <v>43961</v>
      </c>
      <c r="C26" s="16">
        <v>163</v>
      </c>
      <c r="D26" s="17"/>
      <c r="E26" s="19"/>
      <c r="F26" s="17"/>
      <c r="G26" s="18"/>
      <c r="H26" s="20"/>
      <c r="I26" s="20"/>
      <c r="J26" s="17"/>
      <c r="K26" s="21"/>
      <c r="L26" s="22"/>
      <c r="M26" s="20"/>
      <c r="N26" s="23"/>
      <c r="O26" s="22"/>
      <c r="P26" s="23"/>
      <c r="Q26" s="22"/>
      <c r="R26" s="22"/>
    </row>
    <row r="27" spans="2:18" ht="15.75" customHeight="1" x14ac:dyDescent="0.2">
      <c r="B27" s="15">
        <v>43962</v>
      </c>
      <c r="C27" s="16">
        <v>164</v>
      </c>
      <c r="D27" s="93"/>
      <c r="E27" s="94"/>
      <c r="F27" s="95"/>
      <c r="G27" s="95"/>
      <c r="H27" s="96"/>
      <c r="I27" s="96"/>
      <c r="J27" s="93"/>
      <c r="K27" s="97"/>
      <c r="L27" s="98"/>
      <c r="M27" s="96"/>
      <c r="N27" s="99"/>
      <c r="O27" s="98"/>
      <c r="P27" s="99"/>
      <c r="Q27" s="98"/>
      <c r="R27" s="98"/>
    </row>
    <row r="28" spans="2:18" ht="15.75" customHeight="1" x14ac:dyDescent="0.2">
      <c r="B28" s="15">
        <v>43963</v>
      </c>
      <c r="C28" s="16">
        <v>165</v>
      </c>
      <c r="D28" s="17"/>
      <c r="E28" s="19"/>
      <c r="F28" s="17"/>
      <c r="G28" s="18"/>
      <c r="H28" s="20"/>
      <c r="I28" s="20"/>
      <c r="J28" s="17"/>
      <c r="K28" s="21"/>
      <c r="L28" s="22"/>
      <c r="M28" s="20"/>
      <c r="N28" s="23"/>
      <c r="O28" s="22"/>
      <c r="P28" s="23"/>
      <c r="Q28" s="22"/>
      <c r="R28" s="22"/>
    </row>
    <row r="29" spans="2:18" ht="15.75" customHeight="1" x14ac:dyDescent="0.2">
      <c r="B29" s="15">
        <v>43964</v>
      </c>
      <c r="C29" s="16">
        <v>166</v>
      </c>
      <c r="D29" s="93"/>
      <c r="E29" s="94"/>
      <c r="F29" s="93"/>
      <c r="G29" s="93"/>
      <c r="H29" s="96"/>
      <c r="I29" s="96"/>
      <c r="J29" s="93"/>
      <c r="K29" s="97"/>
      <c r="L29" s="98"/>
      <c r="M29" s="96"/>
      <c r="N29" s="99"/>
      <c r="O29" s="98"/>
      <c r="P29" s="99"/>
      <c r="Q29" s="98"/>
      <c r="R29" s="98"/>
    </row>
    <row r="30" spans="2:18" ht="15.75" customHeight="1" x14ac:dyDescent="0.2">
      <c r="B30" s="15">
        <v>43965</v>
      </c>
      <c r="C30" s="16">
        <v>167</v>
      </c>
      <c r="D30" s="17"/>
      <c r="E30" s="19"/>
      <c r="F30" s="18"/>
      <c r="G30" s="17"/>
      <c r="H30" s="20"/>
      <c r="I30" s="20"/>
      <c r="J30" s="17"/>
      <c r="K30" s="21"/>
      <c r="L30" s="22"/>
      <c r="M30" s="20"/>
      <c r="N30" s="23"/>
      <c r="O30" s="22"/>
      <c r="P30" s="23"/>
      <c r="Q30" s="22"/>
      <c r="R30" s="22"/>
    </row>
    <row r="31" spans="2:18" ht="15.75" customHeight="1" x14ac:dyDescent="0.2">
      <c r="B31" s="15">
        <v>43966</v>
      </c>
      <c r="C31" s="16">
        <v>168</v>
      </c>
      <c r="D31" s="24"/>
      <c r="E31" s="26"/>
      <c r="F31" s="25"/>
      <c r="G31" s="24"/>
      <c r="H31" s="27"/>
      <c r="I31" s="27"/>
      <c r="J31" s="24"/>
      <c r="K31" s="28"/>
      <c r="L31" s="29"/>
      <c r="M31" s="27"/>
      <c r="N31" s="30"/>
      <c r="O31" s="29"/>
      <c r="P31" s="30"/>
      <c r="Q31" s="29"/>
      <c r="R31" s="29"/>
    </row>
    <row r="32" spans="2:18" ht="15.75" customHeight="1" x14ac:dyDescent="0.2">
      <c r="B32" s="15">
        <v>43967</v>
      </c>
      <c r="C32" s="16">
        <v>169</v>
      </c>
      <c r="D32" s="17"/>
      <c r="E32" s="19"/>
      <c r="F32" s="18"/>
      <c r="G32" s="17"/>
      <c r="H32" s="20"/>
      <c r="I32" s="20"/>
      <c r="J32" s="17"/>
      <c r="K32" s="21"/>
      <c r="L32" s="22"/>
      <c r="M32" s="20"/>
      <c r="N32" s="23"/>
      <c r="O32" s="22"/>
      <c r="P32" s="23"/>
      <c r="Q32" s="22"/>
      <c r="R32" s="22"/>
    </row>
    <row r="33" spans="2:18" ht="15.75" customHeight="1" x14ac:dyDescent="0.2">
      <c r="B33" s="15">
        <v>43968</v>
      </c>
      <c r="C33" s="16">
        <v>170</v>
      </c>
      <c r="D33" s="24"/>
      <c r="E33" s="26"/>
      <c r="F33" s="26"/>
      <c r="G33" s="24"/>
      <c r="H33" s="27"/>
      <c r="I33" s="27"/>
      <c r="J33" s="24"/>
      <c r="K33" s="28"/>
      <c r="L33" s="29"/>
      <c r="M33" s="27"/>
      <c r="N33" s="30"/>
      <c r="O33" s="29"/>
      <c r="P33" s="30"/>
      <c r="Q33" s="29"/>
      <c r="R33" s="29"/>
    </row>
    <row r="34" spans="2:18" ht="15.75" customHeight="1" x14ac:dyDescent="0.2">
      <c r="B34" s="15">
        <v>43969</v>
      </c>
      <c r="C34" s="16">
        <v>171</v>
      </c>
      <c r="D34" s="17"/>
      <c r="E34" s="19"/>
      <c r="F34" s="18"/>
      <c r="G34" s="18"/>
      <c r="H34" s="20"/>
      <c r="I34" s="20"/>
      <c r="J34" s="17"/>
      <c r="K34" s="21"/>
      <c r="L34" s="22"/>
      <c r="M34" s="20"/>
      <c r="N34" s="23"/>
      <c r="O34" s="22"/>
      <c r="P34" s="23"/>
      <c r="Q34" s="22"/>
      <c r="R34" s="22"/>
    </row>
    <row r="35" spans="2:18" ht="15.75" customHeight="1" x14ac:dyDescent="0.2">
      <c r="B35" s="15">
        <v>43970</v>
      </c>
      <c r="C35" s="16">
        <v>172</v>
      </c>
      <c r="D35" s="93"/>
      <c r="E35" s="94"/>
      <c r="F35" s="95"/>
      <c r="G35" s="95"/>
      <c r="H35" s="96"/>
      <c r="I35" s="96"/>
      <c r="J35" s="93"/>
      <c r="K35" s="97"/>
      <c r="L35" s="98"/>
      <c r="M35" s="96"/>
      <c r="N35" s="99"/>
      <c r="O35" s="98"/>
      <c r="P35" s="99"/>
      <c r="Q35" s="98"/>
      <c r="R35" s="98"/>
    </row>
    <row r="36" spans="2:18" ht="15.75" customHeight="1" x14ac:dyDescent="0.2">
      <c r="B36" s="15">
        <v>43971</v>
      </c>
      <c r="C36" s="16">
        <v>173</v>
      </c>
      <c r="D36" s="17"/>
      <c r="E36" s="19"/>
      <c r="F36" s="17"/>
      <c r="G36" s="18"/>
      <c r="H36" s="20"/>
      <c r="I36" s="20"/>
      <c r="J36" s="17"/>
      <c r="K36" s="21"/>
      <c r="L36" s="22"/>
      <c r="M36" s="20"/>
      <c r="N36" s="23"/>
      <c r="O36" s="22"/>
      <c r="P36" s="23"/>
      <c r="Q36" s="22"/>
      <c r="R36" s="22"/>
    </row>
    <row r="37" spans="2:18" ht="15.75" customHeight="1" x14ac:dyDescent="0.2">
      <c r="B37" s="15">
        <v>43972</v>
      </c>
      <c r="C37" s="16">
        <v>174</v>
      </c>
      <c r="D37" s="93"/>
      <c r="E37" s="94"/>
      <c r="F37" s="95"/>
      <c r="G37" s="95"/>
      <c r="H37" s="96"/>
      <c r="I37" s="96"/>
      <c r="J37" s="93"/>
      <c r="K37" s="97"/>
      <c r="L37" s="98"/>
      <c r="M37" s="96"/>
      <c r="N37" s="99"/>
      <c r="O37" s="98"/>
      <c r="P37" s="99"/>
      <c r="Q37" s="98"/>
      <c r="R37" s="98"/>
    </row>
    <row r="38" spans="2:18" ht="15.75" customHeight="1" x14ac:dyDescent="0.2">
      <c r="B38" s="15">
        <v>43973</v>
      </c>
      <c r="C38" s="16">
        <v>175</v>
      </c>
      <c r="D38" s="17"/>
      <c r="E38" s="19"/>
      <c r="F38" s="17"/>
      <c r="G38" s="18"/>
      <c r="H38" s="20"/>
      <c r="I38" s="20"/>
      <c r="J38" s="17"/>
      <c r="K38" s="21"/>
      <c r="L38" s="22"/>
      <c r="M38" s="20"/>
      <c r="N38" s="23"/>
      <c r="O38" s="22"/>
      <c r="P38" s="23"/>
      <c r="Q38" s="22"/>
      <c r="R38" s="22"/>
    </row>
  </sheetData>
  <mergeCells count="1">
    <mergeCell ref="B1:R1"/>
  </mergeCells>
  <pageMargins left="1" right="1" top="1" bottom="1" header="0.25" footer="0.25"/>
  <pageSetup orientation="portrait" r:id="rId1"/>
  <headerFooter>
    <oddFooter>&amp;C&amp;"Helvetica,Regular"&amp;12&amp;K000000&amp;P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5"/>
  <sheetViews>
    <sheetView showGridLines="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I16" sqref="I16"/>
    </sheetView>
  </sheetViews>
  <sheetFormatPr defaultColWidth="8.85546875" defaultRowHeight="15.75" customHeight="1" x14ac:dyDescent="0.2"/>
  <cols>
    <col min="1" max="1" width="2.5703125" customWidth="1"/>
    <col min="2" max="2" width="14.140625" style="31" customWidth="1"/>
    <col min="3" max="3" width="7.7109375" style="31" customWidth="1"/>
    <col min="4" max="7" width="9.7109375" style="31" customWidth="1"/>
    <col min="8" max="9" width="10.7109375" style="31" customWidth="1"/>
    <col min="10" max="18" width="9.7109375" style="31" customWidth="1"/>
    <col min="19" max="257" width="8.85546875" style="31" customWidth="1"/>
  </cols>
  <sheetData>
    <row r="1" spans="2:18" ht="20.100000000000001" customHeight="1" x14ac:dyDescent="0.2">
      <c r="B1" s="127" t="s">
        <v>21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2:18" ht="30.6" customHeight="1" x14ac:dyDescent="0.2">
      <c r="B2" s="14" t="s">
        <v>0</v>
      </c>
      <c r="C2" s="14" t="s">
        <v>2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</row>
    <row r="3" spans="2:18" ht="16.7" customHeight="1" x14ac:dyDescent="0.2">
      <c r="B3" s="119">
        <f>'Trench Morning'!B3</f>
        <v>43798</v>
      </c>
      <c r="C3" s="16">
        <v>66</v>
      </c>
      <c r="D3" s="17">
        <v>2.2400000000000002</v>
      </c>
      <c r="E3" s="18"/>
      <c r="F3" s="19"/>
      <c r="G3" s="18">
        <v>2.97</v>
      </c>
      <c r="H3" s="20">
        <v>25</v>
      </c>
      <c r="I3" s="20">
        <v>25</v>
      </c>
      <c r="J3" s="17"/>
      <c r="K3" s="21"/>
      <c r="L3" s="22"/>
      <c r="M3" s="20">
        <v>31</v>
      </c>
      <c r="N3" s="23"/>
      <c r="O3" s="23"/>
      <c r="P3" s="23"/>
      <c r="Q3" s="23"/>
      <c r="R3" s="19"/>
    </row>
    <row r="4" spans="2:18" ht="15.75" customHeight="1" x14ac:dyDescent="0.2">
      <c r="B4" s="119">
        <v>43937</v>
      </c>
      <c r="C4" s="16">
        <v>139</v>
      </c>
      <c r="D4" s="24">
        <v>2.15</v>
      </c>
      <c r="E4" s="25">
        <v>505</v>
      </c>
      <c r="F4" s="26">
        <v>1.17</v>
      </c>
      <c r="G4" s="25">
        <v>4.24</v>
      </c>
      <c r="H4" s="27">
        <v>37</v>
      </c>
      <c r="I4" s="27">
        <v>35</v>
      </c>
      <c r="J4" s="24"/>
      <c r="K4" s="28"/>
      <c r="L4" s="29"/>
      <c r="M4" s="27">
        <v>31</v>
      </c>
      <c r="N4" s="30"/>
      <c r="O4" s="30"/>
      <c r="P4" s="30"/>
      <c r="Q4" s="30"/>
      <c r="R4" s="26"/>
    </row>
    <row r="5" spans="2:18" ht="15.75" customHeight="1" x14ac:dyDescent="0.2">
      <c r="B5" s="15">
        <v>43940</v>
      </c>
      <c r="C5" s="16">
        <v>142</v>
      </c>
      <c r="D5" s="17">
        <v>2.0299999999999998</v>
      </c>
      <c r="E5" s="18">
        <v>476</v>
      </c>
      <c r="F5" s="19">
        <v>1.18</v>
      </c>
      <c r="G5" s="18">
        <v>3.76</v>
      </c>
      <c r="H5" s="20">
        <v>39</v>
      </c>
      <c r="I5" s="20">
        <v>38.9</v>
      </c>
      <c r="J5" s="17"/>
      <c r="K5" s="21"/>
      <c r="L5" s="22"/>
      <c r="M5" s="20">
        <v>30</v>
      </c>
      <c r="N5" s="21"/>
      <c r="O5" s="17"/>
      <c r="P5" s="17"/>
      <c r="Q5" s="17"/>
      <c r="R5" s="23"/>
    </row>
    <row r="6" spans="2:18" ht="15.75" customHeight="1" x14ac:dyDescent="0.2">
      <c r="B6" s="15">
        <v>43941</v>
      </c>
      <c r="C6" s="16">
        <v>143</v>
      </c>
      <c r="D6" s="24">
        <v>2.04</v>
      </c>
      <c r="E6" s="25">
        <v>495</v>
      </c>
      <c r="F6" s="26">
        <v>1.17</v>
      </c>
      <c r="G6" s="25">
        <v>5.44</v>
      </c>
      <c r="H6" s="27">
        <v>43</v>
      </c>
      <c r="I6" s="27">
        <v>24.1</v>
      </c>
      <c r="J6" s="24"/>
      <c r="K6" s="28"/>
      <c r="L6" s="29"/>
      <c r="M6" s="27">
        <v>25</v>
      </c>
      <c r="N6" s="30"/>
      <c r="O6" s="30"/>
      <c r="P6" s="30"/>
      <c r="Q6" s="30"/>
      <c r="R6" s="26"/>
    </row>
    <row r="7" spans="2:18" ht="15.75" customHeight="1" x14ac:dyDescent="0.2">
      <c r="B7" s="15">
        <v>43942</v>
      </c>
      <c r="C7" s="16">
        <v>144</v>
      </c>
      <c r="D7" s="17">
        <v>2</v>
      </c>
      <c r="E7" s="18">
        <v>505</v>
      </c>
      <c r="F7" s="19">
        <v>1.18</v>
      </c>
      <c r="G7" s="17">
        <v>5.2</v>
      </c>
      <c r="H7" s="20">
        <v>41</v>
      </c>
      <c r="I7" s="20">
        <v>37.5</v>
      </c>
      <c r="J7" s="17"/>
      <c r="K7" s="21"/>
      <c r="L7" s="22"/>
      <c r="M7" s="20">
        <v>29</v>
      </c>
      <c r="N7" s="21"/>
      <c r="O7" s="17"/>
      <c r="P7" s="17"/>
      <c r="Q7" s="17"/>
      <c r="R7" s="23"/>
    </row>
    <row r="8" spans="2:18" ht="15.75" customHeight="1" x14ac:dyDescent="0.2">
      <c r="B8" s="15">
        <v>43943</v>
      </c>
      <c r="C8" s="16">
        <v>145</v>
      </c>
      <c r="D8" s="24">
        <v>1.89</v>
      </c>
      <c r="E8" s="25">
        <v>503</v>
      </c>
      <c r="F8" s="26">
        <v>1.17</v>
      </c>
      <c r="G8" s="25">
        <v>6.78</v>
      </c>
      <c r="H8" s="27">
        <v>37.5</v>
      </c>
      <c r="I8" s="27">
        <v>35.4</v>
      </c>
      <c r="J8" s="24"/>
      <c r="K8" s="28"/>
      <c r="L8" s="29"/>
      <c r="M8" s="27">
        <v>21</v>
      </c>
      <c r="N8" s="30"/>
      <c r="O8" s="30"/>
      <c r="P8" s="30"/>
      <c r="Q8" s="30"/>
      <c r="R8" s="26"/>
    </row>
    <row r="9" spans="2:18" ht="15.75" customHeight="1" x14ac:dyDescent="0.2">
      <c r="B9" s="15">
        <v>43944</v>
      </c>
      <c r="C9" s="16">
        <v>146</v>
      </c>
      <c r="D9" s="17">
        <v>1.9</v>
      </c>
      <c r="E9" s="18">
        <v>504</v>
      </c>
      <c r="F9" s="19">
        <v>1.18</v>
      </c>
      <c r="G9" s="18">
        <v>5.67</v>
      </c>
      <c r="H9" s="20">
        <v>41</v>
      </c>
      <c r="I9" s="20">
        <v>38.1</v>
      </c>
      <c r="J9" s="17"/>
      <c r="K9" s="21"/>
      <c r="L9" s="22"/>
      <c r="M9" s="20">
        <v>30</v>
      </c>
      <c r="N9" s="21"/>
      <c r="O9" s="17"/>
      <c r="P9" s="17"/>
      <c r="Q9" s="17"/>
      <c r="R9" s="23"/>
    </row>
    <row r="10" spans="2:18" ht="15.75" customHeight="1" x14ac:dyDescent="0.2">
      <c r="B10" s="15">
        <v>43947</v>
      </c>
      <c r="C10" s="16">
        <v>149</v>
      </c>
      <c r="D10" s="24">
        <v>1.84</v>
      </c>
      <c r="E10" s="25">
        <v>489</v>
      </c>
      <c r="F10" s="26">
        <v>1.19</v>
      </c>
      <c r="G10" s="25">
        <v>5.16</v>
      </c>
      <c r="H10" s="27">
        <v>44</v>
      </c>
      <c r="I10" s="27">
        <v>40.5</v>
      </c>
      <c r="J10" s="24"/>
      <c r="K10" s="28"/>
      <c r="L10" s="29"/>
      <c r="M10" s="27">
        <v>25</v>
      </c>
      <c r="N10" s="30"/>
      <c r="O10" s="30"/>
      <c r="P10" s="30"/>
      <c r="Q10" s="30"/>
      <c r="R10" s="26"/>
    </row>
    <row r="11" spans="2:18" ht="15.75" customHeight="1" x14ac:dyDescent="0.2">
      <c r="B11" s="15">
        <v>43948</v>
      </c>
      <c r="C11" s="16">
        <v>150</v>
      </c>
      <c r="D11" s="17">
        <v>1.95</v>
      </c>
      <c r="E11" s="18">
        <v>499</v>
      </c>
      <c r="F11" s="19">
        <v>1.18</v>
      </c>
      <c r="G11" s="17">
        <v>5.2</v>
      </c>
      <c r="H11" s="20">
        <v>44</v>
      </c>
      <c r="I11" s="20">
        <v>40</v>
      </c>
      <c r="J11" s="17"/>
      <c r="K11" s="21"/>
      <c r="L11" s="22"/>
      <c r="M11" s="20">
        <v>14</v>
      </c>
      <c r="N11" s="21"/>
      <c r="O11" s="17"/>
      <c r="P11" s="17"/>
      <c r="Q11" s="17"/>
      <c r="R11" s="23"/>
    </row>
    <row r="12" spans="2:18" ht="15.75" customHeight="1" x14ac:dyDescent="0.2">
      <c r="B12" s="15">
        <v>43949</v>
      </c>
      <c r="C12" s="16">
        <v>151</v>
      </c>
      <c r="D12" s="24">
        <v>1.98</v>
      </c>
      <c r="E12" s="25">
        <v>502</v>
      </c>
      <c r="F12" s="26">
        <v>1.18</v>
      </c>
      <c r="G12" s="25">
        <v>5.66</v>
      </c>
      <c r="H12" s="27">
        <v>43</v>
      </c>
      <c r="I12" s="27">
        <v>41.8</v>
      </c>
      <c r="J12" s="24"/>
      <c r="K12" s="28"/>
      <c r="L12" s="29"/>
      <c r="M12" s="27">
        <v>26</v>
      </c>
      <c r="N12" s="30"/>
      <c r="O12" s="30"/>
      <c r="P12" s="30"/>
      <c r="Q12" s="30"/>
      <c r="R12" s="26"/>
    </row>
    <row r="13" spans="2:18" ht="15.75" customHeight="1" x14ac:dyDescent="0.2">
      <c r="B13" s="15">
        <v>43950</v>
      </c>
      <c r="C13" s="16">
        <v>152</v>
      </c>
      <c r="D13" s="17"/>
      <c r="E13" s="18"/>
      <c r="F13" s="19"/>
      <c r="G13" s="18"/>
      <c r="H13" s="20"/>
      <c r="I13" s="20"/>
      <c r="J13" s="17"/>
      <c r="K13" s="21"/>
      <c r="L13" s="22"/>
      <c r="M13" s="20"/>
      <c r="N13" s="21"/>
      <c r="O13" s="17"/>
      <c r="P13" s="17"/>
      <c r="Q13" s="17"/>
      <c r="R13" s="23"/>
    </row>
    <row r="14" spans="2:18" ht="15.75" customHeight="1" x14ac:dyDescent="0.2">
      <c r="B14" s="15">
        <v>43951</v>
      </c>
      <c r="C14" s="16">
        <v>153</v>
      </c>
      <c r="D14" s="24"/>
      <c r="E14" s="25"/>
      <c r="F14" s="26"/>
      <c r="G14" s="25"/>
      <c r="H14" s="27"/>
      <c r="I14" s="27"/>
      <c r="J14" s="24"/>
      <c r="K14" s="28"/>
      <c r="L14" s="29"/>
      <c r="M14" s="27"/>
      <c r="N14" s="30"/>
      <c r="O14" s="30"/>
      <c r="P14" s="30"/>
      <c r="Q14" s="30"/>
      <c r="R14" s="26"/>
    </row>
    <row r="15" spans="2:18" ht="15.75" customHeight="1" x14ac:dyDescent="0.2">
      <c r="B15" s="15">
        <v>43952</v>
      </c>
      <c r="C15" s="16">
        <v>154</v>
      </c>
      <c r="D15" s="17"/>
      <c r="E15" s="18"/>
      <c r="F15" s="19"/>
      <c r="G15" s="18"/>
      <c r="H15" s="20"/>
      <c r="I15" s="20"/>
      <c r="J15" s="17"/>
      <c r="K15" s="21"/>
      <c r="L15" s="22"/>
      <c r="M15" s="20"/>
      <c r="N15" s="21"/>
      <c r="O15" s="17"/>
      <c r="P15" s="17"/>
      <c r="Q15" s="17"/>
      <c r="R15" s="23"/>
    </row>
    <row r="16" spans="2:18" ht="15.75" customHeight="1" x14ac:dyDescent="0.2">
      <c r="B16" s="15">
        <v>43953</v>
      </c>
      <c r="C16" s="16">
        <v>155</v>
      </c>
      <c r="D16" s="24"/>
      <c r="E16" s="25"/>
      <c r="F16" s="26"/>
      <c r="G16" s="25"/>
      <c r="H16" s="27"/>
      <c r="I16" s="27"/>
      <c r="J16" s="24"/>
      <c r="K16" s="28"/>
      <c r="L16" s="29"/>
      <c r="M16" s="27"/>
      <c r="N16" s="30"/>
      <c r="O16" s="30"/>
      <c r="P16" s="30"/>
      <c r="Q16" s="30"/>
      <c r="R16" s="26"/>
    </row>
    <row r="17" spans="2:18" ht="15.75" customHeight="1" x14ac:dyDescent="0.2">
      <c r="B17" s="15">
        <v>43954</v>
      </c>
      <c r="C17" s="16">
        <v>156</v>
      </c>
      <c r="D17" s="17"/>
      <c r="E17" s="18"/>
      <c r="F17" s="19"/>
      <c r="G17" s="18"/>
      <c r="H17" s="20"/>
      <c r="I17" s="20"/>
      <c r="J17" s="17"/>
      <c r="K17" s="21"/>
      <c r="L17" s="22"/>
      <c r="M17" s="20"/>
      <c r="N17" s="21"/>
      <c r="O17" s="17"/>
      <c r="P17" s="17"/>
      <c r="Q17" s="17"/>
      <c r="R17" s="23"/>
    </row>
    <row r="18" spans="2:18" ht="15.75" customHeight="1" x14ac:dyDescent="0.2">
      <c r="B18" s="15">
        <v>43955</v>
      </c>
      <c r="C18" s="16">
        <v>157</v>
      </c>
      <c r="D18" s="24"/>
      <c r="E18" s="25"/>
      <c r="F18" s="26"/>
      <c r="G18" s="25"/>
      <c r="H18" s="27"/>
      <c r="I18" s="27"/>
      <c r="J18" s="24"/>
      <c r="K18" s="28"/>
      <c r="L18" s="29"/>
      <c r="M18" s="27"/>
      <c r="N18" s="30"/>
      <c r="O18" s="30"/>
      <c r="P18" s="30"/>
      <c r="Q18" s="30"/>
      <c r="R18" s="26"/>
    </row>
    <row r="19" spans="2:18" ht="15.75" customHeight="1" x14ac:dyDescent="0.2">
      <c r="B19" s="15">
        <v>43956</v>
      </c>
      <c r="C19" s="16">
        <v>158</v>
      </c>
      <c r="D19" s="17"/>
      <c r="E19" s="18"/>
      <c r="F19" s="19"/>
      <c r="G19" s="18"/>
      <c r="H19" s="20"/>
      <c r="I19" s="20"/>
      <c r="J19" s="17"/>
      <c r="K19" s="21"/>
      <c r="L19" s="22"/>
      <c r="M19" s="20"/>
      <c r="N19" s="21"/>
      <c r="O19" s="17"/>
      <c r="P19" s="17"/>
      <c r="Q19" s="17"/>
      <c r="R19" s="23"/>
    </row>
    <row r="20" spans="2:18" ht="15.75" customHeight="1" x14ac:dyDescent="0.2">
      <c r="B20" s="15">
        <v>43957</v>
      </c>
      <c r="C20" s="16">
        <v>159</v>
      </c>
      <c r="D20" s="24"/>
      <c r="E20" s="25"/>
      <c r="F20" s="26"/>
      <c r="G20" s="25"/>
      <c r="H20" s="27"/>
      <c r="I20" s="27"/>
      <c r="J20" s="24"/>
      <c r="K20" s="28"/>
      <c r="L20" s="29"/>
      <c r="M20" s="27"/>
      <c r="N20" s="30"/>
      <c r="O20" s="30"/>
      <c r="P20" s="30"/>
      <c r="Q20" s="30"/>
      <c r="R20" s="26"/>
    </row>
    <row r="21" spans="2:18" ht="15.75" customHeight="1" x14ac:dyDescent="0.2">
      <c r="B21" s="15">
        <v>43958</v>
      </c>
      <c r="C21" s="16">
        <v>160</v>
      </c>
      <c r="D21" s="17"/>
      <c r="E21" s="18"/>
      <c r="F21" s="19"/>
      <c r="G21" s="18"/>
      <c r="H21" s="20"/>
      <c r="I21" s="20"/>
      <c r="J21" s="17"/>
      <c r="K21" s="21"/>
      <c r="L21" s="22"/>
      <c r="M21" s="20"/>
      <c r="N21" s="21"/>
      <c r="O21" s="17"/>
      <c r="P21" s="17"/>
      <c r="Q21" s="17"/>
      <c r="R21" s="23"/>
    </row>
    <row r="22" spans="2:18" ht="15.75" customHeight="1" x14ac:dyDescent="0.2">
      <c r="B22" s="15">
        <v>43959</v>
      </c>
      <c r="C22" s="16">
        <v>161</v>
      </c>
      <c r="D22" s="24"/>
      <c r="E22" s="25"/>
      <c r="F22" s="26"/>
      <c r="G22" s="25"/>
      <c r="H22" s="27"/>
      <c r="I22" s="27"/>
      <c r="J22" s="24"/>
      <c r="K22" s="28"/>
      <c r="L22" s="29"/>
      <c r="M22" s="27"/>
      <c r="N22" s="30"/>
      <c r="O22" s="30"/>
      <c r="P22" s="30"/>
      <c r="Q22" s="30"/>
      <c r="R22" s="26"/>
    </row>
    <row r="23" spans="2:18" ht="15.75" customHeight="1" x14ac:dyDescent="0.2">
      <c r="B23" s="15">
        <v>43960</v>
      </c>
      <c r="C23" s="16">
        <v>162</v>
      </c>
      <c r="D23" s="17"/>
      <c r="E23" s="18"/>
      <c r="F23" s="19"/>
      <c r="G23" s="18"/>
      <c r="H23" s="20"/>
      <c r="I23" s="20"/>
      <c r="J23" s="17"/>
      <c r="K23" s="21"/>
      <c r="L23" s="22"/>
      <c r="M23" s="20"/>
      <c r="N23" s="21"/>
      <c r="O23" s="17"/>
      <c r="P23" s="17"/>
      <c r="Q23" s="17"/>
      <c r="R23" s="23"/>
    </row>
    <row r="24" spans="2:18" ht="15.75" customHeight="1" x14ac:dyDescent="0.2">
      <c r="B24" s="15">
        <v>43961</v>
      </c>
      <c r="C24" s="16">
        <v>163</v>
      </c>
      <c r="D24" s="24"/>
      <c r="E24" s="25"/>
      <c r="F24" s="26"/>
      <c r="G24" s="25"/>
      <c r="H24" s="27"/>
      <c r="I24" s="27"/>
      <c r="J24" s="24"/>
      <c r="K24" s="28"/>
      <c r="L24" s="29"/>
      <c r="M24" s="27"/>
      <c r="N24" s="30"/>
      <c r="O24" s="30"/>
      <c r="P24" s="30"/>
      <c r="Q24" s="30"/>
      <c r="R24" s="26"/>
    </row>
    <row r="25" spans="2:18" ht="15.75" customHeight="1" x14ac:dyDescent="0.2">
      <c r="B25" s="15">
        <v>43962</v>
      </c>
      <c r="C25" s="16">
        <v>164</v>
      </c>
      <c r="D25" s="17"/>
      <c r="E25" s="18"/>
      <c r="F25" s="19"/>
      <c r="G25" s="18"/>
      <c r="H25" s="20"/>
      <c r="I25" s="20"/>
      <c r="J25" s="17"/>
      <c r="K25" s="21"/>
      <c r="L25" s="22"/>
      <c r="M25" s="20"/>
      <c r="N25" s="21"/>
      <c r="O25" s="17"/>
      <c r="P25" s="17"/>
      <c r="Q25" s="17"/>
      <c r="R25" s="23"/>
    </row>
  </sheetData>
  <mergeCells count="1">
    <mergeCell ref="B1:R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showGridLines="0" workbookViewId="0">
      <pane xSplit="2" ySplit="3" topLeftCell="C4" activePane="bottomRight" state="frozen"/>
      <selection pane="topRight"/>
      <selection pane="bottomLeft"/>
      <selection pane="bottomRight" activeCell="D16" sqref="D16"/>
    </sheetView>
  </sheetViews>
  <sheetFormatPr defaultColWidth="16.28515625" defaultRowHeight="13.7" customHeight="1" x14ac:dyDescent="0.2"/>
  <cols>
    <col min="1" max="1" width="2.5703125" style="32" customWidth="1"/>
    <col min="2" max="2" width="14.140625" style="32" customWidth="1"/>
    <col min="3" max="5" width="8.28515625" style="32" customWidth="1"/>
    <col min="6" max="6" width="11.28515625" style="32" customWidth="1"/>
    <col min="7" max="11" width="8.28515625" style="32" customWidth="1"/>
    <col min="12" max="12" width="14" style="32" customWidth="1"/>
    <col min="13" max="18" width="8.28515625" style="32" customWidth="1"/>
    <col min="19" max="256" width="16.28515625" style="32" customWidth="1"/>
  </cols>
  <sheetData>
    <row r="1" spans="2:18" ht="20.100000000000001" customHeight="1" x14ac:dyDescent="0.2">
      <c r="B1" s="128" t="s">
        <v>22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2:18" ht="14.65" customHeight="1" x14ac:dyDescent="0.2">
      <c r="B2" s="122" t="s">
        <v>0</v>
      </c>
      <c r="C2" s="122" t="s">
        <v>2</v>
      </c>
      <c r="D2" s="122" t="s">
        <v>6</v>
      </c>
      <c r="E2" s="2" t="s">
        <v>23</v>
      </c>
      <c r="F2" s="2" t="s">
        <v>24</v>
      </c>
      <c r="G2" s="2" t="s">
        <v>25</v>
      </c>
      <c r="H2" s="122" t="s">
        <v>26</v>
      </c>
      <c r="I2" s="122"/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2:18" ht="15.6" customHeight="1" x14ac:dyDescent="0.2">
      <c r="B3" s="129"/>
      <c r="C3" s="130"/>
      <c r="D3" s="129"/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</row>
    <row r="4" spans="2:18" ht="15.6" customHeight="1" x14ac:dyDescent="0.2">
      <c r="B4" s="4">
        <f>[1]Comments!A3:A3</f>
        <v>43798</v>
      </c>
      <c r="C4" s="33">
        <f>[1]Comments!C3:C3</f>
        <v>0</v>
      </c>
      <c r="D4" s="34">
        <v>2.4500000000000002</v>
      </c>
      <c r="E4" s="33">
        <v>394</v>
      </c>
      <c r="F4" s="33"/>
      <c r="G4" s="33">
        <v>8.69</v>
      </c>
      <c r="H4" s="35">
        <v>33</v>
      </c>
      <c r="I4" s="35">
        <v>26.7</v>
      </c>
      <c r="J4" s="34">
        <v>0.28839999999999999</v>
      </c>
      <c r="K4" s="36">
        <v>1.43E-2</v>
      </c>
      <c r="L4" s="37">
        <v>145100</v>
      </c>
      <c r="M4" s="6">
        <v>23</v>
      </c>
      <c r="N4" s="6">
        <v>20.080400000000001</v>
      </c>
      <c r="O4" s="37">
        <v>368.45800000000003</v>
      </c>
      <c r="P4" s="6">
        <v>25</v>
      </c>
      <c r="Q4" s="37">
        <v>656.98099999999999</v>
      </c>
      <c r="R4" s="37">
        <v>5000</v>
      </c>
    </row>
    <row r="5" spans="2:18" ht="13.7" customHeight="1" x14ac:dyDescent="0.2">
      <c r="B5" s="7">
        <v>43937</v>
      </c>
      <c r="C5" s="42">
        <v>139</v>
      </c>
      <c r="D5" s="43">
        <v>1.97</v>
      </c>
      <c r="E5" s="11">
        <v>500</v>
      </c>
      <c r="F5" s="42">
        <v>1.18</v>
      </c>
      <c r="G5" s="42">
        <v>5.14</v>
      </c>
      <c r="H5" s="44">
        <v>25.5</v>
      </c>
      <c r="I5" s="44">
        <v>28.6</v>
      </c>
      <c r="J5" s="43">
        <v>0.49909999999999999</v>
      </c>
      <c r="K5" s="45">
        <v>1.4999999999999999E-2</v>
      </c>
      <c r="L5" s="46">
        <v>190800</v>
      </c>
      <c r="M5" s="11">
        <v>38</v>
      </c>
      <c r="N5" s="11">
        <v>40</v>
      </c>
      <c r="O5" s="46">
        <v>454</v>
      </c>
      <c r="P5" s="11">
        <v>14.5023</v>
      </c>
      <c r="Q5" s="46">
        <v>640</v>
      </c>
      <c r="R5" s="46">
        <v>600</v>
      </c>
    </row>
    <row r="6" spans="2:18" ht="13.7" customHeight="1" x14ac:dyDescent="0.2">
      <c r="B6" s="12">
        <v>43938</v>
      </c>
      <c r="C6" s="42">
        <v>140</v>
      </c>
      <c r="D6" s="39">
        <v>2.2599999999999998</v>
      </c>
      <c r="E6" s="9">
        <v>497</v>
      </c>
      <c r="F6" s="38">
        <v>1.19</v>
      </c>
      <c r="G6" s="38">
        <v>6.13</v>
      </c>
      <c r="H6" s="40">
        <v>30.2</v>
      </c>
      <c r="I6" s="40">
        <v>29.2</v>
      </c>
      <c r="J6" s="39"/>
      <c r="K6" s="47"/>
      <c r="L6" s="41"/>
      <c r="M6" s="9">
        <v>35</v>
      </c>
      <c r="N6" s="9"/>
      <c r="O6" s="41"/>
      <c r="P6" s="9"/>
      <c r="Q6" s="41"/>
      <c r="R6" s="41"/>
    </row>
    <row r="7" spans="2:18" ht="13.7" customHeight="1" x14ac:dyDescent="0.2">
      <c r="B7" s="12">
        <v>43939</v>
      </c>
      <c r="C7" s="42">
        <v>141</v>
      </c>
      <c r="D7" s="43">
        <v>2.41</v>
      </c>
      <c r="E7" s="11">
        <v>505</v>
      </c>
      <c r="F7" s="42">
        <v>1.18</v>
      </c>
      <c r="G7" s="43">
        <v>5</v>
      </c>
      <c r="H7" s="44">
        <v>32.799999999999997</v>
      </c>
      <c r="I7" s="44">
        <v>31.1</v>
      </c>
      <c r="J7" s="43"/>
      <c r="K7" s="45"/>
      <c r="L7" s="46"/>
      <c r="M7" s="11">
        <v>28</v>
      </c>
      <c r="N7" s="11"/>
      <c r="O7" s="46"/>
      <c r="P7" s="11"/>
      <c r="Q7" s="46"/>
      <c r="R7" s="46"/>
    </row>
    <row r="8" spans="2:18" ht="13.7" customHeight="1" x14ac:dyDescent="0.2">
      <c r="B8" s="12">
        <v>43940</v>
      </c>
      <c r="C8" s="42">
        <v>142</v>
      </c>
      <c r="D8" s="39">
        <v>2.04</v>
      </c>
      <c r="E8" s="9">
        <v>491</v>
      </c>
      <c r="F8" s="38">
        <v>1.17</v>
      </c>
      <c r="G8" s="38">
        <v>3.46</v>
      </c>
      <c r="H8" s="40">
        <v>30</v>
      </c>
      <c r="I8" s="40">
        <v>29.5</v>
      </c>
      <c r="J8" s="39">
        <v>0.58109999999999995</v>
      </c>
      <c r="K8" s="47">
        <v>1.6199999999999999E-2</v>
      </c>
      <c r="L8" s="41">
        <v>157900</v>
      </c>
      <c r="M8" s="9">
        <v>31</v>
      </c>
      <c r="N8" s="9">
        <v>44</v>
      </c>
      <c r="O8" s="41">
        <v>407</v>
      </c>
      <c r="P8" s="9">
        <v>14</v>
      </c>
      <c r="Q8" s="41">
        <v>519</v>
      </c>
      <c r="R8" s="41">
        <v>725</v>
      </c>
    </row>
    <row r="9" spans="2:18" ht="13.7" customHeight="1" x14ac:dyDescent="0.2">
      <c r="B9" s="12">
        <v>43941</v>
      </c>
      <c r="C9" s="42">
        <v>143</v>
      </c>
      <c r="D9" s="43">
        <v>1.95</v>
      </c>
      <c r="E9" s="11">
        <v>494</v>
      </c>
      <c r="F9" s="42">
        <v>1.17</v>
      </c>
      <c r="G9" s="42">
        <v>3.43</v>
      </c>
      <c r="H9" s="44">
        <v>32</v>
      </c>
      <c r="I9" s="44">
        <v>30.7</v>
      </c>
      <c r="J9" s="43">
        <v>0.54730000000000001</v>
      </c>
      <c r="K9" s="45">
        <v>1.8800000000000001E-2</v>
      </c>
      <c r="L9" s="46">
        <v>171000</v>
      </c>
      <c r="M9" s="11">
        <v>31</v>
      </c>
      <c r="N9" s="11">
        <v>43</v>
      </c>
      <c r="O9" s="46">
        <v>401</v>
      </c>
      <c r="P9" s="11">
        <v>13</v>
      </c>
      <c r="Q9" s="46">
        <v>524</v>
      </c>
      <c r="R9" s="46">
        <v>700</v>
      </c>
    </row>
    <row r="10" spans="2:18" ht="13.7" customHeight="1" x14ac:dyDescent="0.2">
      <c r="B10" s="12">
        <v>43942</v>
      </c>
      <c r="C10" s="42">
        <v>144</v>
      </c>
      <c r="D10" s="39">
        <v>1.97</v>
      </c>
      <c r="E10" s="9">
        <v>496</v>
      </c>
      <c r="F10" s="38">
        <v>1.1599999999999999</v>
      </c>
      <c r="G10" s="38">
        <v>5.15</v>
      </c>
      <c r="H10" s="40">
        <v>33</v>
      </c>
      <c r="I10" s="40">
        <v>31.8</v>
      </c>
      <c r="J10" s="39">
        <v>0.60150000000000003</v>
      </c>
      <c r="K10" s="47">
        <v>1.6400000000000001E-2</v>
      </c>
      <c r="L10" s="41">
        <v>210500</v>
      </c>
      <c r="M10" s="9">
        <v>23</v>
      </c>
      <c r="N10" s="9">
        <v>43</v>
      </c>
      <c r="O10" s="41">
        <v>402</v>
      </c>
      <c r="P10" s="9">
        <v>14</v>
      </c>
      <c r="Q10" s="41">
        <v>538</v>
      </c>
      <c r="R10" s="41">
        <v>600</v>
      </c>
    </row>
    <row r="11" spans="2:18" ht="13.7" customHeight="1" x14ac:dyDescent="0.2">
      <c r="B11" s="12">
        <v>43943</v>
      </c>
      <c r="C11" s="42">
        <v>145</v>
      </c>
      <c r="D11" s="43">
        <v>1.74</v>
      </c>
      <c r="E11" s="11">
        <v>505</v>
      </c>
      <c r="F11" s="42">
        <v>1.1599999999999999</v>
      </c>
      <c r="G11" s="42">
        <v>5.45</v>
      </c>
      <c r="H11" s="44">
        <v>29</v>
      </c>
      <c r="I11" s="44">
        <v>33.1</v>
      </c>
      <c r="J11" s="43">
        <v>0.58099999999999996</v>
      </c>
      <c r="K11" s="45">
        <v>1.8200000000000001E-2</v>
      </c>
      <c r="L11" s="46">
        <v>197400</v>
      </c>
      <c r="M11" s="11">
        <v>28</v>
      </c>
      <c r="N11" s="11">
        <v>42</v>
      </c>
      <c r="O11" s="46">
        <v>472</v>
      </c>
      <c r="P11" s="11">
        <v>13</v>
      </c>
      <c r="Q11" s="46">
        <v>631</v>
      </c>
      <c r="R11" s="46">
        <v>625</v>
      </c>
    </row>
    <row r="12" spans="2:18" ht="13.7" customHeight="1" x14ac:dyDescent="0.2">
      <c r="B12" s="12">
        <v>43944</v>
      </c>
      <c r="C12" s="42">
        <v>146</v>
      </c>
      <c r="D12" s="39">
        <v>1.72</v>
      </c>
      <c r="E12" s="9">
        <v>504</v>
      </c>
      <c r="F12" s="38">
        <v>1.18</v>
      </c>
      <c r="G12" s="38">
        <v>5.95</v>
      </c>
      <c r="H12" s="40">
        <v>32</v>
      </c>
      <c r="I12" s="40">
        <v>31.7</v>
      </c>
      <c r="J12" s="39">
        <v>0.52039999999999997</v>
      </c>
      <c r="K12" s="47">
        <v>1.6799999999999999E-2</v>
      </c>
      <c r="L12" s="41">
        <v>204000</v>
      </c>
      <c r="M12" s="9">
        <v>30</v>
      </c>
      <c r="N12" s="9">
        <v>43</v>
      </c>
      <c r="O12" s="41">
        <v>431</v>
      </c>
      <c r="P12" s="9">
        <v>11</v>
      </c>
      <c r="Q12" s="41">
        <v>636</v>
      </c>
      <c r="R12" s="41">
        <v>650</v>
      </c>
    </row>
    <row r="13" spans="2:18" ht="13.7" customHeight="1" x14ac:dyDescent="0.2">
      <c r="B13" s="12">
        <v>43945</v>
      </c>
      <c r="C13" s="42">
        <v>147</v>
      </c>
      <c r="D13" s="43">
        <v>1.55</v>
      </c>
      <c r="E13" s="11">
        <v>498</v>
      </c>
      <c r="F13" s="42">
        <v>1.18</v>
      </c>
      <c r="G13" s="42">
        <v>6.15</v>
      </c>
      <c r="H13" s="44">
        <v>42</v>
      </c>
      <c r="I13" s="44">
        <v>36.799999999999997</v>
      </c>
      <c r="J13" s="43">
        <v>0.54</v>
      </c>
      <c r="K13" s="45">
        <v>1.6E-2</v>
      </c>
      <c r="L13" s="46">
        <v>201600</v>
      </c>
      <c r="M13" s="11">
        <v>11</v>
      </c>
      <c r="N13" s="11">
        <v>42</v>
      </c>
      <c r="O13" s="46">
        <v>442</v>
      </c>
      <c r="P13" s="11">
        <v>13</v>
      </c>
      <c r="Q13" s="46">
        <v>611</v>
      </c>
      <c r="R13" s="46">
        <v>650</v>
      </c>
    </row>
    <row r="14" spans="2:18" ht="13.7" customHeight="1" x14ac:dyDescent="0.2">
      <c r="B14" s="12">
        <v>43948</v>
      </c>
      <c r="C14" s="42">
        <v>150</v>
      </c>
      <c r="D14" s="39">
        <v>1.84</v>
      </c>
      <c r="E14" s="9">
        <v>503</v>
      </c>
      <c r="F14" s="38">
        <v>1.17</v>
      </c>
      <c r="G14" s="38">
        <v>6.01</v>
      </c>
      <c r="H14" s="40">
        <v>36.5</v>
      </c>
      <c r="I14" s="40">
        <v>33.1</v>
      </c>
      <c r="J14" s="39">
        <v>0.55000000000000004</v>
      </c>
      <c r="K14" s="47">
        <v>1.7000000000000001E-2</v>
      </c>
      <c r="L14" s="41">
        <v>208300</v>
      </c>
      <c r="M14" s="9">
        <v>33</v>
      </c>
      <c r="N14" s="9">
        <v>44</v>
      </c>
      <c r="O14" s="41">
        <v>451</v>
      </c>
      <c r="P14" s="9">
        <v>12</v>
      </c>
      <c r="Q14" s="41">
        <v>624</v>
      </c>
      <c r="R14" s="41">
        <v>625</v>
      </c>
    </row>
    <row r="15" spans="2:18" ht="13.7" customHeight="1" x14ac:dyDescent="0.2">
      <c r="B15" s="12">
        <v>43949</v>
      </c>
      <c r="C15" s="42">
        <v>151</v>
      </c>
      <c r="D15" s="43">
        <v>1.78</v>
      </c>
      <c r="E15" s="11">
        <v>504</v>
      </c>
      <c r="F15" s="42">
        <v>1.18</v>
      </c>
      <c r="G15" s="42">
        <v>5.43</v>
      </c>
      <c r="H15" s="44">
        <v>38.5</v>
      </c>
      <c r="I15" s="44">
        <v>35.1</v>
      </c>
      <c r="J15" s="43">
        <v>0.51</v>
      </c>
      <c r="K15" s="45">
        <v>1.7999999999999999E-2</v>
      </c>
      <c r="L15" s="46">
        <v>201600</v>
      </c>
      <c r="M15" s="11">
        <v>28</v>
      </c>
      <c r="N15" s="11">
        <v>40</v>
      </c>
      <c r="O15" s="46">
        <v>462</v>
      </c>
      <c r="P15" s="11">
        <v>14</v>
      </c>
      <c r="Q15" s="46">
        <v>622</v>
      </c>
      <c r="R15" s="46">
        <v>675</v>
      </c>
    </row>
    <row r="16" spans="2:18" ht="13.7" customHeight="1" x14ac:dyDescent="0.2">
      <c r="B16" s="12">
        <v>43950</v>
      </c>
      <c r="C16" s="42">
        <v>152</v>
      </c>
      <c r="D16" s="39"/>
      <c r="E16" s="9"/>
      <c r="F16" s="38"/>
      <c r="G16" s="38"/>
      <c r="H16" s="40"/>
      <c r="I16" s="40"/>
      <c r="J16" s="39"/>
      <c r="K16" s="47"/>
      <c r="L16" s="41"/>
      <c r="M16" s="9"/>
      <c r="N16" s="9"/>
      <c r="O16" s="41"/>
      <c r="P16" s="9"/>
      <c r="Q16" s="41"/>
      <c r="R16" s="41"/>
    </row>
    <row r="17" spans="2:18" ht="13.7" customHeight="1" x14ac:dyDescent="0.2">
      <c r="B17" s="12">
        <v>43951</v>
      </c>
      <c r="C17" s="42">
        <v>153</v>
      </c>
      <c r="D17" s="43"/>
      <c r="E17" s="11"/>
      <c r="F17" s="42"/>
      <c r="G17" s="42"/>
      <c r="H17" s="44"/>
      <c r="I17" s="44"/>
      <c r="J17" s="43"/>
      <c r="K17" s="45"/>
      <c r="L17" s="46"/>
      <c r="M17" s="11"/>
      <c r="N17" s="11"/>
      <c r="O17" s="46"/>
      <c r="P17" s="11"/>
      <c r="Q17" s="46"/>
      <c r="R17" s="46"/>
    </row>
    <row r="18" spans="2:18" ht="13.7" customHeight="1" x14ac:dyDescent="0.2">
      <c r="B18" s="12">
        <v>43952</v>
      </c>
      <c r="C18" s="42">
        <v>148</v>
      </c>
      <c r="D18" s="39"/>
      <c r="E18" s="9"/>
      <c r="F18" s="38"/>
      <c r="G18" s="38"/>
      <c r="H18" s="40"/>
      <c r="I18" s="40"/>
      <c r="J18" s="39"/>
      <c r="K18" s="47"/>
      <c r="L18" s="41"/>
      <c r="M18" s="9"/>
      <c r="N18" s="9"/>
      <c r="O18" s="41"/>
      <c r="P18" s="9"/>
      <c r="Q18" s="41"/>
      <c r="R18" s="41"/>
    </row>
    <row r="19" spans="2:18" ht="13.7" customHeight="1" x14ac:dyDescent="0.2">
      <c r="B19" s="12">
        <v>43953</v>
      </c>
      <c r="C19" s="42">
        <v>149</v>
      </c>
      <c r="D19" s="43"/>
      <c r="E19" s="11"/>
      <c r="F19" s="42"/>
      <c r="G19" s="42"/>
      <c r="H19" s="44"/>
      <c r="I19" s="44"/>
      <c r="J19" s="43"/>
      <c r="K19" s="45"/>
      <c r="L19" s="46"/>
      <c r="M19" s="11"/>
      <c r="N19" s="11"/>
      <c r="O19" s="46"/>
      <c r="P19" s="11"/>
      <c r="Q19" s="46"/>
      <c r="R19" s="46"/>
    </row>
    <row r="20" spans="2:18" ht="13.7" customHeight="1" x14ac:dyDescent="0.2">
      <c r="B20" s="12">
        <v>43954</v>
      </c>
      <c r="C20" s="42">
        <v>150</v>
      </c>
      <c r="D20" s="39"/>
      <c r="E20" s="9"/>
      <c r="F20" s="38"/>
      <c r="G20" s="38"/>
      <c r="H20" s="40"/>
      <c r="I20" s="40"/>
      <c r="J20" s="39"/>
      <c r="K20" s="47"/>
      <c r="L20" s="41"/>
      <c r="M20" s="9"/>
      <c r="N20" s="9"/>
      <c r="O20" s="41"/>
      <c r="P20" s="9"/>
      <c r="Q20" s="41"/>
      <c r="R20" s="41"/>
    </row>
    <row r="21" spans="2:18" ht="13.7" customHeight="1" x14ac:dyDescent="0.2">
      <c r="B21" s="12">
        <v>43955</v>
      </c>
      <c r="C21" s="42">
        <v>151</v>
      </c>
      <c r="D21" s="43"/>
      <c r="E21" s="11"/>
      <c r="F21" s="42"/>
      <c r="G21" s="42"/>
      <c r="H21" s="44"/>
      <c r="I21" s="44"/>
      <c r="J21" s="43"/>
      <c r="K21" s="45"/>
      <c r="L21" s="46"/>
      <c r="M21" s="11"/>
      <c r="N21" s="11"/>
      <c r="O21" s="46"/>
      <c r="P21" s="11"/>
      <c r="Q21" s="46"/>
      <c r="R21" s="46"/>
    </row>
    <row r="22" spans="2:18" ht="13.7" customHeight="1" x14ac:dyDescent="0.2">
      <c r="B22" s="12">
        <v>43956</v>
      </c>
      <c r="C22" s="42">
        <v>152</v>
      </c>
      <c r="D22" s="39"/>
      <c r="E22" s="9"/>
      <c r="F22" s="38"/>
      <c r="G22" s="38"/>
      <c r="H22" s="40"/>
      <c r="I22" s="40"/>
      <c r="J22" s="39"/>
      <c r="K22" s="47"/>
      <c r="L22" s="41"/>
      <c r="M22" s="9"/>
      <c r="N22" s="9"/>
      <c r="O22" s="41"/>
      <c r="P22" s="9"/>
      <c r="Q22" s="41"/>
      <c r="R22" s="41"/>
    </row>
    <row r="23" spans="2:18" ht="13.7" customHeight="1" x14ac:dyDescent="0.2">
      <c r="B23" s="12">
        <v>43957</v>
      </c>
      <c r="C23" s="42">
        <v>153</v>
      </c>
      <c r="D23" s="43"/>
      <c r="E23" s="11"/>
      <c r="F23" s="42"/>
      <c r="G23" s="42"/>
      <c r="H23" s="44"/>
      <c r="I23" s="44"/>
      <c r="J23" s="43"/>
      <c r="K23" s="45"/>
      <c r="L23" s="46"/>
      <c r="M23" s="11"/>
      <c r="N23" s="11"/>
      <c r="O23" s="46"/>
      <c r="P23" s="11"/>
      <c r="Q23" s="46"/>
      <c r="R23" s="46"/>
    </row>
    <row r="24" spans="2:18" ht="13.7" customHeight="1" x14ac:dyDescent="0.2">
      <c r="B24" s="12">
        <v>43958</v>
      </c>
      <c r="C24" s="42">
        <v>148</v>
      </c>
      <c r="D24" s="39"/>
      <c r="E24" s="9"/>
      <c r="F24" s="38"/>
      <c r="G24" s="38"/>
      <c r="H24" s="40"/>
      <c r="I24" s="40"/>
      <c r="J24" s="39"/>
      <c r="K24" s="47"/>
      <c r="L24" s="41"/>
      <c r="M24" s="9"/>
      <c r="N24" s="9"/>
      <c r="O24" s="41"/>
      <c r="P24" s="9"/>
      <c r="Q24" s="41"/>
      <c r="R24" s="41"/>
    </row>
    <row r="25" spans="2:18" ht="13.7" customHeight="1" x14ac:dyDescent="0.2">
      <c r="B25" s="12">
        <v>43959</v>
      </c>
      <c r="C25" s="42">
        <v>149</v>
      </c>
      <c r="D25" s="43"/>
      <c r="E25" s="11"/>
      <c r="F25" s="42"/>
      <c r="G25" s="42"/>
      <c r="H25" s="44"/>
      <c r="I25" s="44"/>
      <c r="J25" s="43"/>
      <c r="K25" s="45"/>
      <c r="L25" s="46"/>
      <c r="M25" s="11"/>
      <c r="N25" s="11"/>
      <c r="O25" s="46"/>
      <c r="P25" s="11"/>
      <c r="Q25" s="46"/>
      <c r="R25" s="46"/>
    </row>
    <row r="26" spans="2:18" ht="13.7" customHeight="1" x14ac:dyDescent="0.2">
      <c r="B26" s="12">
        <v>43960</v>
      </c>
      <c r="C26" s="42">
        <v>150</v>
      </c>
      <c r="D26" s="39"/>
      <c r="E26" s="9"/>
      <c r="F26" s="38"/>
      <c r="G26" s="38"/>
      <c r="H26" s="40"/>
      <c r="I26" s="40"/>
      <c r="J26" s="39"/>
      <c r="K26" s="47"/>
      <c r="L26" s="41"/>
      <c r="M26" s="9"/>
      <c r="N26" s="9"/>
      <c r="O26" s="41"/>
      <c r="P26" s="9"/>
      <c r="Q26" s="41"/>
      <c r="R26" s="41"/>
    </row>
    <row r="27" spans="2:18" ht="13.7" customHeight="1" x14ac:dyDescent="0.2">
      <c r="B27" s="12">
        <v>43961</v>
      </c>
      <c r="C27" s="42">
        <v>151</v>
      </c>
      <c r="D27" s="43"/>
      <c r="E27" s="11"/>
      <c r="F27" s="42"/>
      <c r="G27" s="42"/>
      <c r="H27" s="44"/>
      <c r="I27" s="44"/>
      <c r="J27" s="43"/>
      <c r="K27" s="45"/>
      <c r="L27" s="46"/>
      <c r="M27" s="11"/>
      <c r="N27" s="11"/>
      <c r="O27" s="46"/>
      <c r="P27" s="11"/>
      <c r="Q27" s="46"/>
      <c r="R27" s="46"/>
    </row>
    <row r="28" spans="2:18" ht="13.7" customHeight="1" x14ac:dyDescent="0.2">
      <c r="B28" s="12">
        <v>43962</v>
      </c>
      <c r="C28" s="42">
        <v>152</v>
      </c>
      <c r="D28" s="39"/>
      <c r="E28" s="9"/>
      <c r="F28" s="38"/>
      <c r="G28" s="38"/>
      <c r="H28" s="40"/>
      <c r="I28" s="40"/>
      <c r="J28" s="39"/>
      <c r="K28" s="47"/>
      <c r="L28" s="41"/>
      <c r="M28" s="9"/>
      <c r="N28" s="9"/>
      <c r="O28" s="41"/>
      <c r="P28" s="9"/>
      <c r="Q28" s="41"/>
      <c r="R28" s="41"/>
    </row>
    <row r="29" spans="2:18" ht="13.7" customHeight="1" x14ac:dyDescent="0.2">
      <c r="B29" s="12">
        <v>43963</v>
      </c>
      <c r="C29" s="42">
        <v>153</v>
      </c>
      <c r="D29" s="43"/>
      <c r="E29" s="11"/>
      <c r="F29" s="42"/>
      <c r="G29" s="42"/>
      <c r="H29" s="44"/>
      <c r="I29" s="44"/>
      <c r="J29" s="43"/>
      <c r="K29" s="45"/>
      <c r="L29" s="46"/>
      <c r="M29" s="11"/>
      <c r="N29" s="11"/>
      <c r="O29" s="46"/>
      <c r="P29" s="11"/>
      <c r="Q29" s="46"/>
      <c r="R29" s="46"/>
    </row>
  </sheetData>
  <mergeCells count="5">
    <mergeCell ref="B1:R1"/>
    <mergeCell ref="B2:B3"/>
    <mergeCell ref="H2:I2"/>
    <mergeCell ref="D2:D3"/>
    <mergeCell ref="C2:C3"/>
  </mergeCells>
  <pageMargins left="0.98425200000000002" right="0.98425200000000002" top="0.98425200000000002" bottom="0.98425200000000002" header="0.23622000000000001" footer="0.23622000000000001"/>
  <pageSetup orientation="landscape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5"/>
  <sheetViews>
    <sheetView showGridLines="0" workbookViewId="0">
      <pane xSplit="2" ySplit="3" topLeftCell="C4" activePane="bottomRight" state="frozen"/>
      <selection pane="topRight"/>
      <selection pane="bottomLeft"/>
      <selection pane="bottomRight" activeCell="B1" sqref="B1:R1"/>
    </sheetView>
  </sheetViews>
  <sheetFormatPr defaultColWidth="16.28515625" defaultRowHeight="13.7" customHeight="1" x14ac:dyDescent="0.2"/>
  <cols>
    <col min="1" max="1" width="2.5703125" customWidth="1"/>
    <col min="2" max="2" width="14.140625" style="48" customWidth="1"/>
    <col min="3" max="3" width="9.7109375" style="48" customWidth="1"/>
    <col min="4" max="5" width="8.28515625" style="48" customWidth="1"/>
    <col min="6" max="6" width="11.42578125" style="48" customWidth="1"/>
    <col min="7" max="11" width="8.28515625" style="48" customWidth="1"/>
    <col min="12" max="12" width="13" style="48" customWidth="1"/>
    <col min="13" max="18" width="8.28515625" style="48" customWidth="1"/>
    <col min="19" max="257" width="16.28515625" style="48" customWidth="1"/>
  </cols>
  <sheetData>
    <row r="1" spans="2:18" ht="20.100000000000001" customHeight="1" x14ac:dyDescent="0.2">
      <c r="B1" s="128" t="s">
        <v>42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2:18" ht="14.65" customHeight="1" x14ac:dyDescent="0.2">
      <c r="B2" s="122" t="s">
        <v>0</v>
      </c>
      <c r="C2" s="122" t="s">
        <v>2</v>
      </c>
      <c r="D2" s="122" t="s">
        <v>6</v>
      </c>
      <c r="E2" s="2" t="s">
        <v>23</v>
      </c>
      <c r="F2" s="2" t="s">
        <v>24</v>
      </c>
      <c r="G2" s="2" t="s">
        <v>25</v>
      </c>
      <c r="H2" s="122" t="s">
        <v>26</v>
      </c>
      <c r="I2" s="122"/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2:18" ht="15.6" customHeight="1" x14ac:dyDescent="0.2">
      <c r="B3" s="129"/>
      <c r="C3" s="130"/>
      <c r="D3" s="129"/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</row>
    <row r="4" spans="2:18" ht="15.6" customHeight="1" x14ac:dyDescent="0.2">
      <c r="B4" s="4">
        <f>Comments!B4:B4</f>
        <v>43798</v>
      </c>
      <c r="C4" s="33">
        <f>Comments!D4:D4</f>
        <v>0</v>
      </c>
      <c r="D4" s="34"/>
      <c r="E4" s="33"/>
      <c r="F4" s="33"/>
      <c r="G4" s="33"/>
      <c r="H4" s="35"/>
      <c r="I4" s="35"/>
      <c r="J4" s="34"/>
      <c r="K4" s="36"/>
      <c r="L4" s="37"/>
      <c r="M4" s="6"/>
      <c r="N4" s="6"/>
      <c r="O4" s="37"/>
      <c r="P4" s="6"/>
      <c r="Q4" s="37"/>
      <c r="R4" s="37"/>
    </row>
    <row r="5" spans="2:18" ht="13.7" customHeight="1" x14ac:dyDescent="0.2">
      <c r="B5" s="7">
        <v>43937</v>
      </c>
      <c r="C5" s="42">
        <v>139</v>
      </c>
      <c r="D5" s="43">
        <v>2.04</v>
      </c>
      <c r="E5" s="42">
        <v>506</v>
      </c>
      <c r="F5" s="42">
        <v>1.18</v>
      </c>
      <c r="G5" s="42">
        <v>5.26</v>
      </c>
      <c r="H5" s="44">
        <v>37</v>
      </c>
      <c r="I5" s="44">
        <v>31.9</v>
      </c>
      <c r="J5" s="43"/>
      <c r="K5" s="42"/>
      <c r="L5" s="46"/>
      <c r="M5" s="11">
        <v>26</v>
      </c>
      <c r="N5" s="11"/>
      <c r="O5" s="46"/>
      <c r="P5" s="11"/>
      <c r="Q5" s="46"/>
      <c r="R5" s="46"/>
    </row>
    <row r="6" spans="2:18" ht="13.7" customHeight="1" x14ac:dyDescent="0.2">
      <c r="B6" s="12">
        <v>43940</v>
      </c>
      <c r="C6" s="38">
        <v>142</v>
      </c>
      <c r="D6" s="39">
        <v>2</v>
      </c>
      <c r="E6" s="38">
        <v>499</v>
      </c>
      <c r="F6" s="38">
        <v>1.17</v>
      </c>
      <c r="G6" s="38">
        <v>4.32</v>
      </c>
      <c r="H6" s="40">
        <v>39</v>
      </c>
      <c r="I6" s="40">
        <v>25.1</v>
      </c>
      <c r="J6" s="39"/>
      <c r="K6" s="38"/>
      <c r="L6" s="41"/>
      <c r="M6" s="9">
        <v>16</v>
      </c>
      <c r="N6" s="9"/>
      <c r="O6" s="41"/>
      <c r="P6" s="9"/>
      <c r="Q6" s="41"/>
      <c r="R6" s="41"/>
    </row>
    <row r="7" spans="2:18" ht="13.7" customHeight="1" x14ac:dyDescent="0.2">
      <c r="B7" s="12">
        <v>43941</v>
      </c>
      <c r="C7" s="42">
        <v>143</v>
      </c>
      <c r="D7" s="43">
        <v>2.0099999999999998</v>
      </c>
      <c r="E7" s="42">
        <v>495</v>
      </c>
      <c r="F7" s="42">
        <v>1.17</v>
      </c>
      <c r="G7" s="42">
        <v>5.84</v>
      </c>
      <c r="H7" s="44">
        <v>43</v>
      </c>
      <c r="I7" s="44">
        <v>34.6</v>
      </c>
      <c r="J7" s="43"/>
      <c r="K7" s="42"/>
      <c r="L7" s="46"/>
      <c r="M7" s="11">
        <v>21</v>
      </c>
      <c r="N7" s="11"/>
      <c r="O7" s="46"/>
      <c r="P7" s="11"/>
      <c r="Q7" s="46"/>
      <c r="R7" s="46"/>
    </row>
    <row r="8" spans="2:18" ht="13.7" customHeight="1" x14ac:dyDescent="0.2">
      <c r="B8" s="12">
        <v>43942</v>
      </c>
      <c r="C8" s="38">
        <v>144</v>
      </c>
      <c r="D8" s="39">
        <v>1.86</v>
      </c>
      <c r="E8" s="38">
        <v>507</v>
      </c>
      <c r="F8" s="38">
        <v>1.17</v>
      </c>
      <c r="G8" s="38">
        <v>4.9400000000000004</v>
      </c>
      <c r="H8" s="40">
        <v>41</v>
      </c>
      <c r="I8" s="40">
        <v>35.700000000000003</v>
      </c>
      <c r="J8" s="39"/>
      <c r="K8" s="38"/>
      <c r="L8" s="41"/>
      <c r="M8" s="9">
        <v>23</v>
      </c>
      <c r="N8" s="9"/>
      <c r="O8" s="41"/>
      <c r="P8" s="9"/>
      <c r="Q8" s="41"/>
      <c r="R8" s="41"/>
    </row>
    <row r="9" spans="2:18" ht="13.7" customHeight="1" x14ac:dyDescent="0.2">
      <c r="B9" s="12">
        <v>43943</v>
      </c>
      <c r="C9" s="42">
        <v>145</v>
      </c>
      <c r="D9" s="43">
        <v>1.81</v>
      </c>
      <c r="E9" s="42">
        <v>505</v>
      </c>
      <c r="F9" s="42">
        <v>1.1599999999999999</v>
      </c>
      <c r="G9" s="42">
        <v>6.21</v>
      </c>
      <c r="H9" s="44">
        <v>37.5</v>
      </c>
      <c r="I9" s="44">
        <v>34.700000000000003</v>
      </c>
      <c r="J9" s="43"/>
      <c r="K9" s="42"/>
      <c r="L9" s="46"/>
      <c r="M9" s="11">
        <v>19</v>
      </c>
      <c r="N9" s="11"/>
      <c r="O9" s="46"/>
      <c r="P9" s="11"/>
      <c r="Q9" s="46"/>
      <c r="R9" s="46"/>
    </row>
    <row r="10" spans="2:18" ht="13.7" customHeight="1" x14ac:dyDescent="0.2">
      <c r="B10" s="12">
        <v>43944</v>
      </c>
      <c r="C10" s="38">
        <v>146</v>
      </c>
      <c r="D10" s="39">
        <v>1.89</v>
      </c>
      <c r="E10" s="38">
        <v>507</v>
      </c>
      <c r="F10" s="38">
        <v>1.17</v>
      </c>
      <c r="G10" s="38">
        <v>6.31</v>
      </c>
      <c r="H10" s="40">
        <v>41</v>
      </c>
      <c r="I10" s="40">
        <v>35.299999999999997</v>
      </c>
      <c r="J10" s="39"/>
      <c r="K10" s="38"/>
      <c r="L10" s="41"/>
      <c r="M10" s="9">
        <v>23</v>
      </c>
      <c r="N10" s="9"/>
      <c r="O10" s="41"/>
      <c r="P10" s="9"/>
      <c r="Q10" s="41"/>
      <c r="R10" s="41"/>
    </row>
    <row r="11" spans="2:18" ht="13.7" customHeight="1" x14ac:dyDescent="0.2">
      <c r="B11" s="12">
        <v>43947</v>
      </c>
      <c r="C11" s="42">
        <v>149</v>
      </c>
      <c r="D11" s="43">
        <v>1.7</v>
      </c>
      <c r="E11" s="42">
        <v>504</v>
      </c>
      <c r="F11" s="42">
        <v>1.18</v>
      </c>
      <c r="G11" s="42">
        <v>5.07</v>
      </c>
      <c r="H11" s="44">
        <v>44</v>
      </c>
      <c r="I11" s="44">
        <v>40.6</v>
      </c>
      <c r="J11" s="43"/>
      <c r="K11" s="42"/>
      <c r="L11" s="46"/>
      <c r="M11" s="11">
        <v>19</v>
      </c>
      <c r="N11" s="11"/>
      <c r="O11" s="46"/>
      <c r="P11" s="11"/>
      <c r="Q11" s="46"/>
      <c r="R11" s="46"/>
    </row>
    <row r="12" spans="2:18" ht="13.7" customHeight="1" x14ac:dyDescent="0.2">
      <c r="B12" s="12">
        <v>43948</v>
      </c>
      <c r="C12" s="38">
        <v>150</v>
      </c>
      <c r="D12" s="39">
        <v>1.82</v>
      </c>
      <c r="E12" s="38">
        <v>504</v>
      </c>
      <c r="F12" s="38">
        <v>1.18</v>
      </c>
      <c r="G12" s="38">
        <v>5.74</v>
      </c>
      <c r="H12" s="40">
        <v>44</v>
      </c>
      <c r="I12" s="40">
        <v>37.299999999999997</v>
      </c>
      <c r="J12" s="39"/>
      <c r="K12" s="38"/>
      <c r="L12" s="41"/>
      <c r="M12" s="9">
        <v>13</v>
      </c>
      <c r="N12" s="9"/>
      <c r="O12" s="41"/>
      <c r="P12" s="9"/>
      <c r="Q12" s="41"/>
      <c r="R12" s="41"/>
    </row>
    <row r="13" spans="2:18" ht="13.7" customHeight="1" x14ac:dyDescent="0.2">
      <c r="B13" s="12">
        <v>43949</v>
      </c>
      <c r="C13" s="42">
        <v>151</v>
      </c>
      <c r="D13" s="43">
        <v>1.86</v>
      </c>
      <c r="E13" s="42">
        <v>504</v>
      </c>
      <c r="F13" s="42">
        <v>1.18</v>
      </c>
      <c r="G13" s="42">
        <v>5.49</v>
      </c>
      <c r="H13" s="44">
        <v>43</v>
      </c>
      <c r="I13" s="44">
        <v>37.1</v>
      </c>
      <c r="J13" s="43"/>
      <c r="K13" s="42"/>
      <c r="L13" s="46"/>
      <c r="M13" s="11">
        <v>23</v>
      </c>
      <c r="N13" s="11"/>
      <c r="O13" s="46"/>
      <c r="P13" s="11"/>
      <c r="Q13" s="46"/>
      <c r="R13" s="46"/>
    </row>
    <row r="14" spans="2:18" ht="13.7" customHeight="1" x14ac:dyDescent="0.2">
      <c r="B14" s="12">
        <v>43950</v>
      </c>
      <c r="C14" s="38">
        <v>152</v>
      </c>
      <c r="D14" s="39"/>
      <c r="E14" s="38"/>
      <c r="F14" s="38"/>
      <c r="G14" s="38"/>
      <c r="H14" s="40"/>
      <c r="I14" s="40"/>
      <c r="J14" s="39"/>
      <c r="K14" s="38"/>
      <c r="L14" s="41"/>
      <c r="M14" s="9"/>
      <c r="N14" s="9"/>
      <c r="O14" s="41"/>
      <c r="P14" s="9"/>
      <c r="Q14" s="41"/>
      <c r="R14" s="41"/>
    </row>
    <row r="15" spans="2:18" ht="13.7" customHeight="1" x14ac:dyDescent="0.2">
      <c r="B15" s="12">
        <v>43951</v>
      </c>
      <c r="C15" s="42">
        <v>153</v>
      </c>
      <c r="D15" s="43"/>
      <c r="E15" s="42"/>
      <c r="F15" s="42"/>
      <c r="G15" s="42"/>
      <c r="H15" s="44"/>
      <c r="I15" s="44"/>
      <c r="J15" s="43"/>
      <c r="K15" s="42"/>
      <c r="L15" s="46"/>
      <c r="M15" s="11"/>
      <c r="N15" s="11"/>
      <c r="O15" s="46"/>
      <c r="P15" s="11"/>
      <c r="Q15" s="46"/>
      <c r="R15" s="46"/>
    </row>
    <row r="16" spans="2:18" ht="13.7" customHeight="1" x14ac:dyDescent="0.2">
      <c r="B16" s="12">
        <v>43952</v>
      </c>
      <c r="C16" s="38">
        <v>154</v>
      </c>
      <c r="D16" s="39"/>
      <c r="E16" s="38"/>
      <c r="F16" s="38"/>
      <c r="G16" s="38"/>
      <c r="H16" s="40"/>
      <c r="I16" s="40"/>
      <c r="J16" s="39"/>
      <c r="K16" s="38"/>
      <c r="L16" s="41"/>
      <c r="M16" s="9"/>
      <c r="N16" s="9"/>
      <c r="O16" s="41"/>
      <c r="P16" s="9"/>
      <c r="Q16" s="41"/>
      <c r="R16" s="41"/>
    </row>
    <row r="17" spans="2:18" ht="13.7" customHeight="1" x14ac:dyDescent="0.2">
      <c r="B17" s="12">
        <v>43953</v>
      </c>
      <c r="C17" s="42">
        <v>155</v>
      </c>
      <c r="D17" s="43"/>
      <c r="E17" s="42"/>
      <c r="F17" s="42"/>
      <c r="G17" s="42"/>
      <c r="H17" s="44"/>
      <c r="I17" s="44"/>
      <c r="J17" s="43"/>
      <c r="K17" s="42"/>
      <c r="L17" s="46"/>
      <c r="M17" s="11"/>
      <c r="N17" s="11"/>
      <c r="O17" s="46"/>
      <c r="P17" s="11"/>
      <c r="Q17" s="46"/>
      <c r="R17" s="46"/>
    </row>
    <row r="18" spans="2:18" ht="13.7" customHeight="1" x14ac:dyDescent="0.2">
      <c r="B18" s="12">
        <v>43954</v>
      </c>
      <c r="C18" s="38">
        <v>156</v>
      </c>
      <c r="D18" s="39"/>
      <c r="E18" s="38"/>
      <c r="F18" s="38"/>
      <c r="G18" s="38"/>
      <c r="H18" s="40"/>
      <c r="I18" s="40"/>
      <c r="J18" s="39"/>
      <c r="K18" s="38"/>
      <c r="L18" s="41"/>
      <c r="M18" s="9"/>
      <c r="N18" s="9"/>
      <c r="O18" s="41"/>
      <c r="P18" s="9"/>
      <c r="Q18" s="41"/>
      <c r="R18" s="41"/>
    </row>
    <row r="19" spans="2:18" ht="13.7" customHeight="1" x14ac:dyDescent="0.2">
      <c r="B19" s="12">
        <v>43955</v>
      </c>
      <c r="C19" s="42">
        <v>157</v>
      </c>
      <c r="D19" s="43"/>
      <c r="E19" s="42"/>
      <c r="F19" s="42"/>
      <c r="G19" s="42"/>
      <c r="H19" s="44"/>
      <c r="I19" s="44"/>
      <c r="J19" s="43"/>
      <c r="K19" s="42"/>
      <c r="L19" s="46"/>
      <c r="M19" s="11"/>
      <c r="N19" s="11"/>
      <c r="O19" s="46"/>
      <c r="P19" s="11"/>
      <c r="Q19" s="46"/>
      <c r="R19" s="46"/>
    </row>
    <row r="20" spans="2:18" ht="13.7" customHeight="1" x14ac:dyDescent="0.2">
      <c r="B20" s="12">
        <v>43956</v>
      </c>
      <c r="C20" s="38">
        <v>158</v>
      </c>
      <c r="D20" s="39"/>
      <c r="E20" s="38"/>
      <c r="F20" s="38"/>
      <c r="G20" s="38"/>
      <c r="H20" s="40"/>
      <c r="I20" s="40"/>
      <c r="J20" s="39"/>
      <c r="K20" s="38"/>
      <c r="L20" s="41"/>
      <c r="M20" s="9"/>
      <c r="N20" s="9"/>
      <c r="O20" s="41"/>
      <c r="P20" s="9"/>
      <c r="Q20" s="41"/>
      <c r="R20" s="41"/>
    </row>
    <row r="21" spans="2:18" ht="13.7" customHeight="1" x14ac:dyDescent="0.2">
      <c r="B21" s="12">
        <v>43957</v>
      </c>
      <c r="C21" s="42">
        <v>159</v>
      </c>
      <c r="D21" s="43"/>
      <c r="E21" s="42"/>
      <c r="F21" s="42"/>
      <c r="G21" s="42"/>
      <c r="H21" s="44"/>
      <c r="I21" s="44"/>
      <c r="J21" s="43"/>
      <c r="K21" s="42"/>
      <c r="L21" s="46"/>
      <c r="M21" s="11"/>
      <c r="N21" s="11"/>
      <c r="O21" s="46"/>
      <c r="P21" s="11"/>
      <c r="Q21" s="46"/>
      <c r="R21" s="46"/>
    </row>
    <row r="22" spans="2:18" ht="13.7" customHeight="1" x14ac:dyDescent="0.2">
      <c r="B22" s="12">
        <v>43958</v>
      </c>
      <c r="C22" s="38">
        <v>160</v>
      </c>
      <c r="D22" s="39"/>
      <c r="E22" s="38"/>
      <c r="F22" s="38"/>
      <c r="G22" s="38"/>
      <c r="H22" s="40"/>
      <c r="I22" s="40"/>
      <c r="J22" s="39"/>
      <c r="K22" s="38"/>
      <c r="L22" s="41"/>
      <c r="M22" s="9"/>
      <c r="N22" s="9"/>
      <c r="O22" s="41"/>
      <c r="P22" s="9"/>
      <c r="Q22" s="41"/>
      <c r="R22" s="41"/>
    </row>
    <row r="23" spans="2:18" ht="13.7" customHeight="1" x14ac:dyDescent="0.2">
      <c r="B23" s="12">
        <v>43959</v>
      </c>
      <c r="C23" s="42">
        <v>161</v>
      </c>
      <c r="D23" s="43"/>
      <c r="E23" s="42"/>
      <c r="F23" s="42"/>
      <c r="G23" s="42"/>
      <c r="H23" s="44"/>
      <c r="I23" s="44"/>
      <c r="J23" s="43"/>
      <c r="K23" s="42"/>
      <c r="L23" s="46"/>
      <c r="M23" s="11"/>
      <c r="N23" s="11"/>
      <c r="O23" s="46"/>
      <c r="P23" s="11"/>
      <c r="Q23" s="46"/>
      <c r="R23" s="46"/>
    </row>
    <row r="24" spans="2:18" ht="13.7" customHeight="1" x14ac:dyDescent="0.2">
      <c r="B24" s="12">
        <v>43960</v>
      </c>
      <c r="C24" s="38">
        <v>162</v>
      </c>
      <c r="D24" s="39"/>
      <c r="E24" s="38"/>
      <c r="F24" s="38"/>
      <c r="G24" s="38"/>
      <c r="H24" s="40"/>
      <c r="I24" s="40"/>
      <c r="J24" s="39"/>
      <c r="K24" s="38"/>
      <c r="L24" s="41"/>
      <c r="M24" s="9"/>
      <c r="N24" s="9"/>
      <c r="O24" s="41"/>
      <c r="P24" s="9"/>
      <c r="Q24" s="41"/>
      <c r="R24" s="41"/>
    </row>
    <row r="25" spans="2:18" ht="13.7" customHeight="1" x14ac:dyDescent="0.2">
      <c r="B25" s="12">
        <v>43961</v>
      </c>
      <c r="C25" s="42">
        <v>163</v>
      </c>
      <c r="D25" s="43"/>
      <c r="E25" s="42"/>
      <c r="F25" s="42"/>
      <c r="G25" s="42"/>
      <c r="H25" s="44"/>
      <c r="I25" s="44"/>
      <c r="J25" s="43"/>
      <c r="K25" s="42"/>
      <c r="L25" s="46"/>
      <c r="M25" s="11"/>
      <c r="N25" s="11"/>
      <c r="O25" s="46"/>
      <c r="P25" s="11"/>
      <c r="Q25" s="46"/>
      <c r="R25" s="46"/>
    </row>
  </sheetData>
  <mergeCells count="5">
    <mergeCell ref="B1:R1"/>
    <mergeCell ref="B2:B3"/>
    <mergeCell ref="H2:I2"/>
    <mergeCell ref="D2:D3"/>
    <mergeCell ref="C2:C3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7"/>
  <sheetViews>
    <sheetView showGridLines="0" workbookViewId="0">
      <pane xSplit="2" ySplit="3" topLeftCell="C4" activePane="bottomRight" state="frozen"/>
      <selection pane="topRight"/>
      <selection pane="bottomLeft"/>
      <selection pane="bottomRight" activeCell="B1" sqref="B1:R1"/>
    </sheetView>
  </sheetViews>
  <sheetFormatPr defaultColWidth="16.28515625" defaultRowHeight="15.75" customHeight="1" x14ac:dyDescent="0.2"/>
  <cols>
    <col min="1" max="1" width="2.5703125" style="49" customWidth="1"/>
    <col min="2" max="2" width="13.85546875" style="49" customWidth="1"/>
    <col min="3" max="3" width="8.85546875" style="49" customWidth="1"/>
    <col min="4" max="5" width="8.28515625" style="49" customWidth="1"/>
    <col min="6" max="6" width="10.7109375" style="49" customWidth="1"/>
    <col min="7" max="9" width="8.28515625" style="49" customWidth="1"/>
    <col min="10" max="11" width="8.42578125" style="49" customWidth="1"/>
    <col min="12" max="12" width="16" style="49" customWidth="1"/>
    <col min="13" max="18" width="8.42578125" style="49" customWidth="1"/>
    <col min="19" max="256" width="16.28515625" style="49" customWidth="1"/>
  </cols>
  <sheetData>
    <row r="1" spans="2:18" ht="20.100000000000001" customHeight="1" x14ac:dyDescent="0.2">
      <c r="B1" s="131" t="s">
        <v>43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</row>
    <row r="2" spans="2:18" ht="16.7" customHeight="1" x14ac:dyDescent="0.2">
      <c r="B2" s="132" t="s">
        <v>0</v>
      </c>
      <c r="C2" s="132" t="s">
        <v>2</v>
      </c>
      <c r="D2" s="132" t="s">
        <v>6</v>
      </c>
      <c r="E2" s="50" t="s">
        <v>23</v>
      </c>
      <c r="F2" s="50" t="s">
        <v>24</v>
      </c>
      <c r="G2" s="50" t="s">
        <v>25</v>
      </c>
      <c r="H2" s="132" t="s">
        <v>44</v>
      </c>
      <c r="I2" s="133"/>
      <c r="J2" s="50" t="s">
        <v>27</v>
      </c>
      <c r="K2" s="50" t="s">
        <v>28</v>
      </c>
      <c r="L2" s="50" t="s">
        <v>45</v>
      </c>
      <c r="M2" s="50" t="s">
        <v>46</v>
      </c>
      <c r="N2" s="50" t="s">
        <v>31</v>
      </c>
      <c r="O2" s="50" t="s">
        <v>32</v>
      </c>
      <c r="P2" s="50" t="s">
        <v>33</v>
      </c>
      <c r="Q2" s="50" t="s">
        <v>34</v>
      </c>
      <c r="R2" s="50" t="s">
        <v>47</v>
      </c>
    </row>
    <row r="3" spans="2:18" ht="16.7" customHeight="1" x14ac:dyDescent="0.2">
      <c r="B3" s="133"/>
      <c r="C3" s="135"/>
      <c r="D3" s="134"/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41</v>
      </c>
      <c r="L3" s="51" t="s">
        <v>41</v>
      </c>
      <c r="M3" s="51" t="s">
        <v>41</v>
      </c>
      <c r="N3" s="51" t="s">
        <v>41</v>
      </c>
      <c r="O3" s="51" t="s">
        <v>41</v>
      </c>
      <c r="P3" s="51" t="s">
        <v>41</v>
      </c>
      <c r="Q3" s="51" t="s">
        <v>41</v>
      </c>
      <c r="R3" s="51" t="s">
        <v>41</v>
      </c>
    </row>
    <row r="4" spans="2:18" ht="16.7" customHeight="1" x14ac:dyDescent="0.2">
      <c r="B4" s="52">
        <v>43798</v>
      </c>
      <c r="C4" s="25">
        <v>0</v>
      </c>
      <c r="D4" s="24">
        <v>2.4900000000000002</v>
      </c>
      <c r="E4" s="25">
        <v>400</v>
      </c>
      <c r="F4" s="24">
        <v>1.08</v>
      </c>
      <c r="G4" s="25">
        <v>7.87</v>
      </c>
      <c r="H4" s="27">
        <v>33</v>
      </c>
      <c r="I4" s="27">
        <v>28.6</v>
      </c>
      <c r="J4" s="24">
        <v>0.2671</v>
      </c>
      <c r="K4" s="28">
        <v>1.6E-2</v>
      </c>
      <c r="L4" s="29">
        <v>155100</v>
      </c>
      <c r="M4" s="30">
        <v>27</v>
      </c>
      <c r="N4" s="30">
        <v>20.0505</v>
      </c>
      <c r="O4" s="29">
        <v>379.65199999999999</v>
      </c>
      <c r="P4" s="30">
        <v>32</v>
      </c>
      <c r="Q4" s="29">
        <v>613.61699999999996</v>
      </c>
      <c r="R4" s="29">
        <v>6625</v>
      </c>
    </row>
    <row r="5" spans="2:18" ht="15.75" customHeight="1" x14ac:dyDescent="0.2">
      <c r="B5" s="52">
        <v>43937</v>
      </c>
      <c r="C5" s="53">
        <v>139</v>
      </c>
      <c r="D5" s="105">
        <v>2.15</v>
      </c>
      <c r="E5" s="107">
        <v>511</v>
      </c>
      <c r="F5" s="106">
        <v>1.17</v>
      </c>
      <c r="G5" s="106">
        <v>16.45</v>
      </c>
      <c r="H5" s="108">
        <v>25.5</v>
      </c>
      <c r="I5" s="108">
        <v>30</v>
      </c>
      <c r="J5" s="105">
        <v>0.47199999999999998</v>
      </c>
      <c r="K5" s="109">
        <v>1.7000000000000001E-2</v>
      </c>
      <c r="L5" s="110">
        <v>204000</v>
      </c>
      <c r="M5" s="111">
        <v>34</v>
      </c>
      <c r="N5" s="111">
        <v>38</v>
      </c>
      <c r="O5" s="110">
        <v>453</v>
      </c>
      <c r="P5" s="111">
        <v>13.3032</v>
      </c>
      <c r="Q5" s="110">
        <v>635</v>
      </c>
      <c r="R5" s="110">
        <v>625</v>
      </c>
    </row>
    <row r="6" spans="2:18" ht="15.75" customHeight="1" x14ac:dyDescent="0.2">
      <c r="B6" s="60">
        <v>43938</v>
      </c>
      <c r="C6" s="53">
        <v>140</v>
      </c>
      <c r="D6" s="54">
        <v>2.41</v>
      </c>
      <c r="E6" s="59">
        <v>504</v>
      </c>
      <c r="F6" s="53">
        <v>1.17</v>
      </c>
      <c r="G6" s="53">
        <v>15.09</v>
      </c>
      <c r="H6" s="55">
        <v>30.2</v>
      </c>
      <c r="I6" s="55">
        <v>30.9</v>
      </c>
      <c r="J6" s="54"/>
      <c r="K6" s="58"/>
      <c r="L6" s="56"/>
      <c r="M6" s="57">
        <v>26</v>
      </c>
      <c r="N6" s="57"/>
      <c r="O6" s="56"/>
      <c r="P6" s="57"/>
      <c r="Q6" s="56"/>
      <c r="R6" s="56"/>
    </row>
    <row r="7" spans="2:18" ht="15.75" customHeight="1" x14ac:dyDescent="0.2">
      <c r="B7" s="60">
        <v>43939</v>
      </c>
      <c r="C7" s="53">
        <v>141</v>
      </c>
      <c r="D7" s="105">
        <v>2.25</v>
      </c>
      <c r="E7" s="107">
        <v>501</v>
      </c>
      <c r="F7" s="106">
        <v>1.18</v>
      </c>
      <c r="G7" s="106">
        <v>4.34</v>
      </c>
      <c r="H7" s="108">
        <v>32.799999999999997</v>
      </c>
      <c r="I7" s="108">
        <v>33</v>
      </c>
      <c r="J7" s="105"/>
      <c r="K7" s="109"/>
      <c r="L7" s="110"/>
      <c r="M7" s="111">
        <v>29</v>
      </c>
      <c r="N7" s="111"/>
      <c r="O7" s="110"/>
      <c r="P7" s="111"/>
      <c r="Q7" s="110"/>
      <c r="R7" s="110"/>
    </row>
    <row r="8" spans="2:18" ht="15.75" customHeight="1" x14ac:dyDescent="0.2">
      <c r="B8" s="60">
        <v>43940</v>
      </c>
      <c r="C8" s="53">
        <v>142</v>
      </c>
      <c r="D8" s="54">
        <v>2.0099999999999998</v>
      </c>
      <c r="E8" s="59">
        <v>490</v>
      </c>
      <c r="F8" s="53">
        <v>1.17</v>
      </c>
      <c r="G8" s="54">
        <v>3.32</v>
      </c>
      <c r="H8" s="55">
        <v>30</v>
      </c>
      <c r="I8" s="55">
        <v>29.8</v>
      </c>
      <c r="J8" s="54">
        <v>0.50560000000000005</v>
      </c>
      <c r="K8" s="58">
        <v>1.72E-2</v>
      </c>
      <c r="L8" s="56">
        <v>177700</v>
      </c>
      <c r="M8" s="57">
        <v>30</v>
      </c>
      <c r="N8" s="57">
        <v>45</v>
      </c>
      <c r="O8" s="56">
        <v>410</v>
      </c>
      <c r="P8" s="57">
        <v>14</v>
      </c>
      <c r="Q8" s="56">
        <v>534</v>
      </c>
      <c r="R8" s="56">
        <v>675</v>
      </c>
    </row>
    <row r="9" spans="2:18" ht="15.75" customHeight="1" x14ac:dyDescent="0.2">
      <c r="B9" s="60">
        <v>43941</v>
      </c>
      <c r="C9" s="53">
        <v>143</v>
      </c>
      <c r="D9" s="105">
        <v>1.96</v>
      </c>
      <c r="E9" s="107">
        <v>494</v>
      </c>
      <c r="F9" s="106">
        <v>1.17</v>
      </c>
      <c r="G9" s="106">
        <v>3.65</v>
      </c>
      <c r="H9" s="108">
        <v>32</v>
      </c>
      <c r="I9" s="108">
        <v>30.5</v>
      </c>
      <c r="J9" s="105">
        <v>0.51780000000000004</v>
      </c>
      <c r="K9" s="109">
        <v>1.7399999999999999E-2</v>
      </c>
      <c r="L9" s="110">
        <v>184800</v>
      </c>
      <c r="M9" s="111">
        <v>29</v>
      </c>
      <c r="N9" s="111">
        <v>42</v>
      </c>
      <c r="O9" s="110">
        <v>393</v>
      </c>
      <c r="P9" s="111">
        <v>13</v>
      </c>
      <c r="Q9" s="110">
        <v>531</v>
      </c>
      <c r="R9" s="110">
        <v>625</v>
      </c>
    </row>
    <row r="10" spans="2:18" ht="15.75" customHeight="1" x14ac:dyDescent="0.2">
      <c r="B10" s="60">
        <v>43942</v>
      </c>
      <c r="C10" s="53">
        <v>144</v>
      </c>
      <c r="D10" s="54">
        <v>2.0699999999999998</v>
      </c>
      <c r="E10" s="53">
        <v>505</v>
      </c>
      <c r="F10" s="59">
        <v>1.17</v>
      </c>
      <c r="G10" s="53">
        <v>6.95</v>
      </c>
      <c r="H10" s="55">
        <v>33</v>
      </c>
      <c r="I10" s="55">
        <v>33.5</v>
      </c>
      <c r="J10" s="54">
        <v>0.5554</v>
      </c>
      <c r="K10" s="58">
        <v>1.6899999999999998E-2</v>
      </c>
      <c r="L10" s="56">
        <v>190800</v>
      </c>
      <c r="M10" s="57">
        <v>21</v>
      </c>
      <c r="N10" s="57">
        <v>43</v>
      </c>
      <c r="O10" s="56">
        <v>400</v>
      </c>
      <c r="P10" s="57">
        <v>14</v>
      </c>
      <c r="Q10" s="56">
        <v>543</v>
      </c>
      <c r="R10" s="56">
        <v>650</v>
      </c>
    </row>
    <row r="11" spans="2:18" ht="15.75" customHeight="1" x14ac:dyDescent="0.2">
      <c r="B11" s="60">
        <v>43943</v>
      </c>
      <c r="C11" s="53">
        <v>145</v>
      </c>
      <c r="D11" s="54">
        <v>1.84</v>
      </c>
      <c r="E11" s="53">
        <v>513</v>
      </c>
      <c r="F11" s="54">
        <v>1.17</v>
      </c>
      <c r="G11" s="53">
        <v>9.2899999999999991</v>
      </c>
      <c r="H11" s="55">
        <v>29</v>
      </c>
      <c r="I11" s="55">
        <v>29</v>
      </c>
      <c r="J11" s="54">
        <v>0.61629999999999996</v>
      </c>
      <c r="K11" s="58">
        <v>1.4800000000000001E-2</v>
      </c>
      <c r="L11" s="56">
        <v>204000</v>
      </c>
      <c r="M11" s="57">
        <v>36</v>
      </c>
      <c r="N11" s="57">
        <v>42</v>
      </c>
      <c r="O11" s="56">
        <v>465</v>
      </c>
      <c r="P11" s="57">
        <v>13</v>
      </c>
      <c r="Q11" s="56">
        <v>622</v>
      </c>
      <c r="R11" s="56">
        <v>650</v>
      </c>
    </row>
    <row r="12" spans="2:18" ht="15.75" customHeight="1" x14ac:dyDescent="0.2">
      <c r="B12" s="60">
        <v>43944</v>
      </c>
      <c r="C12" s="53">
        <v>146</v>
      </c>
      <c r="D12" s="105">
        <v>1.88</v>
      </c>
      <c r="E12" s="107">
        <v>514</v>
      </c>
      <c r="F12" s="106">
        <v>1.17</v>
      </c>
      <c r="G12" s="106">
        <v>11.48</v>
      </c>
      <c r="H12" s="108">
        <v>32</v>
      </c>
      <c r="I12" s="108">
        <v>33.799999999999997</v>
      </c>
      <c r="J12" s="105">
        <v>0.57520000000000004</v>
      </c>
      <c r="K12" s="109">
        <v>1.77E-2</v>
      </c>
      <c r="L12" s="110">
        <v>184800</v>
      </c>
      <c r="M12" s="111">
        <v>23</v>
      </c>
      <c r="N12" s="111">
        <v>43</v>
      </c>
      <c r="O12" s="110">
        <v>470</v>
      </c>
      <c r="P12" s="111">
        <v>13</v>
      </c>
      <c r="Q12" s="110">
        <v>632</v>
      </c>
      <c r="R12" s="110">
        <v>675</v>
      </c>
    </row>
    <row r="13" spans="2:18" ht="15.75" customHeight="1" x14ac:dyDescent="0.2">
      <c r="B13" s="60">
        <v>43945</v>
      </c>
      <c r="C13" s="53">
        <v>147</v>
      </c>
      <c r="D13" s="54">
        <v>1.56</v>
      </c>
      <c r="E13" s="59">
        <v>499</v>
      </c>
      <c r="F13" s="53">
        <v>1.18</v>
      </c>
      <c r="G13" s="53">
        <v>6.12</v>
      </c>
      <c r="H13" s="55">
        <v>42</v>
      </c>
      <c r="I13" s="55">
        <v>37.1</v>
      </c>
      <c r="J13" s="54"/>
      <c r="K13" s="58"/>
      <c r="L13" s="56"/>
      <c r="M13" s="57">
        <v>19</v>
      </c>
      <c r="N13" s="57"/>
      <c r="O13" s="56"/>
      <c r="P13" s="57"/>
      <c r="Q13" s="56"/>
      <c r="R13" s="56"/>
    </row>
    <row r="14" spans="2:18" ht="15.75" customHeight="1" x14ac:dyDescent="0.2">
      <c r="B14" s="60">
        <v>43948</v>
      </c>
      <c r="C14" s="53">
        <v>150</v>
      </c>
      <c r="D14" s="105">
        <v>1.8</v>
      </c>
      <c r="E14" s="107">
        <v>503</v>
      </c>
      <c r="F14" s="106">
        <v>1.18</v>
      </c>
      <c r="G14" s="106">
        <v>5.29</v>
      </c>
      <c r="H14" s="108">
        <v>36.5</v>
      </c>
      <c r="I14" s="108">
        <v>33.5</v>
      </c>
      <c r="J14" s="105">
        <v>0.54</v>
      </c>
      <c r="K14" s="109">
        <v>1.6E-2</v>
      </c>
      <c r="L14" s="110">
        <v>201600</v>
      </c>
      <c r="M14" s="111">
        <v>26</v>
      </c>
      <c r="N14" s="111">
        <v>45</v>
      </c>
      <c r="O14" s="110">
        <v>466</v>
      </c>
      <c r="P14" s="111">
        <v>14</v>
      </c>
      <c r="Q14" s="110">
        <v>654</v>
      </c>
      <c r="R14" s="110">
        <v>650</v>
      </c>
    </row>
    <row r="15" spans="2:18" ht="15.75" customHeight="1" x14ac:dyDescent="0.2">
      <c r="B15" s="60">
        <v>43949</v>
      </c>
      <c r="C15" s="53">
        <v>151</v>
      </c>
      <c r="D15" s="54">
        <v>1.77</v>
      </c>
      <c r="E15" s="59">
        <v>504</v>
      </c>
      <c r="F15" s="53">
        <v>1.18</v>
      </c>
      <c r="G15" s="53">
        <v>5.39</v>
      </c>
      <c r="H15" s="55">
        <v>38.5</v>
      </c>
      <c r="I15" s="55">
        <v>35.1</v>
      </c>
      <c r="J15" s="54">
        <v>0.55000000000000004</v>
      </c>
      <c r="K15" s="58">
        <v>1.4999999999999999E-2</v>
      </c>
      <c r="L15" s="56">
        <v>208300</v>
      </c>
      <c r="M15" s="57">
        <v>26</v>
      </c>
      <c r="N15" s="57">
        <v>43</v>
      </c>
      <c r="O15" s="56">
        <v>475</v>
      </c>
      <c r="P15" s="57">
        <v>13</v>
      </c>
      <c r="Q15" s="56">
        <v>641</v>
      </c>
      <c r="R15" s="56">
        <v>675</v>
      </c>
    </row>
    <row r="16" spans="2:18" ht="15.75" customHeight="1" x14ac:dyDescent="0.2">
      <c r="B16" s="60">
        <v>43950</v>
      </c>
      <c r="C16" s="53">
        <v>152</v>
      </c>
      <c r="D16" s="105"/>
      <c r="E16" s="107"/>
      <c r="F16" s="106"/>
      <c r="G16" s="106"/>
      <c r="H16" s="108"/>
      <c r="I16" s="108"/>
      <c r="J16" s="105"/>
      <c r="K16" s="109"/>
      <c r="L16" s="110"/>
      <c r="M16" s="111"/>
      <c r="N16" s="111"/>
      <c r="O16" s="110"/>
      <c r="P16" s="111"/>
      <c r="Q16" s="110"/>
      <c r="R16" s="110"/>
    </row>
    <row r="17" spans="2:18" ht="15.75" customHeight="1" x14ac:dyDescent="0.2">
      <c r="B17" s="60">
        <v>43951</v>
      </c>
      <c r="C17" s="53">
        <v>153</v>
      </c>
      <c r="D17" s="54"/>
      <c r="E17" s="59"/>
      <c r="F17" s="53"/>
      <c r="G17" s="54"/>
      <c r="H17" s="55"/>
      <c r="I17" s="55"/>
      <c r="J17" s="54"/>
      <c r="K17" s="58"/>
      <c r="L17" s="56"/>
      <c r="M17" s="57"/>
      <c r="N17" s="57"/>
      <c r="O17" s="56"/>
      <c r="P17" s="57"/>
      <c r="Q17" s="56"/>
      <c r="R17" s="56"/>
    </row>
    <row r="18" spans="2:18" ht="15.75" customHeight="1" x14ac:dyDescent="0.2">
      <c r="B18" s="60">
        <v>43952</v>
      </c>
      <c r="C18" s="53">
        <v>154</v>
      </c>
      <c r="D18" s="105"/>
      <c r="E18" s="107"/>
      <c r="F18" s="106"/>
      <c r="G18" s="106"/>
      <c r="H18" s="108"/>
      <c r="I18" s="108"/>
      <c r="J18" s="105"/>
      <c r="K18" s="109"/>
      <c r="L18" s="110"/>
      <c r="M18" s="111"/>
      <c r="N18" s="111"/>
      <c r="O18" s="110"/>
      <c r="P18" s="111"/>
      <c r="Q18" s="110"/>
      <c r="R18" s="110"/>
    </row>
    <row r="19" spans="2:18" ht="15.75" customHeight="1" x14ac:dyDescent="0.2">
      <c r="B19" s="60">
        <v>43953</v>
      </c>
      <c r="C19" s="53">
        <v>155</v>
      </c>
      <c r="D19" s="54"/>
      <c r="E19" s="59"/>
      <c r="F19" s="53"/>
      <c r="G19" s="53"/>
      <c r="H19" s="55"/>
      <c r="I19" s="55"/>
      <c r="J19" s="54"/>
      <c r="K19" s="58"/>
      <c r="L19" s="56"/>
      <c r="M19" s="57"/>
      <c r="N19" s="57"/>
      <c r="O19" s="56"/>
      <c r="P19" s="57"/>
      <c r="Q19" s="56"/>
      <c r="R19" s="56"/>
    </row>
    <row r="20" spans="2:18" ht="15.75" customHeight="1" x14ac:dyDescent="0.2">
      <c r="B20" s="60">
        <v>43954</v>
      </c>
      <c r="C20" s="53">
        <v>156</v>
      </c>
      <c r="D20" s="105"/>
      <c r="E20" s="107"/>
      <c r="F20" s="106"/>
      <c r="G20" s="106"/>
      <c r="H20" s="108"/>
      <c r="I20" s="108"/>
      <c r="J20" s="105"/>
      <c r="K20" s="109"/>
      <c r="L20" s="110"/>
      <c r="M20" s="111"/>
      <c r="N20" s="111"/>
      <c r="O20" s="110"/>
      <c r="P20" s="111"/>
      <c r="Q20" s="110"/>
      <c r="R20" s="110"/>
    </row>
    <row r="21" spans="2:18" ht="15.75" customHeight="1" x14ac:dyDescent="0.2">
      <c r="B21" s="60">
        <v>43955</v>
      </c>
      <c r="C21" s="53">
        <v>157</v>
      </c>
      <c r="D21" s="54"/>
      <c r="E21" s="59"/>
      <c r="F21" s="53"/>
      <c r="G21" s="54"/>
      <c r="H21" s="55"/>
      <c r="I21" s="55"/>
      <c r="J21" s="54"/>
      <c r="K21" s="58"/>
      <c r="L21" s="56"/>
      <c r="M21" s="57"/>
      <c r="N21" s="57"/>
      <c r="O21" s="56"/>
      <c r="P21" s="57"/>
      <c r="Q21" s="56"/>
      <c r="R21" s="56"/>
    </row>
    <row r="22" spans="2:18" ht="15.75" customHeight="1" x14ac:dyDescent="0.2">
      <c r="B22" s="60">
        <v>43956</v>
      </c>
      <c r="C22" s="53">
        <v>158</v>
      </c>
      <c r="D22" s="105"/>
      <c r="E22" s="107"/>
      <c r="F22" s="106"/>
      <c r="G22" s="106"/>
      <c r="H22" s="108"/>
      <c r="I22" s="108"/>
      <c r="J22" s="105"/>
      <c r="K22" s="109"/>
      <c r="L22" s="110"/>
      <c r="M22" s="111"/>
      <c r="N22" s="111"/>
      <c r="O22" s="110"/>
      <c r="P22" s="111"/>
      <c r="Q22" s="110"/>
      <c r="R22" s="110"/>
    </row>
    <row r="23" spans="2:18" ht="15.75" customHeight="1" x14ac:dyDescent="0.2">
      <c r="B23" s="60">
        <v>43957</v>
      </c>
      <c r="C23" s="53">
        <v>159</v>
      </c>
      <c r="D23" s="54"/>
      <c r="E23" s="59"/>
      <c r="F23" s="53"/>
      <c r="G23" s="53"/>
      <c r="H23" s="55"/>
      <c r="I23" s="55"/>
      <c r="J23" s="54"/>
      <c r="K23" s="58"/>
      <c r="L23" s="56"/>
      <c r="M23" s="57"/>
      <c r="N23" s="57"/>
      <c r="O23" s="56"/>
      <c r="P23" s="57"/>
      <c r="Q23" s="56"/>
      <c r="R23" s="56"/>
    </row>
    <row r="24" spans="2:18" ht="15.75" customHeight="1" x14ac:dyDescent="0.2">
      <c r="B24" s="60">
        <v>43958</v>
      </c>
      <c r="C24" s="53">
        <v>160</v>
      </c>
      <c r="D24" s="105"/>
      <c r="E24" s="107"/>
      <c r="F24" s="106"/>
      <c r="G24" s="106"/>
      <c r="H24" s="108"/>
      <c r="I24" s="108"/>
      <c r="J24" s="105"/>
      <c r="K24" s="109"/>
      <c r="L24" s="110"/>
      <c r="M24" s="111"/>
      <c r="N24" s="111"/>
      <c r="O24" s="110"/>
      <c r="P24" s="111"/>
      <c r="Q24" s="110"/>
      <c r="R24" s="110"/>
    </row>
    <row r="25" spans="2:18" ht="15.75" customHeight="1" x14ac:dyDescent="0.2">
      <c r="B25" s="60">
        <v>43959</v>
      </c>
      <c r="C25" s="53">
        <v>161</v>
      </c>
      <c r="D25" s="54"/>
      <c r="E25" s="59"/>
      <c r="F25" s="53"/>
      <c r="G25" s="54"/>
      <c r="H25" s="55"/>
      <c r="I25" s="55"/>
      <c r="J25" s="54"/>
      <c r="K25" s="58"/>
      <c r="L25" s="56"/>
      <c r="M25" s="57"/>
      <c r="N25" s="57"/>
      <c r="O25" s="56"/>
      <c r="P25" s="57"/>
      <c r="Q25" s="56"/>
      <c r="R25" s="56"/>
    </row>
    <row r="26" spans="2:18" ht="15.75" customHeight="1" x14ac:dyDescent="0.2">
      <c r="B26" s="60">
        <v>43960</v>
      </c>
      <c r="C26" s="53">
        <v>162</v>
      </c>
      <c r="D26" s="105"/>
      <c r="E26" s="107"/>
      <c r="F26" s="106"/>
      <c r="G26" s="106"/>
      <c r="H26" s="108"/>
      <c r="I26" s="108"/>
      <c r="J26" s="105"/>
      <c r="K26" s="109"/>
      <c r="L26" s="110"/>
      <c r="M26" s="111"/>
      <c r="N26" s="111"/>
      <c r="O26" s="110"/>
      <c r="P26" s="111"/>
      <c r="Q26" s="110"/>
      <c r="R26" s="110"/>
    </row>
    <row r="27" spans="2:18" ht="15.75" customHeight="1" x14ac:dyDescent="0.2">
      <c r="B27" s="60">
        <v>43961</v>
      </c>
      <c r="C27" s="53">
        <v>163</v>
      </c>
      <c r="D27" s="54"/>
      <c r="E27" s="59"/>
      <c r="F27" s="53"/>
      <c r="G27" s="54"/>
      <c r="H27" s="55"/>
      <c r="I27" s="55"/>
      <c r="J27" s="54"/>
      <c r="K27" s="58"/>
      <c r="L27" s="56"/>
      <c r="M27" s="57"/>
      <c r="N27" s="57"/>
      <c r="O27" s="56"/>
      <c r="P27" s="57"/>
      <c r="Q27" s="56"/>
      <c r="R27" s="56"/>
    </row>
  </sheetData>
  <mergeCells count="5">
    <mergeCell ref="B1:R1"/>
    <mergeCell ref="B2:B3"/>
    <mergeCell ref="H2:I2"/>
    <mergeCell ref="D2:D3"/>
    <mergeCell ref="C2:C3"/>
  </mergeCells>
  <conditionalFormatting sqref="C4:R4 C5:C11 C13:R13">
    <cfRule type="expression" dxfId="28" priority="43">
      <formula>MOD(ROW(),2)=1</formula>
    </cfRule>
  </conditionalFormatting>
  <conditionalFormatting sqref="D6:R6 D8:R8 D10:R11">
    <cfRule type="expression" dxfId="27" priority="33">
      <formula>MOD(ROW(),2)=1</formula>
    </cfRule>
  </conditionalFormatting>
  <conditionalFormatting sqref="C15 C17">
    <cfRule type="expression" dxfId="26" priority="27">
      <formula>MOD(ROW(),2)=1</formula>
    </cfRule>
  </conditionalFormatting>
  <conditionalFormatting sqref="D15:R15 D17:R17">
    <cfRule type="expression" dxfId="25" priority="26">
      <formula>MOD(ROW(),2)=1</formula>
    </cfRule>
  </conditionalFormatting>
  <conditionalFormatting sqref="C19 C21">
    <cfRule type="expression" dxfId="24" priority="25">
      <formula>MOD(ROW(),2)=1</formula>
    </cfRule>
  </conditionalFormatting>
  <conditionalFormatting sqref="D19:R19 D21:R21">
    <cfRule type="expression" dxfId="23" priority="24">
      <formula>MOD(ROW(),2)=1</formula>
    </cfRule>
  </conditionalFormatting>
  <conditionalFormatting sqref="C23 C25 C27">
    <cfRule type="expression" dxfId="22" priority="23">
      <formula>MOD(ROW(),2)=1</formula>
    </cfRule>
  </conditionalFormatting>
  <conditionalFormatting sqref="D23:R23 D25:R25">
    <cfRule type="expression" dxfId="21" priority="22">
      <formula>MOD(ROW(),2)=1</formula>
    </cfRule>
  </conditionalFormatting>
  <conditionalFormatting sqref="D27:R27">
    <cfRule type="expression" dxfId="20" priority="20">
      <formula>MOD(ROW(),2)=1</formula>
    </cfRule>
  </conditionalFormatting>
  <conditionalFormatting sqref="C12">
    <cfRule type="expression" dxfId="19" priority="19">
      <formula>MOD(ROW(),2)=1</formula>
    </cfRule>
  </conditionalFormatting>
  <conditionalFormatting sqref="D12:R12">
    <cfRule type="expression" dxfId="18" priority="18">
      <formula>MOD(ROW(),2)=1</formula>
    </cfRule>
  </conditionalFormatting>
  <conditionalFormatting sqref="C14">
    <cfRule type="expression" dxfId="17" priority="17">
      <formula>MOD(ROW(),2)=1</formula>
    </cfRule>
  </conditionalFormatting>
  <conditionalFormatting sqref="D14:R14">
    <cfRule type="expression" dxfId="16" priority="16">
      <formula>MOD(ROW(),2)=1</formula>
    </cfRule>
  </conditionalFormatting>
  <conditionalFormatting sqref="C16">
    <cfRule type="expression" dxfId="15" priority="15">
      <formula>MOD(ROW(),2)=1</formula>
    </cfRule>
  </conditionalFormatting>
  <conditionalFormatting sqref="D16:R16">
    <cfRule type="expression" dxfId="14" priority="14">
      <formula>MOD(ROW(),2)=1</formula>
    </cfRule>
  </conditionalFormatting>
  <conditionalFormatting sqref="C18">
    <cfRule type="expression" dxfId="13" priority="13">
      <formula>MOD(ROW(),2)=1</formula>
    </cfRule>
  </conditionalFormatting>
  <conditionalFormatting sqref="D18:R18">
    <cfRule type="expression" dxfId="12" priority="12">
      <formula>MOD(ROW(),2)=1</formula>
    </cfRule>
  </conditionalFormatting>
  <conditionalFormatting sqref="C20">
    <cfRule type="expression" dxfId="11" priority="11">
      <formula>MOD(ROW(),2)=1</formula>
    </cfRule>
  </conditionalFormatting>
  <conditionalFormatting sqref="D20:R20">
    <cfRule type="expression" dxfId="10" priority="10">
      <formula>MOD(ROW(),2)=1</formula>
    </cfRule>
  </conditionalFormatting>
  <conditionalFormatting sqref="C22">
    <cfRule type="expression" dxfId="9" priority="9">
      <formula>MOD(ROW(),2)=1</formula>
    </cfRule>
  </conditionalFormatting>
  <conditionalFormatting sqref="D22:R22">
    <cfRule type="expression" dxfId="8" priority="8">
      <formula>MOD(ROW(),2)=1</formula>
    </cfRule>
  </conditionalFormatting>
  <conditionalFormatting sqref="C24">
    <cfRule type="expression" dxfId="7" priority="7">
      <formula>MOD(ROW(),2)=1</formula>
    </cfRule>
  </conditionalFormatting>
  <conditionalFormatting sqref="D24:R24">
    <cfRule type="expression" dxfId="6" priority="6">
      <formula>MOD(ROW(),2)=1</formula>
    </cfRule>
  </conditionalFormatting>
  <conditionalFormatting sqref="C26">
    <cfRule type="expression" dxfId="5" priority="5">
      <formula>MOD(ROW(),2)=1</formula>
    </cfRule>
  </conditionalFormatting>
  <conditionalFormatting sqref="D26:R26">
    <cfRule type="expression" dxfId="4" priority="4">
      <formula>MOD(ROW(),2)=1</formula>
    </cfRule>
  </conditionalFormatting>
  <conditionalFormatting sqref="D9:R9">
    <cfRule type="expression" dxfId="3" priority="1">
      <formula>MOD(ROW(),2)=1</formula>
    </cfRule>
  </conditionalFormatting>
  <conditionalFormatting sqref="D5:R5">
    <cfRule type="expression" dxfId="2" priority="3">
      <formula>MOD(ROW(),2)=1</formula>
    </cfRule>
  </conditionalFormatting>
  <conditionalFormatting sqref="D7:R7">
    <cfRule type="expression" dxfId="1" priority="2">
      <formula>MOD(ROW(),2)=1</formula>
    </cfRule>
  </conditionalFormatting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33"/>
  <sheetViews>
    <sheetView showGridLines="0" workbookViewId="0">
      <pane xSplit="2" ySplit="3" topLeftCell="C4" activePane="bottomRight" state="frozen"/>
      <selection pane="topRight"/>
      <selection pane="bottomLeft"/>
      <selection pane="bottomRight" activeCell="B1" sqref="B1:R1"/>
    </sheetView>
  </sheetViews>
  <sheetFormatPr defaultColWidth="16.28515625" defaultRowHeight="15.75" customHeight="1" x14ac:dyDescent="0.2"/>
  <cols>
    <col min="1" max="1" width="2.5703125" customWidth="1"/>
    <col min="2" max="2" width="13.85546875" style="61" customWidth="1"/>
    <col min="3" max="3" width="12.42578125" style="61" customWidth="1"/>
    <col min="4" max="5" width="8.28515625" style="61" customWidth="1"/>
    <col min="6" max="6" width="12.5703125" style="61" customWidth="1"/>
    <col min="7" max="9" width="8.28515625" style="61" customWidth="1"/>
    <col min="10" max="11" width="8.42578125" style="61" customWidth="1"/>
    <col min="12" max="12" width="13.85546875" style="61" customWidth="1"/>
    <col min="13" max="18" width="8.42578125" style="61" customWidth="1"/>
    <col min="19" max="257" width="16.28515625" style="61" customWidth="1"/>
  </cols>
  <sheetData>
    <row r="1" spans="2:18" ht="20.100000000000001" customHeight="1" x14ac:dyDescent="0.2">
      <c r="B1" s="131" t="s">
        <v>48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</row>
    <row r="2" spans="2:18" ht="16.7" customHeight="1" x14ac:dyDescent="0.2">
      <c r="B2" s="132" t="s">
        <v>0</v>
      </c>
      <c r="C2" s="132" t="s">
        <v>2</v>
      </c>
      <c r="D2" s="132" t="s">
        <v>6</v>
      </c>
      <c r="E2" s="50" t="s">
        <v>23</v>
      </c>
      <c r="F2" s="50" t="s">
        <v>24</v>
      </c>
      <c r="G2" s="50" t="s">
        <v>25</v>
      </c>
      <c r="H2" s="132" t="s">
        <v>44</v>
      </c>
      <c r="I2" s="133"/>
      <c r="J2" s="50" t="s">
        <v>27</v>
      </c>
      <c r="K2" s="50" t="s">
        <v>28</v>
      </c>
      <c r="L2" s="50" t="s">
        <v>45</v>
      </c>
      <c r="M2" s="50" t="s">
        <v>46</v>
      </c>
      <c r="N2" s="50" t="s">
        <v>31</v>
      </c>
      <c r="O2" s="50" t="s">
        <v>32</v>
      </c>
      <c r="P2" s="50" t="s">
        <v>33</v>
      </c>
      <c r="Q2" s="50" t="s">
        <v>34</v>
      </c>
      <c r="R2" s="50" t="s">
        <v>47</v>
      </c>
    </row>
    <row r="3" spans="2:18" ht="16.7" customHeight="1" x14ac:dyDescent="0.2">
      <c r="B3" s="133"/>
      <c r="C3" s="135"/>
      <c r="D3" s="134"/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41</v>
      </c>
      <c r="L3" s="51" t="s">
        <v>41</v>
      </c>
      <c r="M3" s="51" t="s">
        <v>41</v>
      </c>
      <c r="N3" s="51" t="s">
        <v>41</v>
      </c>
      <c r="O3" s="51" t="s">
        <v>41</v>
      </c>
      <c r="P3" s="51" t="s">
        <v>41</v>
      </c>
      <c r="Q3" s="51" t="s">
        <v>41</v>
      </c>
      <c r="R3" s="51" t="s">
        <v>41</v>
      </c>
    </row>
    <row r="4" spans="2:18" ht="16.7" customHeight="1" x14ac:dyDescent="0.2">
      <c r="B4" s="52">
        <v>43798</v>
      </c>
      <c r="C4" s="106">
        <v>0</v>
      </c>
      <c r="D4" s="105"/>
      <c r="E4" s="107"/>
      <c r="F4" s="107"/>
      <c r="G4" s="107"/>
      <c r="H4" s="108"/>
      <c r="I4" s="108"/>
      <c r="J4" s="105"/>
      <c r="K4" s="109"/>
      <c r="L4" s="110"/>
      <c r="M4" s="111"/>
      <c r="N4" s="111"/>
      <c r="O4" s="110"/>
      <c r="P4" s="111"/>
      <c r="Q4" s="110"/>
      <c r="R4" s="110"/>
    </row>
    <row r="5" spans="2:18" ht="15.75" customHeight="1" x14ac:dyDescent="0.2">
      <c r="B5" s="52">
        <v>43937</v>
      </c>
      <c r="C5" s="25">
        <v>139</v>
      </c>
      <c r="D5" s="54">
        <v>2.21</v>
      </c>
      <c r="E5" s="59">
        <v>512</v>
      </c>
      <c r="F5" s="59">
        <v>1.18</v>
      </c>
      <c r="G5" s="59">
        <v>15.21</v>
      </c>
      <c r="H5" s="55">
        <v>37</v>
      </c>
      <c r="I5" s="55">
        <v>33</v>
      </c>
      <c r="J5" s="54"/>
      <c r="K5" s="59"/>
      <c r="L5" s="56"/>
      <c r="M5" s="57">
        <v>18</v>
      </c>
      <c r="N5" s="57"/>
      <c r="O5" s="56"/>
      <c r="P5" s="57"/>
      <c r="Q5" s="56"/>
      <c r="R5" s="56"/>
    </row>
    <row r="6" spans="2:18" ht="15.75" customHeight="1" x14ac:dyDescent="0.2">
      <c r="B6" s="60">
        <v>43940</v>
      </c>
      <c r="C6" s="106">
        <v>142</v>
      </c>
      <c r="D6" s="54">
        <v>1.97</v>
      </c>
      <c r="E6" s="59">
        <v>498</v>
      </c>
      <c r="F6" s="59">
        <v>1.17</v>
      </c>
      <c r="G6" s="59">
        <v>3.62</v>
      </c>
      <c r="H6" s="55">
        <v>39</v>
      </c>
      <c r="I6" s="55">
        <v>38.5</v>
      </c>
      <c r="J6" s="54"/>
      <c r="K6" s="59"/>
      <c r="L6" s="56"/>
      <c r="M6" s="57">
        <v>15</v>
      </c>
      <c r="N6" s="57"/>
      <c r="O6" s="56"/>
      <c r="P6" s="57"/>
      <c r="Q6" s="56"/>
      <c r="R6" s="56"/>
    </row>
    <row r="7" spans="2:18" ht="15.75" customHeight="1" x14ac:dyDescent="0.2">
      <c r="B7" s="60">
        <v>43941</v>
      </c>
      <c r="C7" s="106">
        <v>143</v>
      </c>
      <c r="D7" s="54">
        <v>2.0499999999999998</v>
      </c>
      <c r="E7" s="59">
        <v>497</v>
      </c>
      <c r="F7" s="59">
        <v>1.17</v>
      </c>
      <c r="G7" s="59">
        <v>5.68</v>
      </c>
      <c r="H7" s="55">
        <v>43</v>
      </c>
      <c r="I7" s="55">
        <v>38.200000000000003</v>
      </c>
      <c r="J7" s="54"/>
      <c r="K7" s="59"/>
      <c r="L7" s="56"/>
      <c r="M7" s="57">
        <v>16</v>
      </c>
      <c r="N7" s="57"/>
      <c r="O7" s="56"/>
      <c r="P7" s="57"/>
      <c r="Q7" s="56"/>
      <c r="R7" s="56"/>
    </row>
    <row r="8" spans="2:18" ht="15.75" customHeight="1" x14ac:dyDescent="0.2">
      <c r="B8" s="60">
        <v>43942</v>
      </c>
      <c r="C8" s="106">
        <v>144</v>
      </c>
      <c r="D8" s="54">
        <v>1.96</v>
      </c>
      <c r="E8" s="59">
        <v>514</v>
      </c>
      <c r="F8" s="59">
        <v>1.17</v>
      </c>
      <c r="G8" s="59">
        <v>10.68</v>
      </c>
      <c r="H8" s="55">
        <v>41</v>
      </c>
      <c r="I8" s="55">
        <v>37.1</v>
      </c>
      <c r="J8" s="54"/>
      <c r="K8" s="59"/>
      <c r="L8" s="56"/>
      <c r="M8" s="57">
        <v>24</v>
      </c>
      <c r="N8" s="57"/>
      <c r="O8" s="56"/>
      <c r="P8" s="57"/>
      <c r="Q8" s="56"/>
      <c r="R8" s="56"/>
    </row>
    <row r="9" spans="2:18" ht="15.75" customHeight="1" x14ac:dyDescent="0.2">
      <c r="B9" s="60">
        <v>43943</v>
      </c>
      <c r="C9" s="25">
        <v>145</v>
      </c>
      <c r="D9" s="54">
        <v>1.94</v>
      </c>
      <c r="E9" s="59">
        <v>513</v>
      </c>
      <c r="F9" s="59">
        <v>1.17</v>
      </c>
      <c r="G9" s="59">
        <v>10.76</v>
      </c>
      <c r="H9" s="55">
        <v>37.5</v>
      </c>
      <c r="I9" s="55">
        <v>36.700000000000003</v>
      </c>
      <c r="J9" s="54"/>
      <c r="K9" s="59"/>
      <c r="L9" s="56"/>
      <c r="M9" s="57">
        <v>15</v>
      </c>
      <c r="N9" s="57"/>
      <c r="O9" s="56"/>
      <c r="P9" s="57"/>
      <c r="Q9" s="56"/>
      <c r="R9" s="56"/>
    </row>
    <row r="10" spans="2:18" ht="15.75" customHeight="1" x14ac:dyDescent="0.2">
      <c r="B10" s="60">
        <v>43944</v>
      </c>
      <c r="C10" s="106">
        <v>146</v>
      </c>
      <c r="D10" s="54">
        <v>2</v>
      </c>
      <c r="E10" s="59">
        <v>515</v>
      </c>
      <c r="F10" s="59">
        <v>1.17</v>
      </c>
      <c r="G10" s="59">
        <v>10.63</v>
      </c>
      <c r="H10" s="55">
        <v>41</v>
      </c>
      <c r="I10" s="55">
        <v>37.4</v>
      </c>
      <c r="J10" s="54"/>
      <c r="K10" s="59"/>
      <c r="L10" s="56"/>
      <c r="M10" s="57">
        <v>18</v>
      </c>
      <c r="N10" s="57"/>
      <c r="O10" s="56"/>
      <c r="P10" s="57"/>
      <c r="Q10" s="56"/>
      <c r="R10" s="56"/>
    </row>
    <row r="11" spans="2:18" ht="15.75" customHeight="1" x14ac:dyDescent="0.2">
      <c r="B11" s="60">
        <v>43947</v>
      </c>
      <c r="C11" s="106">
        <v>149</v>
      </c>
      <c r="D11" s="54">
        <v>1.68</v>
      </c>
      <c r="E11" s="59">
        <v>504</v>
      </c>
      <c r="F11" s="59">
        <v>1.19</v>
      </c>
      <c r="G11" s="59">
        <v>5.03</v>
      </c>
      <c r="H11" s="55">
        <v>44</v>
      </c>
      <c r="I11" s="55">
        <v>41.7</v>
      </c>
      <c r="J11" s="54"/>
      <c r="K11" s="59"/>
      <c r="L11" s="56"/>
      <c r="M11" s="57">
        <v>15</v>
      </c>
      <c r="N11" s="57"/>
      <c r="O11" s="56"/>
      <c r="P11" s="57"/>
      <c r="Q11" s="56"/>
      <c r="R11" s="56"/>
    </row>
    <row r="12" spans="2:18" ht="15.75" customHeight="1" x14ac:dyDescent="0.2">
      <c r="B12" s="60">
        <v>43948</v>
      </c>
      <c r="C12" s="106">
        <v>150</v>
      </c>
      <c r="D12" s="54">
        <v>1.81</v>
      </c>
      <c r="E12" s="59">
        <v>504</v>
      </c>
      <c r="F12" s="59">
        <v>1.18</v>
      </c>
      <c r="G12" s="59">
        <v>6.28</v>
      </c>
      <c r="H12" s="55">
        <v>44</v>
      </c>
      <c r="I12" s="55">
        <v>37.299999999999997</v>
      </c>
      <c r="J12" s="54"/>
      <c r="K12" s="59"/>
      <c r="L12" s="56"/>
      <c r="M12" s="57">
        <v>11</v>
      </c>
      <c r="N12" s="57"/>
      <c r="O12" s="56"/>
      <c r="P12" s="57"/>
      <c r="Q12" s="56"/>
      <c r="R12" s="56"/>
    </row>
    <row r="13" spans="2:18" ht="15.75" customHeight="1" x14ac:dyDescent="0.2">
      <c r="B13" s="60">
        <v>43949</v>
      </c>
      <c r="C13" s="25">
        <v>151</v>
      </c>
      <c r="D13" s="105">
        <v>1.88</v>
      </c>
      <c r="E13" s="107">
        <v>504</v>
      </c>
      <c r="F13" s="107">
        <v>1.18</v>
      </c>
      <c r="G13" s="107">
        <v>5.5</v>
      </c>
      <c r="H13" s="108">
        <v>43</v>
      </c>
      <c r="I13" s="108">
        <v>36.9</v>
      </c>
      <c r="J13" s="105"/>
      <c r="K13" s="107"/>
      <c r="L13" s="110"/>
      <c r="M13" s="111">
        <v>20</v>
      </c>
      <c r="N13" s="111"/>
      <c r="O13" s="110"/>
      <c r="P13" s="111"/>
      <c r="Q13" s="110"/>
      <c r="R13" s="110"/>
    </row>
    <row r="14" spans="2:18" ht="15.75" customHeight="1" x14ac:dyDescent="0.2">
      <c r="B14" s="60">
        <v>43950</v>
      </c>
      <c r="C14" s="106">
        <v>152</v>
      </c>
      <c r="D14" s="54"/>
      <c r="E14" s="59"/>
      <c r="F14" s="59"/>
      <c r="G14" s="59"/>
      <c r="H14" s="55"/>
      <c r="I14" s="55"/>
      <c r="J14" s="54"/>
      <c r="K14" s="59"/>
      <c r="L14" s="56"/>
      <c r="M14" s="57"/>
      <c r="N14" s="57"/>
      <c r="O14" s="56"/>
      <c r="P14" s="57"/>
      <c r="Q14" s="56"/>
      <c r="R14" s="56"/>
    </row>
    <row r="15" spans="2:18" ht="15.75" customHeight="1" x14ac:dyDescent="0.2">
      <c r="B15" s="60">
        <v>43951</v>
      </c>
      <c r="C15" s="25">
        <v>153</v>
      </c>
      <c r="D15" s="105"/>
      <c r="E15" s="107"/>
      <c r="F15" s="107"/>
      <c r="G15" s="105"/>
      <c r="H15" s="108"/>
      <c r="I15" s="108"/>
      <c r="J15" s="105"/>
      <c r="K15" s="107"/>
      <c r="L15" s="110"/>
      <c r="M15" s="111"/>
      <c r="N15" s="111"/>
      <c r="O15" s="110"/>
      <c r="P15" s="111"/>
      <c r="Q15" s="110"/>
      <c r="R15" s="110"/>
    </row>
    <row r="16" spans="2:18" ht="15.75" customHeight="1" x14ac:dyDescent="0.2">
      <c r="B16" s="60">
        <v>43952</v>
      </c>
      <c r="C16" s="106">
        <v>154</v>
      </c>
      <c r="D16" s="54"/>
      <c r="E16" s="59"/>
      <c r="F16" s="59"/>
      <c r="G16" s="59"/>
      <c r="H16" s="55"/>
      <c r="I16" s="55"/>
      <c r="J16" s="54"/>
      <c r="K16" s="59"/>
      <c r="L16" s="56"/>
      <c r="M16" s="57"/>
      <c r="N16" s="57"/>
      <c r="O16" s="56"/>
      <c r="P16" s="57"/>
      <c r="Q16" s="56"/>
      <c r="R16" s="56"/>
    </row>
    <row r="17" spans="2:18" ht="15.75" customHeight="1" x14ac:dyDescent="0.2">
      <c r="B17" s="60">
        <v>43953</v>
      </c>
      <c r="C17" s="106">
        <v>155</v>
      </c>
      <c r="D17" s="105"/>
      <c r="E17" s="107"/>
      <c r="F17" s="107"/>
      <c r="G17" s="107"/>
      <c r="H17" s="108"/>
      <c r="I17" s="108"/>
      <c r="J17" s="105"/>
      <c r="K17" s="107"/>
      <c r="L17" s="110"/>
      <c r="M17" s="111"/>
      <c r="N17" s="111"/>
      <c r="O17" s="110"/>
      <c r="P17" s="111"/>
      <c r="Q17" s="110"/>
      <c r="R17" s="110"/>
    </row>
    <row r="18" spans="2:18" ht="15.75" customHeight="1" x14ac:dyDescent="0.2">
      <c r="B18" s="60">
        <v>43954</v>
      </c>
      <c r="C18" s="106">
        <v>156</v>
      </c>
      <c r="D18" s="54"/>
      <c r="E18" s="59"/>
      <c r="F18" s="59"/>
      <c r="G18" s="59"/>
      <c r="H18" s="55"/>
      <c r="I18" s="55"/>
      <c r="J18" s="54"/>
      <c r="K18" s="59"/>
      <c r="L18" s="56"/>
      <c r="M18" s="57"/>
      <c r="N18" s="57"/>
      <c r="O18" s="56"/>
      <c r="P18" s="57"/>
      <c r="Q18" s="56"/>
      <c r="R18" s="56"/>
    </row>
    <row r="19" spans="2:18" ht="15.75" customHeight="1" x14ac:dyDescent="0.2">
      <c r="B19" s="60">
        <v>43955</v>
      </c>
      <c r="C19" s="25">
        <v>157</v>
      </c>
      <c r="D19" s="105"/>
      <c r="E19" s="107"/>
      <c r="F19" s="107"/>
      <c r="G19" s="107"/>
      <c r="H19" s="108"/>
      <c r="I19" s="108"/>
      <c r="J19" s="105"/>
      <c r="K19" s="107"/>
      <c r="L19" s="110"/>
      <c r="M19" s="111"/>
      <c r="N19" s="111"/>
      <c r="O19" s="110"/>
      <c r="P19" s="111"/>
      <c r="Q19" s="110"/>
      <c r="R19" s="110"/>
    </row>
    <row r="20" spans="2:18" ht="15.75" customHeight="1" x14ac:dyDescent="0.2">
      <c r="B20" s="60">
        <v>43956</v>
      </c>
      <c r="C20" s="106">
        <v>158</v>
      </c>
      <c r="D20" s="54"/>
      <c r="E20" s="59"/>
      <c r="F20" s="59"/>
      <c r="G20" s="59"/>
      <c r="H20" s="55"/>
      <c r="I20" s="55"/>
      <c r="J20" s="54"/>
      <c r="K20" s="59"/>
      <c r="L20" s="56"/>
      <c r="M20" s="57"/>
      <c r="N20" s="57"/>
      <c r="O20" s="56"/>
      <c r="P20" s="57"/>
      <c r="Q20" s="56"/>
      <c r="R20" s="56"/>
    </row>
    <row r="21" spans="2:18" ht="15.75" customHeight="1" x14ac:dyDescent="0.2">
      <c r="B21" s="60">
        <v>43957</v>
      </c>
      <c r="C21" s="25">
        <v>159</v>
      </c>
      <c r="D21" s="105"/>
      <c r="E21" s="107"/>
      <c r="F21" s="107"/>
      <c r="G21" s="107"/>
      <c r="H21" s="108"/>
      <c r="I21" s="108"/>
      <c r="J21" s="105"/>
      <c r="K21" s="107"/>
      <c r="L21" s="110"/>
      <c r="M21" s="111"/>
      <c r="N21" s="111"/>
      <c r="O21" s="110"/>
      <c r="P21" s="111"/>
      <c r="Q21" s="110"/>
      <c r="R21" s="110"/>
    </row>
    <row r="22" spans="2:18" ht="15.75" customHeight="1" x14ac:dyDescent="0.2">
      <c r="B22" s="60">
        <v>43958</v>
      </c>
      <c r="C22" s="106">
        <v>160</v>
      </c>
      <c r="D22" s="54"/>
      <c r="E22" s="59"/>
      <c r="F22" s="59"/>
      <c r="G22" s="59"/>
      <c r="H22" s="55"/>
      <c r="I22" s="55"/>
      <c r="J22" s="54"/>
      <c r="K22" s="59"/>
      <c r="L22" s="56"/>
      <c r="M22" s="57"/>
      <c r="N22" s="57"/>
      <c r="O22" s="56"/>
      <c r="P22" s="57"/>
      <c r="Q22" s="56"/>
      <c r="R22" s="56"/>
    </row>
    <row r="23" spans="2:18" ht="15.75" customHeight="1" x14ac:dyDescent="0.2">
      <c r="B23" s="60">
        <v>43959</v>
      </c>
      <c r="C23" s="106">
        <v>161</v>
      </c>
      <c r="D23" s="105"/>
      <c r="E23" s="107"/>
      <c r="F23" s="107"/>
      <c r="G23" s="107"/>
      <c r="H23" s="108"/>
      <c r="I23" s="108"/>
      <c r="J23" s="105"/>
      <c r="K23" s="107"/>
      <c r="L23" s="110"/>
      <c r="M23" s="111"/>
      <c r="N23" s="111"/>
      <c r="O23" s="110"/>
      <c r="P23" s="111"/>
      <c r="Q23" s="110"/>
      <c r="R23" s="110"/>
    </row>
    <row r="24" spans="2:18" ht="15.75" customHeight="1" x14ac:dyDescent="0.2">
      <c r="B24" s="60">
        <v>43960</v>
      </c>
      <c r="C24" s="106">
        <v>162</v>
      </c>
      <c r="D24" s="54"/>
      <c r="E24" s="59"/>
      <c r="F24" s="59"/>
      <c r="G24" s="59"/>
      <c r="H24" s="55"/>
      <c r="I24" s="55"/>
      <c r="J24" s="54"/>
      <c r="K24" s="59"/>
      <c r="L24" s="56"/>
      <c r="M24" s="57"/>
      <c r="N24" s="57"/>
      <c r="O24" s="56"/>
      <c r="P24" s="57"/>
      <c r="Q24" s="56"/>
      <c r="R24" s="56"/>
    </row>
    <row r="25" spans="2:18" ht="15.75" customHeight="1" x14ac:dyDescent="0.2">
      <c r="B25" s="60">
        <v>43961</v>
      </c>
      <c r="C25" s="25">
        <v>163</v>
      </c>
      <c r="D25" s="54"/>
      <c r="E25" s="59"/>
      <c r="F25" s="59"/>
      <c r="G25" s="59"/>
      <c r="H25" s="55"/>
      <c r="I25" s="55"/>
      <c r="J25" s="54"/>
      <c r="K25" s="59"/>
      <c r="L25" s="56"/>
      <c r="M25" s="57"/>
      <c r="N25" s="57"/>
      <c r="O25" s="56"/>
      <c r="P25" s="57"/>
      <c r="Q25" s="56"/>
      <c r="R25" s="56"/>
    </row>
    <row r="26" spans="2:18" ht="15.75" customHeight="1" x14ac:dyDescent="0.2">
      <c r="B26" s="60">
        <v>43962</v>
      </c>
      <c r="C26" s="106">
        <v>164</v>
      </c>
      <c r="D26" s="54"/>
      <c r="E26" s="59"/>
      <c r="F26" s="59"/>
      <c r="G26" s="59"/>
      <c r="H26" s="55"/>
      <c r="I26" s="55"/>
      <c r="J26" s="54"/>
      <c r="K26" s="59"/>
      <c r="L26" s="56"/>
      <c r="M26" s="57"/>
      <c r="N26" s="57"/>
      <c r="O26" s="56"/>
      <c r="P26" s="57"/>
      <c r="Q26" s="56"/>
      <c r="R26" s="56"/>
    </row>
    <row r="27" spans="2:18" ht="15.75" customHeight="1" x14ac:dyDescent="0.2">
      <c r="B27" s="60">
        <v>43963</v>
      </c>
      <c r="C27" s="25">
        <v>165</v>
      </c>
      <c r="D27" s="105"/>
      <c r="E27" s="107"/>
      <c r="F27" s="105"/>
      <c r="G27" s="107"/>
      <c r="H27" s="108"/>
      <c r="I27" s="108"/>
      <c r="J27" s="105"/>
      <c r="K27" s="107"/>
      <c r="L27" s="110"/>
      <c r="M27" s="111"/>
      <c r="N27" s="111"/>
      <c r="O27" s="110"/>
      <c r="P27" s="111"/>
      <c r="Q27" s="110"/>
      <c r="R27" s="110"/>
    </row>
    <row r="28" spans="2:18" ht="15.75" customHeight="1" x14ac:dyDescent="0.2">
      <c r="B28" s="60">
        <v>43964</v>
      </c>
      <c r="C28" s="106">
        <v>166</v>
      </c>
      <c r="D28" s="54"/>
      <c r="E28" s="59"/>
      <c r="F28" s="59"/>
      <c r="G28" s="59"/>
      <c r="H28" s="55"/>
      <c r="I28" s="55"/>
      <c r="J28" s="54"/>
      <c r="K28" s="59"/>
      <c r="L28" s="56"/>
      <c r="M28" s="57"/>
      <c r="N28" s="57"/>
      <c r="O28" s="56"/>
      <c r="P28" s="57"/>
      <c r="Q28" s="56"/>
      <c r="R28" s="56"/>
    </row>
    <row r="29" spans="2:18" ht="15.75" customHeight="1" x14ac:dyDescent="0.2">
      <c r="B29" s="60">
        <v>43965</v>
      </c>
      <c r="C29" s="106">
        <v>167</v>
      </c>
      <c r="D29" s="105"/>
      <c r="E29" s="107"/>
      <c r="F29" s="107"/>
      <c r="G29" s="107"/>
      <c r="H29" s="108"/>
      <c r="I29" s="108"/>
      <c r="J29" s="105"/>
      <c r="K29" s="107"/>
      <c r="L29" s="110"/>
      <c r="M29" s="111"/>
      <c r="N29" s="111"/>
      <c r="O29" s="110"/>
      <c r="P29" s="111"/>
      <c r="Q29" s="110"/>
      <c r="R29" s="110"/>
    </row>
    <row r="30" spans="2:18" ht="15.75" customHeight="1" x14ac:dyDescent="0.2">
      <c r="B30" s="60">
        <v>43966</v>
      </c>
      <c r="C30" s="106">
        <v>168</v>
      </c>
      <c r="D30" s="54"/>
      <c r="E30" s="59"/>
      <c r="F30" s="59"/>
      <c r="G30" s="59"/>
      <c r="H30" s="55"/>
      <c r="I30" s="55"/>
      <c r="J30" s="54"/>
      <c r="K30" s="59"/>
      <c r="L30" s="56"/>
      <c r="M30" s="57"/>
      <c r="N30" s="57"/>
      <c r="O30" s="56"/>
      <c r="P30" s="57"/>
      <c r="Q30" s="56"/>
      <c r="R30" s="56"/>
    </row>
    <row r="31" spans="2:18" ht="15.75" customHeight="1" x14ac:dyDescent="0.2">
      <c r="B31" s="60">
        <v>43967</v>
      </c>
      <c r="C31" s="25">
        <v>169</v>
      </c>
      <c r="D31" s="105"/>
      <c r="E31" s="107"/>
      <c r="F31" s="107"/>
      <c r="G31" s="107"/>
      <c r="H31" s="108"/>
      <c r="I31" s="108"/>
      <c r="J31" s="105"/>
      <c r="K31" s="107"/>
      <c r="L31" s="110"/>
      <c r="M31" s="111"/>
      <c r="N31" s="111"/>
      <c r="O31" s="110"/>
      <c r="P31" s="111"/>
      <c r="Q31" s="110"/>
      <c r="R31" s="110"/>
    </row>
    <row r="32" spans="2:18" ht="15.75" customHeight="1" x14ac:dyDescent="0.2">
      <c r="B32" s="60">
        <v>43968</v>
      </c>
      <c r="C32" s="106">
        <v>170</v>
      </c>
      <c r="D32" s="54"/>
      <c r="E32" s="59"/>
      <c r="F32" s="59"/>
      <c r="G32" s="59"/>
      <c r="H32" s="55"/>
      <c r="I32" s="55"/>
      <c r="J32" s="54"/>
      <c r="K32" s="59"/>
      <c r="L32" s="56"/>
      <c r="M32" s="57"/>
      <c r="N32" s="57"/>
      <c r="O32" s="56"/>
      <c r="P32" s="57"/>
      <c r="Q32" s="56"/>
      <c r="R32" s="56"/>
    </row>
    <row r="33" spans="2:18" ht="15.75" customHeight="1" x14ac:dyDescent="0.2">
      <c r="B33" s="60">
        <v>43969</v>
      </c>
      <c r="C33" s="25">
        <v>171</v>
      </c>
      <c r="D33" s="105"/>
      <c r="E33" s="107"/>
      <c r="F33" s="107"/>
      <c r="G33" s="107"/>
      <c r="H33" s="108"/>
      <c r="I33" s="108"/>
      <c r="J33" s="105"/>
      <c r="K33" s="107"/>
      <c r="L33" s="110"/>
      <c r="M33" s="111"/>
      <c r="N33" s="111"/>
      <c r="O33" s="110"/>
      <c r="P33" s="111"/>
      <c r="Q33" s="110"/>
      <c r="R33" s="110"/>
    </row>
  </sheetData>
  <mergeCells count="5">
    <mergeCell ref="B1:R1"/>
    <mergeCell ref="B2:B3"/>
    <mergeCell ref="H2:I2"/>
    <mergeCell ref="D2:D3"/>
    <mergeCell ref="C2:C3"/>
  </mergeCells>
  <conditionalFormatting sqref="C4:R33">
    <cfRule type="expression" dxfId="0" priority="2">
      <formula>MOD(ROW(),2)=1</formula>
    </cfRule>
  </conditionalFormatting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ColWidth="16.28515625" defaultRowHeight="15.75" customHeight="1" x14ac:dyDescent="0.2"/>
  <cols>
    <col min="1" max="1" width="1.140625" style="62" customWidth="1"/>
    <col min="2" max="2" width="13.85546875" style="62" customWidth="1"/>
    <col min="3" max="3" width="5.85546875" style="62" customWidth="1"/>
    <col min="4" max="9" width="8.28515625" style="62" customWidth="1"/>
    <col min="10" max="18" width="8.42578125" style="62" customWidth="1"/>
    <col min="19" max="256" width="16.28515625" style="62" customWidth="1"/>
  </cols>
  <sheetData>
    <row r="1" spans="2:18" ht="30" customHeight="1" x14ac:dyDescent="0.2"/>
    <row r="2" spans="2:18" ht="15.95" customHeight="1" x14ac:dyDescent="0.2">
      <c r="B2" s="136" t="s">
        <v>49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</row>
    <row r="3" spans="2:18" ht="16.7" customHeight="1" x14ac:dyDescent="0.2">
      <c r="B3" s="137" t="s">
        <v>0</v>
      </c>
      <c r="C3" s="137" t="s">
        <v>2</v>
      </c>
      <c r="D3" s="137" t="s">
        <v>6</v>
      </c>
      <c r="E3" s="63" t="s">
        <v>23</v>
      </c>
      <c r="F3" s="63" t="s">
        <v>24</v>
      </c>
      <c r="G3" s="63" t="s">
        <v>25</v>
      </c>
      <c r="H3" s="137" t="s">
        <v>26</v>
      </c>
      <c r="I3" s="138"/>
      <c r="J3" s="63" t="s">
        <v>27</v>
      </c>
      <c r="K3" s="63" t="s">
        <v>28</v>
      </c>
      <c r="L3" s="63" t="s">
        <v>50</v>
      </c>
      <c r="M3" s="63" t="s">
        <v>51</v>
      </c>
      <c r="N3" s="63" t="s">
        <v>31</v>
      </c>
      <c r="O3" s="63" t="s">
        <v>32</v>
      </c>
      <c r="P3" s="63" t="s">
        <v>33</v>
      </c>
      <c r="Q3" s="63" t="s">
        <v>34</v>
      </c>
      <c r="R3" s="63" t="s">
        <v>35</v>
      </c>
    </row>
    <row r="4" spans="2:18" ht="16.7" customHeight="1" x14ac:dyDescent="0.2">
      <c r="B4" s="138"/>
      <c r="C4" s="140"/>
      <c r="D4" s="139"/>
      <c r="E4" s="64" t="s">
        <v>36</v>
      </c>
      <c r="F4" s="64" t="s">
        <v>37</v>
      </c>
      <c r="G4" s="64" t="s">
        <v>38</v>
      </c>
      <c r="H4" s="64" t="s">
        <v>39</v>
      </c>
      <c r="I4" s="64" t="s">
        <v>40</v>
      </c>
      <c r="J4" s="64" t="s">
        <v>41</v>
      </c>
      <c r="K4" s="64" t="s">
        <v>41</v>
      </c>
      <c r="L4" s="64" t="s">
        <v>41</v>
      </c>
      <c r="M4" s="64" t="s">
        <v>41</v>
      </c>
      <c r="N4" s="64" t="s">
        <v>41</v>
      </c>
      <c r="O4" s="64" t="s">
        <v>41</v>
      </c>
      <c r="P4" s="64" t="s">
        <v>41</v>
      </c>
      <c r="Q4" s="64" t="s">
        <v>41</v>
      </c>
      <c r="R4" s="64" t="s">
        <v>41</v>
      </c>
    </row>
    <row r="5" spans="2:18" ht="16.7" customHeight="1" x14ac:dyDescent="0.2">
      <c r="B5" s="65">
        <v>43798</v>
      </c>
      <c r="C5" s="66">
        <f>Comments!D4:D4</f>
        <v>0</v>
      </c>
      <c r="D5" s="67"/>
      <c r="E5" s="68"/>
      <c r="F5" s="68"/>
      <c r="G5" s="68"/>
      <c r="H5" s="69"/>
      <c r="I5" s="69"/>
      <c r="J5" s="67"/>
      <c r="K5" s="70"/>
      <c r="L5" s="71"/>
      <c r="M5" s="72"/>
      <c r="N5" s="72"/>
      <c r="O5" s="71"/>
      <c r="P5" s="72"/>
      <c r="Q5" s="71"/>
      <c r="R5" s="71"/>
    </row>
    <row r="6" spans="2:18" ht="16.7" customHeight="1" x14ac:dyDescent="0.2">
      <c r="B6" s="65">
        <v>43800</v>
      </c>
      <c r="C6" s="66" t="e">
        <f>Comments!#REF!</f>
        <v>#REF!</v>
      </c>
      <c r="D6" s="24"/>
      <c r="E6" s="26"/>
      <c r="F6" s="26"/>
      <c r="G6" s="26"/>
      <c r="H6" s="27"/>
      <c r="I6" s="27"/>
      <c r="J6" s="24"/>
      <c r="K6" s="26"/>
      <c r="L6" s="29"/>
      <c r="M6" s="30"/>
      <c r="N6" s="30"/>
      <c r="O6" s="29"/>
      <c r="P6" s="30"/>
      <c r="Q6" s="29"/>
      <c r="R6" s="29"/>
    </row>
    <row r="7" spans="2:18" ht="16.7" customHeight="1" x14ac:dyDescent="0.2">
      <c r="B7" s="65"/>
      <c r="C7" s="66" t="e">
        <f>Comments!#REF!</f>
        <v>#REF!</v>
      </c>
      <c r="D7" s="24"/>
      <c r="E7" s="26"/>
      <c r="F7" s="26"/>
      <c r="G7" s="26"/>
      <c r="H7" s="27"/>
      <c r="I7" s="27"/>
      <c r="J7" s="24"/>
      <c r="K7" s="26"/>
      <c r="L7" s="29"/>
      <c r="M7" s="30"/>
      <c r="N7" s="30"/>
      <c r="O7" s="29"/>
      <c r="P7" s="30"/>
      <c r="Q7" s="29"/>
      <c r="R7" s="29"/>
    </row>
  </sheetData>
  <mergeCells count="5">
    <mergeCell ref="B2:R2"/>
    <mergeCell ref="B3:B4"/>
    <mergeCell ref="H3:I3"/>
    <mergeCell ref="D3:D4"/>
    <mergeCell ref="C3:C4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6.28515625" defaultRowHeight="21.75" customHeight="1" x14ac:dyDescent="0.2"/>
  <cols>
    <col min="1" max="1" width="13.85546875" style="73" customWidth="1"/>
    <col min="2" max="2" width="6.85546875" style="73" customWidth="1"/>
    <col min="3" max="3" width="7.28515625" style="73" customWidth="1"/>
    <col min="4" max="4" width="8.28515625" style="73" customWidth="1"/>
    <col min="5" max="5" width="8.7109375" style="73" customWidth="1"/>
    <col min="6" max="6" width="8" style="73" customWidth="1"/>
    <col min="7" max="8" width="8.28515625" style="73" customWidth="1"/>
    <col min="9" max="17" width="8.42578125" style="73" customWidth="1"/>
    <col min="18" max="256" width="16.28515625" style="73" customWidth="1"/>
  </cols>
  <sheetData>
    <row r="1" spans="1:17" ht="29.45" customHeight="1" x14ac:dyDescent="0.2">
      <c r="A1" s="144" t="s">
        <v>52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</row>
    <row r="2" spans="1:17" ht="21.95" customHeight="1" x14ac:dyDescent="0.2">
      <c r="A2" s="145" t="s">
        <v>0</v>
      </c>
      <c r="B2" s="145" t="s">
        <v>2</v>
      </c>
      <c r="C2" s="145" t="s">
        <v>6</v>
      </c>
      <c r="D2" s="74" t="s">
        <v>23</v>
      </c>
      <c r="E2" s="74" t="s">
        <v>24</v>
      </c>
      <c r="F2" s="74" t="s">
        <v>25</v>
      </c>
      <c r="G2" s="145" t="s">
        <v>44</v>
      </c>
      <c r="H2" s="146"/>
      <c r="I2" s="74" t="s">
        <v>27</v>
      </c>
      <c r="J2" s="74" t="s">
        <v>28</v>
      </c>
      <c r="K2" s="74" t="s">
        <v>45</v>
      </c>
      <c r="L2" s="74" t="s">
        <v>46</v>
      </c>
      <c r="M2" s="74" t="s">
        <v>31</v>
      </c>
      <c r="N2" s="74" t="s">
        <v>32</v>
      </c>
      <c r="O2" s="74" t="s">
        <v>33</v>
      </c>
      <c r="P2" s="74" t="s">
        <v>34</v>
      </c>
      <c r="Q2" s="74" t="s">
        <v>47</v>
      </c>
    </row>
    <row r="3" spans="1:17" ht="21.95" customHeight="1" x14ac:dyDescent="0.2">
      <c r="A3" s="146"/>
      <c r="B3" s="148"/>
      <c r="C3" s="147"/>
      <c r="D3" s="75" t="s">
        <v>36</v>
      </c>
      <c r="E3" s="75" t="s">
        <v>37</v>
      </c>
      <c r="F3" s="75" t="s">
        <v>38</v>
      </c>
      <c r="G3" s="75" t="s">
        <v>39</v>
      </c>
      <c r="H3" s="75" t="s">
        <v>40</v>
      </c>
      <c r="I3" s="75" t="s">
        <v>41</v>
      </c>
      <c r="J3" s="75" t="s">
        <v>41</v>
      </c>
      <c r="K3" s="75" t="s">
        <v>41</v>
      </c>
      <c r="L3" s="75" t="s">
        <v>41</v>
      </c>
      <c r="M3" s="75" t="s">
        <v>41</v>
      </c>
      <c r="N3" s="75" t="s">
        <v>41</v>
      </c>
      <c r="O3" s="75" t="s">
        <v>41</v>
      </c>
      <c r="P3" s="75" t="s">
        <v>41</v>
      </c>
      <c r="Q3" s="75" t="s">
        <v>41</v>
      </c>
    </row>
    <row r="4" spans="1:17" ht="21.95" customHeight="1" x14ac:dyDescent="0.2">
      <c r="A4" s="76">
        <v>43798</v>
      </c>
      <c r="B4" s="77">
        <f>Comments!D4:D4</f>
        <v>0</v>
      </c>
      <c r="C4" s="78"/>
      <c r="D4" s="79"/>
      <c r="E4" s="79"/>
      <c r="F4" s="79"/>
      <c r="G4" s="80"/>
      <c r="H4" s="80"/>
      <c r="I4" s="78"/>
      <c r="J4" s="81"/>
      <c r="K4" s="82"/>
      <c r="L4" s="83"/>
      <c r="M4" s="83"/>
      <c r="N4" s="82"/>
      <c r="O4" s="83"/>
      <c r="P4" s="82"/>
      <c r="Q4" s="82"/>
    </row>
    <row r="5" spans="1:17" ht="21.95" customHeight="1" x14ac:dyDescent="0.2">
      <c r="A5" s="76">
        <v>43800</v>
      </c>
      <c r="B5" s="84" t="e">
        <f>Comments!#REF!</f>
        <v>#REF!</v>
      </c>
      <c r="C5" s="85"/>
      <c r="D5" s="86"/>
      <c r="E5" s="86"/>
      <c r="F5" s="86"/>
      <c r="G5" s="87"/>
      <c r="H5" s="87"/>
      <c r="I5" s="85"/>
      <c r="J5" s="86"/>
      <c r="K5" s="88"/>
      <c r="L5" s="89"/>
      <c r="M5" s="89"/>
      <c r="N5" s="88"/>
      <c r="O5" s="89"/>
      <c r="P5" s="88"/>
      <c r="Q5" s="88"/>
    </row>
    <row r="6" spans="1:17" ht="21.95" customHeight="1" x14ac:dyDescent="0.2">
      <c r="A6" s="90"/>
      <c r="B6" s="91"/>
      <c r="C6" s="91"/>
      <c r="D6" s="91"/>
      <c r="E6" s="91"/>
      <c r="F6" s="91"/>
      <c r="G6" s="141" t="s">
        <v>53</v>
      </c>
      <c r="H6" s="142"/>
      <c r="I6" s="142"/>
      <c r="J6" s="142"/>
      <c r="K6" s="142"/>
      <c r="L6" s="91"/>
      <c r="M6" s="91"/>
      <c r="N6" s="91"/>
      <c r="O6" s="91"/>
      <c r="P6" s="91"/>
      <c r="Q6" s="91"/>
    </row>
    <row r="7" spans="1:17" ht="21.95" customHeight="1" x14ac:dyDescent="0.2">
      <c r="A7" s="90"/>
      <c r="B7" s="92"/>
      <c r="C7" s="92"/>
      <c r="D7" s="92"/>
      <c r="E7" s="92"/>
      <c r="F7" s="92"/>
      <c r="G7" s="143"/>
      <c r="H7" s="143"/>
      <c r="I7" s="143"/>
      <c r="J7" s="143"/>
      <c r="K7" s="143"/>
      <c r="L7" s="92"/>
      <c r="M7" s="92"/>
      <c r="N7" s="92"/>
      <c r="O7" s="92"/>
      <c r="P7" s="92"/>
      <c r="Q7" s="92"/>
    </row>
    <row r="8" spans="1:17" ht="21.95" customHeight="1" x14ac:dyDescent="0.2">
      <c r="A8" s="90"/>
      <c r="B8" s="91"/>
      <c r="C8" s="91"/>
      <c r="D8" s="91"/>
      <c r="E8" s="91"/>
      <c r="F8" s="91"/>
      <c r="G8" s="142"/>
      <c r="H8" s="142"/>
      <c r="I8" s="142"/>
      <c r="J8" s="142"/>
      <c r="K8" s="142"/>
      <c r="L8" s="91"/>
      <c r="M8" s="91"/>
      <c r="N8" s="91"/>
      <c r="O8" s="91"/>
      <c r="P8" s="91"/>
      <c r="Q8" s="91"/>
    </row>
    <row r="9" spans="1:17" ht="21.95" customHeight="1" x14ac:dyDescent="0.2">
      <c r="A9" s="90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ht="21.95" customHeight="1" x14ac:dyDescent="0.2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</row>
    <row r="11" spans="1:17" ht="21.95" customHeight="1" x14ac:dyDescent="0.2">
      <c r="A11" s="90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ht="21.95" customHeight="1" x14ac:dyDescent="0.2">
      <c r="A12" s="90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</row>
    <row r="13" spans="1:17" ht="21.95" customHeight="1" x14ac:dyDescent="0.2">
      <c r="A13" s="90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</sheetData>
  <mergeCells count="6">
    <mergeCell ref="G6:K8"/>
    <mergeCell ref="A1:Q1"/>
    <mergeCell ref="A2:A3"/>
    <mergeCell ref="G2:H2"/>
    <mergeCell ref="C2:C3"/>
    <mergeCell ref="B2:B3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Comments</vt:lpstr>
      <vt:lpstr>Trench Morning</vt:lpstr>
      <vt:lpstr>Trench Afternoon</vt:lpstr>
      <vt:lpstr>Water-in Morning</vt:lpstr>
      <vt:lpstr>Water-in Afternoon</vt:lpstr>
      <vt:lpstr>Water-out Morning</vt:lpstr>
      <vt:lpstr>Water-out Afternoon</vt:lpstr>
      <vt:lpstr>Extra Data</vt:lpstr>
      <vt:lpstr>MECA Monitoring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leonardo. valenzuela</cp:lastModifiedBy>
  <dcterms:created xsi:type="dcterms:W3CDTF">2020-03-07T07:14:53Z</dcterms:created>
  <dcterms:modified xsi:type="dcterms:W3CDTF">2020-04-29T10:40:35Z</dcterms:modified>
</cp:coreProperties>
</file>