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https://d.docs.live.net/017e8525c1175bcb/Documents/Fiverr/C^N/Drag n chart/Sample data/"/>
    </mc:Choice>
  </mc:AlternateContent>
  <xr:revisionPtr revIDLastSave="3" documentId="11_F8DAF745F6C28D632525D2B5F35BB34906CF2DBB" xr6:coauthVersionLast="45" xr6:coauthVersionMax="45" xr10:uidLastSave="{D5FEC8A0-676B-4F75-BC8A-3495C227B81F}"/>
  <bookViews>
    <workbookView xWindow="8250" yWindow="1733" windowWidth="11498" windowHeight="9779" activeTab="1" xr2:uid="{00000000-000D-0000-FFFF-FFFF00000000}"/>
  </bookViews>
  <sheets>
    <sheet name="Comments" sheetId="1" r:id="rId1"/>
    <sheet name="Trench Morning" sheetId="2" r:id="rId2"/>
    <sheet name="Trench Afternoon" sheetId="3" r:id="rId3"/>
    <sheet name="Water-in Morning" sheetId="4" r:id="rId4"/>
    <sheet name="Water-in Afternoon" sheetId="5" r:id="rId5"/>
    <sheet name="Water-out Morning" sheetId="6" r:id="rId6"/>
    <sheet name="Water-out Afternoon" sheetId="7" r:id="rId7"/>
    <sheet name="Extra Data" sheetId="8" r:id="rId8"/>
    <sheet name="MECA Monitoring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9" l="1"/>
  <c r="C4" i="8"/>
  <c r="C4" i="7"/>
  <c r="C4" i="6"/>
  <c r="C4" i="5"/>
  <c r="B3" i="4"/>
  <c r="C4" i="4" s="1"/>
  <c r="C3" i="3"/>
  <c r="C4" i="2"/>
  <c r="D4" i="1"/>
</calcChain>
</file>

<file path=xl/sharedStrings.xml><?xml version="1.0" encoding="utf-8"?>
<sst xmlns="http://schemas.openxmlformats.org/spreadsheetml/2006/main" count="169" uniqueCount="54">
  <si>
    <t>Date</t>
  </si>
  <si>
    <r>
      <rPr>
        <b/>
        <sz val="12"/>
        <color indexed="8"/>
        <rFont val="Arial"/>
        <family val="2"/>
      </rPr>
      <t>Time</t>
    </r>
    <r>
      <rPr>
        <i/>
        <sz val="12"/>
        <color indexed="8"/>
        <rFont val="Arial"/>
        <family val="2"/>
      </rPr>
      <t xml:space="preserve"> (h)</t>
    </r>
  </si>
  <si>
    <t>Days</t>
  </si>
  <si>
    <r>
      <rPr>
        <b/>
        <sz val="12"/>
        <color indexed="8"/>
        <rFont val="Arial"/>
        <family val="2"/>
      </rPr>
      <t xml:space="preserve">Morning Flow </t>
    </r>
    <r>
      <rPr>
        <i/>
        <sz val="12"/>
        <color indexed="8"/>
        <rFont val="Arial"/>
        <family val="2"/>
      </rPr>
      <t>(</t>
    </r>
    <r>
      <rPr>
        <i/>
        <sz val="12"/>
        <color indexed="8"/>
        <rFont val="Helvetica"/>
      </rPr>
      <t>m</t>
    </r>
    <r>
      <rPr>
        <i/>
        <vertAlign val="superscript"/>
        <sz val="12"/>
        <color indexed="8"/>
        <rFont val="Helvetica"/>
      </rPr>
      <t>3</t>
    </r>
    <r>
      <rPr>
        <i/>
        <sz val="12"/>
        <color indexed="8"/>
        <rFont val="Helvetica"/>
      </rPr>
      <t>/h)</t>
    </r>
  </si>
  <si>
    <r>
      <rPr>
        <b/>
        <sz val="12"/>
        <color indexed="8"/>
        <rFont val="Arial"/>
        <family val="2"/>
      </rPr>
      <t xml:space="preserve">Afternoon Flow </t>
    </r>
    <r>
      <rPr>
        <i/>
        <sz val="12"/>
        <color indexed="8"/>
        <rFont val="Arial"/>
        <family val="2"/>
      </rPr>
      <t>(</t>
    </r>
    <r>
      <rPr>
        <i/>
        <sz val="12"/>
        <color indexed="8"/>
        <rFont val="Helvetica"/>
      </rPr>
      <t>m</t>
    </r>
    <r>
      <rPr>
        <i/>
        <vertAlign val="superscript"/>
        <sz val="12"/>
        <color indexed="8"/>
        <rFont val="Helvetica"/>
      </rPr>
      <t>3</t>
    </r>
    <r>
      <rPr>
        <i/>
        <sz val="12"/>
        <color indexed="8"/>
        <rFont val="Helvetica"/>
      </rPr>
      <t>/h)</t>
    </r>
  </si>
  <si>
    <r>
      <rPr>
        <b/>
        <sz val="12"/>
        <color indexed="8"/>
        <rFont val="Arial"/>
        <family val="2"/>
      </rPr>
      <t xml:space="preserve">Comment </t>
    </r>
    <r>
      <rPr>
        <i/>
        <sz val="12"/>
        <color indexed="9"/>
        <rFont val="Arial"/>
        <family val="2"/>
      </rPr>
      <t>(now include Daily Flow rates, etc. in this sheet)</t>
    </r>
  </si>
  <si>
    <t>pH</t>
  </si>
  <si>
    <t>Eh (mV)</t>
  </si>
  <si>
    <t>Density (g/ml)</t>
  </si>
  <si>
    <t>DO (mg/l)</t>
  </si>
  <si>
    <r>
      <rPr>
        <b/>
        <sz val="12"/>
        <color indexed="14"/>
        <rFont val="Arial"/>
        <family val="2"/>
      </rPr>
      <t>T-atm (</t>
    </r>
    <r>
      <rPr>
        <b/>
        <sz val="12"/>
        <color indexed="14"/>
        <rFont val="Calibri"/>
        <family val="2"/>
      </rPr>
      <t>°</t>
    </r>
    <r>
      <rPr>
        <b/>
        <sz val="12"/>
        <color indexed="14"/>
        <rFont val="Arial"/>
        <family val="2"/>
      </rPr>
      <t>C)</t>
    </r>
  </si>
  <si>
    <r>
      <rPr>
        <b/>
        <sz val="12"/>
        <color indexed="14"/>
        <rFont val="Arial"/>
        <family val="2"/>
      </rPr>
      <t>T-wat (</t>
    </r>
    <r>
      <rPr>
        <b/>
        <sz val="12"/>
        <color indexed="14"/>
        <rFont val="Calibri"/>
        <family val="2"/>
      </rPr>
      <t>°</t>
    </r>
    <r>
      <rPr>
        <b/>
        <sz val="12"/>
        <color indexed="14"/>
        <rFont val="Arial"/>
        <family val="2"/>
      </rPr>
      <t>C)</t>
    </r>
  </si>
  <si>
    <t>Ag (ppm)</t>
  </si>
  <si>
    <t>Au (ppm)</t>
  </si>
  <si>
    <r>
      <rPr>
        <b/>
        <sz val="12"/>
        <color indexed="14"/>
        <rFont val="Arial"/>
        <family val="2"/>
      </rPr>
      <t>Cl</t>
    </r>
    <r>
      <rPr>
        <b/>
        <vertAlign val="superscript"/>
        <sz val="12"/>
        <color indexed="14"/>
        <rFont val="Arial"/>
        <family val="2"/>
      </rPr>
      <t>-</t>
    </r>
    <r>
      <rPr>
        <b/>
        <sz val="12"/>
        <color indexed="14"/>
        <rFont val="Arial"/>
        <family val="2"/>
      </rPr>
      <t>(ppm)</t>
    </r>
  </si>
  <si>
    <r>
      <rPr>
        <b/>
        <sz val="12"/>
        <color indexed="14"/>
        <rFont val="Arial"/>
        <family val="2"/>
      </rPr>
      <t>Cl</t>
    </r>
    <r>
      <rPr>
        <b/>
        <vertAlign val="subscript"/>
        <sz val="12"/>
        <color indexed="14"/>
        <rFont val="Arial"/>
        <family val="2"/>
      </rPr>
      <t>2</t>
    </r>
    <r>
      <rPr>
        <b/>
        <sz val="12"/>
        <color indexed="14"/>
        <rFont val="Arial"/>
        <family val="2"/>
      </rPr>
      <t xml:space="preserve"> (ppm)</t>
    </r>
  </si>
  <si>
    <t>Co (ppm)</t>
  </si>
  <si>
    <t>Cu (ppm)</t>
  </si>
  <si>
    <t>Ni (ppm)</t>
  </si>
  <si>
    <t>Fe (ppm)</t>
  </si>
  <si>
    <r>
      <rPr>
        <b/>
        <sz val="12"/>
        <color indexed="14"/>
        <rFont val="Arial"/>
        <family val="2"/>
      </rPr>
      <t>SO</t>
    </r>
    <r>
      <rPr>
        <b/>
        <vertAlign val="subscript"/>
        <sz val="12"/>
        <color indexed="14"/>
        <rFont val="Arial"/>
        <family val="2"/>
      </rPr>
      <t>4</t>
    </r>
    <r>
      <rPr>
        <b/>
        <vertAlign val="superscript"/>
        <sz val="12"/>
        <color indexed="14"/>
        <rFont val="Arial"/>
        <family val="2"/>
      </rPr>
      <t>2-</t>
    </r>
    <r>
      <rPr>
        <b/>
        <sz val="12"/>
        <color indexed="14"/>
        <rFont val="Arial"/>
        <family val="2"/>
      </rPr>
      <t>(ppm)</t>
    </r>
  </si>
  <si>
    <t>Morning-in</t>
  </si>
  <si>
    <r>
      <rPr>
        <b/>
        <sz val="12"/>
        <color indexed="8"/>
        <rFont val="Arial"/>
        <family val="2"/>
      </rPr>
      <t>T-atm (</t>
    </r>
    <r>
      <rPr>
        <b/>
        <sz val="12"/>
        <color indexed="8"/>
        <rFont val="Calibri"/>
        <family val="2"/>
      </rPr>
      <t>°</t>
    </r>
    <r>
      <rPr>
        <b/>
        <sz val="12"/>
        <color indexed="8"/>
        <rFont val="Arial"/>
        <family val="2"/>
      </rPr>
      <t>C)</t>
    </r>
  </si>
  <si>
    <r>
      <rPr>
        <b/>
        <sz val="12"/>
        <color indexed="8"/>
        <rFont val="Arial"/>
        <family val="2"/>
      </rPr>
      <t>T-wat (</t>
    </r>
    <r>
      <rPr>
        <b/>
        <sz val="12"/>
        <color indexed="8"/>
        <rFont val="Calibri"/>
        <family val="2"/>
      </rPr>
      <t>°</t>
    </r>
    <r>
      <rPr>
        <b/>
        <sz val="12"/>
        <color indexed="8"/>
        <rFont val="Arial"/>
        <family val="2"/>
      </rPr>
      <t>C)</t>
    </r>
  </si>
  <si>
    <r>
      <rPr>
        <b/>
        <sz val="12"/>
        <color indexed="8"/>
        <rFont val="Arial"/>
        <family val="2"/>
      </rPr>
      <t>Cl</t>
    </r>
    <r>
      <rPr>
        <b/>
        <vertAlign val="superscript"/>
        <sz val="12"/>
        <color indexed="8"/>
        <rFont val="Arial"/>
        <family val="2"/>
      </rPr>
      <t>-</t>
    </r>
    <r>
      <rPr>
        <b/>
        <sz val="12"/>
        <color indexed="8"/>
        <rFont val="Arial"/>
        <family val="2"/>
      </rPr>
      <t>(ppm)</t>
    </r>
  </si>
  <si>
    <r>
      <rPr>
        <b/>
        <sz val="12"/>
        <color indexed="8"/>
        <rFont val="Arial"/>
        <family val="2"/>
      </rPr>
      <t>Cl</t>
    </r>
    <r>
      <rPr>
        <b/>
        <vertAlign val="subscript"/>
        <sz val="12"/>
        <color indexed="8"/>
        <rFont val="Arial"/>
        <family val="2"/>
      </rPr>
      <t>2</t>
    </r>
    <r>
      <rPr>
        <b/>
        <sz val="12"/>
        <color indexed="8"/>
        <rFont val="Arial"/>
        <family val="2"/>
      </rPr>
      <t xml:space="preserve"> (ppm)</t>
    </r>
  </si>
  <si>
    <r>
      <rPr>
        <b/>
        <sz val="12"/>
        <color indexed="8"/>
        <rFont val="Arial"/>
        <family val="2"/>
      </rPr>
      <t>SO</t>
    </r>
    <r>
      <rPr>
        <b/>
        <vertAlign val="subscript"/>
        <sz val="12"/>
        <color indexed="8"/>
        <rFont val="Arial"/>
        <family val="2"/>
      </rPr>
      <t>4</t>
    </r>
    <r>
      <rPr>
        <b/>
        <vertAlign val="superscript"/>
        <sz val="12"/>
        <color indexed="8"/>
        <rFont val="Arial"/>
        <family val="2"/>
      </rPr>
      <t>2-</t>
    </r>
    <r>
      <rPr>
        <b/>
        <sz val="12"/>
        <color indexed="8"/>
        <rFont val="Arial"/>
        <family val="2"/>
      </rPr>
      <t>(ppm)</t>
    </r>
  </si>
  <si>
    <t>Eh</t>
  </si>
  <si>
    <t>Density</t>
  </si>
  <si>
    <t>DO</t>
  </si>
  <si>
    <r>
      <rPr>
        <b/>
        <sz val="12"/>
        <color indexed="14"/>
        <rFont val="Arial"/>
        <family val="2"/>
      </rPr>
      <t xml:space="preserve">Temp </t>
    </r>
    <r>
      <rPr>
        <b/>
        <sz val="12"/>
        <color indexed="14"/>
        <rFont val="Calibri"/>
        <family val="2"/>
      </rPr>
      <t>°</t>
    </r>
    <r>
      <rPr>
        <b/>
        <sz val="12"/>
        <color indexed="14"/>
        <rFont val="Arial"/>
        <family val="2"/>
      </rPr>
      <t>C</t>
    </r>
  </si>
  <si>
    <t>Ag</t>
  </si>
  <si>
    <t>Au</t>
  </si>
  <si>
    <r>
      <rPr>
        <b/>
        <sz val="12"/>
        <color indexed="14"/>
        <rFont val="Arial"/>
        <family val="2"/>
      </rPr>
      <t>Cl</t>
    </r>
    <r>
      <rPr>
        <b/>
        <vertAlign val="superscript"/>
        <sz val="12"/>
        <color indexed="14"/>
        <rFont val="Arial"/>
        <family val="2"/>
      </rPr>
      <t xml:space="preserve">- </t>
    </r>
  </si>
  <si>
    <r>
      <rPr>
        <b/>
        <sz val="12"/>
        <color indexed="14"/>
        <rFont val="Arial"/>
        <family val="2"/>
      </rPr>
      <t>Cl</t>
    </r>
    <r>
      <rPr>
        <b/>
        <vertAlign val="subscript"/>
        <sz val="12"/>
        <color indexed="14"/>
        <rFont val="Arial"/>
        <family val="2"/>
      </rPr>
      <t>2</t>
    </r>
    <r>
      <rPr>
        <b/>
        <i/>
        <sz val="12"/>
        <color indexed="14"/>
        <rFont val="Arial"/>
        <family val="2"/>
      </rPr>
      <t xml:space="preserve"> </t>
    </r>
  </si>
  <si>
    <t>Co</t>
  </si>
  <si>
    <t>Cu</t>
  </si>
  <si>
    <t>Ni</t>
  </si>
  <si>
    <t>Fe</t>
  </si>
  <si>
    <r>
      <rPr>
        <b/>
        <sz val="12"/>
        <color indexed="14"/>
        <rFont val="Arial"/>
        <family val="2"/>
      </rPr>
      <t>SO</t>
    </r>
    <r>
      <rPr>
        <b/>
        <vertAlign val="subscript"/>
        <sz val="12"/>
        <color indexed="14"/>
        <rFont val="Arial"/>
        <family val="2"/>
      </rPr>
      <t>4</t>
    </r>
    <r>
      <rPr>
        <b/>
        <vertAlign val="superscript"/>
        <sz val="12"/>
        <color indexed="14"/>
        <rFont val="Arial"/>
        <family val="2"/>
      </rPr>
      <t>2-</t>
    </r>
  </si>
  <si>
    <t>mV</t>
  </si>
  <si>
    <t>g/ml</t>
  </si>
  <si>
    <t>mg/l</t>
  </si>
  <si>
    <t>Atm</t>
  </si>
  <si>
    <t>Water</t>
  </si>
  <si>
    <t>ppm</t>
  </si>
  <si>
    <t>Ozone Generation stopped.  Drilled 4"diax800m deep on the hope total holes at 302.</t>
  </si>
  <si>
    <t>Ozone Generator off.  Add 22m3 water from storage tank. Flow rate not measured.</t>
  </si>
  <si>
    <t>Ozone Generator off.  Flow rate not measured.</t>
  </si>
  <si>
    <t>Ozone Generator off. Flow rate not measured.</t>
  </si>
  <si>
    <t>7;35</t>
  </si>
  <si>
    <t>Shutdown Ozone Generator at 8:45PM.</t>
  </si>
  <si>
    <t>No Ozone injection.</t>
  </si>
  <si>
    <t>Shutdown.  No sampling carried out. 15m3 water from storage tank discharged to the sump pit.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</si>
</sst>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 x14ac:knownFonts="1">
    <font>
      <sz val="10"/>
      <color indexed="8"/>
      <name val="Helvetica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i/>
      <sz val="12"/>
      <color indexed="8"/>
      <name val="Arial"/>
      <family val="2"/>
    </font>
    <font>
      <i/>
      <sz val="12"/>
      <color indexed="8"/>
      <name val="Helvetica"/>
    </font>
    <font>
      <i/>
      <vertAlign val="superscript"/>
      <sz val="12"/>
      <color indexed="8"/>
      <name val="Helvetica"/>
    </font>
    <font>
      <i/>
      <sz val="12"/>
      <color indexed="9"/>
      <name val="Arial"/>
      <family val="2"/>
    </font>
    <font>
      <sz val="11"/>
      <color indexed="8"/>
      <name val="Arial"/>
      <family val="2"/>
    </font>
    <font>
      <b/>
      <sz val="12"/>
      <color indexed="14"/>
      <name val="Arial"/>
      <family val="2"/>
    </font>
    <font>
      <b/>
      <sz val="12"/>
      <color indexed="14"/>
      <name val="Calibri"/>
      <family val="2"/>
    </font>
    <font>
      <b/>
      <vertAlign val="superscript"/>
      <sz val="12"/>
      <color indexed="14"/>
      <name val="Arial"/>
      <family val="2"/>
    </font>
    <font>
      <b/>
      <vertAlign val="subscript"/>
      <sz val="12"/>
      <color indexed="14"/>
      <name val="Arial"/>
      <family val="2"/>
    </font>
    <font>
      <b/>
      <sz val="12"/>
      <color indexed="8"/>
      <name val="Calibri"/>
      <family val="2"/>
    </font>
    <font>
      <b/>
      <vertAlign val="superscript"/>
      <sz val="12"/>
      <color indexed="8"/>
      <name val="Arial"/>
      <family val="2"/>
    </font>
    <font>
      <b/>
      <vertAlign val="subscript"/>
      <sz val="12"/>
      <color indexed="8"/>
      <name val="Arial"/>
      <family val="2"/>
    </font>
    <font>
      <sz val="12"/>
      <color indexed="22"/>
      <name val="Arial"/>
      <family val="2"/>
    </font>
    <font>
      <b/>
      <i/>
      <sz val="12"/>
      <color indexed="14"/>
      <name val="Arial"/>
      <family val="2"/>
    </font>
    <font>
      <b/>
      <sz val="12"/>
      <color theme="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rgb="FFF08B85"/>
        <bgColor indexed="64"/>
      </patternFill>
    </fill>
    <fill>
      <patternFill patternType="solid">
        <fgColor rgb="FFFFE5E6"/>
        <bgColor indexed="64"/>
      </patternFill>
    </fill>
    <fill>
      <patternFill patternType="solid">
        <fgColor rgb="FFF18B85"/>
        <bgColor indexed="64"/>
      </patternFill>
    </fill>
    <fill>
      <patternFill patternType="solid">
        <fgColor rgb="FFF1D130"/>
        <bgColor indexed="64"/>
      </patternFill>
    </fill>
    <fill>
      <patternFill patternType="solid">
        <fgColor rgb="FFF9EDCB"/>
        <bgColor indexed="64"/>
      </patternFill>
    </fill>
    <fill>
      <patternFill patternType="solid">
        <fgColor rgb="FFFCF6E7"/>
        <bgColor indexed="64"/>
      </patternFill>
    </fill>
    <fill>
      <patternFill patternType="solid">
        <fgColor rgb="FF99A8FF"/>
        <bgColor indexed="64"/>
      </patternFill>
    </fill>
    <fill>
      <patternFill patternType="solid">
        <fgColor rgb="FFE5E9FE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6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26"/>
      </left>
      <right style="thin">
        <color indexed="24"/>
      </right>
      <top style="thin">
        <color indexed="24"/>
      </top>
      <bottom style="thin">
        <color indexed="2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34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center" vertical="center" wrapText="1"/>
    </xf>
    <xf numFmtId="15" fontId="2" fillId="2" borderId="2" xfId="0" applyNumberFormat="1" applyFont="1" applyFill="1" applyBorder="1" applyAlignment="1">
      <alignment horizontal="center" vertical="top" wrapText="1"/>
    </xf>
    <xf numFmtId="20" fontId="1" fillId="3" borderId="3" xfId="0" applyNumberFormat="1" applyFont="1" applyFill="1" applyBorder="1" applyAlignment="1">
      <alignment horizontal="center" vertical="top" wrapText="1"/>
    </xf>
    <xf numFmtId="1" fontId="1" fillId="3" borderId="3" xfId="0" applyNumberFormat="1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left" vertical="top" wrapText="1"/>
    </xf>
    <xf numFmtId="15" fontId="2" fillId="2" borderId="3" xfId="0" applyNumberFormat="1" applyFont="1" applyFill="1" applyBorder="1" applyAlignment="1">
      <alignment horizontal="center" vertical="top" wrapText="1"/>
    </xf>
    <xf numFmtId="20" fontId="1" fillId="4" borderId="4" xfId="0" applyNumberFormat="1" applyFont="1" applyFill="1" applyBorder="1" applyAlignment="1">
      <alignment horizontal="center" vertical="top" wrapText="1"/>
    </xf>
    <xf numFmtId="1" fontId="1" fillId="4" borderId="4" xfId="0" applyNumberFormat="1" applyFont="1" applyFill="1" applyBorder="1" applyAlignment="1">
      <alignment horizontal="center" vertical="top" wrapText="1"/>
    </xf>
    <xf numFmtId="2" fontId="1" fillId="4" borderId="4" xfId="0" applyNumberFormat="1" applyFont="1" applyFill="1" applyBorder="1" applyAlignment="1">
      <alignment horizontal="center" vertical="top" wrapText="1"/>
    </xf>
    <xf numFmtId="0" fontId="1" fillId="4" borderId="4" xfId="0" applyNumberFormat="1" applyFont="1" applyFill="1" applyBorder="1" applyAlignment="1">
      <alignment horizontal="center" vertical="top" wrapText="1"/>
    </xf>
    <xf numFmtId="0" fontId="7" fillId="4" borderId="4" xfId="0" applyFont="1" applyFill="1" applyBorder="1" applyAlignment="1">
      <alignment horizontal="left" vertical="top" wrapText="1"/>
    </xf>
    <xf numFmtId="0" fontId="1" fillId="0" borderId="0" xfId="0" applyNumberFormat="1" applyFont="1" applyAlignment="1">
      <alignment horizontal="center" vertical="center" wrapText="1"/>
    </xf>
    <xf numFmtId="49" fontId="8" fillId="5" borderId="1" xfId="0" applyNumberFormat="1" applyFont="1" applyFill="1" applyBorder="1" applyAlignment="1">
      <alignment horizontal="center"/>
    </xf>
    <xf numFmtId="15" fontId="8" fillId="5" borderId="3" xfId="0" applyNumberFormat="1" applyFont="1" applyFill="1" applyBorder="1" applyAlignment="1">
      <alignment horizontal="center"/>
    </xf>
    <xf numFmtId="1" fontId="1" fillId="0" borderId="3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15" fontId="8" fillId="5" borderId="4" xfId="0" applyNumberFormat="1" applyFont="1" applyFill="1" applyBorder="1" applyAlignment="1">
      <alignment horizontal="center"/>
    </xf>
    <xf numFmtId="1" fontId="1" fillId="6" borderId="4" xfId="0" applyNumberFormat="1" applyFont="1" applyFill="1" applyBorder="1" applyAlignment="1">
      <alignment horizontal="center" vertical="top" wrapText="1"/>
    </xf>
    <xf numFmtId="2" fontId="1" fillId="6" borderId="4" xfId="0" applyNumberFormat="1" applyFont="1" applyFill="1" applyBorder="1" applyAlignment="1">
      <alignment horizontal="center" vertical="center" wrapText="1"/>
    </xf>
    <xf numFmtId="0" fontId="1" fillId="6" borderId="4" xfId="0" applyNumberFormat="1" applyFont="1" applyFill="1" applyBorder="1" applyAlignment="1">
      <alignment horizontal="center" vertical="center" wrapText="1"/>
    </xf>
    <xf numFmtId="164" fontId="1" fillId="6" borderId="4" xfId="0" applyNumberFormat="1" applyFont="1" applyFill="1" applyBorder="1" applyAlignment="1">
      <alignment horizontal="center" vertical="center" wrapText="1"/>
    </xf>
    <xf numFmtId="165" fontId="1" fillId="6" borderId="4" xfId="0" applyNumberFormat="1" applyFont="1" applyFill="1" applyBorder="1" applyAlignment="1">
      <alignment horizontal="center" vertical="center" wrapText="1"/>
    </xf>
    <xf numFmtId="3" fontId="1" fillId="6" borderId="4" xfId="0" applyNumberFormat="1" applyFont="1" applyFill="1" applyBorder="1" applyAlignment="1">
      <alignment horizontal="center" vertical="center" wrapText="1"/>
    </xf>
    <xf numFmtId="1" fontId="1" fillId="6" borderId="4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15" fontId="8" fillId="5" borderId="4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top" wrapText="1"/>
    </xf>
    <xf numFmtId="2" fontId="1" fillId="3" borderId="3" xfId="0" applyNumberFormat="1" applyFont="1" applyFill="1" applyBorder="1" applyAlignment="1">
      <alignment horizontal="center" vertical="top" wrapText="1"/>
    </xf>
    <xf numFmtId="0" fontId="1" fillId="3" borderId="3" xfId="0" applyNumberFormat="1" applyFont="1" applyFill="1" applyBorder="1" applyAlignment="1">
      <alignment horizontal="center" vertical="top" wrapText="1"/>
    </xf>
    <xf numFmtId="164" fontId="1" fillId="3" borderId="3" xfId="0" applyNumberFormat="1" applyFont="1" applyFill="1" applyBorder="1" applyAlignment="1">
      <alignment horizontal="center" vertical="top" wrapText="1"/>
    </xf>
    <xf numFmtId="165" fontId="1" fillId="3" borderId="3" xfId="0" applyNumberFormat="1" applyFont="1" applyFill="1" applyBorder="1" applyAlignment="1">
      <alignment horizontal="center" vertical="top" wrapText="1"/>
    </xf>
    <xf numFmtId="3" fontId="1" fillId="3" borderId="3" xfId="0" applyNumberFormat="1" applyFont="1" applyFill="1" applyBorder="1" applyAlignment="1">
      <alignment horizontal="center" vertical="top" wrapText="1"/>
    </xf>
    <xf numFmtId="15" fontId="2" fillId="2" borderId="4" xfId="0" applyNumberFormat="1" applyFont="1" applyFill="1" applyBorder="1" applyAlignment="1">
      <alignment horizontal="center" vertical="top" wrapText="1"/>
    </xf>
    <xf numFmtId="164" fontId="1" fillId="4" borderId="4" xfId="0" applyNumberFormat="1" applyFont="1" applyFill="1" applyBorder="1" applyAlignment="1">
      <alignment horizontal="center" vertical="top" wrapText="1"/>
    </xf>
    <xf numFmtId="165" fontId="1" fillId="4" borderId="4" xfId="0" applyNumberFormat="1" applyFont="1" applyFill="1" applyBorder="1" applyAlignment="1">
      <alignment horizontal="center" vertical="top" wrapText="1"/>
    </xf>
    <xf numFmtId="3" fontId="1" fillId="4" borderId="4" xfId="0" applyNumberFormat="1" applyFont="1" applyFill="1" applyBorder="1" applyAlignment="1">
      <alignment horizontal="center" vertical="top" wrapText="1"/>
    </xf>
    <xf numFmtId="0" fontId="1" fillId="0" borderId="0" xfId="0" applyNumberFormat="1" applyFont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1" fillId="0" borderId="0" xfId="0" applyNumberFormat="1" applyFont="1" applyAlignment="1">
      <alignment horizontal="center" vertical="center" wrapText="1"/>
    </xf>
    <xf numFmtId="49" fontId="8" fillId="7" borderId="1" xfId="0" applyNumberFormat="1" applyFont="1" applyFill="1" applyBorder="1" applyAlignment="1">
      <alignment horizontal="center" vertical="center" wrapText="1"/>
    </xf>
    <xf numFmtId="15" fontId="8" fillId="7" borderId="3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15" fontId="8" fillId="7" borderId="4" xfId="0" applyNumberFormat="1" applyFont="1" applyFill="1" applyBorder="1" applyAlignment="1">
      <alignment horizontal="center" vertical="center" wrapText="1"/>
    </xf>
    <xf numFmtId="1" fontId="1" fillId="8" borderId="4" xfId="0" applyNumberFormat="1" applyFont="1" applyFill="1" applyBorder="1" applyAlignment="1">
      <alignment horizontal="center" vertical="top" wrapText="1"/>
    </xf>
    <xf numFmtId="2" fontId="1" fillId="8" borderId="4" xfId="0" applyNumberFormat="1" applyFont="1" applyFill="1" applyBorder="1" applyAlignment="1">
      <alignment horizontal="center" vertical="center" wrapText="1"/>
    </xf>
    <xf numFmtId="0" fontId="1" fillId="8" borderId="4" xfId="0" applyNumberFormat="1" applyFont="1" applyFill="1" applyBorder="1" applyAlignment="1">
      <alignment horizontal="center" vertical="center" wrapText="1"/>
    </xf>
    <xf numFmtId="164" fontId="1" fillId="8" borderId="4" xfId="0" applyNumberFormat="1" applyFont="1" applyFill="1" applyBorder="1" applyAlignment="1">
      <alignment horizontal="center" vertical="center" wrapText="1"/>
    </xf>
    <xf numFmtId="165" fontId="1" fillId="8" borderId="4" xfId="0" applyNumberFormat="1" applyFont="1" applyFill="1" applyBorder="1" applyAlignment="1">
      <alignment horizontal="center" vertical="center" wrapText="1"/>
    </xf>
    <xf numFmtId="3" fontId="1" fillId="8" borderId="4" xfId="0" applyNumberFormat="1" applyFont="1" applyFill="1" applyBorder="1" applyAlignment="1">
      <alignment horizontal="center" vertical="center" wrapText="1"/>
    </xf>
    <xf numFmtId="1" fontId="1" fillId="8" borderId="4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top" wrapText="1"/>
    </xf>
    <xf numFmtId="49" fontId="2" fillId="9" borderId="1" xfId="0" applyNumberFormat="1" applyFont="1" applyFill="1" applyBorder="1" applyAlignment="1">
      <alignment horizontal="center" vertical="top" wrapText="1"/>
    </xf>
    <xf numFmtId="15" fontId="2" fillId="10" borderId="3" xfId="0" applyNumberFormat="1" applyFont="1" applyFill="1" applyBorder="1" applyAlignment="1">
      <alignment horizontal="center" vertical="top" wrapText="1"/>
    </xf>
    <xf numFmtId="0" fontId="1" fillId="0" borderId="3" xfId="0" applyNumberFormat="1" applyFont="1" applyBorder="1" applyAlignment="1">
      <alignment horizontal="center" vertical="top" wrapText="1"/>
    </xf>
    <xf numFmtId="2" fontId="1" fillId="0" borderId="3" xfId="0" applyNumberFormat="1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164" fontId="1" fillId="0" borderId="3" xfId="0" applyNumberFormat="1" applyFont="1" applyBorder="1" applyAlignment="1">
      <alignment horizontal="center" vertical="top" wrapText="1"/>
    </xf>
    <xf numFmtId="165" fontId="1" fillId="0" borderId="3" xfId="0" applyNumberFormat="1" applyFont="1" applyBorder="1" applyAlignment="1">
      <alignment horizontal="center" vertical="top" wrapText="1"/>
    </xf>
    <xf numFmtId="3" fontId="1" fillId="0" borderId="3" xfId="0" applyNumberFormat="1" applyFont="1" applyBorder="1" applyAlignment="1">
      <alignment horizontal="center" vertical="top" wrapText="1"/>
    </xf>
    <xf numFmtId="1" fontId="1" fillId="0" borderId="3" xfId="0" applyNumberFormat="1" applyFont="1" applyBorder="1" applyAlignment="1">
      <alignment horizontal="center" vertical="top" wrapText="1"/>
    </xf>
    <xf numFmtId="15" fontId="2" fillId="10" borderId="4" xfId="0" applyNumberFormat="1" applyFont="1" applyFill="1" applyBorder="1" applyAlignment="1">
      <alignment horizontal="center" vertical="center" wrapText="1"/>
    </xf>
    <xf numFmtId="1" fontId="1" fillId="11" borderId="4" xfId="0" applyNumberFormat="1" applyFont="1" applyFill="1" applyBorder="1" applyAlignment="1">
      <alignment horizontal="center" vertical="top" wrapText="1"/>
    </xf>
    <xf numFmtId="2" fontId="1" fillId="11" borderId="4" xfId="0" applyNumberFormat="1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164" fontId="1" fillId="11" borderId="4" xfId="0" applyNumberFormat="1" applyFont="1" applyFill="1" applyBorder="1" applyAlignment="1">
      <alignment horizontal="center" vertical="center" wrapText="1"/>
    </xf>
    <xf numFmtId="3" fontId="1" fillId="11" borderId="4" xfId="0" applyNumberFormat="1" applyFont="1" applyFill="1" applyBorder="1" applyAlignment="1">
      <alignment horizontal="center" vertical="center" wrapText="1"/>
    </xf>
    <xf numFmtId="1" fontId="1" fillId="11" borderId="4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Alignment="1">
      <alignment horizontal="center" vertical="top" wrapText="1"/>
    </xf>
    <xf numFmtId="49" fontId="8" fillId="12" borderId="5" xfId="0" applyNumberFormat="1" applyFont="1" applyFill="1" applyBorder="1" applyAlignment="1">
      <alignment horizontal="center" vertical="top" wrapText="1"/>
    </xf>
    <xf numFmtId="49" fontId="16" fillId="12" borderId="5" xfId="0" applyNumberFormat="1" applyFont="1" applyFill="1" applyBorder="1" applyAlignment="1">
      <alignment horizontal="center" vertical="top" wrapText="1"/>
    </xf>
    <xf numFmtId="15" fontId="2" fillId="15" borderId="7" xfId="0" applyNumberFormat="1" applyFont="1" applyFill="1" applyBorder="1" applyAlignment="1">
      <alignment horizontal="center" vertical="top" wrapText="1"/>
    </xf>
    <xf numFmtId="0" fontId="15" fillId="0" borderId="7" xfId="0" applyNumberFormat="1" applyFont="1" applyBorder="1" applyAlignment="1">
      <alignment horizontal="center" vertical="top" wrapText="1"/>
    </xf>
    <xf numFmtId="2" fontId="1" fillId="0" borderId="8" xfId="0" applyNumberFormat="1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164" fontId="1" fillId="0" borderId="5" xfId="0" applyNumberFormat="1" applyFont="1" applyBorder="1" applyAlignment="1">
      <alignment horizontal="center" vertical="top" wrapText="1"/>
    </xf>
    <xf numFmtId="2" fontId="1" fillId="0" borderId="5" xfId="0" applyNumberFormat="1" applyFont="1" applyBorder="1" applyAlignment="1">
      <alignment horizontal="center" vertical="top" wrapText="1"/>
    </xf>
    <xf numFmtId="165" fontId="1" fillId="0" borderId="5" xfId="0" applyNumberFormat="1" applyFont="1" applyBorder="1" applyAlignment="1">
      <alignment horizontal="center" vertical="top" wrapText="1"/>
    </xf>
    <xf numFmtId="3" fontId="1" fillId="0" borderId="5" xfId="0" applyNumberFormat="1" applyFont="1" applyBorder="1" applyAlignment="1">
      <alignment horizontal="center" vertical="top" wrapText="1"/>
    </xf>
    <xf numFmtId="1" fontId="1" fillId="0" borderId="5" xfId="0" applyNumberFormat="1" applyFont="1" applyBorder="1" applyAlignment="1">
      <alignment horizontal="center" vertical="top" wrapText="1"/>
    </xf>
    <xf numFmtId="15" fontId="2" fillId="15" borderId="7" xfId="0" applyNumberFormat="1" applyFont="1" applyFill="1" applyBorder="1" applyAlignment="1">
      <alignment horizontal="center" vertical="center" wrapText="1"/>
    </xf>
    <xf numFmtId="1" fontId="15" fillId="16" borderId="7" xfId="0" applyNumberFormat="1" applyFont="1" applyFill="1" applyBorder="1" applyAlignment="1">
      <alignment horizontal="center" vertical="top" wrapText="1"/>
    </xf>
    <xf numFmtId="2" fontId="1" fillId="16" borderId="8" xfId="0" applyNumberFormat="1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164" fontId="1" fillId="16" borderId="5" xfId="0" applyNumberFormat="1" applyFont="1" applyFill="1" applyBorder="1" applyAlignment="1">
      <alignment horizontal="center" vertical="center" wrapText="1"/>
    </xf>
    <xf numFmtId="2" fontId="1" fillId="16" borderId="5" xfId="0" applyNumberFormat="1" applyFont="1" applyFill="1" applyBorder="1" applyAlignment="1">
      <alignment horizontal="center" vertical="center" wrapText="1"/>
    </xf>
    <xf numFmtId="3" fontId="1" fillId="16" borderId="5" xfId="0" applyNumberFormat="1" applyFont="1" applyFill="1" applyBorder="1" applyAlignment="1">
      <alignment horizontal="center" vertical="center" wrapText="1"/>
    </xf>
    <xf numFmtId="1" fontId="1" fillId="16" borderId="5" xfId="0" applyNumberFormat="1" applyFont="1" applyFill="1" applyBorder="1" applyAlignment="1">
      <alignment horizontal="center" vertical="center" wrapText="1"/>
    </xf>
    <xf numFmtId="16" fontId="1" fillId="0" borderId="0" xfId="0" applyNumberFormat="1" applyFont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3" fontId="1" fillId="0" borderId="4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16" fontId="17" fillId="17" borderId="4" xfId="0" applyNumberFormat="1" applyFont="1" applyFill="1" applyBorder="1" applyAlignment="1">
      <alignment horizontal="center" vertical="center" wrapText="1"/>
    </xf>
    <xf numFmtId="0" fontId="1" fillId="18" borderId="4" xfId="0" applyNumberFormat="1" applyFont="1" applyFill="1" applyBorder="1" applyAlignment="1">
      <alignment horizontal="center" vertical="center" wrapText="1"/>
    </xf>
    <xf numFmtId="164" fontId="1" fillId="18" borderId="4" xfId="0" applyNumberFormat="1" applyFont="1" applyFill="1" applyBorder="1" applyAlignment="1">
      <alignment horizontal="center" vertical="center" wrapText="1"/>
    </xf>
    <xf numFmtId="3" fontId="1" fillId="18" borderId="4" xfId="0" applyNumberFormat="1" applyFont="1" applyFill="1" applyBorder="1" applyAlignment="1">
      <alignment horizontal="center" vertical="center" wrapText="1"/>
    </xf>
    <xf numFmtId="2" fontId="1" fillId="18" borderId="4" xfId="0" applyNumberFormat="1" applyFont="1" applyFill="1" applyBorder="1" applyAlignment="1">
      <alignment horizontal="center" vertical="center" wrapText="1"/>
    </xf>
    <xf numFmtId="16" fontId="17" fillId="19" borderId="4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top" wrapText="1"/>
    </xf>
    <xf numFmtId="16" fontId="2" fillId="20" borderId="4" xfId="0" applyNumberFormat="1" applyFont="1" applyFill="1" applyBorder="1" applyAlignment="1">
      <alignment horizontal="center" vertical="top" wrapText="1"/>
    </xf>
    <xf numFmtId="0" fontId="1" fillId="21" borderId="4" xfId="0" applyNumberFormat="1" applyFont="1" applyFill="1" applyBorder="1" applyAlignment="1">
      <alignment horizontal="center" vertical="top" wrapText="1"/>
    </xf>
    <xf numFmtId="164" fontId="1" fillId="21" borderId="4" xfId="0" applyNumberFormat="1" applyFont="1" applyFill="1" applyBorder="1" applyAlignment="1">
      <alignment horizontal="center" vertical="top" wrapText="1"/>
    </xf>
    <xf numFmtId="3" fontId="1" fillId="21" borderId="4" xfId="0" applyNumberFormat="1" applyFont="1" applyFill="1" applyBorder="1" applyAlignment="1">
      <alignment horizontal="center" vertical="top" wrapText="1"/>
    </xf>
    <xf numFmtId="0" fontId="1" fillId="22" borderId="4" xfId="0" applyNumberFormat="1" applyFont="1" applyFill="1" applyBorder="1" applyAlignment="1">
      <alignment horizontal="center" vertical="top" wrapText="1"/>
    </xf>
    <xf numFmtId="2" fontId="1" fillId="22" borderId="4" xfId="0" applyNumberFormat="1" applyFont="1" applyFill="1" applyBorder="1" applyAlignment="1">
      <alignment horizontal="center" vertical="top" wrapText="1"/>
    </xf>
    <xf numFmtId="164" fontId="1" fillId="22" borderId="4" xfId="0" applyNumberFormat="1" applyFont="1" applyFill="1" applyBorder="1" applyAlignment="1">
      <alignment horizontal="center" vertical="top" wrapText="1"/>
    </xf>
    <xf numFmtId="3" fontId="1" fillId="22" borderId="4" xfId="0" applyNumberFormat="1" applyFont="1" applyFill="1" applyBorder="1" applyAlignment="1">
      <alignment horizontal="center" vertical="top" wrapText="1"/>
    </xf>
    <xf numFmtId="20" fontId="1" fillId="0" borderId="4" xfId="0" applyNumberFormat="1" applyFont="1" applyBorder="1" applyAlignment="1">
      <alignment horizontal="center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7" fillId="0" borderId="4" xfId="0" applyNumberFormat="1" applyFont="1" applyBorder="1" applyAlignment="1">
      <alignment vertical="top" wrapText="1"/>
    </xf>
    <xf numFmtId="16" fontId="1" fillId="20" borderId="4" xfId="0" applyNumberFormat="1" applyFont="1" applyFill="1" applyBorder="1" applyAlignment="1">
      <alignment horizontal="center" vertical="top" wrapText="1"/>
    </xf>
    <xf numFmtId="0" fontId="7" fillId="21" borderId="4" xfId="0" applyNumberFormat="1" applyFont="1" applyFill="1" applyBorder="1" applyAlignment="1">
      <alignment horizontal="left" vertical="top" wrapText="1"/>
    </xf>
    <xf numFmtId="20" fontId="1" fillId="21" borderId="4" xfId="0" applyNumberFormat="1" applyFont="1" applyFill="1" applyBorder="1" applyAlignment="1">
      <alignment horizontal="center" vertical="top" wrapText="1"/>
    </xf>
    <xf numFmtId="0" fontId="7" fillId="21" borderId="4" xfId="0" applyNumberFormat="1" applyFont="1" applyFill="1" applyBorder="1" applyAlignment="1">
      <alignment vertical="top" wrapText="1"/>
    </xf>
    <xf numFmtId="16" fontId="1" fillId="23" borderId="4" xfId="0" applyNumberFormat="1" applyFont="1" applyFill="1" applyBorder="1" applyAlignment="1">
      <alignment horizontal="center" vertical="center" wrapText="1"/>
    </xf>
    <xf numFmtId="16" fontId="17" fillId="23" borderId="4" xfId="0" applyNumberFormat="1" applyFont="1" applyFill="1" applyBorder="1" applyAlignment="1">
      <alignment horizontal="center" vertical="center" wrapText="1"/>
    </xf>
    <xf numFmtId="0" fontId="1" fillId="24" borderId="4" xfId="0" applyNumberFormat="1" applyFont="1" applyFill="1" applyBorder="1" applyAlignment="1">
      <alignment horizontal="center" vertical="center" wrapText="1"/>
    </xf>
    <xf numFmtId="164" fontId="1" fillId="24" borderId="4" xfId="0" applyNumberFormat="1" applyFont="1" applyFill="1" applyBorder="1" applyAlignment="1">
      <alignment horizontal="center" vertical="center" wrapText="1"/>
    </xf>
    <xf numFmtId="3" fontId="1" fillId="24" borderId="4" xfId="0" applyNumberFormat="1" applyFont="1" applyFill="1" applyBorder="1" applyAlignment="1">
      <alignment horizontal="center" vertical="center" wrapText="1"/>
    </xf>
    <xf numFmtId="49" fontId="8" fillId="12" borderId="5" xfId="0" applyNumberFormat="1" applyFont="1" applyFill="1" applyBorder="1" applyAlignment="1">
      <alignment horizontal="center" vertical="top" wrapText="1"/>
    </xf>
    <xf numFmtId="49" fontId="8" fillId="13" borderId="6" xfId="0" applyNumberFormat="1" applyFont="1" applyFill="1" applyBorder="1" applyAlignment="1">
      <alignment horizontal="center" vertical="center" wrapText="1"/>
    </xf>
    <xf numFmtId="49" fontId="8" fillId="13" borderId="5" xfId="0" applyNumberFormat="1" applyFont="1" applyFill="1" applyBorder="1" applyAlignment="1">
      <alignment horizontal="center" vertical="center" wrapText="1"/>
    </xf>
    <xf numFmtId="49" fontId="8" fillId="14" borderId="5" xfId="0" applyNumberFormat="1" applyFont="1" applyFill="1" applyBorder="1" applyAlignment="1">
      <alignment horizontal="center" vertical="center" wrapText="1"/>
    </xf>
    <xf numFmtId="0" fontId="8" fillId="12" borderId="6" xfId="0" applyFont="1" applyFill="1" applyBorder="1" applyAlignment="1">
      <alignment horizontal="center" vertical="top" wrapText="1"/>
    </xf>
  </cellXfs>
  <cellStyles count="1">
    <cellStyle name="Normal" xfId="0" builtinId="0"/>
  </cellStyles>
  <dxfs count="2">
    <dxf>
      <fill>
        <patternFill>
          <bgColor rgb="FFE5E9FE"/>
        </patternFill>
      </fill>
    </dxf>
    <dxf>
      <fill>
        <patternFill>
          <bgColor rgb="FFE5E9F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06"/>
      <rgbColor rgb="FFF1D130"/>
      <rgbColor rgb="FFF9EDCB"/>
      <rgbColor rgb="FFFCF6E7"/>
      <rgbColor rgb="FFFF2D21"/>
      <rgbColor rgb="FFFFFFFF"/>
      <rgbColor rgb="FFF18B85"/>
      <rgbColor rgb="FFFFE5E6"/>
      <rgbColor rgb="FF99A8FF"/>
      <rgbColor rgb="FFE5E9FE"/>
      <rgbColor rgb="FFBDC0BF"/>
      <rgbColor rgb="FFDBDBDB"/>
      <rgbColor rgb="FFF4F4F4"/>
      <rgbColor rgb="FF594A3A"/>
      <rgbColor rgb="FFA2917D"/>
      <rgbColor rgb="FFDEDAD4"/>
      <rgbColor rgb="FFBDC0BF"/>
      <rgbColor rgb="FFDFD7CF"/>
      <rgbColor rgb="FF499BC9"/>
      <rgbColor rgb="FFE4E2DE"/>
      <rgbColor rgb="FFF1EEEC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5E9FE"/>
      <color rgb="FF99A8FF"/>
      <color rgb="FFFCF6E7"/>
      <color rgb="FFF9EDCB"/>
      <color rgb="FFF1D130"/>
      <color rgb="FFFFE5E6"/>
      <color rgb="FFF18B85"/>
      <color rgb="FFF08B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18"/>
  <sheetViews>
    <sheetView showGridLines="0" workbookViewId="0">
      <pane xSplit="2" ySplit="2" topLeftCell="C3" activePane="bottomRight" state="frozen"/>
      <selection pane="topRight"/>
      <selection pane="bottomLeft"/>
      <selection pane="bottomRight" activeCell="C18" sqref="C18"/>
    </sheetView>
  </sheetViews>
  <sheetFormatPr defaultColWidth="16.265625" defaultRowHeight="13.7" customHeight="1" x14ac:dyDescent="0.35"/>
  <cols>
    <col min="1" max="1" width="5.3984375" style="1" customWidth="1"/>
    <col min="2" max="2" width="13.3984375" style="1" customWidth="1"/>
    <col min="3" max="3" width="9.265625" style="1" customWidth="1"/>
    <col min="4" max="4" width="8" style="1" customWidth="1"/>
    <col min="5" max="5" width="11.59765625" style="1" customWidth="1"/>
    <col min="6" max="6" width="12.59765625" style="1" customWidth="1"/>
    <col min="7" max="7" width="116.3984375" style="1" customWidth="1"/>
    <col min="8" max="8" width="16.265625" style="1" customWidth="1"/>
    <col min="9" max="16384" width="16.265625" style="1"/>
  </cols>
  <sheetData>
    <row r="1" spans="2:7" ht="16.899999999999999" customHeight="1" x14ac:dyDescent="0.35"/>
    <row r="2" spans="2:7" ht="30" customHeight="1" x14ac:dyDescent="0.3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ht="16.7" customHeight="1" x14ac:dyDescent="0.35">
      <c r="B3" s="3">
        <v>43798</v>
      </c>
      <c r="C3" s="4">
        <v>43885.407638888886</v>
      </c>
      <c r="D3" s="5">
        <v>0</v>
      </c>
      <c r="E3" s="5"/>
      <c r="F3" s="5"/>
      <c r="G3" s="6"/>
    </row>
    <row r="4" spans="2:7" ht="17.649999999999999" customHeight="1" x14ac:dyDescent="0.35">
      <c r="B4" s="7">
        <v>43937</v>
      </c>
      <c r="C4" s="8">
        <v>1.3125</v>
      </c>
      <c r="D4" s="9">
        <f>$B4-$B3+D3</f>
        <v>139</v>
      </c>
      <c r="E4" s="10">
        <v>1.48</v>
      </c>
      <c r="F4" s="11">
        <v>1.43</v>
      </c>
      <c r="G4" s="12" t="s">
        <v>46</v>
      </c>
    </row>
    <row r="5" spans="2:7" ht="13.7" customHeight="1" x14ac:dyDescent="0.35">
      <c r="B5" s="120">
        <v>43938</v>
      </c>
      <c r="C5" s="110"/>
      <c r="D5" s="110">
        <v>140</v>
      </c>
      <c r="E5" s="110"/>
      <c r="F5" s="110"/>
      <c r="G5" s="121" t="s">
        <v>47</v>
      </c>
    </row>
    <row r="6" spans="2:7" ht="13.7" customHeight="1" x14ac:dyDescent="0.35">
      <c r="B6" s="120">
        <v>43939</v>
      </c>
      <c r="C6" s="117">
        <v>0.41805555555555557</v>
      </c>
      <c r="D6" s="108">
        <v>141</v>
      </c>
      <c r="E6" s="108"/>
      <c r="F6" s="108"/>
      <c r="G6" s="118" t="s">
        <v>47</v>
      </c>
    </row>
    <row r="7" spans="2:7" ht="13.7" customHeight="1" x14ac:dyDescent="0.35">
      <c r="B7" s="120">
        <v>43940</v>
      </c>
      <c r="C7" s="122">
        <v>0.32083333333333336</v>
      </c>
      <c r="D7" s="110">
        <v>142</v>
      </c>
      <c r="E7" s="110"/>
      <c r="F7" s="110"/>
      <c r="G7" s="121" t="s">
        <v>48</v>
      </c>
    </row>
    <row r="8" spans="2:7" ht="13.7" customHeight="1" x14ac:dyDescent="0.35">
      <c r="B8" s="120">
        <v>43941</v>
      </c>
      <c r="C8" s="117">
        <v>0.31388888888888888</v>
      </c>
      <c r="D8" s="108">
        <v>143</v>
      </c>
      <c r="E8" s="108"/>
      <c r="F8" s="108"/>
      <c r="G8" s="118" t="s">
        <v>49</v>
      </c>
    </row>
    <row r="9" spans="2:7" ht="13.7" customHeight="1" x14ac:dyDescent="0.35">
      <c r="B9" s="120">
        <v>43942</v>
      </c>
      <c r="C9" s="110" t="s">
        <v>50</v>
      </c>
      <c r="D9" s="110">
        <v>144</v>
      </c>
      <c r="E9" s="110">
        <v>1.58</v>
      </c>
      <c r="F9" s="110">
        <v>1.85</v>
      </c>
      <c r="G9" s="110"/>
    </row>
    <row r="10" spans="2:7" ht="13.7" customHeight="1" x14ac:dyDescent="0.35">
      <c r="B10" s="120">
        <v>43943</v>
      </c>
      <c r="C10" s="117">
        <v>0.31111111111111112</v>
      </c>
      <c r="D10" s="108">
        <v>145</v>
      </c>
      <c r="E10" s="108">
        <v>1.71</v>
      </c>
      <c r="F10" s="108">
        <v>1.61</v>
      </c>
      <c r="G10" s="108"/>
    </row>
    <row r="11" spans="2:7" ht="13.7" customHeight="1" x14ac:dyDescent="0.35">
      <c r="B11" s="120">
        <v>43944</v>
      </c>
      <c r="C11" s="122">
        <v>0.31111111111111112</v>
      </c>
      <c r="D11" s="110">
        <v>146</v>
      </c>
      <c r="E11" s="110">
        <v>1.3</v>
      </c>
      <c r="F11" s="110">
        <v>1.36</v>
      </c>
      <c r="G11" s="123" t="s">
        <v>51</v>
      </c>
    </row>
    <row r="12" spans="2:7" ht="13.7" customHeight="1" x14ac:dyDescent="0.35">
      <c r="B12" s="120">
        <v>43945</v>
      </c>
      <c r="C12" s="117">
        <v>0.31180555555555556</v>
      </c>
      <c r="D12" s="108">
        <v>147</v>
      </c>
      <c r="E12" s="108"/>
      <c r="F12" s="108"/>
      <c r="G12" s="119" t="s">
        <v>52</v>
      </c>
    </row>
    <row r="13" spans="2:7" ht="13.7" customHeight="1" x14ac:dyDescent="0.35">
      <c r="B13" s="120">
        <v>43947</v>
      </c>
      <c r="C13" s="110"/>
      <c r="D13" s="110">
        <v>149</v>
      </c>
      <c r="E13" s="110"/>
      <c r="F13" s="110"/>
      <c r="G13" s="123" t="s">
        <v>53</v>
      </c>
    </row>
    <row r="14" spans="2:7" ht="13.7" customHeight="1" x14ac:dyDescent="0.35">
      <c r="B14" s="120">
        <v>43948</v>
      </c>
      <c r="C14" s="117">
        <v>0.31041666666666667</v>
      </c>
      <c r="D14" s="108">
        <v>150</v>
      </c>
      <c r="E14" s="108">
        <v>2.0099999999999998</v>
      </c>
      <c r="F14" s="108">
        <v>1.84</v>
      </c>
      <c r="G14" s="119" t="s">
        <v>52</v>
      </c>
    </row>
    <row r="15" spans="2:7" ht="13.7" customHeight="1" x14ac:dyDescent="0.35">
      <c r="B15" s="120">
        <v>43949</v>
      </c>
      <c r="C15" s="122">
        <v>0.3125</v>
      </c>
      <c r="D15" s="110">
        <v>151</v>
      </c>
      <c r="E15" s="110">
        <v>1.87</v>
      </c>
      <c r="F15" s="110">
        <v>2</v>
      </c>
      <c r="G15" s="123" t="s">
        <v>52</v>
      </c>
    </row>
    <row r="16" spans="2:7" ht="13.7" customHeight="1" x14ac:dyDescent="0.35">
      <c r="B16" s="120">
        <v>43950</v>
      </c>
      <c r="C16" s="117">
        <v>0.31527777777777777</v>
      </c>
      <c r="D16" s="108">
        <v>152</v>
      </c>
      <c r="E16" s="108">
        <v>2.2999999999999998</v>
      </c>
      <c r="F16" s="108">
        <v>2.1800000000000002</v>
      </c>
      <c r="G16" s="119" t="s">
        <v>52</v>
      </c>
    </row>
    <row r="17" spans="2:7" ht="13.7" customHeight="1" x14ac:dyDescent="0.35">
      <c r="B17" s="120">
        <v>43951</v>
      </c>
      <c r="C17" s="122">
        <v>0.31180555555555556</v>
      </c>
      <c r="D17" s="110">
        <v>153</v>
      </c>
      <c r="E17" s="110">
        <v>1.95</v>
      </c>
      <c r="F17" s="110"/>
      <c r="G17" s="123" t="s">
        <v>52</v>
      </c>
    </row>
    <row r="18" spans="2:7" ht="13.7" customHeight="1" x14ac:dyDescent="0.35">
      <c r="B18" s="120">
        <v>43953</v>
      </c>
      <c r="C18" s="117">
        <v>0.375</v>
      </c>
      <c r="D18" s="108">
        <v>155</v>
      </c>
      <c r="E18" s="108"/>
      <c r="F18" s="108"/>
      <c r="G18" s="119" t="s">
        <v>52</v>
      </c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R17"/>
  <sheetViews>
    <sheetView showGridLines="0" tabSelected="1" workbookViewId="0">
      <pane xSplit="2" ySplit="2" topLeftCell="C3" activePane="bottomRight" state="frozen"/>
      <selection pane="topRight"/>
      <selection pane="bottomLeft"/>
      <selection pane="bottomRight" activeCell="D4" sqref="D4"/>
    </sheetView>
  </sheetViews>
  <sheetFormatPr defaultColWidth="8.86328125" defaultRowHeight="15.75" customHeight="1" x14ac:dyDescent="0.35"/>
  <cols>
    <col min="1" max="1" width="3.73046875" style="13" customWidth="1"/>
    <col min="2" max="2" width="12.1328125" style="13" customWidth="1"/>
    <col min="3" max="3" width="6.73046875" style="13" customWidth="1"/>
    <col min="4" max="7" width="9.73046875" style="13" customWidth="1"/>
    <col min="8" max="9" width="10.73046875" style="13" customWidth="1"/>
    <col min="10" max="18" width="9.73046875" style="13" customWidth="1"/>
    <col min="19" max="19" width="8.86328125" style="13" customWidth="1"/>
    <col min="20" max="16384" width="8.86328125" style="13"/>
  </cols>
  <sheetData>
    <row r="1" spans="2:18" ht="9" customHeight="1" x14ac:dyDescent="0.35"/>
    <row r="2" spans="2:18" ht="17.649999999999999" customHeight="1" x14ac:dyDescent="0.6">
      <c r="B2" s="14" t="s">
        <v>0</v>
      </c>
      <c r="C2" s="14" t="s">
        <v>2</v>
      </c>
      <c r="D2" s="14" t="s">
        <v>6</v>
      </c>
      <c r="E2" s="14" t="s">
        <v>7</v>
      </c>
      <c r="F2" s="14" t="s">
        <v>8</v>
      </c>
      <c r="G2" s="14" t="s">
        <v>9</v>
      </c>
      <c r="H2" s="14" t="s">
        <v>10</v>
      </c>
      <c r="I2" s="14" t="s">
        <v>11</v>
      </c>
      <c r="J2" s="14" t="s">
        <v>12</v>
      </c>
      <c r="K2" s="14" t="s">
        <v>13</v>
      </c>
      <c r="L2" s="14" t="s">
        <v>14</v>
      </c>
      <c r="M2" s="14" t="s">
        <v>15</v>
      </c>
      <c r="N2" s="14" t="s">
        <v>16</v>
      </c>
      <c r="O2" s="14" t="s">
        <v>17</v>
      </c>
      <c r="P2" s="14" t="s">
        <v>18</v>
      </c>
      <c r="Q2" s="14" t="s">
        <v>19</v>
      </c>
      <c r="R2" s="14" t="s">
        <v>20</v>
      </c>
    </row>
    <row r="3" spans="2:18" ht="17.649999999999999" customHeight="1" x14ac:dyDescent="0.4">
      <c r="B3" s="15">
        <v>43798</v>
      </c>
      <c r="C3" s="16">
        <v>0</v>
      </c>
      <c r="D3" s="17"/>
      <c r="E3" s="18"/>
      <c r="F3" s="18"/>
      <c r="G3" s="17"/>
      <c r="H3" s="19"/>
      <c r="I3" s="19"/>
      <c r="J3" s="17"/>
      <c r="K3" s="20"/>
      <c r="L3" s="21"/>
      <c r="M3" s="19"/>
      <c r="N3" s="16"/>
      <c r="O3" s="21"/>
      <c r="P3" s="16"/>
      <c r="Q3" s="21"/>
      <c r="R3" s="21"/>
    </row>
    <row r="4" spans="2:18" ht="16.7" customHeight="1" x14ac:dyDescent="0.4">
      <c r="B4" s="22">
        <v>43937</v>
      </c>
      <c r="C4" s="23">
        <f>$B4-$B3+C3</f>
        <v>139</v>
      </c>
      <c r="D4" s="24">
        <v>2.17</v>
      </c>
      <c r="E4" s="25">
        <v>499</v>
      </c>
      <c r="F4" s="25">
        <v>1.17</v>
      </c>
      <c r="G4" s="24">
        <v>5.43</v>
      </c>
      <c r="H4" s="26">
        <v>25.5</v>
      </c>
      <c r="I4" s="26">
        <v>24.9</v>
      </c>
      <c r="J4" s="24">
        <v>0.49130000000000001</v>
      </c>
      <c r="K4" s="27">
        <v>1.9199999999999998E-2</v>
      </c>
      <c r="L4" s="28">
        <v>197400</v>
      </c>
      <c r="M4" s="26">
        <v>36</v>
      </c>
      <c r="N4" s="29">
        <v>38</v>
      </c>
      <c r="O4" s="28">
        <v>459</v>
      </c>
      <c r="P4" s="29">
        <v>13</v>
      </c>
      <c r="Q4" s="28">
        <v>659</v>
      </c>
      <c r="R4" s="28">
        <v>675</v>
      </c>
    </row>
    <row r="5" spans="2:18" ht="15.75" customHeight="1" x14ac:dyDescent="0.35">
      <c r="B5" s="102">
        <v>43938</v>
      </c>
      <c r="C5" s="98">
        <v>140</v>
      </c>
      <c r="D5" s="98">
        <v>2042</v>
      </c>
      <c r="E5" s="98">
        <v>502</v>
      </c>
      <c r="F5" s="98">
        <v>1.18</v>
      </c>
      <c r="G5" s="98">
        <v>4.34</v>
      </c>
      <c r="H5" s="98"/>
      <c r="I5" s="98">
        <v>30.2</v>
      </c>
      <c r="J5" s="98"/>
      <c r="K5" s="98"/>
      <c r="L5" s="98"/>
      <c r="M5" s="99">
        <v>35</v>
      </c>
      <c r="N5" s="98"/>
      <c r="O5" s="98"/>
      <c r="P5" s="98"/>
      <c r="Q5" s="98"/>
      <c r="R5" s="98"/>
    </row>
    <row r="6" spans="2:18" ht="15.75" customHeight="1" x14ac:dyDescent="0.35">
      <c r="B6" s="102">
        <v>43939</v>
      </c>
      <c r="C6" s="103">
        <v>141</v>
      </c>
      <c r="D6" s="103">
        <v>2.4500000000000002</v>
      </c>
      <c r="E6" s="103">
        <v>498</v>
      </c>
      <c r="F6" s="103">
        <v>1.19</v>
      </c>
      <c r="G6" s="103">
        <v>4.12</v>
      </c>
      <c r="H6" s="103">
        <v>32.799999999999997</v>
      </c>
      <c r="I6" s="103">
        <v>34.1</v>
      </c>
      <c r="J6" s="103"/>
      <c r="K6" s="103"/>
      <c r="L6" s="103"/>
      <c r="M6" s="104">
        <v>38</v>
      </c>
      <c r="N6" s="103"/>
      <c r="O6" s="103"/>
      <c r="P6" s="103"/>
      <c r="Q6" s="103"/>
      <c r="R6" s="103"/>
    </row>
    <row r="7" spans="2:18" ht="15.75" customHeight="1" x14ac:dyDescent="0.35">
      <c r="B7" s="102">
        <v>43940</v>
      </c>
      <c r="C7" s="98">
        <v>142</v>
      </c>
      <c r="D7" s="98">
        <v>2.2000000000000002</v>
      </c>
      <c r="E7" s="98">
        <v>481</v>
      </c>
      <c r="F7" s="98">
        <v>1.18</v>
      </c>
      <c r="G7" s="98">
        <v>4.1399999999999997</v>
      </c>
      <c r="H7" s="99">
        <v>30</v>
      </c>
      <c r="I7" s="98">
        <v>26.7</v>
      </c>
      <c r="J7" s="98">
        <v>0.62</v>
      </c>
      <c r="K7" s="98">
        <v>1.4999999999999999E-2</v>
      </c>
      <c r="L7" s="100">
        <v>171000</v>
      </c>
      <c r="M7" s="99">
        <v>33</v>
      </c>
      <c r="N7" s="98">
        <v>45</v>
      </c>
      <c r="O7" s="98">
        <v>489</v>
      </c>
      <c r="P7" s="98">
        <v>15</v>
      </c>
      <c r="Q7" s="98">
        <v>622</v>
      </c>
      <c r="R7" s="98">
        <v>650</v>
      </c>
    </row>
    <row r="8" spans="2:18" ht="15.75" customHeight="1" x14ac:dyDescent="0.35">
      <c r="B8" s="102">
        <v>43941</v>
      </c>
      <c r="C8" s="103">
        <v>143</v>
      </c>
      <c r="D8" s="103">
        <v>2.06</v>
      </c>
      <c r="E8" s="103">
        <v>475</v>
      </c>
      <c r="F8" s="103">
        <v>1.17</v>
      </c>
      <c r="G8" s="103">
        <v>3.74</v>
      </c>
      <c r="H8" s="104">
        <v>32</v>
      </c>
      <c r="I8" s="103">
        <v>27.4</v>
      </c>
      <c r="J8" s="103">
        <v>0.53</v>
      </c>
      <c r="K8" s="103">
        <v>1.7999999999999999E-2</v>
      </c>
      <c r="L8" s="105">
        <v>197400</v>
      </c>
      <c r="M8" s="104">
        <v>38</v>
      </c>
      <c r="N8" s="103">
        <v>46</v>
      </c>
      <c r="O8" s="103">
        <v>436</v>
      </c>
      <c r="P8" s="103">
        <v>15</v>
      </c>
      <c r="Q8" s="103">
        <v>767</v>
      </c>
      <c r="R8" s="103">
        <v>625</v>
      </c>
    </row>
    <row r="9" spans="2:18" ht="15.75" customHeight="1" x14ac:dyDescent="0.35">
      <c r="B9" s="102">
        <v>43942</v>
      </c>
      <c r="C9" s="98">
        <v>144</v>
      </c>
      <c r="D9" s="101">
        <v>2.1</v>
      </c>
      <c r="E9" s="98">
        <v>499</v>
      </c>
      <c r="F9" s="98">
        <v>1.1599999999999999</v>
      </c>
      <c r="G9" s="98">
        <v>5.65</v>
      </c>
      <c r="H9" s="99">
        <v>33</v>
      </c>
      <c r="I9" s="98">
        <v>27.6</v>
      </c>
      <c r="J9" s="98">
        <v>0.62</v>
      </c>
      <c r="K9" s="98">
        <v>1.9E-2</v>
      </c>
      <c r="L9" s="100">
        <v>204000</v>
      </c>
      <c r="M9" s="99">
        <v>35</v>
      </c>
      <c r="N9" s="98">
        <v>41</v>
      </c>
      <c r="O9" s="98">
        <v>417</v>
      </c>
      <c r="P9" s="98">
        <v>15</v>
      </c>
      <c r="Q9" s="98">
        <v>778</v>
      </c>
      <c r="R9" s="98">
        <v>650</v>
      </c>
    </row>
    <row r="10" spans="2:18" ht="15.75" customHeight="1" x14ac:dyDescent="0.35">
      <c r="B10" s="102">
        <v>43943</v>
      </c>
      <c r="C10" s="103">
        <v>145</v>
      </c>
      <c r="D10" s="103">
        <v>1.95</v>
      </c>
      <c r="E10" s="103">
        <v>505</v>
      </c>
      <c r="F10" s="103">
        <v>1.17</v>
      </c>
      <c r="G10" s="103">
        <v>5.88</v>
      </c>
      <c r="H10" s="104">
        <v>29</v>
      </c>
      <c r="I10" s="103">
        <v>27.8</v>
      </c>
      <c r="J10" s="103">
        <v>0.56000000000000005</v>
      </c>
      <c r="K10" s="103">
        <v>1.9E-2</v>
      </c>
      <c r="L10" s="105">
        <v>197400</v>
      </c>
      <c r="M10" s="104">
        <v>25</v>
      </c>
      <c r="N10" s="103">
        <v>43</v>
      </c>
      <c r="O10" s="103">
        <v>477</v>
      </c>
      <c r="P10" s="103">
        <v>13</v>
      </c>
      <c r="Q10" s="103">
        <v>637</v>
      </c>
      <c r="R10" s="103">
        <v>625</v>
      </c>
    </row>
    <row r="11" spans="2:18" ht="15.75" customHeight="1" x14ac:dyDescent="0.35">
      <c r="B11" s="102">
        <v>43944</v>
      </c>
      <c r="C11" s="98">
        <v>146</v>
      </c>
      <c r="D11" s="98">
        <v>1.93</v>
      </c>
      <c r="E11" s="98">
        <v>506</v>
      </c>
      <c r="F11" s="98">
        <v>1.17</v>
      </c>
      <c r="G11" s="98">
        <v>5.78</v>
      </c>
      <c r="H11" s="99">
        <v>32</v>
      </c>
      <c r="I11" s="98">
        <v>25.4</v>
      </c>
      <c r="J11" s="98">
        <v>0.56999999999999995</v>
      </c>
      <c r="K11" s="98">
        <v>1.9E-2</v>
      </c>
      <c r="L11" s="100">
        <v>204000</v>
      </c>
      <c r="M11" s="99">
        <v>35</v>
      </c>
      <c r="N11" s="98">
        <v>44</v>
      </c>
      <c r="O11" s="98">
        <v>474</v>
      </c>
      <c r="P11" s="98">
        <v>12</v>
      </c>
      <c r="Q11" s="98">
        <v>672</v>
      </c>
      <c r="R11" s="98">
        <v>675</v>
      </c>
    </row>
    <row r="12" spans="2:18" ht="15.75" customHeight="1" x14ac:dyDescent="0.35">
      <c r="B12" s="102">
        <v>43945</v>
      </c>
      <c r="C12" s="103">
        <v>147</v>
      </c>
      <c r="D12" s="106">
        <v>1.6</v>
      </c>
      <c r="E12" s="103">
        <v>500</v>
      </c>
      <c r="F12" s="106">
        <v>1.2</v>
      </c>
      <c r="G12" s="103">
        <v>5.66</v>
      </c>
      <c r="H12" s="104">
        <v>42</v>
      </c>
      <c r="I12" s="104">
        <v>39</v>
      </c>
      <c r="J12" s="103"/>
      <c r="K12" s="103"/>
      <c r="L12" s="103"/>
      <c r="M12" s="104">
        <v>14</v>
      </c>
      <c r="N12" s="103"/>
      <c r="O12" s="103"/>
      <c r="P12" s="103"/>
      <c r="Q12" s="103"/>
      <c r="R12" s="103"/>
    </row>
    <row r="13" spans="2:18" ht="15.75" customHeight="1" x14ac:dyDescent="0.35">
      <c r="B13" s="102">
        <v>43948</v>
      </c>
      <c r="C13" s="98">
        <v>150</v>
      </c>
      <c r="D13" s="101">
        <v>1.85</v>
      </c>
      <c r="E13" s="98">
        <v>499</v>
      </c>
      <c r="F13" s="98">
        <v>1.19</v>
      </c>
      <c r="G13" s="98">
        <v>6.71</v>
      </c>
      <c r="H13" s="99">
        <v>36.5</v>
      </c>
      <c r="I13" s="98">
        <v>27.3</v>
      </c>
      <c r="J13" s="98">
        <v>0.53</v>
      </c>
      <c r="K13" s="98">
        <v>1.7999999999999999E-2</v>
      </c>
      <c r="L13" s="100">
        <v>201600</v>
      </c>
      <c r="M13" s="99">
        <v>21</v>
      </c>
      <c r="N13" s="98">
        <v>42</v>
      </c>
      <c r="O13" s="98">
        <v>465</v>
      </c>
      <c r="P13" s="98">
        <v>14</v>
      </c>
      <c r="Q13" s="98">
        <v>682</v>
      </c>
      <c r="R13" s="98">
        <v>650</v>
      </c>
    </row>
    <row r="14" spans="2:18" ht="15.75" customHeight="1" x14ac:dyDescent="0.35">
      <c r="B14" s="102">
        <v>43949</v>
      </c>
      <c r="C14" s="103">
        <v>151</v>
      </c>
      <c r="D14" s="106">
        <v>1.84</v>
      </c>
      <c r="E14" s="103">
        <v>497</v>
      </c>
      <c r="F14" s="103">
        <v>1.18</v>
      </c>
      <c r="G14" s="103">
        <v>6.06</v>
      </c>
      <c r="H14" s="104">
        <v>38.5</v>
      </c>
      <c r="I14" s="103">
        <v>29.1</v>
      </c>
      <c r="J14" s="103">
        <v>0.51</v>
      </c>
      <c r="K14" s="103">
        <v>1.7999999999999999E-2</v>
      </c>
      <c r="L14" s="105">
        <v>201600</v>
      </c>
      <c r="M14" s="104">
        <v>21</v>
      </c>
      <c r="N14" s="103">
        <v>44</v>
      </c>
      <c r="O14" s="103">
        <v>472</v>
      </c>
      <c r="P14" s="103">
        <v>13</v>
      </c>
      <c r="Q14" s="103">
        <v>701</v>
      </c>
      <c r="R14" s="103">
        <v>675</v>
      </c>
    </row>
    <row r="15" spans="2:18" ht="15.75" customHeight="1" x14ac:dyDescent="0.35">
      <c r="B15" s="102">
        <v>43950</v>
      </c>
      <c r="C15" s="98">
        <v>152</v>
      </c>
      <c r="D15" s="101">
        <v>1.89</v>
      </c>
      <c r="E15" s="98">
        <v>495</v>
      </c>
      <c r="F15" s="98">
        <v>1.19</v>
      </c>
      <c r="G15" s="98">
        <v>6.61</v>
      </c>
      <c r="H15" s="99">
        <v>34</v>
      </c>
      <c r="I15" s="98">
        <v>28.5</v>
      </c>
      <c r="J15" s="98">
        <v>0.47</v>
      </c>
      <c r="K15" s="98">
        <v>1.7999999999999999E-2</v>
      </c>
      <c r="L15" s="100">
        <v>215000</v>
      </c>
      <c r="M15" s="99">
        <v>31</v>
      </c>
      <c r="N15" s="98">
        <v>43</v>
      </c>
      <c r="O15" s="98">
        <v>552</v>
      </c>
      <c r="P15" s="98">
        <v>16</v>
      </c>
      <c r="Q15" s="98">
        <v>641</v>
      </c>
      <c r="R15" s="98">
        <v>475</v>
      </c>
    </row>
    <row r="16" spans="2:18" ht="15.75" customHeight="1" x14ac:dyDescent="0.35">
      <c r="B16" s="102">
        <v>43951</v>
      </c>
      <c r="C16" s="103">
        <v>153</v>
      </c>
      <c r="D16" s="106">
        <v>1.9</v>
      </c>
      <c r="E16" s="103">
        <v>497</v>
      </c>
      <c r="F16" s="103">
        <v>1.19</v>
      </c>
      <c r="G16" s="103">
        <v>6.23</v>
      </c>
      <c r="H16" s="104">
        <v>42</v>
      </c>
      <c r="I16" s="103">
        <v>30.4</v>
      </c>
      <c r="J16" s="103">
        <v>0.35</v>
      </c>
      <c r="K16" s="103">
        <v>1.7000000000000001E-2</v>
      </c>
      <c r="L16" s="105">
        <v>235100</v>
      </c>
      <c r="M16" s="104">
        <v>41</v>
      </c>
      <c r="N16" s="103">
        <v>49</v>
      </c>
      <c r="O16" s="103">
        <v>613</v>
      </c>
      <c r="P16" s="103">
        <v>18</v>
      </c>
      <c r="Q16" s="103">
        <v>1036</v>
      </c>
      <c r="R16" s="103">
        <v>550</v>
      </c>
    </row>
    <row r="17" spans="2:18" ht="15.75" customHeight="1" x14ac:dyDescent="0.35">
      <c r="B17" s="102">
        <v>43953</v>
      </c>
      <c r="C17" s="98">
        <v>155</v>
      </c>
      <c r="D17" s="98">
        <v>1.82</v>
      </c>
      <c r="E17" s="98">
        <v>490</v>
      </c>
      <c r="F17" s="98">
        <v>1.18</v>
      </c>
      <c r="G17" s="98">
        <v>6.01</v>
      </c>
      <c r="H17" s="99">
        <v>38</v>
      </c>
      <c r="I17" s="98">
        <v>33.9</v>
      </c>
      <c r="J17" s="98"/>
      <c r="K17" s="98"/>
      <c r="L17" s="98"/>
      <c r="M17" s="99">
        <v>30</v>
      </c>
      <c r="N17" s="98"/>
      <c r="O17" s="98"/>
      <c r="P17" s="98"/>
      <c r="Q17" s="98"/>
      <c r="R17" s="98"/>
    </row>
  </sheetData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R15"/>
  <sheetViews>
    <sheetView showGridLines="0" workbookViewId="0">
      <pane xSplit="2" ySplit="1" topLeftCell="C2" activePane="bottomRight" state="frozen"/>
      <selection pane="topRight"/>
      <selection pane="bottomLeft"/>
      <selection pane="bottomRight" activeCell="C14" sqref="C14"/>
    </sheetView>
  </sheetViews>
  <sheetFormatPr defaultColWidth="8.86328125" defaultRowHeight="15.75" customHeight="1" x14ac:dyDescent="0.35"/>
  <cols>
    <col min="1" max="1" width="4.1328125" style="30" customWidth="1"/>
    <col min="2" max="2" width="12.1328125" style="30" customWidth="1"/>
    <col min="3" max="3" width="6.73046875" style="30" customWidth="1"/>
    <col min="4" max="7" width="9.73046875" style="30" customWidth="1"/>
    <col min="8" max="9" width="10.73046875" style="30" customWidth="1"/>
    <col min="10" max="18" width="9.73046875" style="30" customWidth="1"/>
    <col min="19" max="19" width="8.86328125" style="30" customWidth="1"/>
    <col min="20" max="16384" width="8.86328125" style="30"/>
  </cols>
  <sheetData>
    <row r="1" spans="2:18" ht="17.649999999999999" customHeight="1" x14ac:dyDescent="0.6">
      <c r="B1" s="14" t="s">
        <v>0</v>
      </c>
      <c r="C1" s="14" t="s">
        <v>2</v>
      </c>
      <c r="D1" s="14" t="s">
        <v>6</v>
      </c>
      <c r="E1" s="14" t="s">
        <v>7</v>
      </c>
      <c r="F1" s="14" t="s">
        <v>8</v>
      </c>
      <c r="G1" s="14" t="s">
        <v>9</v>
      </c>
      <c r="H1" s="14" t="s">
        <v>10</v>
      </c>
      <c r="I1" s="14" t="s">
        <v>11</v>
      </c>
      <c r="J1" s="14" t="s">
        <v>12</v>
      </c>
      <c r="K1" s="14" t="s">
        <v>13</v>
      </c>
      <c r="L1" s="14" t="s">
        <v>14</v>
      </c>
      <c r="M1" s="14" t="s">
        <v>15</v>
      </c>
      <c r="N1" s="14" t="s">
        <v>16</v>
      </c>
      <c r="O1" s="14" t="s">
        <v>17</v>
      </c>
      <c r="P1" s="14" t="s">
        <v>18</v>
      </c>
      <c r="Q1" s="14" t="s">
        <v>19</v>
      </c>
      <c r="R1" s="14" t="s">
        <v>20</v>
      </c>
    </row>
    <row r="2" spans="2:18" ht="17.649999999999999" customHeight="1" x14ac:dyDescent="0.4">
      <c r="B2" s="15">
        <v>43798</v>
      </c>
      <c r="C2" s="16">
        <v>0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2:18" ht="16.7" customHeight="1" x14ac:dyDescent="0.35">
      <c r="B3" s="31">
        <v>43937</v>
      </c>
      <c r="C3" s="23">
        <f>$B3-$B2+C2</f>
        <v>139</v>
      </c>
      <c r="D3" s="24">
        <v>2.15</v>
      </c>
      <c r="E3" s="25">
        <v>505</v>
      </c>
      <c r="F3" s="25">
        <v>1.17</v>
      </c>
      <c r="G3" s="25">
        <v>4.24</v>
      </c>
      <c r="H3" s="26">
        <v>37</v>
      </c>
      <c r="I3" s="26">
        <v>35</v>
      </c>
      <c r="J3" s="24"/>
      <c r="K3" s="27"/>
      <c r="L3" s="28"/>
      <c r="M3" s="26">
        <v>31</v>
      </c>
      <c r="N3" s="29"/>
      <c r="O3" s="29"/>
      <c r="P3" s="29"/>
      <c r="Q3" s="29"/>
      <c r="R3" s="32"/>
    </row>
    <row r="4" spans="2:18" ht="15.75" customHeight="1" x14ac:dyDescent="0.35">
      <c r="B4" s="107">
        <v>43940</v>
      </c>
      <c r="C4" s="98">
        <v>142</v>
      </c>
      <c r="D4" s="101">
        <v>2.0299999999999998</v>
      </c>
      <c r="E4" s="98">
        <v>476</v>
      </c>
      <c r="F4" s="98">
        <v>1.18</v>
      </c>
      <c r="G4" s="98">
        <v>3.76</v>
      </c>
      <c r="H4" s="99">
        <v>39</v>
      </c>
      <c r="I4" s="98">
        <v>38.9</v>
      </c>
      <c r="J4" s="98"/>
      <c r="K4" s="98"/>
      <c r="L4" s="98"/>
      <c r="M4" s="99">
        <v>30</v>
      </c>
      <c r="N4" s="98"/>
      <c r="O4" s="98"/>
      <c r="P4" s="98"/>
      <c r="Q4" s="98"/>
      <c r="R4" s="98"/>
    </row>
    <row r="5" spans="2:18" ht="15.75" customHeight="1" x14ac:dyDescent="0.35">
      <c r="B5" s="107">
        <v>43941</v>
      </c>
      <c r="C5" s="103">
        <v>143</v>
      </c>
      <c r="D5" s="106">
        <v>2.04</v>
      </c>
      <c r="E5" s="103">
        <v>495</v>
      </c>
      <c r="F5" s="103">
        <v>1.17</v>
      </c>
      <c r="G5" s="103">
        <v>5.44</v>
      </c>
      <c r="H5" s="104">
        <v>43</v>
      </c>
      <c r="I5" s="103">
        <v>24.1</v>
      </c>
      <c r="J5" s="103"/>
      <c r="K5" s="103"/>
      <c r="L5" s="103"/>
      <c r="M5" s="104">
        <v>25</v>
      </c>
      <c r="N5" s="103"/>
      <c r="O5" s="103"/>
      <c r="P5" s="103"/>
      <c r="Q5" s="103"/>
      <c r="R5" s="103"/>
    </row>
    <row r="6" spans="2:18" ht="15.75" customHeight="1" x14ac:dyDescent="0.35">
      <c r="B6" s="107">
        <v>43942</v>
      </c>
      <c r="C6" s="98">
        <v>144</v>
      </c>
      <c r="D6" s="101">
        <v>2</v>
      </c>
      <c r="E6" s="98">
        <v>505</v>
      </c>
      <c r="F6" s="98">
        <v>1.18</v>
      </c>
      <c r="G6" s="101">
        <v>5.2</v>
      </c>
      <c r="H6" s="99">
        <v>41</v>
      </c>
      <c r="I6" s="98">
        <v>37.5</v>
      </c>
      <c r="J6" s="98"/>
      <c r="K6" s="98"/>
      <c r="L6" s="98"/>
      <c r="M6" s="99">
        <v>29</v>
      </c>
      <c r="N6" s="98"/>
      <c r="O6" s="98"/>
      <c r="P6" s="98"/>
      <c r="Q6" s="98"/>
      <c r="R6" s="98"/>
    </row>
    <row r="7" spans="2:18" ht="15.75" customHeight="1" x14ac:dyDescent="0.35">
      <c r="B7" s="107">
        <v>43943</v>
      </c>
      <c r="C7" s="103">
        <v>145</v>
      </c>
      <c r="D7" s="106">
        <v>1.89</v>
      </c>
      <c r="E7" s="103">
        <v>503</v>
      </c>
      <c r="F7" s="103">
        <v>1.17</v>
      </c>
      <c r="G7" s="103">
        <v>6.78</v>
      </c>
      <c r="H7" s="104">
        <v>37.5</v>
      </c>
      <c r="I7" s="103">
        <v>35.4</v>
      </c>
      <c r="J7" s="103"/>
      <c r="K7" s="103"/>
      <c r="L7" s="103"/>
      <c r="M7" s="104">
        <v>21</v>
      </c>
      <c r="N7" s="103"/>
      <c r="O7" s="103"/>
      <c r="P7" s="103"/>
      <c r="Q7" s="103"/>
      <c r="R7" s="103"/>
    </row>
    <row r="8" spans="2:18" ht="15.75" customHeight="1" x14ac:dyDescent="0.35">
      <c r="B8" s="107">
        <v>43944</v>
      </c>
      <c r="C8" s="98">
        <v>146</v>
      </c>
      <c r="D8" s="101">
        <v>1.9</v>
      </c>
      <c r="E8" s="98">
        <v>504</v>
      </c>
      <c r="F8" s="98">
        <v>1.18</v>
      </c>
      <c r="G8" s="98">
        <v>5.67</v>
      </c>
      <c r="H8" s="99">
        <v>41</v>
      </c>
      <c r="I8" s="98">
        <v>38.1</v>
      </c>
      <c r="J8" s="98"/>
      <c r="K8" s="98"/>
      <c r="L8" s="98"/>
      <c r="M8" s="99">
        <v>30</v>
      </c>
      <c r="N8" s="98"/>
      <c r="O8" s="98"/>
      <c r="P8" s="98"/>
      <c r="Q8" s="98"/>
      <c r="R8" s="98"/>
    </row>
    <row r="9" spans="2:18" ht="15.75" customHeight="1" x14ac:dyDescent="0.35">
      <c r="B9" s="107">
        <v>43947</v>
      </c>
      <c r="C9" s="103">
        <v>149</v>
      </c>
      <c r="D9" s="103">
        <v>1.84</v>
      </c>
      <c r="E9" s="103">
        <v>489</v>
      </c>
      <c r="F9" s="103">
        <v>1.19</v>
      </c>
      <c r="G9" s="103">
        <v>5.16</v>
      </c>
      <c r="H9" s="104">
        <v>44</v>
      </c>
      <c r="I9" s="103">
        <v>40.5</v>
      </c>
      <c r="J9" s="103"/>
      <c r="K9" s="103"/>
      <c r="L9" s="103"/>
      <c r="M9" s="104">
        <v>25</v>
      </c>
      <c r="N9" s="103"/>
      <c r="O9" s="103"/>
      <c r="P9" s="103"/>
      <c r="Q9" s="103"/>
      <c r="R9" s="103"/>
    </row>
    <row r="10" spans="2:18" ht="15.75" customHeight="1" x14ac:dyDescent="0.35">
      <c r="B10" s="107">
        <v>43948</v>
      </c>
      <c r="C10" s="98">
        <v>150</v>
      </c>
      <c r="D10" s="98">
        <v>1.95</v>
      </c>
      <c r="E10" s="98">
        <v>499</v>
      </c>
      <c r="F10" s="98">
        <v>1.18</v>
      </c>
      <c r="G10" s="101">
        <v>5.2</v>
      </c>
      <c r="H10" s="99">
        <v>44</v>
      </c>
      <c r="I10" s="99">
        <v>40</v>
      </c>
      <c r="J10" s="98"/>
      <c r="K10" s="98"/>
      <c r="L10" s="98"/>
      <c r="M10" s="99">
        <v>14</v>
      </c>
      <c r="N10" s="98"/>
      <c r="O10" s="98"/>
      <c r="P10" s="98"/>
      <c r="Q10" s="98"/>
      <c r="R10" s="98"/>
    </row>
    <row r="11" spans="2:18" ht="15.75" customHeight="1" x14ac:dyDescent="0.35">
      <c r="B11" s="107">
        <v>43949</v>
      </c>
      <c r="C11" s="103">
        <v>151</v>
      </c>
      <c r="D11" s="103">
        <v>1.98</v>
      </c>
      <c r="E11" s="103">
        <v>502</v>
      </c>
      <c r="F11" s="103">
        <v>1.18</v>
      </c>
      <c r="G11" s="103">
        <v>5.66</v>
      </c>
      <c r="H11" s="104">
        <v>43</v>
      </c>
      <c r="I11" s="103">
        <v>41.8</v>
      </c>
      <c r="J11" s="103"/>
      <c r="K11" s="103"/>
      <c r="L11" s="103"/>
      <c r="M11" s="104">
        <v>26</v>
      </c>
      <c r="N11" s="103"/>
      <c r="O11" s="103"/>
      <c r="P11" s="103"/>
      <c r="Q11" s="103"/>
      <c r="R11" s="103"/>
    </row>
    <row r="12" spans="2:18" ht="15.75" customHeight="1" x14ac:dyDescent="0.35">
      <c r="B12" s="107">
        <v>43950</v>
      </c>
      <c r="C12" s="98">
        <v>152</v>
      </c>
      <c r="D12" s="98">
        <v>1.77</v>
      </c>
      <c r="E12" s="98">
        <v>504</v>
      </c>
      <c r="F12" s="98">
        <v>1.19</v>
      </c>
      <c r="G12" s="98">
        <v>5.53</v>
      </c>
      <c r="H12" s="99">
        <v>42</v>
      </c>
      <c r="I12" s="98">
        <v>29.7</v>
      </c>
      <c r="J12" s="98"/>
      <c r="K12" s="98"/>
      <c r="L12" s="98"/>
      <c r="M12" s="99">
        <v>28</v>
      </c>
      <c r="N12" s="98"/>
      <c r="O12" s="98"/>
      <c r="P12" s="98"/>
      <c r="Q12" s="98"/>
      <c r="R12" s="98"/>
    </row>
    <row r="13" spans="2:18" ht="15.75" customHeight="1" x14ac:dyDescent="0.35">
      <c r="B13" s="107">
        <v>43951</v>
      </c>
      <c r="C13" s="103">
        <v>153</v>
      </c>
      <c r="D13" s="103">
        <v>1.77</v>
      </c>
      <c r="E13" s="103">
        <v>503</v>
      </c>
      <c r="F13" s="106">
        <v>1.2</v>
      </c>
      <c r="G13" s="103">
        <v>6.54</v>
      </c>
      <c r="H13" s="104">
        <v>41</v>
      </c>
      <c r="I13" s="104">
        <v>41</v>
      </c>
      <c r="J13" s="104"/>
      <c r="K13" s="104"/>
      <c r="L13" s="104"/>
      <c r="M13" s="104">
        <v>29</v>
      </c>
      <c r="N13" s="103"/>
      <c r="O13" s="103"/>
      <c r="P13" s="103"/>
      <c r="Q13" s="103"/>
      <c r="R13" s="103"/>
    </row>
    <row r="14" spans="2:18" ht="15.75" customHeight="1" x14ac:dyDescent="0.35">
      <c r="B14" s="97"/>
    </row>
    <row r="15" spans="2:18" ht="15.75" customHeight="1" x14ac:dyDescent="0.35">
      <c r="B15" s="97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R17"/>
  <sheetViews>
    <sheetView showGridLines="0" workbookViewId="0">
      <pane xSplit="2" ySplit="2" topLeftCell="C3" activePane="bottomRight" state="frozen"/>
      <selection pane="topRight"/>
      <selection pane="bottomLeft"/>
      <selection pane="bottomRight" activeCell="D17" sqref="D17"/>
    </sheetView>
  </sheetViews>
  <sheetFormatPr defaultColWidth="16.265625" defaultRowHeight="13.7" customHeight="1" x14ac:dyDescent="0.35"/>
  <cols>
    <col min="1" max="1" width="6" style="33" customWidth="1"/>
    <col min="2" max="2" width="14.1328125" style="33" customWidth="1"/>
    <col min="3" max="3" width="5.73046875" style="33" customWidth="1"/>
    <col min="4" max="11" width="8.265625" style="33" customWidth="1"/>
    <col min="12" max="12" width="11.3984375" style="33" customWidth="1"/>
    <col min="13" max="18" width="8.265625" style="33" customWidth="1"/>
    <col min="19" max="19" width="16.265625" style="33" customWidth="1"/>
    <col min="20" max="16384" width="16.265625" style="33"/>
  </cols>
  <sheetData>
    <row r="1" spans="2:18" ht="11.45" customHeight="1" x14ac:dyDescent="0.35"/>
    <row r="2" spans="2:18" ht="29.65" customHeight="1" x14ac:dyDescent="0.35">
      <c r="B2" s="2" t="s">
        <v>21</v>
      </c>
      <c r="C2" s="2" t="s">
        <v>2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22</v>
      </c>
      <c r="I2" s="2" t="s">
        <v>23</v>
      </c>
      <c r="J2" s="2" t="s">
        <v>12</v>
      </c>
      <c r="K2" s="2" t="s">
        <v>13</v>
      </c>
      <c r="L2" s="2" t="s">
        <v>24</v>
      </c>
      <c r="M2" s="2" t="s">
        <v>25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26</v>
      </c>
    </row>
    <row r="3" spans="2:18" ht="15.6" customHeight="1" x14ac:dyDescent="0.35">
      <c r="B3" s="7">
        <f>Comments!B3:B3</f>
        <v>43798</v>
      </c>
      <c r="C3" s="5">
        <v>0</v>
      </c>
      <c r="D3" s="34">
        <v>2.4500000000000002</v>
      </c>
      <c r="E3" s="35">
        <v>394</v>
      </c>
      <c r="F3" s="35"/>
      <c r="G3" s="35">
        <v>8.69</v>
      </c>
      <c r="H3" s="36">
        <v>33</v>
      </c>
      <c r="I3" s="36">
        <v>26.7</v>
      </c>
      <c r="J3" s="34">
        <v>0.28839999999999999</v>
      </c>
      <c r="K3" s="37">
        <v>1.43E-2</v>
      </c>
      <c r="L3" s="38">
        <v>145100</v>
      </c>
      <c r="M3" s="5">
        <v>23</v>
      </c>
      <c r="N3" s="5">
        <v>20.080400000000001</v>
      </c>
      <c r="O3" s="38">
        <v>368.45800000000003</v>
      </c>
      <c r="P3" s="5">
        <v>25</v>
      </c>
      <c r="Q3" s="38">
        <v>656.98099999999999</v>
      </c>
      <c r="R3" s="38">
        <v>5000</v>
      </c>
    </row>
    <row r="4" spans="2:18" ht="16.7" customHeight="1" x14ac:dyDescent="0.35">
      <c r="B4" s="39">
        <v>43937</v>
      </c>
      <c r="C4" s="9">
        <f>$B4-$B3+C3</f>
        <v>139</v>
      </c>
      <c r="D4" s="10">
        <v>1.97</v>
      </c>
      <c r="E4" s="9">
        <v>500</v>
      </c>
      <c r="F4" s="11">
        <v>1.18</v>
      </c>
      <c r="G4" s="11">
        <v>5.14</v>
      </c>
      <c r="H4" s="40">
        <v>25.5</v>
      </c>
      <c r="I4" s="40">
        <v>28.6</v>
      </c>
      <c r="J4" s="10">
        <v>0.49909999999999999</v>
      </c>
      <c r="K4" s="41">
        <v>1.4999999999999999E-2</v>
      </c>
      <c r="L4" s="42">
        <v>190800</v>
      </c>
      <c r="M4" s="9">
        <v>38</v>
      </c>
      <c r="N4" s="9">
        <v>40</v>
      </c>
      <c r="O4" s="42">
        <v>454</v>
      </c>
      <c r="P4" s="9">
        <v>14.5023</v>
      </c>
      <c r="Q4" s="42">
        <v>640</v>
      </c>
      <c r="R4" s="42">
        <v>600</v>
      </c>
    </row>
    <row r="5" spans="2:18" ht="13.7" customHeight="1" x14ac:dyDescent="0.35">
      <c r="B5" s="109">
        <v>43938</v>
      </c>
      <c r="C5" s="110">
        <v>140</v>
      </c>
      <c r="D5" s="110">
        <v>2.2599999999999998</v>
      </c>
      <c r="E5" s="110">
        <v>497</v>
      </c>
      <c r="F5" s="110">
        <v>1.19</v>
      </c>
      <c r="G5" s="110">
        <v>6.13</v>
      </c>
      <c r="H5" s="110">
        <v>30.2</v>
      </c>
      <c r="I5" s="110">
        <v>29.2</v>
      </c>
      <c r="J5" s="110"/>
      <c r="K5" s="110"/>
      <c r="L5" s="110"/>
      <c r="M5" s="110">
        <v>35</v>
      </c>
      <c r="N5" s="110"/>
      <c r="O5" s="110"/>
      <c r="P5" s="110"/>
      <c r="Q5" s="110"/>
      <c r="R5" s="110"/>
    </row>
    <row r="6" spans="2:18" ht="13.7" customHeight="1" x14ac:dyDescent="0.35">
      <c r="B6" s="109">
        <v>43939</v>
      </c>
      <c r="C6" s="113">
        <v>141</v>
      </c>
      <c r="D6" s="113">
        <v>2.41</v>
      </c>
      <c r="E6" s="113">
        <v>505</v>
      </c>
      <c r="F6" s="113">
        <v>1.18</v>
      </c>
      <c r="G6" s="114">
        <v>5</v>
      </c>
      <c r="H6" s="113">
        <v>32.799999999999997</v>
      </c>
      <c r="I6" s="113">
        <v>31.1</v>
      </c>
      <c r="J6" s="113"/>
      <c r="K6" s="113"/>
      <c r="L6" s="113"/>
      <c r="M6" s="113">
        <v>28</v>
      </c>
      <c r="N6" s="113"/>
      <c r="O6" s="113"/>
      <c r="P6" s="113"/>
      <c r="Q6" s="113"/>
      <c r="R6" s="113"/>
    </row>
    <row r="7" spans="2:18" ht="13.7" customHeight="1" x14ac:dyDescent="0.35">
      <c r="B7" s="109">
        <v>43940</v>
      </c>
      <c r="C7" s="110">
        <v>142</v>
      </c>
      <c r="D7" s="110">
        <v>2.04</v>
      </c>
      <c r="E7" s="110">
        <v>491</v>
      </c>
      <c r="F7" s="110">
        <v>1.17</v>
      </c>
      <c r="G7" s="110">
        <v>3.46</v>
      </c>
      <c r="H7" s="111">
        <v>30</v>
      </c>
      <c r="I7" s="110">
        <v>29.5</v>
      </c>
      <c r="J7" s="110">
        <v>0.57999999999999996</v>
      </c>
      <c r="K7" s="110">
        <v>1.6E-2</v>
      </c>
      <c r="L7" s="112">
        <v>157900</v>
      </c>
      <c r="M7" s="110">
        <v>31</v>
      </c>
      <c r="N7" s="110">
        <v>44</v>
      </c>
      <c r="O7" s="110">
        <v>407</v>
      </c>
      <c r="P7" s="110">
        <v>14</v>
      </c>
      <c r="Q7" s="110">
        <v>519</v>
      </c>
      <c r="R7" s="110">
        <v>725</v>
      </c>
    </row>
    <row r="8" spans="2:18" ht="13.7" customHeight="1" x14ac:dyDescent="0.35">
      <c r="B8" s="109">
        <v>43941</v>
      </c>
      <c r="C8" s="113">
        <v>143</v>
      </c>
      <c r="D8" s="113">
        <v>1.95</v>
      </c>
      <c r="E8" s="113">
        <v>494</v>
      </c>
      <c r="F8" s="113">
        <v>1.17</v>
      </c>
      <c r="G8" s="113">
        <v>3.43</v>
      </c>
      <c r="H8" s="115">
        <v>32</v>
      </c>
      <c r="I8" s="113">
        <v>30.7</v>
      </c>
      <c r="J8" s="113">
        <v>0.55000000000000004</v>
      </c>
      <c r="K8" s="113">
        <v>1.9E-2</v>
      </c>
      <c r="L8" s="116">
        <v>171000</v>
      </c>
      <c r="M8" s="113">
        <v>31</v>
      </c>
      <c r="N8" s="113">
        <v>43</v>
      </c>
      <c r="O8" s="113">
        <v>401</v>
      </c>
      <c r="P8" s="113">
        <v>13</v>
      </c>
      <c r="Q8" s="113">
        <v>524</v>
      </c>
      <c r="R8" s="113">
        <v>700</v>
      </c>
    </row>
    <row r="9" spans="2:18" ht="13.7" customHeight="1" x14ac:dyDescent="0.35">
      <c r="B9" s="109">
        <v>43942</v>
      </c>
      <c r="C9" s="110">
        <v>144</v>
      </c>
      <c r="D9" s="110">
        <v>1.97</v>
      </c>
      <c r="E9" s="110">
        <v>496</v>
      </c>
      <c r="F9" s="110">
        <v>1.1599999999999999</v>
      </c>
      <c r="G9" s="110">
        <v>5.15</v>
      </c>
      <c r="H9" s="111">
        <v>33</v>
      </c>
      <c r="I9" s="110">
        <v>31.8</v>
      </c>
      <c r="J9" s="110">
        <v>0.6</v>
      </c>
      <c r="K9" s="110">
        <v>1.6E-2</v>
      </c>
      <c r="L9" s="112">
        <v>210500</v>
      </c>
      <c r="M9" s="110">
        <v>23</v>
      </c>
      <c r="N9" s="110">
        <v>43</v>
      </c>
      <c r="O9" s="110">
        <v>402</v>
      </c>
      <c r="P9" s="110">
        <v>14</v>
      </c>
      <c r="Q9" s="110">
        <v>538</v>
      </c>
      <c r="R9" s="110">
        <v>600</v>
      </c>
    </row>
    <row r="10" spans="2:18" ht="13.7" customHeight="1" x14ac:dyDescent="0.35">
      <c r="B10" s="109">
        <v>43943</v>
      </c>
      <c r="C10" s="113">
        <v>145</v>
      </c>
      <c r="D10" s="113">
        <v>1.74</v>
      </c>
      <c r="E10" s="113">
        <v>505</v>
      </c>
      <c r="F10" s="113">
        <v>1.1599999999999999</v>
      </c>
      <c r="G10" s="113">
        <v>5.45</v>
      </c>
      <c r="H10" s="115">
        <v>29</v>
      </c>
      <c r="I10" s="113">
        <v>33.1</v>
      </c>
      <c r="J10" s="113">
        <v>0.57999999999999996</v>
      </c>
      <c r="K10" s="113">
        <v>1.7999999999999999E-2</v>
      </c>
      <c r="L10" s="116">
        <v>197400</v>
      </c>
      <c r="M10" s="113">
        <v>28</v>
      </c>
      <c r="N10" s="113">
        <v>42</v>
      </c>
      <c r="O10" s="113">
        <v>472</v>
      </c>
      <c r="P10" s="113">
        <v>13</v>
      </c>
      <c r="Q10" s="113">
        <v>631</v>
      </c>
      <c r="R10" s="113">
        <v>625</v>
      </c>
    </row>
    <row r="11" spans="2:18" ht="13.7" customHeight="1" x14ac:dyDescent="0.35">
      <c r="B11" s="109">
        <v>43944</v>
      </c>
      <c r="C11" s="110">
        <v>146</v>
      </c>
      <c r="D11" s="110">
        <v>1.72</v>
      </c>
      <c r="E11" s="110">
        <v>504</v>
      </c>
      <c r="F11" s="110">
        <v>1.18</v>
      </c>
      <c r="G11" s="110">
        <v>5.95</v>
      </c>
      <c r="H11" s="110">
        <v>32</v>
      </c>
      <c r="I11" s="110">
        <v>31.7</v>
      </c>
      <c r="J11" s="110">
        <v>0.52</v>
      </c>
      <c r="K11" s="110">
        <v>1.7000000000000001E-2</v>
      </c>
      <c r="L11" s="112">
        <v>204000</v>
      </c>
      <c r="M11" s="110">
        <v>30</v>
      </c>
      <c r="N11" s="110">
        <v>43</v>
      </c>
      <c r="O11" s="110">
        <v>431</v>
      </c>
      <c r="P11" s="110">
        <v>11</v>
      </c>
      <c r="Q11" s="110">
        <v>636</v>
      </c>
      <c r="R11" s="110">
        <v>650</v>
      </c>
    </row>
    <row r="12" spans="2:18" ht="13.7" customHeight="1" x14ac:dyDescent="0.35">
      <c r="B12" s="109">
        <v>43945</v>
      </c>
      <c r="C12" s="113">
        <v>147</v>
      </c>
      <c r="D12" s="113">
        <v>1.55</v>
      </c>
      <c r="E12" s="113">
        <v>498</v>
      </c>
      <c r="F12" s="113">
        <v>1.18</v>
      </c>
      <c r="G12" s="113">
        <v>6.15</v>
      </c>
      <c r="H12" s="113">
        <v>42</v>
      </c>
      <c r="I12" s="113">
        <v>36.799999999999997</v>
      </c>
      <c r="J12" s="113">
        <v>0.54</v>
      </c>
      <c r="K12" s="113">
        <v>1.6E-2</v>
      </c>
      <c r="L12" s="116">
        <v>201600</v>
      </c>
      <c r="M12" s="113">
        <v>11</v>
      </c>
      <c r="N12" s="113">
        <v>42</v>
      </c>
      <c r="O12" s="113">
        <v>442</v>
      </c>
      <c r="P12" s="113">
        <v>13</v>
      </c>
      <c r="Q12" s="113">
        <v>611</v>
      </c>
      <c r="R12" s="113">
        <v>650</v>
      </c>
    </row>
    <row r="13" spans="2:18" ht="13.7" customHeight="1" x14ac:dyDescent="0.35">
      <c r="B13" s="109">
        <v>43948</v>
      </c>
      <c r="C13" s="110">
        <v>150</v>
      </c>
      <c r="D13" s="110">
        <v>1.84</v>
      </c>
      <c r="E13" s="110">
        <v>503</v>
      </c>
      <c r="F13" s="110">
        <v>1.17</v>
      </c>
      <c r="G13" s="110">
        <v>6.01</v>
      </c>
      <c r="H13" s="110">
        <v>36.5</v>
      </c>
      <c r="I13" s="110">
        <v>33.1</v>
      </c>
      <c r="J13" s="110">
        <v>0.55000000000000004</v>
      </c>
      <c r="K13" s="110">
        <v>1.7000000000000001E-2</v>
      </c>
      <c r="L13" s="112">
        <v>208300</v>
      </c>
      <c r="M13" s="110">
        <v>33</v>
      </c>
      <c r="N13" s="110">
        <v>44</v>
      </c>
      <c r="O13" s="110">
        <v>451</v>
      </c>
      <c r="P13" s="110">
        <v>12</v>
      </c>
      <c r="Q13" s="110">
        <v>624</v>
      </c>
      <c r="R13" s="110">
        <v>625</v>
      </c>
    </row>
    <row r="14" spans="2:18" ht="13.7" customHeight="1" x14ac:dyDescent="0.35">
      <c r="B14" s="109">
        <v>43949</v>
      </c>
      <c r="C14" s="113">
        <v>151</v>
      </c>
      <c r="D14" s="113">
        <v>1.78</v>
      </c>
      <c r="E14" s="113">
        <v>504</v>
      </c>
      <c r="F14" s="113">
        <v>1.18</v>
      </c>
      <c r="G14" s="113">
        <v>5.43</v>
      </c>
      <c r="H14" s="113">
        <v>38.5</v>
      </c>
      <c r="I14" s="113">
        <v>35.1</v>
      </c>
      <c r="J14" s="113">
        <v>0.51</v>
      </c>
      <c r="K14" s="113">
        <v>1.7999999999999999E-2</v>
      </c>
      <c r="L14" s="116">
        <v>201600</v>
      </c>
      <c r="M14" s="113">
        <v>28</v>
      </c>
      <c r="N14" s="113">
        <v>40</v>
      </c>
      <c r="O14" s="113">
        <v>462</v>
      </c>
      <c r="P14" s="113">
        <v>14</v>
      </c>
      <c r="Q14" s="113">
        <v>622</v>
      </c>
      <c r="R14" s="113">
        <v>675</v>
      </c>
    </row>
    <row r="15" spans="2:18" ht="13.7" customHeight="1" x14ac:dyDescent="0.35">
      <c r="B15" s="109">
        <v>43950</v>
      </c>
      <c r="C15" s="110">
        <v>152</v>
      </c>
      <c r="D15" s="110">
        <v>1.82</v>
      </c>
      <c r="E15" s="110">
        <v>502</v>
      </c>
      <c r="F15" s="110">
        <v>1.19</v>
      </c>
      <c r="G15" s="110">
        <v>5.46</v>
      </c>
      <c r="H15" s="110">
        <v>34</v>
      </c>
      <c r="I15" s="110">
        <v>33.6</v>
      </c>
      <c r="J15" s="110">
        <v>0.5</v>
      </c>
      <c r="K15" s="110">
        <v>1.7000000000000001E-2</v>
      </c>
      <c r="L15" s="112">
        <v>215000</v>
      </c>
      <c r="M15" s="110">
        <v>24</v>
      </c>
      <c r="N15" s="110">
        <v>44</v>
      </c>
      <c r="O15" s="110">
        <v>544</v>
      </c>
      <c r="P15" s="110">
        <v>17</v>
      </c>
      <c r="Q15" s="110">
        <v>578</v>
      </c>
      <c r="R15" s="110">
        <v>425</v>
      </c>
    </row>
    <row r="16" spans="2:18" ht="13.7" customHeight="1" x14ac:dyDescent="0.35">
      <c r="B16" s="109">
        <v>43951</v>
      </c>
      <c r="C16" s="113">
        <v>153</v>
      </c>
      <c r="D16" s="113">
        <v>1.81</v>
      </c>
      <c r="E16" s="113">
        <v>503</v>
      </c>
      <c r="F16" s="113">
        <v>1.19</v>
      </c>
      <c r="G16" s="113">
        <v>5.34</v>
      </c>
      <c r="H16" s="113">
        <v>42</v>
      </c>
      <c r="I16" s="113">
        <v>34.1</v>
      </c>
      <c r="J16" s="113">
        <v>0.43</v>
      </c>
      <c r="K16" s="113">
        <v>1.4E-2</v>
      </c>
      <c r="L16" s="116">
        <v>228400</v>
      </c>
      <c r="M16" s="113">
        <v>28</v>
      </c>
      <c r="N16" s="113">
        <v>45</v>
      </c>
      <c r="O16" s="113">
        <v>544</v>
      </c>
      <c r="P16" s="113">
        <v>17</v>
      </c>
      <c r="Q16" s="113">
        <v>929</v>
      </c>
      <c r="R16" s="113">
        <v>425</v>
      </c>
    </row>
    <row r="17" spans="2:18" ht="13.7" customHeight="1" x14ac:dyDescent="0.35">
      <c r="B17" s="109">
        <v>43953</v>
      </c>
      <c r="C17" s="110">
        <v>155</v>
      </c>
      <c r="D17" s="110">
        <v>1.74</v>
      </c>
      <c r="E17" s="110">
        <v>486</v>
      </c>
      <c r="F17" s="110">
        <v>1.18</v>
      </c>
      <c r="G17" s="110">
        <v>5.84</v>
      </c>
      <c r="H17" s="110">
        <v>38</v>
      </c>
      <c r="I17" s="110">
        <v>35.1</v>
      </c>
      <c r="J17" s="110"/>
      <c r="K17" s="110"/>
      <c r="L17" s="110"/>
      <c r="M17" s="110">
        <v>23</v>
      </c>
      <c r="N17" s="110"/>
      <c r="O17" s="110"/>
      <c r="P17" s="110"/>
      <c r="Q17" s="110"/>
      <c r="R17" s="110"/>
    </row>
  </sheetData>
  <pageMargins left="0.98425200000000002" right="0.98425200000000002" top="0.98425200000000002" bottom="0.98425200000000002" header="0.23622000000000001" footer="0.23622000000000001"/>
  <pageSetup orientation="landscape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R14"/>
  <sheetViews>
    <sheetView showGridLines="0" workbookViewId="0">
      <pane xSplit="2" ySplit="2" topLeftCell="C3" activePane="bottomRight" state="frozen"/>
      <selection pane="topRight"/>
      <selection pane="bottomLeft"/>
      <selection pane="bottomRight" activeCell="H14" sqref="H14"/>
    </sheetView>
  </sheetViews>
  <sheetFormatPr defaultColWidth="16.265625" defaultRowHeight="13.7" customHeight="1" x14ac:dyDescent="0.35"/>
  <cols>
    <col min="1" max="1" width="4.1328125" style="43" customWidth="1"/>
    <col min="2" max="2" width="14.1328125" style="43" customWidth="1"/>
    <col min="3" max="3" width="5.73046875" style="43" customWidth="1"/>
    <col min="4" max="18" width="8.265625" style="43" customWidth="1"/>
    <col min="19" max="19" width="16.265625" style="43" customWidth="1"/>
    <col min="20" max="16384" width="16.265625" style="43"/>
  </cols>
  <sheetData>
    <row r="1" spans="2:18" ht="12" customHeight="1" x14ac:dyDescent="0.35"/>
    <row r="2" spans="2:18" ht="29.65" customHeight="1" x14ac:dyDescent="0.35">
      <c r="B2" s="2" t="s">
        <v>0</v>
      </c>
      <c r="C2" s="2" t="s">
        <v>2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22</v>
      </c>
      <c r="I2" s="2" t="s">
        <v>23</v>
      </c>
      <c r="J2" s="2" t="s">
        <v>12</v>
      </c>
      <c r="K2" s="2" t="s">
        <v>13</v>
      </c>
      <c r="L2" s="2" t="s">
        <v>24</v>
      </c>
      <c r="M2" s="2" t="s">
        <v>25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26</v>
      </c>
    </row>
    <row r="3" spans="2:18" ht="17.649999999999999" customHeight="1" x14ac:dyDescent="0.35">
      <c r="B3" s="7">
        <v>43798</v>
      </c>
      <c r="C3" s="5">
        <v>0</v>
      </c>
      <c r="D3" s="34"/>
      <c r="E3" s="44"/>
      <c r="F3" s="44"/>
      <c r="G3" s="44"/>
      <c r="H3" s="36"/>
      <c r="I3" s="36"/>
      <c r="J3" s="34"/>
      <c r="K3" s="37"/>
      <c r="L3" s="38"/>
      <c r="M3" s="5"/>
      <c r="N3" s="5"/>
      <c r="O3" s="38"/>
      <c r="P3" s="5"/>
      <c r="Q3" s="38"/>
      <c r="R3" s="38"/>
    </row>
    <row r="4" spans="2:18" ht="16.7" customHeight="1" x14ac:dyDescent="0.35">
      <c r="B4" s="39">
        <v>43937</v>
      </c>
      <c r="C4" s="9">
        <f>$B4-$B3+C3</f>
        <v>139</v>
      </c>
      <c r="D4" s="10">
        <v>2.04</v>
      </c>
      <c r="E4" s="11">
        <v>506</v>
      </c>
      <c r="F4" s="11">
        <v>1.18</v>
      </c>
      <c r="G4" s="10">
        <v>5.26</v>
      </c>
      <c r="H4" s="40">
        <v>37</v>
      </c>
      <c r="I4" s="40">
        <v>31.9</v>
      </c>
      <c r="J4" s="10"/>
      <c r="K4" s="45"/>
      <c r="L4" s="42"/>
      <c r="M4" s="9">
        <v>26</v>
      </c>
      <c r="N4" s="9"/>
      <c r="O4" s="42"/>
      <c r="P4" s="9"/>
      <c r="Q4" s="42"/>
      <c r="R4" s="42"/>
    </row>
    <row r="5" spans="2:18" ht="13.7" customHeight="1" x14ac:dyDescent="0.35">
      <c r="B5" s="109">
        <v>43940</v>
      </c>
      <c r="C5" s="110">
        <v>142</v>
      </c>
      <c r="D5" s="110">
        <v>2</v>
      </c>
      <c r="E5" s="110">
        <v>499</v>
      </c>
      <c r="F5" s="110">
        <v>1.1000000000000001</v>
      </c>
      <c r="G5" s="110">
        <v>4.32</v>
      </c>
      <c r="H5" s="110">
        <v>39</v>
      </c>
      <c r="I5" s="110">
        <v>25.1</v>
      </c>
      <c r="J5" s="110"/>
      <c r="K5" s="110"/>
      <c r="L5" s="110"/>
      <c r="M5" s="110">
        <v>16</v>
      </c>
      <c r="N5" s="110"/>
      <c r="O5" s="110"/>
      <c r="P5" s="110"/>
      <c r="Q5" s="110"/>
      <c r="R5" s="110"/>
    </row>
    <row r="6" spans="2:18" ht="13.7" customHeight="1" x14ac:dyDescent="0.35">
      <c r="B6" s="109">
        <v>43941</v>
      </c>
      <c r="C6" s="113">
        <v>143</v>
      </c>
      <c r="D6" s="113">
        <v>2.0099999999999998</v>
      </c>
      <c r="E6" s="113">
        <v>495</v>
      </c>
      <c r="F6" s="113">
        <v>1.17</v>
      </c>
      <c r="G6" s="113">
        <v>5.84</v>
      </c>
      <c r="H6" s="113">
        <v>43</v>
      </c>
      <c r="I6" s="113">
        <v>34.6</v>
      </c>
      <c r="J6" s="113"/>
      <c r="K6" s="113"/>
      <c r="L6" s="113"/>
      <c r="M6" s="113">
        <v>21</v>
      </c>
      <c r="N6" s="113"/>
      <c r="O6" s="113"/>
      <c r="P6" s="113"/>
      <c r="Q6" s="113"/>
      <c r="R6" s="113"/>
    </row>
    <row r="7" spans="2:18" ht="13.7" customHeight="1" x14ac:dyDescent="0.35">
      <c r="B7" s="109">
        <v>43942</v>
      </c>
      <c r="C7" s="110">
        <v>144</v>
      </c>
      <c r="D7" s="110">
        <v>1.86</v>
      </c>
      <c r="E7" s="110">
        <v>507</v>
      </c>
      <c r="F7" s="110">
        <v>1.17</v>
      </c>
      <c r="G7" s="110">
        <v>494</v>
      </c>
      <c r="H7" s="110">
        <v>41</v>
      </c>
      <c r="I7" s="110">
        <v>35.700000000000003</v>
      </c>
      <c r="J7" s="110"/>
      <c r="K7" s="110"/>
      <c r="L7" s="110"/>
      <c r="M7" s="110">
        <v>23</v>
      </c>
      <c r="N7" s="110"/>
      <c r="O7" s="110"/>
      <c r="P7" s="110"/>
      <c r="Q7" s="110"/>
      <c r="R7" s="110"/>
    </row>
    <row r="8" spans="2:18" ht="13.7" customHeight="1" x14ac:dyDescent="0.35">
      <c r="B8" s="109">
        <v>43943</v>
      </c>
      <c r="C8" s="113">
        <v>145</v>
      </c>
      <c r="D8" s="113">
        <v>1.81</v>
      </c>
      <c r="E8" s="113">
        <v>505</v>
      </c>
      <c r="F8" s="113">
        <v>1.1599999999999999</v>
      </c>
      <c r="G8" s="113">
        <v>6.21</v>
      </c>
      <c r="H8" s="113">
        <v>37.5</v>
      </c>
      <c r="I8" s="113">
        <v>34.700000000000003</v>
      </c>
      <c r="J8" s="113"/>
      <c r="K8" s="113"/>
      <c r="L8" s="113"/>
      <c r="M8" s="113">
        <v>19</v>
      </c>
      <c r="N8" s="113"/>
      <c r="O8" s="113"/>
      <c r="P8" s="113"/>
      <c r="Q8" s="113"/>
      <c r="R8" s="113"/>
    </row>
    <row r="9" spans="2:18" ht="13.7" customHeight="1" x14ac:dyDescent="0.35">
      <c r="B9" s="109">
        <v>43944</v>
      </c>
      <c r="C9" s="110">
        <v>146</v>
      </c>
      <c r="D9" s="110">
        <v>1.89</v>
      </c>
      <c r="E9" s="110">
        <v>507</v>
      </c>
      <c r="F9" s="110">
        <v>1.17</v>
      </c>
      <c r="G9" s="110">
        <v>6.31</v>
      </c>
      <c r="H9" s="111">
        <v>41</v>
      </c>
      <c r="I9" s="110">
        <v>35.299999999999997</v>
      </c>
      <c r="J9" s="110"/>
      <c r="K9" s="110"/>
      <c r="L9" s="110"/>
      <c r="M9" s="110">
        <v>23</v>
      </c>
      <c r="N9" s="110"/>
      <c r="O9" s="110"/>
      <c r="P9" s="110"/>
      <c r="Q9" s="110"/>
      <c r="R9" s="110"/>
    </row>
    <row r="10" spans="2:18" ht="13.7" customHeight="1" x14ac:dyDescent="0.35">
      <c r="B10" s="109">
        <v>43947</v>
      </c>
      <c r="C10" s="113">
        <v>149</v>
      </c>
      <c r="D10" s="114">
        <v>1.7</v>
      </c>
      <c r="E10" s="113">
        <v>504</v>
      </c>
      <c r="F10" s="113">
        <v>1.18</v>
      </c>
      <c r="G10" s="113">
        <v>5.07</v>
      </c>
      <c r="H10" s="115">
        <v>44</v>
      </c>
      <c r="I10" s="113">
        <v>40.6</v>
      </c>
      <c r="J10" s="113"/>
      <c r="K10" s="113"/>
      <c r="L10" s="113"/>
      <c r="M10" s="113">
        <v>19</v>
      </c>
      <c r="N10" s="113"/>
      <c r="O10" s="113"/>
      <c r="P10" s="113"/>
      <c r="Q10" s="113"/>
      <c r="R10" s="113"/>
    </row>
    <row r="11" spans="2:18" ht="13.7" customHeight="1" x14ac:dyDescent="0.35">
      <c r="B11" s="109">
        <v>43948</v>
      </c>
      <c r="C11" s="110">
        <v>150</v>
      </c>
      <c r="D11" s="110">
        <v>1.82</v>
      </c>
      <c r="E11" s="110">
        <v>504</v>
      </c>
      <c r="F11" s="110">
        <v>1.18</v>
      </c>
      <c r="G11" s="110">
        <v>5.74</v>
      </c>
      <c r="H11" s="111">
        <v>44</v>
      </c>
      <c r="I11" s="110">
        <v>37.299999999999997</v>
      </c>
      <c r="J11" s="110"/>
      <c r="K11" s="110"/>
      <c r="L11" s="110"/>
      <c r="M11" s="110">
        <v>13</v>
      </c>
      <c r="N11" s="110"/>
      <c r="O11" s="110"/>
      <c r="P11" s="110"/>
      <c r="Q11" s="110"/>
      <c r="R11" s="110"/>
    </row>
    <row r="12" spans="2:18" ht="13.7" customHeight="1" x14ac:dyDescent="0.35">
      <c r="B12" s="109">
        <v>43949</v>
      </c>
      <c r="C12" s="113">
        <v>151</v>
      </c>
      <c r="D12" s="113">
        <v>1.86</v>
      </c>
      <c r="E12" s="113">
        <v>504</v>
      </c>
      <c r="F12" s="113">
        <v>1.18</v>
      </c>
      <c r="G12" s="113">
        <v>5.49</v>
      </c>
      <c r="H12" s="115">
        <v>43</v>
      </c>
      <c r="I12" s="113">
        <v>37.1</v>
      </c>
      <c r="J12" s="113"/>
      <c r="K12" s="113"/>
      <c r="L12" s="113"/>
      <c r="M12" s="113">
        <v>23</v>
      </c>
      <c r="N12" s="113"/>
      <c r="O12" s="113"/>
      <c r="P12" s="113"/>
      <c r="Q12" s="113"/>
      <c r="R12" s="113"/>
    </row>
    <row r="13" spans="2:18" ht="13.7" customHeight="1" x14ac:dyDescent="0.35">
      <c r="B13" s="109">
        <v>43950</v>
      </c>
      <c r="C13" s="110">
        <v>152</v>
      </c>
      <c r="D13" s="110">
        <v>1.82</v>
      </c>
      <c r="E13" s="110">
        <v>505</v>
      </c>
      <c r="F13" s="110">
        <v>1.19</v>
      </c>
      <c r="G13" s="110">
        <v>6.01</v>
      </c>
      <c r="H13" s="111">
        <v>42</v>
      </c>
      <c r="I13" s="110">
        <v>36.200000000000003</v>
      </c>
      <c r="J13" s="110"/>
      <c r="K13" s="110"/>
      <c r="L13" s="110"/>
      <c r="M13" s="110">
        <v>25</v>
      </c>
      <c r="N13" s="110"/>
      <c r="O13" s="110"/>
      <c r="P13" s="110"/>
      <c r="Q13" s="110"/>
      <c r="R13" s="110"/>
    </row>
    <row r="14" spans="2:18" ht="13.7" customHeight="1" x14ac:dyDescent="0.35">
      <c r="B14" s="109">
        <v>43951</v>
      </c>
      <c r="C14" s="113">
        <v>153</v>
      </c>
      <c r="D14" s="113">
        <v>1.82</v>
      </c>
      <c r="E14" s="113">
        <v>505</v>
      </c>
      <c r="F14" s="113">
        <v>1.19</v>
      </c>
      <c r="G14" s="113">
        <v>6.67</v>
      </c>
      <c r="H14" s="115">
        <v>41</v>
      </c>
      <c r="I14" s="113">
        <v>36.700000000000003</v>
      </c>
      <c r="J14" s="113"/>
      <c r="K14" s="113"/>
      <c r="L14" s="113"/>
      <c r="M14" s="113">
        <v>20</v>
      </c>
      <c r="N14" s="113"/>
      <c r="O14" s="113"/>
      <c r="P14" s="113"/>
      <c r="Q14" s="113"/>
      <c r="R14" s="113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R17"/>
  <sheetViews>
    <sheetView showGridLines="0" workbookViewId="0">
      <pane xSplit="2" ySplit="2" topLeftCell="C3" activePane="bottomRight" state="frozen"/>
      <selection pane="topRight"/>
      <selection pane="bottomLeft"/>
      <selection pane="bottomRight" activeCell="D17" sqref="D17"/>
    </sheetView>
  </sheetViews>
  <sheetFormatPr defaultColWidth="16.265625" defaultRowHeight="15.75" customHeight="1" x14ac:dyDescent="0.35"/>
  <cols>
    <col min="1" max="1" width="3.3984375" style="46" customWidth="1"/>
    <col min="2" max="2" width="13.86328125" style="46" customWidth="1"/>
    <col min="3" max="3" width="5.86328125" style="46" customWidth="1"/>
    <col min="4" max="9" width="8.265625" style="46" customWidth="1"/>
    <col min="10" max="11" width="8.3984375" style="46" customWidth="1"/>
    <col min="12" max="12" width="9.265625" style="46" customWidth="1"/>
    <col min="13" max="18" width="8.3984375" style="46" customWidth="1"/>
    <col min="19" max="19" width="16.265625" style="46" customWidth="1"/>
    <col min="20" max="16384" width="16.265625" style="46"/>
  </cols>
  <sheetData>
    <row r="1" spans="2:18" ht="10.7" customHeight="1" x14ac:dyDescent="0.35"/>
    <row r="2" spans="2:18" ht="31.7" customHeight="1" x14ac:dyDescent="0.35">
      <c r="B2" s="47" t="s">
        <v>0</v>
      </c>
      <c r="C2" s="47" t="s">
        <v>2</v>
      </c>
      <c r="D2" s="47" t="s">
        <v>6</v>
      </c>
      <c r="E2" s="47" t="s">
        <v>7</v>
      </c>
      <c r="F2" s="47" t="s">
        <v>8</v>
      </c>
      <c r="G2" s="47" t="s">
        <v>9</v>
      </c>
      <c r="H2" s="47" t="s">
        <v>10</v>
      </c>
      <c r="I2" s="47" t="s">
        <v>11</v>
      </c>
      <c r="J2" s="47" t="s">
        <v>12</v>
      </c>
      <c r="K2" s="47" t="s">
        <v>13</v>
      </c>
      <c r="L2" s="47" t="s">
        <v>14</v>
      </c>
      <c r="M2" s="47" t="s">
        <v>15</v>
      </c>
      <c r="N2" s="47" t="s">
        <v>16</v>
      </c>
      <c r="O2" s="47" t="s">
        <v>17</v>
      </c>
      <c r="P2" s="47" t="s">
        <v>18</v>
      </c>
      <c r="Q2" s="47" t="s">
        <v>19</v>
      </c>
      <c r="R2" s="47" t="s">
        <v>20</v>
      </c>
    </row>
    <row r="3" spans="2:18" ht="17.649999999999999" customHeight="1" x14ac:dyDescent="0.35">
      <c r="B3" s="48">
        <v>43798</v>
      </c>
      <c r="C3" s="16">
        <v>0</v>
      </c>
      <c r="D3" s="17">
        <v>2.4900000000000002</v>
      </c>
      <c r="E3" s="49">
        <v>400</v>
      </c>
      <c r="F3" s="17">
        <v>1.08</v>
      </c>
      <c r="G3" s="49">
        <v>7.87</v>
      </c>
      <c r="H3" s="19">
        <v>33</v>
      </c>
      <c r="I3" s="19">
        <v>28.6</v>
      </c>
      <c r="J3" s="17">
        <v>0.2671</v>
      </c>
      <c r="K3" s="20">
        <v>1.6E-2</v>
      </c>
      <c r="L3" s="21">
        <v>155100</v>
      </c>
      <c r="M3" s="16">
        <v>27</v>
      </c>
      <c r="N3" s="16">
        <v>20.0505</v>
      </c>
      <c r="O3" s="21">
        <v>379.65199999999999</v>
      </c>
      <c r="P3" s="16">
        <v>32</v>
      </c>
      <c r="Q3" s="21">
        <v>613.61699999999996</v>
      </c>
      <c r="R3" s="21">
        <v>625</v>
      </c>
    </row>
    <row r="4" spans="2:18" ht="16.7" customHeight="1" x14ac:dyDescent="0.35">
      <c r="B4" s="50">
        <v>43937</v>
      </c>
      <c r="C4" s="51">
        <f>$B4-$B3+C3</f>
        <v>139</v>
      </c>
      <c r="D4" s="52">
        <v>2.15</v>
      </c>
      <c r="E4" s="53">
        <v>511</v>
      </c>
      <c r="F4" s="53">
        <v>1.17</v>
      </c>
      <c r="G4" s="53">
        <v>16.45</v>
      </c>
      <c r="H4" s="54">
        <v>25.5</v>
      </c>
      <c r="I4" s="54">
        <v>30</v>
      </c>
      <c r="J4" s="52">
        <v>0.47199999999999998</v>
      </c>
      <c r="K4" s="55">
        <v>1.7000000000000001E-2</v>
      </c>
      <c r="L4" s="56">
        <v>204000</v>
      </c>
      <c r="M4" s="57">
        <v>34</v>
      </c>
      <c r="N4" s="57">
        <v>38</v>
      </c>
      <c r="O4" s="56">
        <v>453</v>
      </c>
      <c r="P4" s="57">
        <v>13.3032</v>
      </c>
      <c r="Q4" s="56">
        <v>635</v>
      </c>
      <c r="R4" s="56">
        <v>625</v>
      </c>
    </row>
    <row r="5" spans="2:18" ht="15.75" customHeight="1" x14ac:dyDescent="0.35">
      <c r="B5" s="125">
        <v>43938</v>
      </c>
      <c r="C5" s="98">
        <v>140</v>
      </c>
      <c r="D5" s="98">
        <v>2.41</v>
      </c>
      <c r="E5" s="98">
        <v>504</v>
      </c>
      <c r="F5" s="98">
        <v>1.17</v>
      </c>
      <c r="G5" s="98">
        <v>15.09</v>
      </c>
      <c r="H5" s="98">
        <v>30.2</v>
      </c>
      <c r="I5" s="98">
        <v>30.9</v>
      </c>
      <c r="J5" s="98"/>
      <c r="K5" s="98"/>
      <c r="L5" s="98"/>
      <c r="M5" s="98">
        <v>26</v>
      </c>
      <c r="N5" s="98"/>
      <c r="O5" s="98"/>
      <c r="P5" s="98"/>
      <c r="Q5" s="98"/>
      <c r="R5" s="98"/>
    </row>
    <row r="6" spans="2:18" ht="15.75" customHeight="1" x14ac:dyDescent="0.35">
      <c r="B6" s="125">
        <v>43939</v>
      </c>
      <c r="C6" s="126">
        <v>141</v>
      </c>
      <c r="D6" s="126">
        <v>2.25</v>
      </c>
      <c r="E6" s="126">
        <v>501</v>
      </c>
      <c r="F6" s="126">
        <v>1.18</v>
      </c>
      <c r="G6" s="126">
        <v>4.34</v>
      </c>
      <c r="H6" s="126">
        <v>32.799999999999997</v>
      </c>
      <c r="I6" s="127">
        <v>33</v>
      </c>
      <c r="J6" s="126"/>
      <c r="K6" s="126"/>
      <c r="L6" s="126"/>
      <c r="M6" s="126">
        <v>29</v>
      </c>
      <c r="N6" s="126"/>
      <c r="O6" s="126"/>
      <c r="P6" s="126"/>
      <c r="Q6" s="126"/>
      <c r="R6" s="126"/>
    </row>
    <row r="7" spans="2:18" ht="15.75" customHeight="1" x14ac:dyDescent="0.35">
      <c r="B7" s="125">
        <v>43940</v>
      </c>
      <c r="C7" s="98">
        <v>142</v>
      </c>
      <c r="D7" s="98">
        <v>2.0099999999999998</v>
      </c>
      <c r="E7" s="98">
        <v>490</v>
      </c>
      <c r="F7" s="98">
        <v>1.17</v>
      </c>
      <c r="G7" s="98">
        <v>3.32</v>
      </c>
      <c r="H7" s="99">
        <v>30</v>
      </c>
      <c r="I7" s="98">
        <v>29.8</v>
      </c>
      <c r="J7" s="98">
        <v>0.51</v>
      </c>
      <c r="K7" s="98">
        <v>1.7000000000000001E-2</v>
      </c>
      <c r="L7" s="100">
        <v>177700</v>
      </c>
      <c r="M7" s="98">
        <v>30</v>
      </c>
      <c r="N7" s="98">
        <v>45</v>
      </c>
      <c r="O7" s="98">
        <v>410</v>
      </c>
      <c r="P7" s="98">
        <v>14</v>
      </c>
      <c r="Q7" s="98">
        <v>534</v>
      </c>
      <c r="R7" s="98">
        <v>675</v>
      </c>
    </row>
    <row r="8" spans="2:18" ht="15.75" customHeight="1" x14ac:dyDescent="0.35">
      <c r="B8" s="125">
        <v>43941</v>
      </c>
      <c r="C8" s="126">
        <v>143</v>
      </c>
      <c r="D8" s="126">
        <v>1.96</v>
      </c>
      <c r="E8" s="126">
        <v>494</v>
      </c>
      <c r="F8" s="126">
        <v>1.17</v>
      </c>
      <c r="G8" s="126">
        <v>3.65</v>
      </c>
      <c r="H8" s="127">
        <v>32</v>
      </c>
      <c r="I8" s="126">
        <v>30.5</v>
      </c>
      <c r="J8" s="126">
        <v>0.52</v>
      </c>
      <c r="K8" s="126">
        <v>1.7000000000000001E-2</v>
      </c>
      <c r="L8" s="128">
        <v>184800</v>
      </c>
      <c r="M8" s="126">
        <v>29</v>
      </c>
      <c r="N8" s="126">
        <v>42</v>
      </c>
      <c r="O8" s="126">
        <v>393</v>
      </c>
      <c r="P8" s="126">
        <v>13</v>
      </c>
      <c r="Q8" s="126">
        <v>531</v>
      </c>
      <c r="R8" s="126">
        <v>625</v>
      </c>
    </row>
    <row r="9" spans="2:18" ht="15.75" customHeight="1" x14ac:dyDescent="0.35">
      <c r="B9" s="125">
        <v>43942</v>
      </c>
      <c r="C9" s="98">
        <v>144</v>
      </c>
      <c r="D9" s="98">
        <v>2.0699999999999998</v>
      </c>
      <c r="E9" s="98">
        <v>505</v>
      </c>
      <c r="F9" s="98">
        <v>1.17</v>
      </c>
      <c r="G9" s="98">
        <v>6.95</v>
      </c>
      <c r="H9" s="99">
        <v>33</v>
      </c>
      <c r="I9" s="98">
        <v>33.5</v>
      </c>
      <c r="J9" s="98">
        <v>0.56000000000000005</v>
      </c>
      <c r="K9" s="98">
        <v>1.7000000000000001E-2</v>
      </c>
      <c r="L9" s="100">
        <v>190800</v>
      </c>
      <c r="M9" s="98">
        <v>21</v>
      </c>
      <c r="N9" s="98">
        <v>43</v>
      </c>
      <c r="O9" s="98">
        <v>400</v>
      </c>
      <c r="P9" s="98">
        <v>14</v>
      </c>
      <c r="Q9" s="98">
        <v>543</v>
      </c>
      <c r="R9" s="98">
        <v>650</v>
      </c>
    </row>
    <row r="10" spans="2:18" ht="15.75" customHeight="1" x14ac:dyDescent="0.35">
      <c r="B10" s="125">
        <v>43943</v>
      </c>
      <c r="C10" s="98">
        <v>145</v>
      </c>
      <c r="D10" s="98">
        <v>1.84</v>
      </c>
      <c r="E10" s="98">
        <v>513</v>
      </c>
      <c r="F10" s="98">
        <v>1.17</v>
      </c>
      <c r="G10" s="98">
        <v>9.2899999999999991</v>
      </c>
      <c r="H10" s="99">
        <v>29</v>
      </c>
      <c r="I10" s="99">
        <v>29</v>
      </c>
      <c r="J10" s="98">
        <v>0.62</v>
      </c>
      <c r="K10" s="98">
        <v>1.4999999999999999E-2</v>
      </c>
      <c r="L10" s="100">
        <v>204000</v>
      </c>
      <c r="M10" s="98">
        <v>36</v>
      </c>
      <c r="N10" s="98">
        <v>42</v>
      </c>
      <c r="O10" s="98">
        <v>465</v>
      </c>
      <c r="P10" s="98">
        <v>13</v>
      </c>
      <c r="Q10" s="98">
        <v>622</v>
      </c>
      <c r="R10" s="98">
        <v>650</v>
      </c>
    </row>
    <row r="11" spans="2:18" ht="15.75" customHeight="1" x14ac:dyDescent="0.35">
      <c r="B11" s="125">
        <v>43944</v>
      </c>
      <c r="C11" s="98">
        <v>146</v>
      </c>
      <c r="D11" s="98">
        <v>1.88</v>
      </c>
      <c r="E11" s="98">
        <v>514</v>
      </c>
      <c r="F11" s="98">
        <v>1.17</v>
      </c>
      <c r="G11" s="98">
        <v>11.48</v>
      </c>
      <c r="H11" s="99">
        <v>32</v>
      </c>
      <c r="I11" s="98">
        <v>33.799999999999997</v>
      </c>
      <c r="J11" s="98">
        <v>0.57999999999999996</v>
      </c>
      <c r="K11" s="98">
        <v>1.7999999999999999E-2</v>
      </c>
      <c r="L11" s="100">
        <v>184800</v>
      </c>
      <c r="M11" s="98">
        <v>23</v>
      </c>
      <c r="N11" s="98">
        <v>43</v>
      </c>
      <c r="O11" s="98">
        <v>470</v>
      </c>
      <c r="P11" s="98">
        <v>13</v>
      </c>
      <c r="Q11" s="98">
        <v>632</v>
      </c>
      <c r="R11" s="98">
        <v>675</v>
      </c>
    </row>
    <row r="12" spans="2:18" ht="15.75" customHeight="1" x14ac:dyDescent="0.35">
      <c r="B12" s="125">
        <v>43945</v>
      </c>
      <c r="C12" s="98">
        <v>147</v>
      </c>
      <c r="D12" s="98">
        <v>1.56</v>
      </c>
      <c r="E12" s="98">
        <v>499</v>
      </c>
      <c r="F12" s="98">
        <v>1.18</v>
      </c>
      <c r="G12" s="98">
        <v>6.12</v>
      </c>
      <c r="H12" s="99">
        <v>42</v>
      </c>
      <c r="I12" s="98">
        <v>37.1</v>
      </c>
      <c r="J12" s="98"/>
      <c r="K12" s="98"/>
      <c r="L12" s="98"/>
      <c r="M12" s="98">
        <v>19</v>
      </c>
      <c r="N12" s="98"/>
      <c r="O12" s="98"/>
      <c r="P12" s="98"/>
      <c r="Q12" s="98"/>
      <c r="R12" s="98"/>
    </row>
    <row r="13" spans="2:18" ht="15.75" customHeight="1" x14ac:dyDescent="0.35">
      <c r="B13" s="125">
        <v>43948</v>
      </c>
      <c r="C13" s="98">
        <v>150</v>
      </c>
      <c r="D13" s="101">
        <v>1.8</v>
      </c>
      <c r="E13" s="98">
        <v>503</v>
      </c>
      <c r="F13" s="98">
        <v>1.18</v>
      </c>
      <c r="G13" s="98">
        <v>5.29</v>
      </c>
      <c r="H13" s="98">
        <v>36.5</v>
      </c>
      <c r="I13" s="98">
        <v>33.5</v>
      </c>
      <c r="J13" s="98">
        <v>0.54</v>
      </c>
      <c r="K13" s="98">
        <v>1.6E-2</v>
      </c>
      <c r="L13" s="100">
        <v>201600</v>
      </c>
      <c r="M13" s="98">
        <v>26</v>
      </c>
      <c r="N13" s="98">
        <v>45</v>
      </c>
      <c r="O13" s="98">
        <v>466</v>
      </c>
      <c r="P13" s="98">
        <v>14</v>
      </c>
      <c r="Q13" s="98">
        <v>654</v>
      </c>
      <c r="R13" s="98">
        <v>650</v>
      </c>
    </row>
    <row r="14" spans="2:18" ht="15.75" customHeight="1" x14ac:dyDescent="0.35">
      <c r="B14" s="125">
        <v>43949</v>
      </c>
      <c r="C14" s="98">
        <v>151</v>
      </c>
      <c r="D14" s="98">
        <v>1.77</v>
      </c>
      <c r="E14" s="98">
        <v>504</v>
      </c>
      <c r="F14" s="98">
        <v>1.18</v>
      </c>
      <c r="G14" s="98">
        <v>5.39</v>
      </c>
      <c r="H14" s="98">
        <v>38.5</v>
      </c>
      <c r="I14" s="98">
        <v>35.1</v>
      </c>
      <c r="J14" s="98">
        <v>0.55000000000000004</v>
      </c>
      <c r="K14" s="98">
        <v>1.4999999999999999E-2</v>
      </c>
      <c r="L14" s="100">
        <v>208300</v>
      </c>
      <c r="M14" s="98">
        <v>26</v>
      </c>
      <c r="N14" s="98">
        <v>43</v>
      </c>
      <c r="O14" s="98">
        <v>475</v>
      </c>
      <c r="P14" s="98">
        <v>13</v>
      </c>
      <c r="Q14" s="98">
        <v>641</v>
      </c>
      <c r="R14" s="98">
        <v>675</v>
      </c>
    </row>
    <row r="15" spans="2:18" ht="15.75" customHeight="1" x14ac:dyDescent="0.35">
      <c r="B15" s="125">
        <v>43950</v>
      </c>
      <c r="C15" s="98">
        <v>152</v>
      </c>
      <c r="D15" s="98">
        <v>1.82</v>
      </c>
      <c r="E15" s="98">
        <v>502</v>
      </c>
      <c r="F15" s="98">
        <v>1.19</v>
      </c>
      <c r="G15" s="101">
        <v>5.4</v>
      </c>
      <c r="H15" s="99">
        <v>34</v>
      </c>
      <c r="I15" s="98">
        <v>34.200000000000003</v>
      </c>
      <c r="J15" s="98">
        <v>0.52</v>
      </c>
      <c r="K15" s="98">
        <v>1.4E-2</v>
      </c>
      <c r="L15" s="98">
        <v>208300</v>
      </c>
      <c r="M15" s="98">
        <v>25</v>
      </c>
      <c r="N15" s="98">
        <v>41</v>
      </c>
      <c r="O15" s="98">
        <v>540</v>
      </c>
      <c r="P15" s="98">
        <v>14</v>
      </c>
      <c r="Q15" s="98">
        <v>583</v>
      </c>
      <c r="R15" s="98">
        <v>550</v>
      </c>
    </row>
    <row r="16" spans="2:18" ht="15.75" customHeight="1" x14ac:dyDescent="0.35">
      <c r="B16" s="125">
        <v>43951</v>
      </c>
      <c r="C16" s="98">
        <v>153</v>
      </c>
      <c r="D16" s="101">
        <v>1.8</v>
      </c>
      <c r="E16" s="98">
        <v>503</v>
      </c>
      <c r="F16" s="98">
        <v>1.19</v>
      </c>
      <c r="G16" s="98">
        <v>5.24</v>
      </c>
      <c r="H16" s="99">
        <v>42</v>
      </c>
      <c r="I16" s="98">
        <v>34.299999999999997</v>
      </c>
      <c r="J16" s="98">
        <v>0.47</v>
      </c>
      <c r="K16" s="98">
        <v>1.4E-2</v>
      </c>
      <c r="L16" s="98">
        <v>228400</v>
      </c>
      <c r="M16" s="98">
        <v>29</v>
      </c>
      <c r="N16" s="98">
        <v>45</v>
      </c>
      <c r="O16" s="98">
        <v>567</v>
      </c>
      <c r="P16" s="98">
        <v>16</v>
      </c>
      <c r="Q16" s="98">
        <v>907</v>
      </c>
      <c r="R16" s="98">
        <v>475</v>
      </c>
    </row>
    <row r="17" spans="2:18" ht="15.75" customHeight="1" x14ac:dyDescent="0.35">
      <c r="B17" s="125">
        <v>43953</v>
      </c>
      <c r="C17" s="98">
        <v>155</v>
      </c>
      <c r="D17" s="98">
        <v>1.73</v>
      </c>
      <c r="E17" s="98">
        <v>486</v>
      </c>
      <c r="F17" s="98">
        <v>1.18</v>
      </c>
      <c r="G17" s="98">
        <v>5.8</v>
      </c>
      <c r="H17" s="98">
        <v>38</v>
      </c>
      <c r="I17" s="98">
        <v>35.4</v>
      </c>
      <c r="J17" s="98"/>
      <c r="K17" s="98"/>
      <c r="L17" s="98"/>
      <c r="M17" s="98">
        <v>23</v>
      </c>
      <c r="N17" s="98"/>
      <c r="O17" s="98"/>
      <c r="P17" s="98"/>
      <c r="Q17" s="98"/>
      <c r="R17" s="98"/>
    </row>
  </sheetData>
  <conditionalFormatting sqref="C10:R17">
    <cfRule type="expression" dxfId="1" priority="1">
      <formula>MOD(ROW(),2)=1</formula>
    </cfRule>
  </conditionalFormatting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R14"/>
  <sheetViews>
    <sheetView showGridLines="0" workbookViewId="0">
      <pane xSplit="2" ySplit="2" topLeftCell="C3" activePane="bottomRight" state="frozen"/>
      <selection pane="topRight"/>
      <selection pane="bottomLeft"/>
      <selection pane="bottomRight" activeCell="C14" sqref="C14"/>
    </sheetView>
  </sheetViews>
  <sheetFormatPr defaultColWidth="16.265625" defaultRowHeight="15.75" customHeight="1" x14ac:dyDescent="0.35"/>
  <cols>
    <col min="1" max="1" width="5.86328125" style="58" customWidth="1"/>
    <col min="2" max="2" width="13.86328125" style="58" customWidth="1"/>
    <col min="3" max="3" width="5.86328125" style="58" customWidth="1"/>
    <col min="4" max="9" width="8.265625" style="58" customWidth="1"/>
    <col min="10" max="18" width="8.3984375" style="58" customWidth="1"/>
    <col min="19" max="19" width="16.265625" style="58" customWidth="1"/>
    <col min="20" max="16384" width="16.265625" style="58"/>
  </cols>
  <sheetData>
    <row r="1" spans="2:18" ht="10.5" customHeight="1" x14ac:dyDescent="0.35"/>
    <row r="2" spans="2:18" ht="31.7" customHeight="1" x14ac:dyDescent="0.35">
      <c r="B2" s="47" t="s">
        <v>0</v>
      </c>
      <c r="C2" s="47" t="s">
        <v>2</v>
      </c>
      <c r="D2" s="47" t="s">
        <v>6</v>
      </c>
      <c r="E2" s="47" t="s">
        <v>7</v>
      </c>
      <c r="F2" s="47" t="s">
        <v>8</v>
      </c>
      <c r="G2" s="47" t="s">
        <v>9</v>
      </c>
      <c r="H2" s="47" t="s">
        <v>10</v>
      </c>
      <c r="I2" s="47" t="s">
        <v>11</v>
      </c>
      <c r="J2" s="47" t="s">
        <v>12</v>
      </c>
      <c r="K2" s="47" t="s">
        <v>13</v>
      </c>
      <c r="L2" s="47" t="s">
        <v>14</v>
      </c>
      <c r="M2" s="47" t="s">
        <v>15</v>
      </c>
      <c r="N2" s="47" t="s">
        <v>16</v>
      </c>
      <c r="O2" s="47" t="s">
        <v>17</v>
      </c>
      <c r="P2" s="47" t="s">
        <v>18</v>
      </c>
      <c r="Q2" s="47" t="s">
        <v>19</v>
      </c>
      <c r="R2" s="47" t="s">
        <v>20</v>
      </c>
    </row>
    <row r="3" spans="2:18" ht="17.649999999999999" customHeight="1" x14ac:dyDescent="0.35">
      <c r="B3" s="48">
        <v>43798</v>
      </c>
      <c r="C3" s="49">
        <v>0</v>
      </c>
      <c r="D3" s="17"/>
      <c r="E3" s="18"/>
      <c r="F3" s="18"/>
      <c r="G3" s="18"/>
      <c r="H3" s="19"/>
      <c r="I3" s="19"/>
      <c r="J3" s="17"/>
      <c r="K3" s="20"/>
      <c r="L3" s="21"/>
      <c r="M3" s="16"/>
      <c r="N3" s="16"/>
      <c r="O3" s="21"/>
      <c r="P3" s="16"/>
      <c r="Q3" s="21"/>
      <c r="R3" s="21"/>
    </row>
    <row r="4" spans="2:18" ht="16.7" customHeight="1" x14ac:dyDescent="0.35">
      <c r="B4" s="50">
        <v>43937</v>
      </c>
      <c r="C4" s="51">
        <f>$B4-$B3+C3</f>
        <v>139</v>
      </c>
      <c r="D4" s="52">
        <v>2.21</v>
      </c>
      <c r="E4" s="53">
        <v>512</v>
      </c>
      <c r="F4" s="53">
        <v>1.18</v>
      </c>
      <c r="G4" s="53">
        <v>15.21</v>
      </c>
      <c r="H4" s="54">
        <v>37</v>
      </c>
      <c r="I4" s="54">
        <v>33</v>
      </c>
      <c r="J4" s="52"/>
      <c r="K4" s="59"/>
      <c r="L4" s="56"/>
      <c r="M4" s="57">
        <v>18</v>
      </c>
      <c r="N4" s="57"/>
      <c r="O4" s="56"/>
      <c r="P4" s="57"/>
      <c r="Q4" s="56"/>
      <c r="R4" s="56"/>
    </row>
    <row r="5" spans="2:18" ht="15.75" customHeight="1" x14ac:dyDescent="0.35">
      <c r="B5" s="124">
        <v>43940</v>
      </c>
      <c r="C5" s="98">
        <v>142</v>
      </c>
      <c r="D5" s="98">
        <v>1.97</v>
      </c>
      <c r="E5" s="98">
        <v>498</v>
      </c>
      <c r="F5" s="98">
        <v>1.17</v>
      </c>
      <c r="G5" s="98">
        <v>3.62</v>
      </c>
      <c r="H5" s="99">
        <v>39</v>
      </c>
      <c r="I5" s="98">
        <v>38.5</v>
      </c>
      <c r="J5" s="98"/>
      <c r="K5" s="98"/>
      <c r="L5" s="98"/>
      <c r="M5" s="98">
        <v>15</v>
      </c>
      <c r="N5" s="98"/>
      <c r="O5" s="98"/>
      <c r="P5" s="98"/>
      <c r="Q5" s="98"/>
      <c r="R5" s="98"/>
    </row>
    <row r="6" spans="2:18" ht="15.75" customHeight="1" x14ac:dyDescent="0.35">
      <c r="B6" s="124">
        <v>43941</v>
      </c>
      <c r="C6" s="98">
        <v>143</v>
      </c>
      <c r="D6" s="98">
        <v>2.0499999999999998</v>
      </c>
      <c r="E6" s="98">
        <v>497</v>
      </c>
      <c r="F6" s="98">
        <v>1.17</v>
      </c>
      <c r="G6" s="98">
        <v>5.68</v>
      </c>
      <c r="H6" s="99">
        <v>43</v>
      </c>
      <c r="I6" s="98">
        <v>38.200000000000003</v>
      </c>
      <c r="J6" s="98"/>
      <c r="K6" s="98"/>
      <c r="L6" s="98"/>
      <c r="M6" s="98">
        <v>16</v>
      </c>
      <c r="N6" s="98"/>
      <c r="O6" s="98"/>
      <c r="P6" s="98"/>
      <c r="Q6" s="98"/>
      <c r="R6" s="98"/>
    </row>
    <row r="7" spans="2:18" ht="15.75" customHeight="1" x14ac:dyDescent="0.35">
      <c r="B7" s="124">
        <v>43942</v>
      </c>
      <c r="C7" s="98">
        <v>144</v>
      </c>
      <c r="D7" s="98">
        <v>1.96</v>
      </c>
      <c r="E7" s="98">
        <v>514</v>
      </c>
      <c r="F7" s="98">
        <v>1.17</v>
      </c>
      <c r="G7" s="98">
        <v>10.68</v>
      </c>
      <c r="H7" s="99">
        <v>41</v>
      </c>
      <c r="I7" s="98">
        <v>37.1</v>
      </c>
      <c r="J7" s="98"/>
      <c r="K7" s="98"/>
      <c r="L7" s="98"/>
      <c r="M7" s="98">
        <v>24</v>
      </c>
      <c r="N7" s="98"/>
      <c r="O7" s="98"/>
      <c r="P7" s="98"/>
      <c r="Q7" s="98"/>
      <c r="R7" s="98"/>
    </row>
    <row r="8" spans="2:18" ht="15.75" customHeight="1" x14ac:dyDescent="0.35">
      <c r="B8" s="124">
        <v>43943</v>
      </c>
      <c r="C8" s="98">
        <v>145</v>
      </c>
      <c r="D8" s="98">
        <v>1.94</v>
      </c>
      <c r="E8" s="98">
        <v>513</v>
      </c>
      <c r="F8" s="98">
        <v>1.17</v>
      </c>
      <c r="G8" s="98">
        <v>10.76</v>
      </c>
      <c r="H8" s="99">
        <v>37.5</v>
      </c>
      <c r="I8" s="98">
        <v>36.700000000000003</v>
      </c>
      <c r="J8" s="98"/>
      <c r="K8" s="98"/>
      <c r="L8" s="98"/>
      <c r="M8" s="98">
        <v>15</v>
      </c>
      <c r="N8" s="98"/>
      <c r="O8" s="98"/>
      <c r="P8" s="98"/>
      <c r="Q8" s="98"/>
      <c r="R8" s="98"/>
    </row>
    <row r="9" spans="2:18" ht="15.75" customHeight="1" x14ac:dyDescent="0.35">
      <c r="B9" s="124">
        <v>43944</v>
      </c>
      <c r="C9" s="98">
        <v>146</v>
      </c>
      <c r="D9" s="101">
        <v>2</v>
      </c>
      <c r="E9" s="98">
        <v>515</v>
      </c>
      <c r="F9" s="98">
        <v>1.17</v>
      </c>
      <c r="G9" s="98">
        <v>10.63</v>
      </c>
      <c r="H9" s="99">
        <v>41</v>
      </c>
      <c r="I9" s="98">
        <v>37.4</v>
      </c>
      <c r="J9" s="98"/>
      <c r="K9" s="98"/>
      <c r="L9" s="98"/>
      <c r="M9" s="98">
        <v>18</v>
      </c>
      <c r="N9" s="98"/>
      <c r="O9" s="98"/>
      <c r="P9" s="98"/>
      <c r="Q9" s="98"/>
      <c r="R9" s="98"/>
    </row>
    <row r="10" spans="2:18" ht="15.75" customHeight="1" x14ac:dyDescent="0.35">
      <c r="B10" s="124">
        <v>43947</v>
      </c>
      <c r="C10" s="98">
        <v>149</v>
      </c>
      <c r="D10" s="98">
        <v>1.68</v>
      </c>
      <c r="E10" s="98">
        <v>504</v>
      </c>
      <c r="F10" s="98">
        <v>1.19</v>
      </c>
      <c r="G10" s="98">
        <v>5.03</v>
      </c>
      <c r="H10" s="99">
        <v>44</v>
      </c>
      <c r="I10" s="98">
        <v>41.7</v>
      </c>
      <c r="J10" s="98"/>
      <c r="K10" s="98"/>
      <c r="L10" s="98"/>
      <c r="M10" s="98">
        <v>15</v>
      </c>
      <c r="N10" s="98"/>
      <c r="O10" s="98"/>
      <c r="P10" s="98"/>
      <c r="Q10" s="98"/>
      <c r="R10" s="98"/>
    </row>
    <row r="11" spans="2:18" ht="15.75" customHeight="1" x14ac:dyDescent="0.35">
      <c r="B11" s="124">
        <v>43948</v>
      </c>
      <c r="C11" s="98">
        <v>150</v>
      </c>
      <c r="D11" s="98">
        <v>1.81</v>
      </c>
      <c r="E11" s="98">
        <v>504</v>
      </c>
      <c r="F11" s="98">
        <v>1.18</v>
      </c>
      <c r="G11" s="98">
        <v>6.28</v>
      </c>
      <c r="H11" s="99">
        <v>44</v>
      </c>
      <c r="I11" s="98">
        <v>37.299999999999997</v>
      </c>
      <c r="J11" s="98"/>
      <c r="K11" s="98"/>
      <c r="L11" s="98"/>
      <c r="M11" s="98">
        <v>11</v>
      </c>
      <c r="N11" s="98"/>
      <c r="O11" s="98"/>
      <c r="P11" s="98"/>
      <c r="Q11" s="98"/>
      <c r="R11" s="98"/>
    </row>
    <row r="12" spans="2:18" ht="15.75" customHeight="1" x14ac:dyDescent="0.35">
      <c r="B12" s="124">
        <v>43949</v>
      </c>
      <c r="C12" s="98">
        <v>151</v>
      </c>
      <c r="D12" s="98">
        <v>1.88</v>
      </c>
      <c r="E12" s="98">
        <v>504</v>
      </c>
      <c r="F12" s="98">
        <v>1.18</v>
      </c>
      <c r="G12" s="98">
        <v>5.5</v>
      </c>
      <c r="H12" s="99">
        <v>43</v>
      </c>
      <c r="I12" s="98">
        <v>36.9</v>
      </c>
      <c r="J12" s="98"/>
      <c r="K12" s="98"/>
      <c r="L12" s="98"/>
      <c r="M12" s="98">
        <v>20</v>
      </c>
      <c r="N12" s="98"/>
      <c r="O12" s="98"/>
      <c r="P12" s="98"/>
      <c r="Q12" s="98"/>
      <c r="R12" s="98"/>
    </row>
    <row r="13" spans="2:18" ht="15.75" customHeight="1" x14ac:dyDescent="0.35">
      <c r="B13" s="124">
        <v>43950</v>
      </c>
      <c r="C13" s="98">
        <v>152</v>
      </c>
      <c r="D13" s="98">
        <v>1.82</v>
      </c>
      <c r="E13" s="98">
        <v>505</v>
      </c>
      <c r="F13" s="98">
        <v>1.19</v>
      </c>
      <c r="G13" s="98">
        <v>5.98</v>
      </c>
      <c r="H13" s="99">
        <v>42</v>
      </c>
      <c r="I13" s="98">
        <v>36.299999999999997</v>
      </c>
      <c r="J13" s="98"/>
      <c r="K13" s="98"/>
      <c r="L13" s="98"/>
      <c r="M13" s="98">
        <v>24</v>
      </c>
      <c r="N13" s="98"/>
      <c r="O13" s="98"/>
      <c r="P13" s="98"/>
      <c r="Q13" s="98"/>
      <c r="R13" s="98"/>
    </row>
    <row r="14" spans="2:18" ht="15.75" customHeight="1" x14ac:dyDescent="0.35">
      <c r="B14" s="124">
        <v>43951</v>
      </c>
      <c r="C14" s="98">
        <v>153</v>
      </c>
      <c r="D14" s="98">
        <v>1.81</v>
      </c>
      <c r="E14" s="98">
        <v>505</v>
      </c>
      <c r="F14" s="98">
        <v>1.19</v>
      </c>
      <c r="G14" s="98">
        <v>6.76</v>
      </c>
      <c r="H14" s="99">
        <v>41</v>
      </c>
      <c r="I14" s="98">
        <v>38.700000000000003</v>
      </c>
      <c r="J14" s="98"/>
      <c r="K14" s="98"/>
      <c r="L14" s="98"/>
      <c r="M14" s="98">
        <v>23</v>
      </c>
      <c r="N14" s="98"/>
      <c r="O14" s="98"/>
      <c r="P14" s="98"/>
      <c r="Q14" s="98"/>
      <c r="R14" s="98"/>
    </row>
  </sheetData>
  <conditionalFormatting sqref="C6:R14">
    <cfRule type="expression" dxfId="0" priority="1">
      <formula>MOD(ROW(),2)=1</formula>
    </cfRule>
  </conditionalFormatting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R4"/>
  <sheetViews>
    <sheetView showGridLines="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ColWidth="16.265625" defaultRowHeight="15.75" customHeight="1" x14ac:dyDescent="0.35"/>
  <cols>
    <col min="1" max="1" width="1.1328125" style="60" customWidth="1"/>
    <col min="2" max="2" width="13.86328125" style="60" customWidth="1"/>
    <col min="3" max="3" width="5.86328125" style="60" customWidth="1"/>
    <col min="4" max="9" width="8.265625" style="60" customWidth="1"/>
    <col min="10" max="18" width="8.3984375" style="60" customWidth="1"/>
    <col min="19" max="19" width="16.265625" style="60" customWidth="1"/>
    <col min="20" max="16384" width="16.265625" style="60"/>
  </cols>
  <sheetData>
    <row r="1" spans="2:18" ht="30" customHeight="1" x14ac:dyDescent="0.35"/>
    <row r="2" spans="2:18" ht="31.7" customHeight="1" x14ac:dyDescent="0.35">
      <c r="B2" s="61" t="s">
        <v>0</v>
      </c>
      <c r="C2" s="61" t="s">
        <v>2</v>
      </c>
      <c r="D2" s="61" t="s">
        <v>6</v>
      </c>
      <c r="E2" s="61" t="s">
        <v>7</v>
      </c>
      <c r="F2" s="61" t="s">
        <v>8</v>
      </c>
      <c r="G2" s="61" t="s">
        <v>9</v>
      </c>
      <c r="H2" s="61" t="s">
        <v>22</v>
      </c>
      <c r="I2" s="61" t="s">
        <v>23</v>
      </c>
      <c r="J2" s="61" t="s">
        <v>12</v>
      </c>
      <c r="K2" s="61" t="s">
        <v>13</v>
      </c>
      <c r="L2" s="61" t="s">
        <v>24</v>
      </c>
      <c r="M2" s="61" t="s">
        <v>25</v>
      </c>
      <c r="N2" s="61" t="s">
        <v>16</v>
      </c>
      <c r="O2" s="61" t="s">
        <v>17</v>
      </c>
      <c r="P2" s="61" t="s">
        <v>18</v>
      </c>
      <c r="Q2" s="61" t="s">
        <v>19</v>
      </c>
      <c r="R2" s="61" t="s">
        <v>26</v>
      </c>
    </row>
    <row r="3" spans="2:18" ht="17.649999999999999" customHeight="1" x14ac:dyDescent="0.35">
      <c r="B3" s="62">
        <v>43798</v>
      </c>
      <c r="C3" s="63">
        <v>0</v>
      </c>
      <c r="D3" s="64"/>
      <c r="E3" s="65"/>
      <c r="F3" s="65"/>
      <c r="G3" s="65"/>
      <c r="H3" s="66"/>
      <c r="I3" s="66"/>
      <c r="J3" s="64"/>
      <c r="K3" s="67"/>
      <c r="L3" s="68"/>
      <c r="M3" s="69"/>
      <c r="N3" s="69"/>
      <c r="O3" s="68"/>
      <c r="P3" s="69"/>
      <c r="Q3" s="68"/>
      <c r="R3" s="68"/>
    </row>
    <row r="4" spans="2:18" ht="16.7" customHeight="1" x14ac:dyDescent="0.35">
      <c r="B4" s="70">
        <v>43937</v>
      </c>
      <c r="C4" s="71">
        <f>$B4-$B3+C3</f>
        <v>139</v>
      </c>
      <c r="D4" s="72"/>
      <c r="E4" s="73"/>
      <c r="F4" s="73"/>
      <c r="G4" s="73"/>
      <c r="H4" s="74"/>
      <c r="I4" s="74"/>
      <c r="J4" s="72"/>
      <c r="K4" s="73"/>
      <c r="L4" s="75"/>
      <c r="M4" s="76"/>
      <c r="N4" s="76"/>
      <c r="O4" s="75"/>
      <c r="P4" s="76"/>
      <c r="Q4" s="75"/>
      <c r="R4" s="75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Q4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defaultColWidth="16.265625" defaultRowHeight="21.75" customHeight="1" x14ac:dyDescent="0.35"/>
  <cols>
    <col min="1" max="1" width="13.86328125" style="77" customWidth="1"/>
    <col min="2" max="2" width="6.86328125" style="77" customWidth="1"/>
    <col min="3" max="3" width="7.265625" style="77" customWidth="1"/>
    <col min="4" max="4" width="8.265625" style="77" customWidth="1"/>
    <col min="5" max="5" width="8.73046875" style="77" customWidth="1"/>
    <col min="6" max="6" width="8" style="77" customWidth="1"/>
    <col min="7" max="8" width="8.265625" style="77" customWidth="1"/>
    <col min="9" max="17" width="8.3984375" style="77" customWidth="1"/>
    <col min="18" max="18" width="16.265625" style="77" customWidth="1"/>
    <col min="19" max="16384" width="16.265625" style="77"/>
  </cols>
  <sheetData>
    <row r="1" spans="1:17" ht="21.95" customHeight="1" x14ac:dyDescent="0.35">
      <c r="A1" s="129" t="s">
        <v>0</v>
      </c>
      <c r="B1" s="129" t="s">
        <v>2</v>
      </c>
      <c r="C1" s="129" t="s">
        <v>6</v>
      </c>
      <c r="D1" s="78" t="s">
        <v>27</v>
      </c>
      <c r="E1" s="78" t="s">
        <v>28</v>
      </c>
      <c r="F1" s="78" t="s">
        <v>29</v>
      </c>
      <c r="G1" s="129" t="s">
        <v>30</v>
      </c>
      <c r="H1" s="131"/>
      <c r="I1" s="78" t="s">
        <v>31</v>
      </c>
      <c r="J1" s="78" t="s">
        <v>32</v>
      </c>
      <c r="K1" s="78" t="s">
        <v>33</v>
      </c>
      <c r="L1" s="78" t="s">
        <v>34</v>
      </c>
      <c r="M1" s="78" t="s">
        <v>35</v>
      </c>
      <c r="N1" s="78" t="s">
        <v>36</v>
      </c>
      <c r="O1" s="78" t="s">
        <v>37</v>
      </c>
      <c r="P1" s="78" t="s">
        <v>38</v>
      </c>
      <c r="Q1" s="78" t="s">
        <v>39</v>
      </c>
    </row>
    <row r="2" spans="1:17" ht="21.95" customHeight="1" x14ac:dyDescent="0.35">
      <c r="A2" s="130"/>
      <c r="B2" s="133"/>
      <c r="C2" s="132"/>
      <c r="D2" s="79" t="s">
        <v>40</v>
      </c>
      <c r="E2" s="79" t="s">
        <v>41</v>
      </c>
      <c r="F2" s="79" t="s">
        <v>42</v>
      </c>
      <c r="G2" s="79" t="s">
        <v>43</v>
      </c>
      <c r="H2" s="79" t="s">
        <v>44</v>
      </c>
      <c r="I2" s="79" t="s">
        <v>45</v>
      </c>
      <c r="J2" s="79" t="s">
        <v>45</v>
      </c>
      <c r="K2" s="79" t="s">
        <v>45</v>
      </c>
      <c r="L2" s="79" t="s">
        <v>45</v>
      </c>
      <c r="M2" s="79" t="s">
        <v>45</v>
      </c>
      <c r="N2" s="79" t="s">
        <v>45</v>
      </c>
      <c r="O2" s="79" t="s">
        <v>45</v>
      </c>
      <c r="P2" s="79" t="s">
        <v>45</v>
      </c>
      <c r="Q2" s="79" t="s">
        <v>45</v>
      </c>
    </row>
    <row r="3" spans="1:17" ht="21.95" customHeight="1" x14ac:dyDescent="0.35">
      <c r="A3" s="80">
        <v>43798</v>
      </c>
      <c r="B3" s="81">
        <v>0</v>
      </c>
      <c r="C3" s="82"/>
      <c r="D3" s="83"/>
      <c r="E3" s="83"/>
      <c r="F3" s="83"/>
      <c r="G3" s="84"/>
      <c r="H3" s="84"/>
      <c r="I3" s="85"/>
      <c r="J3" s="86"/>
      <c r="K3" s="87"/>
      <c r="L3" s="88"/>
      <c r="M3" s="88"/>
      <c r="N3" s="87"/>
      <c r="O3" s="88"/>
      <c r="P3" s="87"/>
      <c r="Q3" s="87"/>
    </row>
    <row r="4" spans="1:17" ht="21.95" customHeight="1" x14ac:dyDescent="0.35">
      <c r="A4" s="89">
        <v>43937</v>
      </c>
      <c r="B4" s="90">
        <f>$A4-$A3+B3</f>
        <v>139</v>
      </c>
      <c r="C4" s="91"/>
      <c r="D4" s="92"/>
      <c r="E4" s="92"/>
      <c r="F4" s="92"/>
      <c r="G4" s="93"/>
      <c r="H4" s="93"/>
      <c r="I4" s="94"/>
      <c r="J4" s="92"/>
      <c r="K4" s="95"/>
      <c r="L4" s="96"/>
      <c r="M4" s="96"/>
      <c r="N4" s="95"/>
      <c r="O4" s="96"/>
      <c r="P4" s="95"/>
      <c r="Q4" s="95"/>
    </row>
  </sheetData>
  <mergeCells count="4">
    <mergeCell ref="A1:A2"/>
    <mergeCell ref="G1:H1"/>
    <mergeCell ref="C1:C2"/>
    <mergeCell ref="B1:B2"/>
  </mergeCells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Comments</vt:lpstr>
      <vt:lpstr>Trench Morning</vt:lpstr>
      <vt:lpstr>Trench Afternoon</vt:lpstr>
      <vt:lpstr>Water-in Morning</vt:lpstr>
      <vt:lpstr>Water-in Afternoon</vt:lpstr>
      <vt:lpstr>Water-out Morning</vt:lpstr>
      <vt:lpstr>Water-out Afternoon</vt:lpstr>
      <vt:lpstr>Extra Data</vt:lpstr>
      <vt:lpstr>MECA Monitoring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tato</dc:creator>
  <cp:lastModifiedBy>Max Grissemann</cp:lastModifiedBy>
  <dcterms:created xsi:type="dcterms:W3CDTF">2020-05-01T12:24:21Z</dcterms:created>
  <dcterms:modified xsi:type="dcterms:W3CDTF">2020-06-18T06:09:52Z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7110d3ce-7771-4b84-bd25-a5a52501953f</vt:lpwstr>
  </property>
</Properties>
</file>