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ae27f9080f34c8/30 AstroPlant/Maker Lite Ed/"/>
    </mc:Choice>
  </mc:AlternateContent>
  <xr:revisionPtr revIDLastSave="136" documentId="8_{1AE4228D-2138-4DD3-A47C-8882D85B57EF}" xr6:coauthVersionLast="45" xr6:coauthVersionMax="45" xr10:uidLastSave="{90A3BF0C-A457-4F15-B4F3-14ED1FE38F4F}"/>
  <bookViews>
    <workbookView xWindow="-120" yWindow="-120" windowWidth="29040" windowHeight="15840" activeTab="1" xr2:uid="{03CE0741-5CCC-42A9-958F-6F30FF94AF2A}"/>
  </bookViews>
  <sheets>
    <sheet name="Screws" sheetId="1" r:id="rId1"/>
    <sheet name="DIY hydroponic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2" l="1"/>
  <c r="D11" i="2"/>
  <c r="D10" i="2"/>
  <c r="L16" i="1"/>
  <c r="J16" i="1"/>
  <c r="G16" i="1"/>
  <c r="E16" i="1"/>
  <c r="L5" i="1"/>
  <c r="L6" i="1"/>
  <c r="L7" i="1"/>
  <c r="L4" i="1"/>
  <c r="J4" i="1"/>
  <c r="J10" i="1"/>
  <c r="J9" i="1"/>
  <c r="J8" i="1"/>
  <c r="J7" i="1"/>
  <c r="J6" i="1"/>
  <c r="J5" i="1"/>
</calcChain>
</file>

<file path=xl/sharedStrings.xml><?xml version="1.0" encoding="utf-8"?>
<sst xmlns="http://schemas.openxmlformats.org/spreadsheetml/2006/main" count="90" uniqueCount="55">
  <si>
    <t>LED</t>
  </si>
  <si>
    <t>RPi</t>
  </si>
  <si>
    <t>Display</t>
  </si>
  <si>
    <t>M4x12</t>
  </si>
  <si>
    <t>M4x20</t>
  </si>
  <si>
    <t>M3x10</t>
  </si>
  <si>
    <t>M3x20</t>
  </si>
  <si>
    <t>M2,5x20</t>
  </si>
  <si>
    <t>M2x10</t>
  </si>
  <si>
    <t>M2,5x12</t>
  </si>
  <si>
    <t>M4</t>
  </si>
  <si>
    <t>M3</t>
  </si>
  <si>
    <t>M2</t>
  </si>
  <si>
    <t>M2,5</t>
  </si>
  <si>
    <t>Case</t>
  </si>
  <si>
    <t>Fans</t>
  </si>
  <si>
    <t>Extension shield</t>
  </si>
  <si>
    <t>Lux sensor</t>
  </si>
  <si>
    <t>T/H sensor</t>
  </si>
  <si>
    <t>Camera</t>
  </si>
  <si>
    <t>Power supply and switch</t>
  </si>
  <si>
    <t>Units</t>
  </si>
  <si>
    <t>L 20x10x1,5 (sliding door and hydroponic base)</t>
  </si>
  <si>
    <t>Nuts</t>
  </si>
  <si>
    <t>Screws</t>
  </si>
  <si>
    <t>Component</t>
  </si>
  <si>
    <t>Power supply housing and display mount</t>
  </si>
  <si>
    <t>SCREWS AND NUTS - DETAIL</t>
  </si>
  <si>
    <t>SCREWS AND NUTS</t>
  </si>
  <si>
    <t>You can use extra nuts in RPi and Extension Shield to lift and separate these components from the wood panel</t>
  </si>
  <si>
    <t>Main case</t>
  </si>
  <si>
    <t>Solution container</t>
  </si>
  <si>
    <t>Shop</t>
  </si>
  <si>
    <t>Price</t>
  </si>
  <si>
    <t>IKEA</t>
  </si>
  <si>
    <t>https://www.ikea.com/es/es/p/ikea-365-recipiente-rectangular-plastico-60393066/</t>
  </si>
  <si>
    <t>Link</t>
  </si>
  <si>
    <t>Plant container</t>
  </si>
  <si>
    <t>Alternative plant container</t>
  </si>
  <si>
    <t>https://www.ikea.com/es/es/p/ikea-365-recipiente-rectangular-plastico-60359152/</t>
  </si>
  <si>
    <t>https://www.ikea.com/es/es/p/ikea-365-recipiente-rectangular-plastico-40359148/</t>
  </si>
  <si>
    <t>Grave cleaner</t>
  </si>
  <si>
    <t>Amazon</t>
  </si>
  <si>
    <t>https://www.amazon.es/Sera-08550-Aspiradora-Elimina-cuidadosamente-suciedad/dp/B0013ZAEM0/ref=sr_1_fkmr2_2?__mk_es_ES=%C3%85M%C3%85%C5%BD%C3%95%C3%91&amp;dchild=1&amp;keywords=trixie+aspirador+acuario&amp;qid=1606329012&amp;sr=8-2-fkmr2</t>
  </si>
  <si>
    <t>Air compressor</t>
  </si>
  <si>
    <t>AliExpress</t>
  </si>
  <si>
    <t>https://es.aliexpress.com/item/4000354631274.html?spm=a2g0o.productlist.0.0.161355d9VmqjaG&amp;algo_pvid=b522d312-6e62-4801-8fc0-998102b3c68a&amp;algo_expid=b522d312-6e62-4801-8fc0-998102b3c68a-37&amp;btsid=0b0a556a16063937993872794e7eba&amp;ws_ab_test=searchweb0_0,searchweb201602_,searchweb201603_</t>
  </si>
  <si>
    <t>https://es.aliexpress.com/item/32996398304.html?spm=a2g0o.detail.1000014.7.3c545ec09uYOcG&amp;gps-id=pcDetailBottomMoreOtherSeller&amp;scm=1007.14976.189023.0&amp;scm_id=1007.14976.189023.0&amp;scm-url=1007.14976.189023.0&amp;pvid=844db8cb-78b3-4912-9fa5-0ea2d9dcee4d&amp;_t=gps-id:pcDetailBottomMoreOtherSeller,scm-url:1007.14976.189023.0,pvid:844db8cb-78b3-4912-9fa5-0ea2d9dcee4d,tpp_buckets:668%230%23131923%230_668%23808%234094%23485_668%23888%233325%2319_4976%230%23189023%239_4976%232711%237538%2346_4976%233104%239653%235_4976%234052%2319568%2355_4976%233141%239887%232_668%232846%238108%23146_668%232717%237559%231_668%231000022185%231000066059%230_668%233422%2315392%23152_4452%230%23194213%230_4452%233474%2315675%23365_4452%233098%239624%23950_4452%233564%2316062%23498</t>
  </si>
  <si>
    <t>https://es.aliexpress.com/item/1005001391306435.html?spm=a2g0s.9042311.0.0.324a63c0RPETpH</t>
  </si>
  <si>
    <t>https://es.aliexpress.com/item/10000312761098.html?spm=a2g0o.detail.1000014.5.27221e31isdhNr&amp;gps-id=pcDetailBottomMoreOtherSeller&amp;scm=1007.14976.189023.0&amp;scm_id=1007.14976.189023.0&amp;scm-url=1007.14976.189023.0&amp;pvid=3762b39b-d697-4a3f-bfca-f0546459179e&amp;_t=gps-id:pcDetailBottomMoreOtherSeller,scm-url:1007.14976.189023.0,pvid:3762b39b-d697-4a3f-bfca-f0546459179e,tpp_buckets:668%230%23131923%230_668%23808%234094%23485_668%23888%233325%2319_4976%230%23189023%239_4976%232711%237538%2346_4976%233104%239653%235_4976%234052%2319568%2355_4976%233141%239887%232_668%232846%238108%23146_668%232717%237559%231_668%231000022185%231000066059%230_668%233422%2315392%23152_4452%230%23194213%230_4452%233474%2315675%23365_4452%233098%239624%23950_4452%233564%2316062%23498</t>
  </si>
  <si>
    <t>Y-Connector 8/8/8 mm.</t>
  </si>
  <si>
    <t>L-Connector 8/8 mm.</t>
  </si>
  <si>
    <t>PVC Hose 8/10 mm.</t>
  </si>
  <si>
    <t>DIY Hydroponic kit, BOM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</si>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</sst>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Alignment="1">
      <alignment horizontal="center"/>
    </xf>
    <xf numFmtId="0" fontId="2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1" applyBorder="1"/>
    <xf numFmtId="0" fontId="2" fillId="0" borderId="1" xfId="1" applyFont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0" xfId="0" applyFont="1" applyFill="1" applyBorder="1"/>
    <xf numFmtId="0" fontId="2" fillId="2" borderId="0" xfId="0" applyFont="1" applyFill="1" applyAlignment="1">
      <alignment horizontal="center"/>
    </xf>
    <xf numFmtId="0" fontId="2" fillId="0" borderId="0" xfId="0" applyFont="1"/>
    <xf numFmtId="0" fontId="4" fillId="0" borderId="0" xfId="2"/>
    <xf numFmtId="165" fontId="0" fillId="0" borderId="0" xfId="0" applyNumberFormat="1" applyAlignment="1">
      <alignment horizontal="center"/>
    </xf>
    <xf numFmtId="0" fontId="2" fillId="3" borderId="0" xfId="0" applyFont="1" applyFill="1" applyAlignment="1">
      <alignment horizontal="center"/>
    </xf>
    <xf numFmtId="165" fontId="2" fillId="0" borderId="0" xfId="0" applyNumberFormat="1" applyFont="1" applyAlignment="1">
      <alignment horizontal="center"/>
    </xf>
  </cellXfs>
  <cellStyles count="3">
    <cellStyle name="Hipervínculo" xfId="2" builtinId="8"/>
    <cellStyle name="Normal" xfId="0" builtinId="0"/>
    <cellStyle name="Normal 2" xfId="1" xr:uid="{8E391A97-4452-4BA9-A0DF-2A5CBE12D994}"/>
  </cellStyles>
  <dxfs count="0"/>
  <tableStyles count="1" defaultTableStyle="TableStyleMedium2" defaultPivotStyle="PivotStyleLight16">
    <tableStyle name="Invisible" pivot="0" table="0" count="0" xr9:uid="{9828D900-1D80-419F-8069-885C5FC90EA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s.aliexpress.com/item/10000312761098.html?spm=a2g0o.detail.1000014.5.27221e31isdhNr&amp;gps-id=pcDetailBottomMoreOtherSeller&amp;scm=1007.14976.189023.0&amp;scm_id=1007.14976.189023.0&amp;scm-url=1007.14976.189023.0&amp;pvid=3762b39b-d697-4a3f-bfca-f0546459179e&amp;_t=gps-id:pcDetailBottomMoreOtherSeller,scm-url:1007.14976.189023.0,pvid:3762b39b-d697-4a3f-bfca-f0546459179e,tpp_buckets:668%230%23131923%230_668%23808%234094%23485_668%23888%233325%2319_4976%230%23189023%239_4976%232711%237538%2346_4976%233104%239653%235_4976%234052%2319568%2355_4976%233141%239887%232_668%232846%238108%23146_668%232717%237559%231_668%231000022185%231000066059%230_668%233422%2315392%23152_4452%230%23194213%230_4452%233474%2315675%23365_4452%233098%239624%23950_4452%233564%2316062%23498" TargetMode="External"/><Relationship Id="rId3" Type="http://schemas.openxmlformats.org/officeDocument/2006/relationships/hyperlink" Target="https://www.ikea.com/es/es/p/ikea-365-recipiente-rectangular-plastico-40359148/" TargetMode="External"/><Relationship Id="rId7" Type="http://schemas.openxmlformats.org/officeDocument/2006/relationships/hyperlink" Target="https://es.aliexpress.com/item/1005001391306435.html?spm=a2g0s.9042311.0.0.324a63c0RPETpH" TargetMode="External"/><Relationship Id="rId2" Type="http://schemas.openxmlformats.org/officeDocument/2006/relationships/hyperlink" Target="https://www.ikea.com/es/es/p/ikea-365-recipiente-rectangular-plastico-60359152/" TargetMode="External"/><Relationship Id="rId1" Type="http://schemas.openxmlformats.org/officeDocument/2006/relationships/hyperlink" Target="https://www.ikea.com/es/es/p/ikea-365-recipiente-rectangular-plastico-60393066/" TargetMode="External"/><Relationship Id="rId6" Type="http://schemas.openxmlformats.org/officeDocument/2006/relationships/hyperlink" Target="https://es.aliexpress.com/item/32996398304.html?spm=a2g0o.detail.1000014.7.3c545ec09uYOcG&amp;gps-id=pcDetailBottomMoreOtherSeller&amp;scm=1007.14976.189023.0&amp;scm_id=1007.14976.189023.0&amp;scm-url=1007.14976.189023.0&amp;pvid=844db8cb-78b3-4912-9fa5-0ea2d9dcee4d&amp;_t=gps-id:pcDetailBottomMoreOtherSeller,scm-url:1007.14976.189023.0,pvid:844db8cb-78b3-4912-9fa5-0ea2d9dcee4d,tpp_buckets:668%230%23131923%230_668%23808%234094%23485_668%23888%233325%2319_4976%230%23189023%239_4976%232711%237538%2346_4976%233104%239653%235_4976%234052%2319568%2355_4976%233141%239887%232_668%232846%238108%23146_668%232717%237559%231_668%231000022185%231000066059%230_668%233422%2315392%23152_4452%230%23194213%230_4452%233474%2315675%23365_4452%233098%239624%23950_4452%233564%2316062%23498" TargetMode="External"/><Relationship Id="rId5" Type="http://schemas.openxmlformats.org/officeDocument/2006/relationships/hyperlink" Target="https://es.aliexpress.com/item/4000354631274.html?spm=a2g0o.productlist.0.0.161355d9VmqjaG&amp;algo_pvid=b522d312-6e62-4801-8fc0-998102b3c68a&amp;algo_expid=b522d312-6e62-4801-8fc0-998102b3c68a-37&amp;btsid=0b0a556a16063937993872794e7eba&amp;ws_ab_test=searchweb0_0,searchweb201602_,searchweb201603_" TargetMode="External"/><Relationship Id="rId4" Type="http://schemas.openxmlformats.org/officeDocument/2006/relationships/hyperlink" Target="https://www.amazon.es/Sera-08550-Aspiradora-Elimina-cuidadosamente-suciedad/dp/B0013ZAEM0/ref=sr_1_fkmr2_2?__mk_es_ES=%C3%85M%C3%85%C5%BD%C3%95%C3%91&amp;dchild=1&amp;keywords=trixie+aspirador+acuario&amp;qid=1606329012&amp;sr=8-2-fkmr2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ABB77-3B46-430C-B4FA-7FC76508B0C5}">
  <dimension ref="B2:N17"/>
  <sheetViews>
    <sheetView showGridLines="0" workbookViewId="0">
      <selection activeCell="C19" sqref="C19"/>
    </sheetView>
  </sheetViews>
  <sheetFormatPr baseColWidth="10" defaultRowHeight="15" x14ac:dyDescent="0.25"/>
  <cols>
    <col min="1" max="1" width="4.140625" customWidth="1"/>
    <col min="2" max="2" width="13.42578125" customWidth="1"/>
    <col min="3" max="3" width="44" bestFit="1" customWidth="1"/>
    <col min="4" max="4" width="10" customWidth="1"/>
    <col min="5" max="5" width="8.140625" customWidth="1"/>
    <col min="6" max="6" width="8.42578125" customWidth="1"/>
    <col min="8" max="8" width="4.140625" customWidth="1"/>
  </cols>
  <sheetData>
    <row r="2" spans="2:14" x14ac:dyDescent="0.25">
      <c r="B2" s="12" t="s">
        <v>27</v>
      </c>
      <c r="C2" s="12"/>
      <c r="D2" s="12"/>
      <c r="E2" s="12"/>
      <c r="F2" s="12"/>
      <c r="G2" s="12"/>
      <c r="I2" s="12" t="s">
        <v>28</v>
      </c>
      <c r="J2" s="12"/>
      <c r="K2" s="12"/>
      <c r="L2" s="12"/>
    </row>
    <row r="3" spans="2:14" x14ac:dyDescent="0.25">
      <c r="B3" s="1"/>
      <c r="C3" s="1"/>
      <c r="D3" s="4" t="s">
        <v>24</v>
      </c>
      <c r="E3" s="4" t="s">
        <v>21</v>
      </c>
      <c r="F3" s="6" t="s">
        <v>23</v>
      </c>
      <c r="G3" s="4" t="s">
        <v>21</v>
      </c>
      <c r="I3" s="4" t="s">
        <v>24</v>
      </c>
      <c r="J3" s="4" t="s">
        <v>21</v>
      </c>
      <c r="K3" s="6" t="s">
        <v>23</v>
      </c>
      <c r="L3" s="4" t="s">
        <v>21</v>
      </c>
      <c r="M3" s="1"/>
      <c r="N3" s="1"/>
    </row>
    <row r="4" spans="2:14" x14ac:dyDescent="0.25">
      <c r="B4" s="2" t="s">
        <v>14</v>
      </c>
      <c r="C4" s="1" t="s">
        <v>26</v>
      </c>
      <c r="D4" s="3" t="s">
        <v>3</v>
      </c>
      <c r="E4" s="3">
        <v>12</v>
      </c>
      <c r="F4" s="5" t="s">
        <v>10</v>
      </c>
      <c r="G4" s="3">
        <v>12</v>
      </c>
      <c r="I4" s="3" t="s">
        <v>8</v>
      </c>
      <c r="J4" s="3">
        <f t="shared" ref="J4:J10" si="0">SUMIF($D$4:$D$15,I4,$E$4:$E$15)</f>
        <v>6</v>
      </c>
      <c r="K4" s="5" t="s">
        <v>12</v>
      </c>
      <c r="L4" s="1">
        <f>SUMIF($F$4:$F$15,K4,$G$4:$G$15)</f>
        <v>6</v>
      </c>
    </row>
    <row r="5" spans="2:14" x14ac:dyDescent="0.25">
      <c r="B5" s="1"/>
      <c r="C5" s="1" t="s">
        <v>30</v>
      </c>
      <c r="D5" s="3" t="s">
        <v>4</v>
      </c>
      <c r="E5" s="3">
        <v>21</v>
      </c>
      <c r="F5" s="5" t="s">
        <v>10</v>
      </c>
      <c r="G5" s="3">
        <v>21</v>
      </c>
      <c r="I5" s="3" t="s">
        <v>9</v>
      </c>
      <c r="J5" s="3">
        <f t="shared" si="0"/>
        <v>7</v>
      </c>
      <c r="K5" s="5" t="s">
        <v>13</v>
      </c>
      <c r="L5" s="1">
        <f t="shared" ref="L5:L7" si="1">SUMIF($F$4:$F$15,K5,$G$4:$G$15)</f>
        <v>19</v>
      </c>
    </row>
    <row r="6" spans="2:14" x14ac:dyDescent="0.25">
      <c r="B6" s="1"/>
      <c r="C6" s="1" t="s">
        <v>22</v>
      </c>
      <c r="D6" s="3" t="s">
        <v>5</v>
      </c>
      <c r="E6" s="3">
        <v>12</v>
      </c>
      <c r="F6" s="5" t="s">
        <v>11</v>
      </c>
      <c r="G6" s="3">
        <v>12</v>
      </c>
      <c r="I6" s="3" t="s">
        <v>7</v>
      </c>
      <c r="J6" s="3">
        <f t="shared" si="0"/>
        <v>4</v>
      </c>
      <c r="K6" s="5" t="s">
        <v>11</v>
      </c>
      <c r="L6" s="1">
        <f t="shared" si="1"/>
        <v>30</v>
      </c>
    </row>
    <row r="7" spans="2:14" x14ac:dyDescent="0.25">
      <c r="B7" s="2" t="s">
        <v>25</v>
      </c>
      <c r="C7" s="1" t="s">
        <v>15</v>
      </c>
      <c r="D7" s="3" t="s">
        <v>6</v>
      </c>
      <c r="E7" s="3">
        <v>6</v>
      </c>
      <c r="F7" s="5" t="s">
        <v>11</v>
      </c>
      <c r="G7" s="3">
        <v>6</v>
      </c>
      <c r="I7" s="3" t="s">
        <v>5</v>
      </c>
      <c r="J7" s="3">
        <f t="shared" si="0"/>
        <v>16</v>
      </c>
      <c r="K7" s="5" t="s">
        <v>10</v>
      </c>
      <c r="L7" s="1">
        <f t="shared" si="1"/>
        <v>33</v>
      </c>
    </row>
    <row r="8" spans="2:14" x14ac:dyDescent="0.25">
      <c r="B8" s="1"/>
      <c r="C8" s="1" t="s">
        <v>0</v>
      </c>
      <c r="D8" s="3" t="s">
        <v>5</v>
      </c>
      <c r="E8" s="3">
        <v>4</v>
      </c>
      <c r="F8" s="5" t="s">
        <v>11</v>
      </c>
      <c r="G8" s="3"/>
      <c r="I8" s="3" t="s">
        <v>6</v>
      </c>
      <c r="J8" s="3">
        <f t="shared" si="0"/>
        <v>10</v>
      </c>
      <c r="L8" s="1"/>
    </row>
    <row r="9" spans="2:14" x14ac:dyDescent="0.25">
      <c r="B9" s="1"/>
      <c r="C9" s="1" t="s">
        <v>1</v>
      </c>
      <c r="D9" s="3" t="s">
        <v>7</v>
      </c>
      <c r="E9" s="3">
        <v>4</v>
      </c>
      <c r="F9" s="5" t="s">
        <v>13</v>
      </c>
      <c r="G9" s="3">
        <v>12</v>
      </c>
      <c r="I9" s="3" t="s">
        <v>3</v>
      </c>
      <c r="J9" s="3">
        <f t="shared" si="0"/>
        <v>12</v>
      </c>
      <c r="L9" s="1"/>
    </row>
    <row r="10" spans="2:14" x14ac:dyDescent="0.25">
      <c r="B10" s="1"/>
      <c r="C10" s="1" t="s">
        <v>19</v>
      </c>
      <c r="D10" s="3" t="s">
        <v>8</v>
      </c>
      <c r="E10" s="3">
        <v>4</v>
      </c>
      <c r="F10" s="5" t="s">
        <v>12</v>
      </c>
      <c r="G10" s="3">
        <v>4</v>
      </c>
      <c r="I10" s="3" t="s">
        <v>4</v>
      </c>
      <c r="J10" s="3">
        <f t="shared" si="0"/>
        <v>21</v>
      </c>
      <c r="L10" s="1"/>
    </row>
    <row r="11" spans="2:14" x14ac:dyDescent="0.25">
      <c r="B11" s="1"/>
      <c r="C11" s="1" t="s">
        <v>16</v>
      </c>
      <c r="D11" s="3" t="s">
        <v>6</v>
      </c>
      <c r="E11" s="3">
        <v>4</v>
      </c>
      <c r="F11" s="5" t="s">
        <v>11</v>
      </c>
      <c r="G11" s="3">
        <v>12</v>
      </c>
      <c r="H11" s="1"/>
      <c r="M11" s="1"/>
      <c r="N11" s="1"/>
    </row>
    <row r="12" spans="2:14" x14ac:dyDescent="0.25">
      <c r="B12" s="1"/>
      <c r="C12" s="1" t="s">
        <v>17</v>
      </c>
      <c r="D12" s="3" t="s">
        <v>8</v>
      </c>
      <c r="E12" s="3">
        <v>2</v>
      </c>
      <c r="F12" s="5" t="s">
        <v>12</v>
      </c>
      <c r="G12" s="3">
        <v>2</v>
      </c>
      <c r="H12" s="1"/>
      <c r="I12" s="1"/>
      <c r="M12" s="1"/>
      <c r="N12" s="1"/>
    </row>
    <row r="13" spans="2:14" x14ac:dyDescent="0.25">
      <c r="B13" s="1"/>
      <c r="C13" s="1" t="s">
        <v>18</v>
      </c>
      <c r="D13" s="3" t="s">
        <v>9</v>
      </c>
      <c r="E13" s="3">
        <v>1</v>
      </c>
      <c r="F13" s="5" t="s">
        <v>13</v>
      </c>
      <c r="G13" s="3">
        <v>1</v>
      </c>
      <c r="H13" s="1"/>
      <c r="I13" s="1"/>
      <c r="M13" s="1"/>
      <c r="N13" s="1"/>
    </row>
    <row r="14" spans="2:14" x14ac:dyDescent="0.25">
      <c r="B14" s="1"/>
      <c r="C14" s="1" t="s">
        <v>2</v>
      </c>
      <c r="D14" s="3" t="s">
        <v>9</v>
      </c>
      <c r="E14" s="3">
        <v>2</v>
      </c>
      <c r="F14" s="5" t="s">
        <v>13</v>
      </c>
      <c r="G14" s="3">
        <v>2</v>
      </c>
      <c r="H14" s="1"/>
      <c r="I14" s="1"/>
      <c r="M14" s="1"/>
      <c r="N14" s="1"/>
    </row>
    <row r="15" spans="2:14" x14ac:dyDescent="0.25">
      <c r="B15" s="1"/>
      <c r="C15" s="1" t="s">
        <v>20</v>
      </c>
      <c r="D15" s="3" t="s">
        <v>9</v>
      </c>
      <c r="E15" s="3">
        <v>4</v>
      </c>
      <c r="F15" s="5" t="s">
        <v>13</v>
      </c>
      <c r="G15" s="3">
        <v>4</v>
      </c>
      <c r="H15" s="1"/>
      <c r="I15" s="1"/>
      <c r="M15" s="1"/>
      <c r="N15" s="1"/>
    </row>
    <row r="16" spans="2:14" x14ac:dyDescent="0.25">
      <c r="C16" s="9"/>
      <c r="D16" s="9"/>
      <c r="E16" s="10">
        <f>SUM(E4:E15)</f>
        <v>76</v>
      </c>
      <c r="F16" s="9"/>
      <c r="G16" s="10">
        <f>SUM(G4:G15)</f>
        <v>88</v>
      </c>
      <c r="I16" s="7"/>
      <c r="J16" s="8">
        <f>SUM(J4:J15)</f>
        <v>76</v>
      </c>
      <c r="K16" s="9"/>
      <c r="L16" s="8">
        <f>SUM(L4:L15)</f>
        <v>88</v>
      </c>
    </row>
    <row r="17" spans="3:3" x14ac:dyDescent="0.25">
      <c r="C17" s="11" t="s">
        <v>29</v>
      </c>
    </row>
  </sheetData>
  <mergeCells count="2">
    <mergeCell ref="B2:G2"/>
    <mergeCell ref="I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2D396-7E93-410C-A9F3-7E860364F1D4}">
  <dimension ref="B2:E16"/>
  <sheetViews>
    <sheetView showGridLines="0" tabSelected="1" workbookViewId="0">
      <selection activeCell="B16" sqref="B16"/>
    </sheetView>
  </sheetViews>
  <sheetFormatPr baseColWidth="10" defaultRowHeight="15" x14ac:dyDescent="0.25"/>
  <cols>
    <col min="1" max="1" width="2.85546875" customWidth="1"/>
    <col min="2" max="2" width="25.140625" bestFit="1" customWidth="1"/>
    <col min="3" max="3" width="9.85546875" style="5" customWidth="1"/>
    <col min="4" max="4" width="11.42578125" style="5"/>
    <col min="5" max="5" width="75.5703125" customWidth="1"/>
  </cols>
  <sheetData>
    <row r="2" spans="2:5" x14ac:dyDescent="0.25">
      <c r="B2" s="16" t="s">
        <v>53</v>
      </c>
      <c r="C2" s="16"/>
      <c r="D2" s="16"/>
      <c r="E2" s="16"/>
    </row>
    <row r="3" spans="2:5" x14ac:dyDescent="0.25">
      <c r="B3" s="13" t="s">
        <v>25</v>
      </c>
      <c r="C3" s="6" t="s">
        <v>32</v>
      </c>
      <c r="D3" s="6" t="s">
        <v>33</v>
      </c>
      <c r="E3" s="6" t="s">
        <v>36</v>
      </c>
    </row>
    <row r="4" spans="2:5" x14ac:dyDescent="0.25">
      <c r="B4" s="13"/>
      <c r="C4" s="6"/>
      <c r="D4" s="6"/>
    </row>
    <row r="5" spans="2:5" x14ac:dyDescent="0.25">
      <c r="B5" t="s">
        <v>31</v>
      </c>
      <c r="C5" s="5" t="s">
        <v>34</v>
      </c>
      <c r="D5" s="15">
        <v>3</v>
      </c>
      <c r="E5" s="14" t="s">
        <v>35</v>
      </c>
    </row>
    <row r="6" spans="2:5" x14ac:dyDescent="0.25">
      <c r="B6" t="s">
        <v>37</v>
      </c>
      <c r="C6" s="5" t="s">
        <v>34</v>
      </c>
      <c r="D6" s="15">
        <v>2</v>
      </c>
      <c r="E6" s="14" t="s">
        <v>39</v>
      </c>
    </row>
    <row r="7" spans="2:5" x14ac:dyDescent="0.25">
      <c r="B7" t="s">
        <v>38</v>
      </c>
      <c r="C7" s="5" t="s">
        <v>34</v>
      </c>
      <c r="D7" s="15">
        <v>1.5</v>
      </c>
      <c r="E7" s="14" t="s">
        <v>40</v>
      </c>
    </row>
    <row r="8" spans="2:5" x14ac:dyDescent="0.25">
      <c r="B8" t="s">
        <v>41</v>
      </c>
      <c r="C8" s="5" t="s">
        <v>42</v>
      </c>
      <c r="D8" s="15">
        <v>11</v>
      </c>
      <c r="E8" s="14" t="s">
        <v>43</v>
      </c>
    </row>
    <row r="9" spans="2:5" x14ac:dyDescent="0.25">
      <c r="B9" t="s">
        <v>44</v>
      </c>
      <c r="C9" s="5" t="s">
        <v>45</v>
      </c>
      <c r="D9" s="15">
        <v>4</v>
      </c>
      <c r="E9" s="14" t="s">
        <v>46</v>
      </c>
    </row>
    <row r="10" spans="2:5" x14ac:dyDescent="0.25">
      <c r="B10" t="s">
        <v>51</v>
      </c>
      <c r="C10" s="5" t="s">
        <v>45</v>
      </c>
      <c r="D10" s="15">
        <f>1.46/5</f>
        <v>0.29199999999999998</v>
      </c>
      <c r="E10" s="14" t="s">
        <v>47</v>
      </c>
    </row>
    <row r="11" spans="2:5" x14ac:dyDescent="0.25">
      <c r="B11" t="s">
        <v>50</v>
      </c>
      <c r="C11" s="5" t="s">
        <v>45</v>
      </c>
      <c r="D11" s="15">
        <f>1.64/5</f>
        <v>0.32799999999999996</v>
      </c>
      <c r="E11" s="14" t="s">
        <v>48</v>
      </c>
    </row>
    <row r="12" spans="2:5" x14ac:dyDescent="0.25">
      <c r="B12" t="s">
        <v>52</v>
      </c>
      <c r="C12" s="5" t="s">
        <v>45</v>
      </c>
      <c r="D12" s="15">
        <v>1.37</v>
      </c>
      <c r="E12" s="14" t="s">
        <v>49</v>
      </c>
    </row>
    <row r="13" spans="2:5" x14ac:dyDescent="0.25">
      <c r="D13" s="15"/>
    </row>
    <row r="14" spans="2:5" x14ac:dyDescent="0.25">
      <c r="B14" s="13" t="s">
        <v>54</v>
      </c>
      <c r="D14" s="17">
        <f>SUM(D5:D13)</f>
        <v>23.490000000000002</v>
      </c>
    </row>
    <row r="15" spans="2:5" x14ac:dyDescent="0.25">
      <c r="D15" s="15"/>
    </row>
    <row r="16" spans="2:5" x14ac:dyDescent="0.25">
      <c r="D16" s="15"/>
    </row>
  </sheetData>
  <mergeCells count="1">
    <mergeCell ref="B2:E2"/>
  </mergeCells>
  <hyperlinks>
    <hyperlink ref="E5" r:id="rId1" xr:uid="{B7BFCC87-E1E0-4B81-9D2A-516D671047FE}"/>
    <hyperlink ref="E6" r:id="rId2" xr:uid="{B876034C-D3C6-4944-B168-CD3804551CE4}"/>
    <hyperlink ref="E7" r:id="rId3" xr:uid="{634C2CCC-8B3C-44FF-AD45-2820B2555450}"/>
    <hyperlink ref="E8" r:id="rId4" xr:uid="{34CE9B97-4FE1-4573-9065-61CF202BB2D7}"/>
    <hyperlink ref="E9" r:id="rId5" display="https://es.aliexpress.com/item/4000354631274.html?spm=a2g0o.productlist.0.0.161355d9VmqjaG&amp;algo_pvid=b522d312-6e62-4801-8fc0-998102b3c68a&amp;algo_expid=b522d312-6e62-4801-8fc0-998102b3c68a-37&amp;btsid=0b0a556a16063937993872794e7eba&amp;ws_ab_test=searchweb0_0,searchweb201602_,searchweb201603_" xr:uid="{B93B36EB-067D-403A-B6FE-06A37C69FCD0}"/>
    <hyperlink ref="E10" r:id="rId6" display="https://es.aliexpress.com/item/32996398304.html?spm=a2g0o.detail.1000014.7.3c545ec09uYOcG&amp;gps-id=pcDetailBottomMoreOtherSeller&amp;scm=1007.14976.189023.0&amp;scm_id=1007.14976.189023.0&amp;scm-url=1007.14976.189023.0&amp;pvid=844db8cb-78b3-4912-9fa5-0ea2d9dcee4d&amp;_t=gps-id:pcDetailBottomMoreOtherSeller,scm-url:1007.14976.189023.0,pvid:844db8cb-78b3-4912-9fa5-0ea2d9dcee4d,tpp_buckets:668%230%23131923%230_668%23808%234094%23485_668%23888%233325%2319_4976%230%23189023%239_4976%232711%237538%2346_4976%233104%239653%235_4976%234052%2319568%2355_4976%233141%239887%232_668%232846%238108%23146_668%232717%237559%231_668%231000022185%231000066059%230_668%233422%2315392%23152_4452%230%23194213%230_4452%233474%2315675%23365_4452%233098%239624%23950_4452%233564%2316062%23498" xr:uid="{4ACDAE67-17F3-4A44-A8A4-8B31148A7387}"/>
    <hyperlink ref="E11" r:id="rId7" xr:uid="{E2A0253F-1390-473E-B7BD-D4828F3F1212}"/>
    <hyperlink ref="E12" r:id="rId8" display="https://es.aliexpress.com/item/10000312761098.html?spm=a2g0o.detail.1000014.5.27221e31isdhNr&amp;gps-id=pcDetailBottomMoreOtherSeller&amp;scm=1007.14976.189023.0&amp;scm_id=1007.14976.189023.0&amp;scm-url=1007.14976.189023.0&amp;pvid=3762b39b-d697-4a3f-bfca-f0546459179e&amp;_t=gps-id:pcDetailBottomMoreOtherSeller,scm-url:1007.14976.189023.0,pvid:3762b39b-d697-4a3f-bfca-f0546459179e,tpp_buckets:668%230%23131923%230_668%23808%234094%23485_668%23888%233325%2319_4976%230%23189023%239_4976%232711%237538%2346_4976%233104%239653%235_4976%234052%2319568%2355_4976%233141%239887%232_668%232846%238108%23146_668%232717%237559%231_668%231000022185%231000066059%230_668%233422%2315392%23152_4452%230%23194213%230_4452%233474%2315675%23365_4452%233098%239624%23950_4452%233564%2316062%23498" xr:uid="{16E15C42-790C-404C-BBB5-F0F2E8993284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Screws</vt:lpstr>
      <vt:lpstr>DIY hydroponic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A. Riola</dc:creator>
  <cp:lastModifiedBy>Miguel A. Riola</cp:lastModifiedBy>
  <dcterms:created xsi:type="dcterms:W3CDTF">2020-11-06T16:14:47Z</dcterms:created>
  <dcterms:modified xsi:type="dcterms:W3CDTF">2020-11-28T16:10:58Z</dcterms:modified>
</cp:coreProperties>
</file>