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nan\Documents\GitHub\projectsGroup3\Deliverable 2\Deliverable2\"/>
    </mc:Choice>
  </mc:AlternateContent>
  <bookViews>
    <workbookView xWindow="0" yWindow="462" windowWidth="25602" windowHeight="14322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" i="3"/>
  <c r="AI26" i="3"/>
  <c r="AI42" i="3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K4" i="3" s="1"/>
  <c r="AL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K19" i="3" s="1"/>
  <c r="AL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K29" i="3" s="1"/>
  <c r="AL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K44" i="3" s="1"/>
  <c r="AL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K33" i="3" l="1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AL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<sst xmlns="http://schemas.openxmlformats.org/spreadsheetml/2006/main" count="287" uniqueCount="155">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</sst>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5" fillId="4" borderId="0" xfId="0" applyFont="1" applyFill="1" applyAlignment="1">
      <alignment textRotation="90"/>
    </xf>
    <xf numFmtId="0" fontId="6" fillId="0" borderId="0" xfId="0" applyFont="1"/>
    <xf numFmtId="2" fontId="0" fillId="3" borderId="0" xfId="0" applyNumberFormat="1" applyFill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3:G12" totalsRowShown="0">
  <autoFilter ref="A3:G12"/>
  <tableColumns count="7">
    <tableColumn id="1" name="Resource ID"/>
    <tableColumn id="2" name="Resource Description"/>
    <tableColumn id="3" name="Type of resource"/>
    <tableColumn id="4" name="Annual Gross Salary" dataDxfId="3" dataCellStyle="Moneda"/>
    <tableColumn id="5" name="Monthly Pay" dataDxfId="2" dataCellStyle="Moneda">
      <calculatedColumnFormula>D4/12</calculatedColumnFormula>
    </tableColumn>
    <tableColumn id="6" name="Hourly Cost (€/h)" dataDxfId="1" dataCellStyle="Moneda">
      <calculatedColumnFormula>E4/180</calculatedColumnFormula>
    </tableColumn>
    <tableColumn id="7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4" totalsRowShown="0">
  <autoFilter ref="A1:B4"/>
  <tableColumns count="2">
    <tableColumn id="1" name="Employee Group"/>
    <tableColumn id="2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G15"/>
    </sheetView>
  </sheetViews>
  <sheetFormatPr baseColWidth="10" defaultRowHeight="15.6" x14ac:dyDescent="0.6"/>
  <cols>
    <col min="1" max="1" width="13.1484375" customWidth="1"/>
    <col min="2" max="2" width="42.6484375" bestFit="1" customWidth="1"/>
    <col min="3" max="3" width="17" customWidth="1"/>
    <col min="4" max="4" width="11.84765625" bestFit="1" customWidth="1"/>
    <col min="5" max="5" width="14.1484375" customWidth="1"/>
    <col min="6" max="6" width="17.34765625" customWidth="1"/>
  </cols>
  <sheetData>
    <row r="1" spans="1:7" x14ac:dyDescent="0.6">
      <c r="A1" t="s">
        <v>0</v>
      </c>
    </row>
    <row r="3" spans="1:7" x14ac:dyDescent="0.6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6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6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6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6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6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6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6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6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6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6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5" sqref="D5"/>
    </sheetView>
  </sheetViews>
  <sheetFormatPr baseColWidth="10" defaultRowHeight="15.6" x14ac:dyDescent="0.6"/>
  <cols>
    <col min="1" max="1" width="16.6484375" bestFit="1" customWidth="1"/>
  </cols>
  <sheetData>
    <row r="1" spans="1:3" x14ac:dyDescent="0.6">
      <c r="A1" t="s">
        <v>32</v>
      </c>
      <c r="B1" t="s">
        <v>31</v>
      </c>
    </row>
    <row r="2" spans="1:3" x14ac:dyDescent="0.6">
      <c r="A2" s="1" t="s">
        <v>22</v>
      </c>
      <c r="B2" s="3">
        <v>25</v>
      </c>
      <c r="C2" t="s">
        <v>30</v>
      </c>
    </row>
    <row r="3" spans="1:3" x14ac:dyDescent="0.6">
      <c r="A3" s="2" t="s">
        <v>23</v>
      </c>
      <c r="B3" s="3">
        <v>16</v>
      </c>
    </row>
    <row r="4" spans="1:3" x14ac:dyDescent="0.6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pane xSplit="2" ySplit="1" topLeftCell="X2" activePane="bottomRight" state="frozen"/>
      <selection pane="topRight" activeCell="B1" sqref="B1"/>
      <selection pane="bottomLeft" activeCell="A2" sqref="A2"/>
      <selection pane="bottomRight" activeCell="AL9" sqref="AL9"/>
    </sheetView>
  </sheetViews>
  <sheetFormatPr baseColWidth="10" defaultRowHeight="15.6" x14ac:dyDescent="0.6"/>
  <cols>
    <col min="1" max="1" width="3.6484375" bestFit="1" customWidth="1"/>
    <col min="3" max="5" width="3.84765625" customWidth="1"/>
    <col min="6" max="9" width="6.1484375" bestFit="1" customWidth="1"/>
    <col min="10" max="11" width="5.1484375" bestFit="1" customWidth="1"/>
    <col min="12" max="13" width="4.1484375" bestFit="1" customWidth="1"/>
    <col min="14" max="15" width="6.1484375" bestFit="1" customWidth="1"/>
    <col min="16" max="22" width="5.1484375" bestFit="1" customWidth="1"/>
    <col min="23" max="25" width="6.1484375" bestFit="1" customWidth="1"/>
    <col min="26" max="26" width="5.1484375" bestFit="1" customWidth="1"/>
    <col min="27" max="27" width="6.1484375" bestFit="1" customWidth="1"/>
    <col min="28" max="28" width="5.1484375" bestFit="1" customWidth="1"/>
    <col min="29" max="30" width="4.1484375" bestFit="1" customWidth="1"/>
    <col min="31" max="32" width="5.1484375" bestFit="1" customWidth="1"/>
    <col min="33" max="33" width="12.84765625" bestFit="1" customWidth="1"/>
    <col min="34" max="34" width="10.84765625" bestFit="1" customWidth="1"/>
    <col min="35" max="35" width="6.34765625" bestFit="1" customWidth="1"/>
    <col min="36" max="36" width="3.6484375" bestFit="1" customWidth="1"/>
    <col min="37" max="37" width="12.84765625" bestFit="1" customWidth="1"/>
    <col min="38" max="38" width="9.34765625" bestFit="1" customWidth="1"/>
  </cols>
  <sheetData>
    <row r="1" spans="1:38" ht="123.3" thickBot="1" x14ac:dyDescent="0.6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13" t="s">
        <v>133</v>
      </c>
      <c r="AL1" s="6" t="s">
        <v>154</v>
      </c>
    </row>
    <row r="2" spans="1:38" x14ac:dyDescent="0.6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3350.7798882566758</v>
      </c>
      <c r="AL2" s="8">
        <f>AK2/AD2</f>
        <v>167.5389944128338</v>
      </c>
    </row>
    <row r="3" spans="1:38" x14ac:dyDescent="0.6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144320</v>
      </c>
      <c r="AL3" s="8">
        <f t="shared" ref="AL3:AL64" si="2">AK3/AD3</f>
        <v>164</v>
      </c>
    </row>
    <row r="4" spans="1:38" x14ac:dyDescent="0.6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148584</v>
      </c>
      <c r="AL4" s="8">
        <f t="shared" si="2"/>
        <v>168.84545454545454</v>
      </c>
    </row>
    <row r="5" spans="1:38" x14ac:dyDescent="0.6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147434.31508329374</v>
      </c>
      <c r="AL5" s="8">
        <f t="shared" si="2"/>
        <v>167.5389944128338</v>
      </c>
    </row>
    <row r="6" spans="1:38" x14ac:dyDescent="0.6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144320</v>
      </c>
      <c r="AL6" s="8">
        <f t="shared" si="2"/>
        <v>164</v>
      </c>
    </row>
    <row r="7" spans="1:38" x14ac:dyDescent="0.6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4920</v>
      </c>
      <c r="AL7" s="8">
        <f t="shared" si="2"/>
        <v>164</v>
      </c>
    </row>
    <row r="8" spans="1:38" x14ac:dyDescent="0.6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136120</v>
      </c>
      <c r="AL8" s="8">
        <f>AK8/AD8</f>
        <v>164</v>
      </c>
    </row>
    <row r="9" spans="1:38" x14ac:dyDescent="0.6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376.0779888256676</v>
      </c>
      <c r="AL9" s="8">
        <f t="shared" si="2"/>
        <v>188.0389944128338</v>
      </c>
    </row>
    <row r="10" spans="1:38" x14ac:dyDescent="0.6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376.0779888256676</v>
      </c>
      <c r="AL10" s="8">
        <f t="shared" si="2"/>
        <v>188.0389944128338</v>
      </c>
    </row>
    <row r="11" spans="1:38" x14ac:dyDescent="0.6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564.11698323850135</v>
      </c>
      <c r="AL11" s="8">
        <f t="shared" si="2"/>
        <v>188.03899441283377</v>
      </c>
    </row>
    <row r="12" spans="1:38" x14ac:dyDescent="0.6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940.19497206416895</v>
      </c>
      <c r="AL12" s="8">
        <f t="shared" si="2"/>
        <v>188.0389944128338</v>
      </c>
    </row>
    <row r="13" spans="1:38" x14ac:dyDescent="0.6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837.69497206416895</v>
      </c>
      <c r="AL13" s="8">
        <f t="shared" si="2"/>
        <v>167.5389944128338</v>
      </c>
    </row>
    <row r="14" spans="1:38" x14ac:dyDescent="0.6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492</v>
      </c>
      <c r="AL14" s="8">
        <f t="shared" si="2"/>
        <v>164</v>
      </c>
    </row>
    <row r="15" spans="1:38" x14ac:dyDescent="0.6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147434.31508329374</v>
      </c>
      <c r="AL15" s="8">
        <f t="shared" si="2"/>
        <v>167.5389944128338</v>
      </c>
    </row>
    <row r="16" spans="1:38" x14ac:dyDescent="0.6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147434.31508329374</v>
      </c>
      <c r="AL16" s="8">
        <f t="shared" si="2"/>
        <v>167.5389944128338</v>
      </c>
    </row>
    <row r="17" spans="2:38" x14ac:dyDescent="0.6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147434.31508329374</v>
      </c>
      <c r="AL17" s="8">
        <f t="shared" si="2"/>
        <v>167.5389944128338</v>
      </c>
    </row>
    <row r="18" spans="2:38" x14ac:dyDescent="0.6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147434.31508329374</v>
      </c>
      <c r="AL18" s="8">
        <f t="shared" si="2"/>
        <v>167.5389944128338</v>
      </c>
    </row>
    <row r="19" spans="2:38" x14ac:dyDescent="0.6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148584</v>
      </c>
      <c r="AL19" s="8">
        <f t="shared" si="2"/>
        <v>168.84545454545454</v>
      </c>
    </row>
    <row r="20" spans="2:38" x14ac:dyDescent="0.6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4090.1698323850142</v>
      </c>
      <c r="AL20" s="8">
        <f t="shared" si="2"/>
        <v>136.33899441283381</v>
      </c>
    </row>
    <row r="21" spans="2:38" x14ac:dyDescent="0.6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3888.474860320845</v>
      </c>
      <c r="AL21" s="8">
        <f t="shared" si="2"/>
        <v>155.5389944128338</v>
      </c>
    </row>
    <row r="22" spans="2:38" x14ac:dyDescent="0.6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3408.474860320845</v>
      </c>
      <c r="AL22" s="8">
        <f t="shared" si="2"/>
        <v>136.33899441283381</v>
      </c>
    </row>
    <row r="23" spans="2:38" x14ac:dyDescent="0.6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4666.1698323850142</v>
      </c>
      <c r="AL23" s="8">
        <f t="shared" si="2"/>
        <v>155.5389944128338</v>
      </c>
    </row>
    <row r="24" spans="2:38" x14ac:dyDescent="0.6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2726.7798882566758</v>
      </c>
      <c r="AL24" s="8">
        <f t="shared" si="2"/>
        <v>136.33899441283378</v>
      </c>
    </row>
    <row r="25" spans="2:38" x14ac:dyDescent="0.6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2726.7798882566758</v>
      </c>
      <c r="AL25" s="8">
        <f t="shared" si="2"/>
        <v>136.33899441283378</v>
      </c>
    </row>
    <row r="26" spans="2:38" x14ac:dyDescent="0.6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2726.7798882566758</v>
      </c>
      <c r="AL26" s="8">
        <f t="shared" si="2"/>
        <v>136.33899441283378</v>
      </c>
    </row>
    <row r="27" spans="2:38" x14ac:dyDescent="0.6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6221.5597765133516</v>
      </c>
      <c r="AL27" s="8">
        <f t="shared" si="2"/>
        <v>155.5389944128338</v>
      </c>
    </row>
    <row r="28" spans="2:38" x14ac:dyDescent="0.6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4801.0012930591711</v>
      </c>
      <c r="AL28" s="8">
        <f t="shared" si="2"/>
        <v>160.03337643530571</v>
      </c>
    </row>
    <row r="29" spans="2:38" x14ac:dyDescent="0.6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7273.0973931938579</v>
      </c>
      <c r="AL29" s="8">
        <f t="shared" si="2"/>
        <v>145.46194786387716</v>
      </c>
    </row>
    <row r="30" spans="2:38" x14ac:dyDescent="0.6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4363.8584359163142</v>
      </c>
      <c r="AL30" s="8">
        <f t="shared" si="2"/>
        <v>145.46194786387713</v>
      </c>
    </row>
    <row r="31" spans="2:38" x14ac:dyDescent="0.6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4363.8584359163142</v>
      </c>
      <c r="AL31" s="8">
        <f t="shared" si="2"/>
        <v>145.46194786387713</v>
      </c>
    </row>
    <row r="32" spans="2:38" x14ac:dyDescent="0.6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2909.2389572775428</v>
      </c>
      <c r="AL32" s="8">
        <f t="shared" si="2"/>
        <v>145.46194786387713</v>
      </c>
    </row>
    <row r="33" spans="2:38" x14ac:dyDescent="0.6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1660.3337643530572</v>
      </c>
      <c r="AL33" s="8">
        <f t="shared" si="2"/>
        <v>166.03337643530571</v>
      </c>
    </row>
    <row r="34" spans="2:38" x14ac:dyDescent="0.6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2699.3513168281042</v>
      </c>
      <c r="AL34" s="8">
        <f t="shared" si="2"/>
        <v>134.96756584140522</v>
      </c>
    </row>
    <row r="35" spans="2:38" x14ac:dyDescent="0.6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5398.7026336562085</v>
      </c>
      <c r="AL35" s="8">
        <f t="shared" si="2"/>
        <v>134.96756584140522</v>
      </c>
    </row>
    <row r="36" spans="2:38" x14ac:dyDescent="0.6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2699.3513168281042</v>
      </c>
      <c r="AL36" s="8">
        <f t="shared" si="2"/>
        <v>134.96756584140522</v>
      </c>
    </row>
    <row r="37" spans="2:38" x14ac:dyDescent="0.6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29092.389572775432</v>
      </c>
      <c r="AL37" s="8">
        <f t="shared" si="2"/>
        <v>145.46194786387716</v>
      </c>
    </row>
    <row r="38" spans="2:38" x14ac:dyDescent="0.6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8727.7168718326284</v>
      </c>
      <c r="AL38" s="8">
        <f t="shared" si="2"/>
        <v>145.46194786387713</v>
      </c>
    </row>
    <row r="39" spans="2:38" x14ac:dyDescent="0.6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29092.389572775432</v>
      </c>
      <c r="AL39" s="8">
        <f t="shared" si="2"/>
        <v>145.46194786387716</v>
      </c>
    </row>
    <row r="40" spans="2:38" x14ac:dyDescent="0.6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29092.389572775432</v>
      </c>
      <c r="AL40" s="8">
        <f t="shared" si="2"/>
        <v>145.46194786387716</v>
      </c>
    </row>
    <row r="41" spans="2:38" x14ac:dyDescent="0.6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8727.7168718326284</v>
      </c>
      <c r="AL41" s="8">
        <f t="shared" si="2"/>
        <v>145.46194786387713</v>
      </c>
    </row>
    <row r="42" spans="2:38" x14ac:dyDescent="0.6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13496.756584140525</v>
      </c>
      <c r="AL42" s="8">
        <f t="shared" si="2"/>
        <v>134.96756584140525</v>
      </c>
    </row>
    <row r="43" spans="2:38" x14ac:dyDescent="0.6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24294.16185145294</v>
      </c>
      <c r="AL43" s="8">
        <f t="shared" si="2"/>
        <v>134.96756584140522</v>
      </c>
    </row>
    <row r="44" spans="2:38" x14ac:dyDescent="0.6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18220.621388589705</v>
      </c>
      <c r="AL44" s="8">
        <f t="shared" si="2"/>
        <v>134.96756584140522</v>
      </c>
    </row>
    <row r="45" spans="2:38" x14ac:dyDescent="0.6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3374.1891460351312</v>
      </c>
      <c r="AL45" s="8">
        <f t="shared" si="2"/>
        <v>134.96756584140525</v>
      </c>
    </row>
    <row r="46" spans="2:38" x14ac:dyDescent="0.6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8">
        <f t="shared" si="1"/>
        <v>22400</v>
      </c>
      <c r="AL46" s="8">
        <f t="shared" si="2"/>
        <v>112</v>
      </c>
    </row>
    <row r="47" spans="2:38" x14ac:dyDescent="0.6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8">
        <f t="shared" si="1"/>
        <v>16800</v>
      </c>
      <c r="AL47" s="8">
        <f t="shared" si="2"/>
        <v>112</v>
      </c>
    </row>
    <row r="48" spans="2:38" x14ac:dyDescent="0.6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8">
        <f t="shared" si="1"/>
        <v>11200</v>
      </c>
      <c r="AL48" s="8">
        <f t="shared" si="2"/>
        <v>112</v>
      </c>
    </row>
    <row r="49" spans="2:38" x14ac:dyDescent="0.6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8">
        <f t="shared" si="1"/>
        <v>6960</v>
      </c>
      <c r="AL49" s="8">
        <f t="shared" si="2"/>
        <v>116</v>
      </c>
    </row>
    <row r="50" spans="2:38" x14ac:dyDescent="0.6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8">
        <f t="shared" si="1"/>
        <v>6960</v>
      </c>
      <c r="AL50" s="8">
        <f t="shared" si="2"/>
        <v>116</v>
      </c>
    </row>
    <row r="51" spans="2:38" x14ac:dyDescent="0.6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8">
        <f t="shared" si="1"/>
        <v>5760</v>
      </c>
      <c r="AL51" s="8">
        <f t="shared" si="2"/>
        <v>128</v>
      </c>
    </row>
    <row r="52" spans="2:38" x14ac:dyDescent="0.6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8">
        <f t="shared" si="1"/>
        <v>10240</v>
      </c>
      <c r="AL52" s="8">
        <f t="shared" si="2"/>
        <v>128</v>
      </c>
    </row>
    <row r="53" spans="2:38" x14ac:dyDescent="0.6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8">
        <f t="shared" si="1"/>
        <v>9840</v>
      </c>
      <c r="AL53" s="8">
        <f t="shared" si="2"/>
        <v>164</v>
      </c>
    </row>
    <row r="54" spans="2:38" x14ac:dyDescent="0.6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1196.3119553026704</v>
      </c>
      <c r="AL54" s="8">
        <f t="shared" si="2"/>
        <v>149.5389944128338</v>
      </c>
    </row>
    <row r="55" spans="2:38" x14ac:dyDescent="0.6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747.69497206416895</v>
      </c>
      <c r="AL55" s="8">
        <f t="shared" si="2"/>
        <v>149.5389944128338</v>
      </c>
    </row>
    <row r="56" spans="2:38" x14ac:dyDescent="0.6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1555.3899441283379</v>
      </c>
      <c r="AL56" s="8">
        <f t="shared" si="2"/>
        <v>155.5389944128338</v>
      </c>
    </row>
    <row r="57" spans="2:38" x14ac:dyDescent="0.6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1446.7119553026705</v>
      </c>
      <c r="AL57" s="8">
        <f t="shared" si="2"/>
        <v>180.83899441283381</v>
      </c>
    </row>
    <row r="58" spans="2:38" x14ac:dyDescent="0.6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3888.474860320845</v>
      </c>
      <c r="AL58" s="8">
        <f t="shared" si="2"/>
        <v>155.5389944128338</v>
      </c>
    </row>
    <row r="59" spans="2:38" x14ac:dyDescent="0.6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14356.5</v>
      </c>
      <c r="AL59" s="8">
        <f t="shared" si="2"/>
        <v>159.51666666666668</v>
      </c>
    </row>
    <row r="60" spans="2:38" x14ac:dyDescent="0.6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117040</v>
      </c>
      <c r="AL60" s="8">
        <f t="shared" si="2"/>
        <v>152</v>
      </c>
    </row>
    <row r="61" spans="2:38" x14ac:dyDescent="0.6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130720</v>
      </c>
      <c r="AL61" s="8">
        <f t="shared" si="2"/>
        <v>152</v>
      </c>
    </row>
    <row r="62" spans="2:38" x14ac:dyDescent="0.6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130720</v>
      </c>
      <c r="AL62" s="8">
        <f t="shared" si="2"/>
        <v>152</v>
      </c>
    </row>
    <row r="63" spans="2:38" x14ac:dyDescent="0.6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131458.06357717351</v>
      </c>
      <c r="AL63" s="8">
        <f t="shared" si="2"/>
        <v>152.85821346182965</v>
      </c>
    </row>
    <row r="64" spans="2:38" x14ac:dyDescent="0.6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131458.06357717351</v>
      </c>
      <c r="AL64" s="8">
        <f t="shared" si="2"/>
        <v>152.85821346182965</v>
      </c>
    </row>
    <row r="65" spans="6:29" x14ac:dyDescent="0.6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W65"/>
  <sheetViews>
    <sheetView topLeftCell="Q1" zoomScale="101" workbookViewId="0">
      <selection activeCell="A64" sqref="A64"/>
    </sheetView>
  </sheetViews>
  <sheetFormatPr baseColWidth="10" defaultRowHeight="15.6" x14ac:dyDescent="0.6"/>
  <cols>
    <col min="2" max="881" width="3.84765625" customWidth="1"/>
  </cols>
  <sheetData>
    <row r="1" spans="1:881" x14ac:dyDescent="0.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6">
      <c r="A2" t="s">
        <v>34</v>
      </c>
    </row>
    <row r="3" spans="1:881" x14ac:dyDescent="0.6">
      <c r="A3" t="s">
        <v>61</v>
      </c>
    </row>
    <row r="4" spans="1:881" x14ac:dyDescent="0.6">
      <c r="A4" t="s">
        <v>62</v>
      </c>
    </row>
    <row r="5" spans="1:881" x14ac:dyDescent="0.6">
      <c r="A5" t="s">
        <v>63</v>
      </c>
    </row>
    <row r="6" spans="1:881" x14ac:dyDescent="0.6">
      <c r="A6" t="s">
        <v>64</v>
      </c>
    </row>
    <row r="7" spans="1:881" x14ac:dyDescent="0.6">
      <c r="A7" t="s">
        <v>65</v>
      </c>
    </row>
    <row r="8" spans="1:881" x14ac:dyDescent="0.6">
      <c r="A8" t="s">
        <v>66</v>
      </c>
    </row>
    <row r="9" spans="1:881" x14ac:dyDescent="0.6">
      <c r="A9" t="s">
        <v>67</v>
      </c>
    </row>
    <row r="10" spans="1:881" x14ac:dyDescent="0.6">
      <c r="A10" t="s">
        <v>68</v>
      </c>
    </row>
    <row r="11" spans="1:881" x14ac:dyDescent="0.6">
      <c r="A11" t="s">
        <v>69</v>
      </c>
    </row>
    <row r="12" spans="1:881" x14ac:dyDescent="0.6">
      <c r="A12" t="s">
        <v>70</v>
      </c>
    </row>
    <row r="13" spans="1:881" x14ac:dyDescent="0.6">
      <c r="A13" t="s">
        <v>71</v>
      </c>
    </row>
    <row r="14" spans="1:881" x14ac:dyDescent="0.6">
      <c r="A14" t="s">
        <v>72</v>
      </c>
    </row>
    <row r="15" spans="1:881" x14ac:dyDescent="0.6">
      <c r="A15" t="s">
        <v>73</v>
      </c>
    </row>
    <row r="16" spans="1:881" x14ac:dyDescent="0.6">
      <c r="A16" t="s">
        <v>74</v>
      </c>
    </row>
    <row r="17" spans="1:1" x14ac:dyDescent="0.6">
      <c r="A17" t="s">
        <v>75</v>
      </c>
    </row>
    <row r="18" spans="1:1" x14ac:dyDescent="0.6">
      <c r="A18" t="s">
        <v>76</v>
      </c>
    </row>
    <row r="19" spans="1:1" x14ac:dyDescent="0.6">
      <c r="A19" t="s">
        <v>77</v>
      </c>
    </row>
    <row r="20" spans="1:1" x14ac:dyDescent="0.6">
      <c r="A20" t="s">
        <v>78</v>
      </c>
    </row>
    <row r="21" spans="1:1" x14ac:dyDescent="0.6">
      <c r="A21" t="s">
        <v>79</v>
      </c>
    </row>
    <row r="22" spans="1:1" x14ac:dyDescent="0.6">
      <c r="A22" t="s">
        <v>80</v>
      </c>
    </row>
    <row r="23" spans="1:1" x14ac:dyDescent="0.6">
      <c r="A23" t="s">
        <v>81</v>
      </c>
    </row>
    <row r="24" spans="1:1" x14ac:dyDescent="0.6">
      <c r="A24" t="s">
        <v>82</v>
      </c>
    </row>
    <row r="25" spans="1:1" x14ac:dyDescent="0.6">
      <c r="A25" t="s">
        <v>83</v>
      </c>
    </row>
    <row r="26" spans="1:1" x14ac:dyDescent="0.6">
      <c r="A26" t="s">
        <v>84</v>
      </c>
    </row>
    <row r="27" spans="1:1" x14ac:dyDescent="0.6">
      <c r="A27" t="s">
        <v>85</v>
      </c>
    </row>
    <row r="28" spans="1:1" x14ac:dyDescent="0.6">
      <c r="A28" t="s">
        <v>86</v>
      </c>
    </row>
    <row r="29" spans="1:1" x14ac:dyDescent="0.6">
      <c r="A29" t="s">
        <v>87</v>
      </c>
    </row>
    <row r="30" spans="1:1" x14ac:dyDescent="0.6">
      <c r="A30" t="s">
        <v>88</v>
      </c>
    </row>
    <row r="31" spans="1:1" x14ac:dyDescent="0.6">
      <c r="A31" t="s">
        <v>89</v>
      </c>
    </row>
    <row r="32" spans="1:1" x14ac:dyDescent="0.6">
      <c r="A32" t="s">
        <v>90</v>
      </c>
    </row>
    <row r="33" spans="1:1" x14ac:dyDescent="0.6">
      <c r="A33" t="s">
        <v>91</v>
      </c>
    </row>
    <row r="34" spans="1:1" x14ac:dyDescent="0.6">
      <c r="A34" t="s">
        <v>92</v>
      </c>
    </row>
    <row r="35" spans="1:1" x14ac:dyDescent="0.6">
      <c r="A35" t="s">
        <v>93</v>
      </c>
    </row>
    <row r="36" spans="1:1" x14ac:dyDescent="0.6">
      <c r="A36" t="s">
        <v>94</v>
      </c>
    </row>
    <row r="37" spans="1:1" x14ac:dyDescent="0.6">
      <c r="A37" t="s">
        <v>95</v>
      </c>
    </row>
    <row r="38" spans="1:1" x14ac:dyDescent="0.6">
      <c r="A38" t="s">
        <v>96</v>
      </c>
    </row>
    <row r="39" spans="1:1" x14ac:dyDescent="0.6">
      <c r="A39" t="s">
        <v>97</v>
      </c>
    </row>
    <row r="40" spans="1:1" x14ac:dyDescent="0.6">
      <c r="A40" t="s">
        <v>98</v>
      </c>
    </row>
    <row r="41" spans="1:1" x14ac:dyDescent="0.6">
      <c r="A41" t="s">
        <v>99</v>
      </c>
    </row>
    <row r="42" spans="1:1" x14ac:dyDescent="0.6">
      <c r="A42" t="s">
        <v>100</v>
      </c>
    </row>
    <row r="43" spans="1:1" x14ac:dyDescent="0.6">
      <c r="A43" t="s">
        <v>101</v>
      </c>
    </row>
    <row r="44" spans="1:1" x14ac:dyDescent="0.6">
      <c r="A44" t="s">
        <v>102</v>
      </c>
    </row>
    <row r="45" spans="1:1" x14ac:dyDescent="0.6">
      <c r="A45" t="s">
        <v>103</v>
      </c>
    </row>
    <row r="46" spans="1:1" x14ac:dyDescent="0.6">
      <c r="A46" t="s">
        <v>104</v>
      </c>
    </row>
    <row r="47" spans="1:1" x14ac:dyDescent="0.6">
      <c r="A47" t="s">
        <v>105</v>
      </c>
    </row>
    <row r="48" spans="1:1" x14ac:dyDescent="0.6">
      <c r="A48" t="s">
        <v>106</v>
      </c>
    </row>
    <row r="49" spans="1:1" x14ac:dyDescent="0.6">
      <c r="A49" t="s">
        <v>107</v>
      </c>
    </row>
    <row r="50" spans="1:1" x14ac:dyDescent="0.6">
      <c r="A50" t="s">
        <v>108</v>
      </c>
    </row>
    <row r="51" spans="1:1" x14ac:dyDescent="0.6">
      <c r="A51" t="s">
        <v>109</v>
      </c>
    </row>
    <row r="52" spans="1:1" x14ac:dyDescent="0.6">
      <c r="A52" t="s">
        <v>110</v>
      </c>
    </row>
    <row r="53" spans="1:1" x14ac:dyDescent="0.6">
      <c r="A53" t="s">
        <v>111</v>
      </c>
    </row>
    <row r="54" spans="1:1" x14ac:dyDescent="0.6">
      <c r="A54" t="s">
        <v>112</v>
      </c>
    </row>
    <row r="55" spans="1:1" x14ac:dyDescent="0.6">
      <c r="A55" t="s">
        <v>113</v>
      </c>
    </row>
    <row r="56" spans="1:1" x14ac:dyDescent="0.6">
      <c r="A56" t="s">
        <v>114</v>
      </c>
    </row>
    <row r="57" spans="1:1" x14ac:dyDescent="0.6">
      <c r="A57" t="s">
        <v>115</v>
      </c>
    </row>
    <row r="58" spans="1:1" x14ac:dyDescent="0.6">
      <c r="A58" t="s">
        <v>116</v>
      </c>
    </row>
    <row r="59" spans="1:1" x14ac:dyDescent="0.6">
      <c r="A59" t="s">
        <v>117</v>
      </c>
    </row>
    <row r="60" spans="1:1" x14ac:dyDescent="0.6">
      <c r="A60" t="s">
        <v>118</v>
      </c>
    </row>
    <row r="61" spans="1:1" x14ac:dyDescent="0.6">
      <c r="A61" t="s">
        <v>119</v>
      </c>
    </row>
    <row r="62" spans="1:1" x14ac:dyDescent="0.6">
      <c r="A62" t="s">
        <v>120</v>
      </c>
    </row>
    <row r="63" spans="1:1" x14ac:dyDescent="0.6">
      <c r="A63" t="s">
        <v>121</v>
      </c>
    </row>
    <row r="64" spans="1:1" x14ac:dyDescent="0.6">
      <c r="A64" t="s">
        <v>122</v>
      </c>
    </row>
    <row r="65" spans="2:880" x14ac:dyDescent="0.6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B16" sqref="B16"/>
    </sheetView>
  </sheetViews>
  <sheetFormatPr baseColWidth="10" defaultRowHeight="15.6" x14ac:dyDescent="0.6"/>
  <cols>
    <col min="1" max="1" width="11.34765625" bestFit="1" customWidth="1"/>
  </cols>
  <sheetData>
    <row r="2" spans="1:5" x14ac:dyDescent="0.6">
      <c r="A2" t="s">
        <v>125</v>
      </c>
      <c r="B2">
        <v>8</v>
      </c>
      <c r="C2" t="s">
        <v>126</v>
      </c>
    </row>
    <row r="3" spans="1:5" x14ac:dyDescent="0.6">
      <c r="A3" t="s">
        <v>35</v>
      </c>
      <c r="B3">
        <v>25</v>
      </c>
      <c r="C3" t="s">
        <v>129</v>
      </c>
    </row>
    <row r="4" spans="1:5" x14ac:dyDescent="0.6">
      <c r="A4" t="s">
        <v>36</v>
      </c>
      <c r="B4">
        <v>16</v>
      </c>
      <c r="C4" t="s">
        <v>129</v>
      </c>
    </row>
    <row r="5" spans="1:5" x14ac:dyDescent="0.6">
      <c r="A5" t="s">
        <v>37</v>
      </c>
      <c r="B5">
        <v>13</v>
      </c>
      <c r="C5" t="s">
        <v>129</v>
      </c>
    </row>
    <row r="6" spans="1:5" x14ac:dyDescent="0.6">
      <c r="A6" t="s">
        <v>144</v>
      </c>
      <c r="B6">
        <v>4500</v>
      </c>
      <c r="C6" t="s">
        <v>152</v>
      </c>
      <c r="D6" s="15">
        <f>B6/'COST PER TASK'!F65</f>
        <v>7.1811566449636155E-2</v>
      </c>
      <c r="E6" t="s">
        <v>129</v>
      </c>
    </row>
    <row r="7" spans="1:5" x14ac:dyDescent="0.6">
      <c r="A7" t="s">
        <v>135</v>
      </c>
      <c r="B7" s="14">
        <v>0</v>
      </c>
      <c r="C7" t="s">
        <v>152</v>
      </c>
      <c r="D7" s="15">
        <f>B7/'COST PER TASK'!G65</f>
        <v>0</v>
      </c>
      <c r="E7" t="s">
        <v>129</v>
      </c>
    </row>
    <row r="8" spans="1:5" x14ac:dyDescent="0.6">
      <c r="A8" t="s">
        <v>143</v>
      </c>
      <c r="B8" s="14">
        <v>18122</v>
      </c>
      <c r="C8" t="s">
        <v>152</v>
      </c>
      <c r="D8" s="15">
        <f>B8/'COST PER TASK'!H65</f>
        <v>0.3705627351545886</v>
      </c>
      <c r="E8" t="s">
        <v>129</v>
      </c>
    </row>
    <row r="9" spans="1:5" x14ac:dyDescent="0.6">
      <c r="A9" t="s">
        <v>136</v>
      </c>
      <c r="B9" s="14">
        <v>8528</v>
      </c>
      <c r="C9" t="s">
        <v>152</v>
      </c>
      <c r="D9" s="15">
        <f>B9/'COST PER TASK'!I65</f>
        <v>0.60568181818181821</v>
      </c>
      <c r="E9" t="s">
        <v>129</v>
      </c>
    </row>
    <row r="10" spans="1:5" x14ac:dyDescent="0.6">
      <c r="A10" t="s">
        <v>137</v>
      </c>
      <c r="B10" s="14">
        <v>9340</v>
      </c>
      <c r="C10" t="s">
        <v>152</v>
      </c>
      <c r="D10" s="15">
        <f>B10/'COST PER TASK'!J65</f>
        <v>1.3117977528089888</v>
      </c>
      <c r="E10" t="s">
        <v>129</v>
      </c>
    </row>
    <row r="11" spans="1:5" x14ac:dyDescent="0.6">
      <c r="A11" t="s">
        <v>138</v>
      </c>
      <c r="B11" s="14">
        <v>0</v>
      </c>
      <c r="C11" t="s">
        <v>152</v>
      </c>
      <c r="D11" s="15">
        <f>B11/'COST PER TASK'!K65</f>
        <v>0</v>
      </c>
      <c r="E11" t="s">
        <v>129</v>
      </c>
    </row>
    <row r="12" spans="1:5" x14ac:dyDescent="0.6">
      <c r="A12" t="s">
        <v>139</v>
      </c>
      <c r="B12" s="14">
        <v>410</v>
      </c>
      <c r="C12" t="s">
        <v>152</v>
      </c>
      <c r="D12" s="15">
        <f>B12/'COST PER TASK'!L65</f>
        <v>2.5625</v>
      </c>
      <c r="E12" t="s">
        <v>129</v>
      </c>
    </row>
    <row r="13" spans="1:5" x14ac:dyDescent="0.6">
      <c r="A13" t="s">
        <v>140</v>
      </c>
      <c r="B13" s="14">
        <v>676.5</v>
      </c>
      <c r="C13" t="s">
        <v>152</v>
      </c>
      <c r="D13" s="15">
        <f>B13/'COST PER TASK'!M65</f>
        <v>0.93958333333333333</v>
      </c>
      <c r="E13" t="s">
        <v>129</v>
      </c>
    </row>
    <row r="14" spans="1:5" x14ac:dyDescent="0.6">
      <c r="A14" t="s">
        <v>141</v>
      </c>
      <c r="B14" s="14">
        <v>0</v>
      </c>
      <c r="C14" t="s">
        <v>152</v>
      </c>
      <c r="D14" s="15">
        <f>B14/'COST PER TASK'!N65</f>
        <v>0</v>
      </c>
      <c r="E14" t="s">
        <v>129</v>
      </c>
    </row>
    <row r="15" spans="1:5" x14ac:dyDescent="0.6">
      <c r="A15" t="s">
        <v>142</v>
      </c>
      <c r="B15" s="14">
        <v>488</v>
      </c>
      <c r="C15" t="s">
        <v>152</v>
      </c>
      <c r="D15" s="15">
        <f>B15/'COST PER TASK'!O65</f>
        <v>3.5465116279069765E-2</v>
      </c>
      <c r="E15" t="s">
        <v>129</v>
      </c>
    </row>
    <row r="16" spans="1:5" x14ac:dyDescent="0.6">
      <c r="A16" t="s">
        <v>145</v>
      </c>
      <c r="C16" t="s">
        <v>152</v>
      </c>
      <c r="D16" s="15">
        <f>B16/'COST PER TASK'!P65</f>
        <v>0</v>
      </c>
      <c r="E16" t="s">
        <v>129</v>
      </c>
    </row>
    <row r="17" spans="1:5" x14ac:dyDescent="0.6">
      <c r="A17" t="s">
        <v>146</v>
      </c>
      <c r="C17" t="s">
        <v>152</v>
      </c>
      <c r="D17" s="15">
        <f>B17/'COST PER TASK'!Q65</f>
        <v>0</v>
      </c>
      <c r="E17" t="s">
        <v>129</v>
      </c>
    </row>
    <row r="18" spans="1:5" x14ac:dyDescent="0.6">
      <c r="A18" t="s">
        <v>147</v>
      </c>
      <c r="C18" t="s">
        <v>152</v>
      </c>
      <c r="D18" s="15">
        <f>B18/'COST PER TASK'!R65</f>
        <v>0</v>
      </c>
      <c r="E18" t="s">
        <v>129</v>
      </c>
    </row>
    <row r="19" spans="1:5" x14ac:dyDescent="0.6">
      <c r="A19" t="s">
        <v>148</v>
      </c>
      <c r="C19" t="s">
        <v>152</v>
      </c>
      <c r="D19" s="15">
        <f>B19/'COST PER TASK'!S65</f>
        <v>0</v>
      </c>
      <c r="E19" t="s">
        <v>129</v>
      </c>
    </row>
    <row r="20" spans="1:5" x14ac:dyDescent="0.6">
      <c r="A20" t="s">
        <v>149</v>
      </c>
      <c r="C20" t="s">
        <v>152</v>
      </c>
      <c r="D20" s="15">
        <f>B20/'COST PER TASK'!T65</f>
        <v>0</v>
      </c>
      <c r="E20" t="s">
        <v>129</v>
      </c>
    </row>
    <row r="21" spans="1:5" x14ac:dyDescent="0.6">
      <c r="A21" t="s">
        <v>150</v>
      </c>
      <c r="C21" t="s">
        <v>152</v>
      </c>
      <c r="D21" s="15">
        <f>B21/'COST PER TASK'!U65</f>
        <v>0</v>
      </c>
      <c r="E21" t="s">
        <v>129</v>
      </c>
    </row>
    <row r="22" spans="1:5" x14ac:dyDescent="0.6">
      <c r="A22" t="s">
        <v>151</v>
      </c>
      <c r="C22" t="s">
        <v>152</v>
      </c>
      <c r="D22" s="15">
        <f>B22/'COST PER TASK'!V65</f>
        <v>0</v>
      </c>
      <c r="E22" t="s">
        <v>129</v>
      </c>
    </row>
    <row r="23" spans="1:5" x14ac:dyDescent="0.6">
      <c r="A23" t="s">
        <v>39</v>
      </c>
      <c r="B23">
        <v>5</v>
      </c>
      <c r="C23" t="s">
        <v>129</v>
      </c>
    </row>
    <row r="24" spans="1:5" x14ac:dyDescent="0.6">
      <c r="A24" t="s">
        <v>38</v>
      </c>
      <c r="B24">
        <v>1</v>
      </c>
      <c r="C24" t="s">
        <v>129</v>
      </c>
    </row>
    <row r="25" spans="1:5" x14ac:dyDescent="0.6">
      <c r="A25" t="s">
        <v>40</v>
      </c>
      <c r="B25">
        <v>2</v>
      </c>
      <c r="C25" t="s">
        <v>129</v>
      </c>
    </row>
    <row r="26" spans="1:5" x14ac:dyDescent="0.6">
      <c r="A26" t="s">
        <v>41</v>
      </c>
      <c r="B26">
        <v>14</v>
      </c>
      <c r="C26" t="s">
        <v>129</v>
      </c>
    </row>
    <row r="27" spans="1:5" x14ac:dyDescent="0.6">
      <c r="A27" t="s">
        <v>42</v>
      </c>
      <c r="B27">
        <v>10</v>
      </c>
      <c r="C27" t="s">
        <v>129</v>
      </c>
    </row>
    <row r="28" spans="1:5" x14ac:dyDescent="0.6">
      <c r="A28" t="s">
        <v>43</v>
      </c>
      <c r="B28">
        <v>12</v>
      </c>
      <c r="C28" t="s">
        <v>129</v>
      </c>
    </row>
    <row r="29" spans="1:5" x14ac:dyDescent="0.6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fernando ramon costa</cp:lastModifiedBy>
  <dcterms:created xsi:type="dcterms:W3CDTF">2018-04-12T19:58:39Z</dcterms:created>
  <dcterms:modified xsi:type="dcterms:W3CDTF">2018-04-26T09:07:53Z</dcterms:modified>
</cp:coreProperties>
</file>