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KyleSheppard/Desktop/data_projects/ncaa/auction/"/>
    </mc:Choice>
  </mc:AlternateContent>
  <xr:revisionPtr revIDLastSave="0" documentId="8_{C32B5073-FD2F-A44B-8689-93AF00708602}" xr6:coauthVersionLast="46" xr6:coauthVersionMax="46" xr10:uidLastSave="{00000000-0000-0000-0000-000000000000}"/>
  <bookViews>
    <workbookView xWindow="0" yWindow="500" windowWidth="25600" windowHeight="16060" tabRatio="500" xr2:uid="{00000000-000D-0000-FFFF-FFFF00000000}"/>
  </bookViews>
  <sheets>
    <sheet name="New_auction" sheetId="1" r:id="rId1"/>
    <sheet name="538_old" sheetId="2" r:id="rId2"/>
    <sheet name="Team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<sst xmlns="http://schemas.openxmlformats.org/spreadsheetml/2006/main" count="129" uniqueCount="108">
  <si>
    <t>Group</t>
  </si>
  <si>
    <t>Total EV</t>
  </si>
  <si>
    <t>Total EV $</t>
  </si>
  <si>
    <t>Pool money</t>
  </si>
  <si>
    <t>Gonzaga (1)  Drexel (16)</t>
  </si>
  <si>
    <t>Baylor (1) Mt. St. Mary's / Texas So. (16)</t>
  </si>
  <si>
    <t>Illinois (1) Norfolk St. / App St. (16)</t>
  </si>
  <si>
    <t>Michigan (1) Hartford (16)</t>
  </si>
  <si>
    <t>Iowa (2) Liberty (13) Clev. St. (15)</t>
  </si>
  <si>
    <t>Ohio St. (2) UNC Greensboro (13) Iona (15)</t>
  </si>
  <si>
    <t>Houston (2) Ohio (13) Grand Caynon (15)</t>
  </si>
  <si>
    <t>Alabama (2) N. Texas (13) Oral Roberts (15)</t>
  </si>
  <si>
    <t>Kansas (3) Oregon St. (12) Morehead St. (14)</t>
  </si>
  <si>
    <t>Arkansas (3) Georgetown (12) Abilene Christian (14)</t>
  </si>
  <si>
    <t>West Virginia (3) UCSantaBarbara (12) E. Washington (14)</t>
  </si>
  <si>
    <t>Texas (3) Winthrop (12) Colgate (14)</t>
  </si>
  <si>
    <t>Virginia (4) Clemson (7) Georgia Tech (9) Syracuse (11)</t>
  </si>
  <si>
    <t>Purdue (4) UConn (7) St. Bonna (9) Mich St./UCLA (11)</t>
  </si>
  <si>
    <t>Okla St. (4) Oregon (7) Mizz (9) Wich St./Drake (11)</t>
  </si>
  <si>
    <t>Flordia St. (4) Florida (7) Wisconsin (9) Utah St. (11)</t>
  </si>
  <si>
    <t>Creighton (5) San Diego St. (6) Loyola (8) Rutgers (10)</t>
  </si>
  <si>
    <t>Villanova (5) BYU (6) LSU (8) Maryland (10)</t>
  </si>
  <si>
    <t>Tennessee (5) USC (6) Okla (8) VCU (10)</t>
  </si>
  <si>
    <t>Colorado (5) Texas Tech (6) No. Car. (8) Va. Tech (10)</t>
  </si>
  <si>
    <t>team_name</t>
  </si>
  <si>
    <t>ev</t>
  </si>
  <si>
    <t>team_rating</t>
  </si>
  <si>
    <t>team_seed</t>
  </si>
  <si>
    <t>team_slot</t>
  </si>
  <si>
    <t>rd1_win</t>
  </si>
  <si>
    <t>rd2_win</t>
  </si>
  <si>
    <t>rd3_win</t>
  </si>
  <si>
    <t>rd4_win</t>
  </si>
  <si>
    <t>rd5_win</t>
  </si>
  <si>
    <t>rd6_win</t>
  </si>
  <si>
    <t>rd7_win</t>
  </si>
  <si>
    <t>results_to</t>
  </si>
  <si>
    <t>team_alive</t>
  </si>
  <si>
    <t>team_id</t>
  </si>
  <si>
    <t>Gonzaga</t>
  </si>
  <si>
    <t>Norfolk State</t>
  </si>
  <si>
    <t>Appalachian State</t>
  </si>
  <si>
    <t>Oklahoma</t>
  </si>
  <si>
    <t>Missouri</t>
  </si>
  <si>
    <t>Creighton</t>
  </si>
  <si>
    <t>UC-Santa Barbara</t>
  </si>
  <si>
    <t>Virginia</t>
  </si>
  <si>
    <t>Ohio</t>
  </si>
  <si>
    <t>Southern California</t>
  </si>
  <si>
    <t>Drake</t>
  </si>
  <si>
    <t>Wichita State</t>
  </si>
  <si>
    <t>Kansas</t>
  </si>
  <si>
    <t>Eastern Washington</t>
  </si>
  <si>
    <t>Oregon</t>
  </si>
  <si>
    <t>Virginia Commonwealth</t>
  </si>
  <si>
    <t>Iowa</t>
  </si>
  <si>
    <t>Grand Canyon</t>
  </si>
  <si>
    <t>Michigan</t>
  </si>
  <si>
    <t>Mount St. Mary's</t>
  </si>
  <si>
    <t>Texas Southern</t>
  </si>
  <si>
    <t>Louisiana State</t>
  </si>
  <si>
    <t>St. Bonaventure</t>
  </si>
  <si>
    <t>Colorado</t>
  </si>
  <si>
    <t>Georgetown</t>
  </si>
  <si>
    <t>Florida State</t>
  </si>
  <si>
    <t>North Carolina-Greensboro</t>
  </si>
  <si>
    <t>Brigham Young</t>
  </si>
  <si>
    <t>Michigan State</t>
  </si>
  <si>
    <t>UCLA</t>
  </si>
  <si>
    <t>Texas</t>
  </si>
  <si>
    <t>Abilene Christian</t>
  </si>
  <si>
    <t>Connecticut</t>
  </si>
  <si>
    <t>Maryland</t>
  </si>
  <si>
    <t>Alabama</t>
  </si>
  <si>
    <t>Iona</t>
  </si>
  <si>
    <t>Illinois</t>
  </si>
  <si>
    <t>Drexel</t>
  </si>
  <si>
    <t>Loyola (IL)</t>
  </si>
  <si>
    <t>Georgia Tech</t>
  </si>
  <si>
    <t>Tennessee</t>
  </si>
  <si>
    <t>Oregon State</t>
  </si>
  <si>
    <t>Oklahoma State</t>
  </si>
  <si>
    <t>Liberty</t>
  </si>
  <si>
    <t>San Diego State</t>
  </si>
  <si>
    <t>Syracuse</t>
  </si>
  <si>
    <t>West Virginia</t>
  </si>
  <si>
    <t>Morehead State</t>
  </si>
  <si>
    <t>Clemson</t>
  </si>
  <si>
    <t>Rutgers</t>
  </si>
  <si>
    <t>Houston</t>
  </si>
  <si>
    <t>Cleveland State</t>
  </si>
  <si>
    <t>Baylor</t>
  </si>
  <si>
    <t>Hartford</t>
  </si>
  <si>
    <t>North Carolina</t>
  </si>
  <si>
    <t>Wisconsin</t>
  </si>
  <si>
    <t>Villanova</t>
  </si>
  <si>
    <t>Winthrop</t>
  </si>
  <si>
    <t>Purdue</t>
  </si>
  <si>
    <t>North Texas</t>
  </si>
  <si>
    <t>Texas Tech</t>
  </si>
  <si>
    <t>Utah State</t>
  </si>
  <si>
    <t>Arkansas</t>
  </si>
  <si>
    <t>Colgate</t>
  </si>
  <si>
    <t>Florida</t>
  </si>
  <si>
    <t>Virginia Tech</t>
  </si>
  <si>
    <t>Ohio State</t>
  </si>
  <si>
    <t>Oral Roberts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</si>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</sst>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</font>
    <font>
      <sz val="13.9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/>
    <xf numFmtId="0" fontId="1" fillId="0" borderId="0"/>
    <xf numFmtId="0" fontId="2" fillId="0" borderId="0"/>
    <xf numFmtId="0" fontId="3" fillId="0" borderId="0"/>
  </cellStyleXfs>
  <cellXfs count="9">
    <xf numFmtId="0" fontId="0" fillId="0" borderId="0" xfId="0"/>
    <xf numFmtId="11" fontId="0" fillId="0" borderId="0" xfId="0" applyNumberFormat="1"/>
    <xf numFmtId="10" fontId="1" fillId="0" borderId="0" xfId="2" applyNumberForma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10" fontId="0" fillId="0" borderId="0" xfId="0" applyNumberFormat="1"/>
    <xf numFmtId="44" fontId="1" fillId="0" borderId="0" xfId="1"/>
    <xf numFmtId="44" fontId="0" fillId="0" borderId="0" xfId="0" applyNumberFormat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13" sqref="D13"/>
    </sheetView>
  </sheetViews>
  <sheetFormatPr baseColWidth="10" defaultRowHeight="16" x14ac:dyDescent="0.2"/>
  <cols>
    <col min="1" max="1" width="64.6640625" style="3" customWidth="1"/>
    <col min="2" max="2" width="11.6640625" style="3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8" customHeight="1" x14ac:dyDescent="0.2">
      <c r="A2" s="5" t="s">
        <v>4</v>
      </c>
      <c r="B2" s="2">
        <f>'538_old'!C2+'538_old'!C39</f>
        <v>0.13835179492615501</v>
      </c>
      <c r="C2" s="7">
        <f t="shared" ref="C2:C21" si="0">B2*$D$2</f>
        <v>415.05538477846505</v>
      </c>
      <c r="D2">
        <v>3000</v>
      </c>
    </row>
    <row r="3" spans="1:4" ht="18" customHeight="1" x14ac:dyDescent="0.2">
      <c r="A3" s="5" t="s">
        <v>5</v>
      </c>
      <c r="B3" s="2">
        <f>'538_old'!C21+'538_old'!C22+'538_old'!C54</f>
        <v>8.5691350511394995E-2</v>
      </c>
      <c r="C3" s="7">
        <f t="shared" si="0"/>
        <v>257.074051534185</v>
      </c>
    </row>
    <row r="4" spans="1:4" ht="18" customHeight="1" x14ac:dyDescent="0.2">
      <c r="A4" s="5" t="s">
        <v>6</v>
      </c>
      <c r="B4" s="2">
        <f>'538_old'!C38+'538_old'!C3+'538_old'!C4</f>
        <v>9.345756507578E-2</v>
      </c>
      <c r="C4" s="7">
        <f t="shared" si="0"/>
        <v>280.37269522733999</v>
      </c>
    </row>
    <row r="5" spans="1:4" ht="18" customHeight="1" x14ac:dyDescent="0.2">
      <c r="A5" s="5" t="s">
        <v>7</v>
      </c>
      <c r="B5" s="2">
        <f>'538_old'!C20+'538_old'!C55</f>
        <v>4.5049480349964997E-2</v>
      </c>
      <c r="C5" s="7">
        <f t="shared" si="0"/>
        <v>135.14844104989498</v>
      </c>
    </row>
    <row r="6" spans="1:4" ht="18" customHeight="1" x14ac:dyDescent="0.2">
      <c r="A6" s="5" t="s">
        <v>8</v>
      </c>
      <c r="B6" s="2">
        <f>'538_old'!C45+'538_old'!C53+'538_old'!C18</f>
        <v>5.0370880380825003E-2</v>
      </c>
      <c r="C6" s="7">
        <f t="shared" si="0"/>
        <v>151.11264114247501</v>
      </c>
    </row>
    <row r="7" spans="1:4" ht="18" customHeight="1" x14ac:dyDescent="0.2">
      <c r="A7" s="5" t="s">
        <v>9</v>
      </c>
      <c r="B7" s="2">
        <f>'538_old'!C37+'538_old'!C68+'538_old'!C28</f>
        <v>4.4456844026989996E-2</v>
      </c>
      <c r="C7" s="7">
        <f t="shared" si="0"/>
        <v>133.37053208096998</v>
      </c>
    </row>
    <row r="8" spans="1:4" ht="18" customHeight="1" x14ac:dyDescent="0.2">
      <c r="A8" s="5" t="s">
        <v>10</v>
      </c>
      <c r="B8" s="2">
        <f>'538_old'!C19+'538_old'!C10+'538_old'!C52</f>
        <v>5.2565356931535002E-2</v>
      </c>
      <c r="C8" s="7">
        <f t="shared" si="0"/>
        <v>157.69607079460502</v>
      </c>
    </row>
    <row r="9" spans="1:4" ht="18" customHeight="1" x14ac:dyDescent="0.2">
      <c r="A9" s="5" t="s">
        <v>11</v>
      </c>
      <c r="B9" s="2">
        <f>'538_old'!C36+'538_old'!C69+'538_old'!C61</f>
        <v>4.0506177064309999E-2</v>
      </c>
      <c r="C9" s="7">
        <f t="shared" si="0"/>
        <v>121.51853119293</v>
      </c>
    </row>
    <row r="10" spans="1:4" ht="18" customHeight="1" x14ac:dyDescent="0.2">
      <c r="A10" s="5" t="s">
        <v>12</v>
      </c>
      <c r="B10" s="2">
        <f>'538_old'!C49+'538_old'!C43+'538_old'!C14</f>
        <v>2.672254247424E-2</v>
      </c>
      <c r="C10" s="7">
        <f t="shared" si="0"/>
        <v>80.167627422720003</v>
      </c>
    </row>
    <row r="11" spans="1:4" ht="18" customHeight="1" x14ac:dyDescent="0.2">
      <c r="A11" s="5" t="s">
        <v>13</v>
      </c>
      <c r="B11" s="2">
        <f>'538_old'!C33+'538_old'!C64+'538_old'!C26</f>
        <v>2.4413728068249999E-2</v>
      </c>
      <c r="C11" s="7">
        <f t="shared" si="0"/>
        <v>73.241184204749999</v>
      </c>
    </row>
    <row r="12" spans="1:4" ht="18" customHeight="1" x14ac:dyDescent="0.2">
      <c r="A12" s="5" t="s">
        <v>14</v>
      </c>
      <c r="B12" s="2">
        <f>'538_old'!C8+'538_old'!C48+'538_old'!C15</f>
        <v>2.4212050104445E-2</v>
      </c>
      <c r="C12" s="7">
        <f t="shared" si="0"/>
        <v>72.636150313334994</v>
      </c>
    </row>
    <row r="13" spans="1:4" ht="18" customHeight="1" x14ac:dyDescent="0.2">
      <c r="A13" s="5" t="s">
        <v>15</v>
      </c>
      <c r="B13" s="2">
        <f>'538_old'!C32+'538_old'!C65+'538_old'!C59</f>
        <v>2.8671048843359997E-2</v>
      </c>
      <c r="C13" s="7">
        <f t="shared" si="0"/>
        <v>86.013146530079993</v>
      </c>
    </row>
    <row r="14" spans="1:4" ht="18" customHeight="1" x14ac:dyDescent="0.2">
      <c r="A14" s="5" t="s">
        <v>16</v>
      </c>
      <c r="B14" s="2">
        <f>'538_old'!C50+'538_old'!C47+'538_old'!C41+'538_old'!C9</f>
        <v>3.8728212129045002E-2</v>
      </c>
      <c r="C14" s="7">
        <f t="shared" si="0"/>
        <v>116.184636387135</v>
      </c>
    </row>
    <row r="15" spans="1:4" ht="18" customHeight="1" x14ac:dyDescent="0.2">
      <c r="A15" s="5" t="s">
        <v>17</v>
      </c>
      <c r="B15" s="2">
        <f>'538_old'!C30+'538_old'!C31+'538_old'!C60+'538_old'!C34+'538_old'!C24</f>
        <v>4.5822272398605E-2</v>
      </c>
      <c r="C15" s="7">
        <f t="shared" si="0"/>
        <v>137.466817195815</v>
      </c>
    </row>
    <row r="16" spans="1:4" ht="18" customHeight="1" x14ac:dyDescent="0.2">
      <c r="A16" s="5" t="s">
        <v>18</v>
      </c>
      <c r="B16" s="2">
        <f>'538_old'!C12+'538_old'!C13+'538_old'!C44+'538_old'!C16+'538_old'!C6</f>
        <v>2.9981377647759998E-2</v>
      </c>
      <c r="C16" s="7">
        <f t="shared" si="0"/>
        <v>89.944132943279996</v>
      </c>
    </row>
    <row r="17" spans="1:3" ht="18" customHeight="1" x14ac:dyDescent="0.2">
      <c r="A17" s="5" t="s">
        <v>19</v>
      </c>
      <c r="B17" s="2">
        <f>'538_old'!C27+'538_old'!C57+'538_old'!C66+'538_old'!C63</f>
        <v>4.951197266632E-2</v>
      </c>
      <c r="C17" s="7">
        <f t="shared" si="0"/>
        <v>148.53591799896</v>
      </c>
    </row>
    <row r="18" spans="1:3" ht="18" customHeight="1" x14ac:dyDescent="0.2">
      <c r="A18" s="5" t="s">
        <v>20</v>
      </c>
      <c r="B18" s="2">
        <f>'538_old'!C7+'538_old'!C46+'538_old'!C51+'538_old'!C40</f>
        <v>4.7200759896184996E-2</v>
      </c>
      <c r="C18" s="7">
        <f t="shared" si="0"/>
        <v>141.602279688555</v>
      </c>
    </row>
    <row r="19" spans="1:3" ht="18" customHeight="1" x14ac:dyDescent="0.2">
      <c r="A19" s="5" t="s">
        <v>21</v>
      </c>
      <c r="B19" s="2">
        <f>'538_old'!C35+'538_old'!C23+'538_old'!C29+'538_old'!C58</f>
        <v>4.5168464439630004E-2</v>
      </c>
      <c r="C19" s="7">
        <f t="shared" si="0"/>
        <v>135.50539331889001</v>
      </c>
    </row>
    <row r="20" spans="1:3" ht="18" customHeight="1" x14ac:dyDescent="0.2">
      <c r="A20" s="5" t="s">
        <v>22</v>
      </c>
      <c r="B20" s="2">
        <f>'538_old'!C5+'538_old'!C42+'538_old'!C17+'538_old'!C11</f>
        <v>3.9958597678614996E-2</v>
      </c>
      <c r="C20" s="7">
        <f t="shared" si="0"/>
        <v>119.87579303584499</v>
      </c>
    </row>
    <row r="21" spans="1:3" ht="18" customHeight="1" x14ac:dyDescent="0.2">
      <c r="A21" s="5" t="s">
        <v>23</v>
      </c>
      <c r="B21" s="2">
        <f>'538_old'!C25+'538_old'!C62+'538_old'!C56+'538_old'!C67</f>
        <v>4.9159524386560002E-2</v>
      </c>
      <c r="C21" s="7">
        <f t="shared" si="0"/>
        <v>147.47857315968</v>
      </c>
    </row>
    <row r="23" spans="1:3" x14ac:dyDescent="0.2">
      <c r="B23" s="6"/>
      <c r="C23" s="8"/>
    </row>
    <row r="25" spans="1:3" x14ac:dyDescent="0.2">
      <c r="C25" s="8"/>
    </row>
  </sheetData>
  <conditionalFormatting sqref="C2:C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"/>
  <sheetViews>
    <sheetView topLeftCell="A16" zoomScale="99" workbookViewId="0">
      <selection activeCell="P1" sqref="P1:P69"/>
    </sheetView>
  </sheetViews>
  <sheetFormatPr baseColWidth="10" defaultRowHeight="16" x14ac:dyDescent="0.2"/>
  <cols>
    <col min="1" max="1" width="14.1640625" style="3" customWidth="1"/>
    <col min="2" max="3" width="19" style="3" customWidth="1"/>
  </cols>
  <sheetData>
    <row r="1" spans="1:16" x14ac:dyDescent="0.2"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</row>
    <row r="2" spans="1:16" x14ac:dyDescent="0.2">
      <c r="A2" s="4">
        <v>1</v>
      </c>
      <c r="B2" t="s">
        <v>39</v>
      </c>
      <c r="C2" s="3">
        <v>0.138195742995495</v>
      </c>
      <c r="D2">
        <v>96.52</v>
      </c>
      <c r="E2">
        <v>1</v>
      </c>
      <c r="F2">
        <v>0</v>
      </c>
      <c r="G2">
        <v>1</v>
      </c>
      <c r="H2">
        <v>0.98939229982099997</v>
      </c>
      <c r="I2">
        <v>0.89182693388099998</v>
      </c>
      <c r="J2">
        <v>0.719005743541</v>
      </c>
      <c r="K2">
        <v>0.54545427821400005</v>
      </c>
      <c r="L2">
        <v>0.41867335328499999</v>
      </c>
      <c r="M2">
        <v>0.27319178947700001</v>
      </c>
      <c r="N2">
        <v>1</v>
      </c>
      <c r="O2">
        <v>1</v>
      </c>
      <c r="P2">
        <v>2250</v>
      </c>
    </row>
    <row r="3" spans="1:16" x14ac:dyDescent="0.2">
      <c r="A3" s="4">
        <v>68</v>
      </c>
      <c r="B3" t="s">
        <v>40</v>
      </c>
      <c r="C3" s="3">
        <v>2.339655146E-5</v>
      </c>
      <c r="D3">
        <v>68.290000000000006</v>
      </c>
      <c r="E3">
        <v>16</v>
      </c>
      <c r="F3">
        <v>2</v>
      </c>
      <c r="G3">
        <v>0.41358414423099998</v>
      </c>
      <c r="H3">
        <v>3.7008561220000001E-3</v>
      </c>
      <c r="I3">
        <v>4.1116902700000002E-4</v>
      </c>
      <c r="J3">
        <v>3.2525562999999998E-5</v>
      </c>
      <c r="K3">
        <v>2.6065220000000001E-6</v>
      </c>
      <c r="L3">
        <v>2.6744299999999999E-7</v>
      </c>
      <c r="M3">
        <v>2.2064999999999999E-8</v>
      </c>
      <c r="N3">
        <v>0</v>
      </c>
      <c r="O3">
        <v>1</v>
      </c>
      <c r="P3">
        <v>2450</v>
      </c>
    </row>
    <row r="4" spans="1:16" x14ac:dyDescent="0.2">
      <c r="A4" s="4">
        <v>65</v>
      </c>
      <c r="B4" t="s">
        <v>41</v>
      </c>
      <c r="C4" s="3">
        <v>4.677855885E-5</v>
      </c>
      <c r="D4">
        <v>70.28</v>
      </c>
      <c r="E4">
        <v>16</v>
      </c>
      <c r="F4">
        <v>3</v>
      </c>
      <c r="G4">
        <v>0.58641585576900002</v>
      </c>
      <c r="H4">
        <v>6.9068440560000003E-3</v>
      </c>
      <c r="I4">
        <v>9.7685738100000002E-4</v>
      </c>
      <c r="J4">
        <v>9.7779766000000002E-5</v>
      </c>
      <c r="K4">
        <v>9.8515349999999995E-6</v>
      </c>
      <c r="L4">
        <v>1.2561079999999999E-6</v>
      </c>
      <c r="M4">
        <v>1.2809700000000001E-7</v>
      </c>
      <c r="N4">
        <v>0</v>
      </c>
      <c r="O4">
        <v>1</v>
      </c>
      <c r="P4">
        <v>2026</v>
      </c>
    </row>
    <row r="5" spans="1:16" x14ac:dyDescent="0.2">
      <c r="A5" s="4">
        <v>38</v>
      </c>
      <c r="B5" t="s">
        <v>42</v>
      </c>
      <c r="C5" s="3">
        <v>5.1393123055700008E-3</v>
      </c>
      <c r="D5">
        <v>83.42</v>
      </c>
      <c r="E5">
        <v>8</v>
      </c>
      <c r="F5">
        <v>4</v>
      </c>
      <c r="G5">
        <v>1</v>
      </c>
      <c r="H5">
        <v>0.56834588394999996</v>
      </c>
      <c r="I5">
        <v>6.5401469121999997E-2</v>
      </c>
      <c r="J5">
        <v>2.7210926321999999E-2</v>
      </c>
      <c r="K5">
        <v>1.0601561233E-2</v>
      </c>
      <c r="L5">
        <v>4.5766293730000003E-3</v>
      </c>
      <c r="M5">
        <v>1.5457843450000001E-3</v>
      </c>
      <c r="N5">
        <v>1</v>
      </c>
      <c r="O5">
        <v>1</v>
      </c>
      <c r="P5">
        <v>201</v>
      </c>
    </row>
    <row r="6" spans="1:16" x14ac:dyDescent="0.2">
      <c r="A6" s="4">
        <v>45</v>
      </c>
      <c r="B6" t="s">
        <v>43</v>
      </c>
      <c r="C6" s="3">
        <v>3.3770260962899998E-3</v>
      </c>
      <c r="D6">
        <v>81.849999999999994</v>
      </c>
      <c r="E6">
        <v>9</v>
      </c>
      <c r="F6">
        <v>6</v>
      </c>
      <c r="G6">
        <v>1</v>
      </c>
      <c r="H6">
        <v>0.43165411604999998</v>
      </c>
      <c r="I6">
        <v>4.1383570590000002E-2</v>
      </c>
      <c r="J6">
        <v>1.5204047591000001E-2</v>
      </c>
      <c r="K6">
        <v>5.2702994229999996E-3</v>
      </c>
      <c r="L6">
        <v>2.0573300349999999E-3</v>
      </c>
      <c r="M6">
        <v>6.2720239300000005E-4</v>
      </c>
      <c r="N6">
        <v>1</v>
      </c>
      <c r="O6">
        <v>1</v>
      </c>
      <c r="P6">
        <v>142</v>
      </c>
    </row>
    <row r="7" spans="1:16" x14ac:dyDescent="0.2">
      <c r="A7" s="4">
        <v>17</v>
      </c>
      <c r="B7" t="s">
        <v>44</v>
      </c>
      <c r="C7" s="3">
        <v>1.6338867794860001E-2</v>
      </c>
      <c r="D7">
        <v>87</v>
      </c>
      <c r="E7">
        <v>5</v>
      </c>
      <c r="F7">
        <v>8</v>
      </c>
      <c r="G7">
        <v>1</v>
      </c>
      <c r="H7">
        <v>0.81870779089800005</v>
      </c>
      <c r="I7">
        <v>0.41303104694100001</v>
      </c>
      <c r="J7">
        <v>9.8336644119999997E-2</v>
      </c>
      <c r="K7">
        <v>4.8582311240000002E-2</v>
      </c>
      <c r="L7">
        <v>2.5693991276999999E-2</v>
      </c>
      <c r="M7">
        <v>1.0747368683999999E-2</v>
      </c>
      <c r="N7">
        <v>1</v>
      </c>
      <c r="O7">
        <v>1</v>
      </c>
      <c r="P7">
        <v>156</v>
      </c>
    </row>
    <row r="8" spans="1:16" x14ac:dyDescent="0.2">
      <c r="A8" s="4">
        <v>52</v>
      </c>
      <c r="B8" t="s">
        <v>45</v>
      </c>
      <c r="C8" s="3">
        <v>1.52047350616E-3</v>
      </c>
      <c r="D8">
        <v>78.41</v>
      </c>
      <c r="E8">
        <v>12</v>
      </c>
      <c r="F8">
        <v>10</v>
      </c>
      <c r="G8">
        <v>1</v>
      </c>
      <c r="H8">
        <v>0.181292209102</v>
      </c>
      <c r="I8">
        <v>4.3863073659000003E-2</v>
      </c>
      <c r="J8">
        <v>4.399059393E-3</v>
      </c>
      <c r="K8">
        <v>1.1226459070000001E-3</v>
      </c>
      <c r="L8">
        <v>3.35331194E-4</v>
      </c>
      <c r="M8">
        <v>7.8341021999999994E-5</v>
      </c>
      <c r="N8">
        <v>1</v>
      </c>
      <c r="O8">
        <v>1</v>
      </c>
      <c r="P8">
        <v>2540</v>
      </c>
    </row>
    <row r="9" spans="1:16" x14ac:dyDescent="0.2">
      <c r="A9" s="4">
        <v>9</v>
      </c>
      <c r="B9" t="s">
        <v>46</v>
      </c>
      <c r="C9" s="3">
        <v>2.1359921585539999E-2</v>
      </c>
      <c r="D9">
        <v>88.07</v>
      </c>
      <c r="E9">
        <v>4</v>
      </c>
      <c r="F9">
        <v>12</v>
      </c>
      <c r="G9">
        <v>1</v>
      </c>
      <c r="H9">
        <v>0.86419054739800005</v>
      </c>
      <c r="I9">
        <v>0.509315955619</v>
      </c>
      <c r="J9">
        <v>0.13269898877399999</v>
      </c>
      <c r="K9">
        <v>6.9528968013E-2</v>
      </c>
      <c r="L9">
        <v>3.8665583257000001E-2</v>
      </c>
      <c r="M9">
        <v>1.7087120678999999E-2</v>
      </c>
      <c r="N9">
        <v>1</v>
      </c>
      <c r="O9">
        <v>1</v>
      </c>
      <c r="P9">
        <v>258</v>
      </c>
    </row>
    <row r="10" spans="1:16" x14ac:dyDescent="0.2">
      <c r="A10" s="4">
        <v>56</v>
      </c>
      <c r="B10" t="s">
        <v>47</v>
      </c>
      <c r="C10" s="3">
        <v>1.12842640008E-3</v>
      </c>
      <c r="D10">
        <v>77.510000000000005</v>
      </c>
      <c r="E10">
        <v>13</v>
      </c>
      <c r="F10">
        <v>14</v>
      </c>
      <c r="G10">
        <v>1</v>
      </c>
      <c r="H10">
        <v>0.135809452602</v>
      </c>
      <c r="I10">
        <v>3.3789923781E-2</v>
      </c>
      <c r="J10">
        <v>3.0142849310000001E-3</v>
      </c>
      <c r="K10">
        <v>6.9591939799999996E-4</v>
      </c>
      <c r="L10">
        <v>1.9017443899999999E-4</v>
      </c>
      <c r="M10">
        <v>4.0717348000000002E-5</v>
      </c>
      <c r="N10">
        <v>1</v>
      </c>
      <c r="O10">
        <v>1</v>
      </c>
      <c r="P10">
        <v>195</v>
      </c>
    </row>
    <row r="11" spans="1:16" x14ac:dyDescent="0.2">
      <c r="A11" s="4">
        <v>21</v>
      </c>
      <c r="B11" t="s">
        <v>48</v>
      </c>
      <c r="C11" s="3">
        <v>1.4482358795059999E-2</v>
      </c>
      <c r="D11">
        <v>85.76</v>
      </c>
      <c r="E11">
        <v>6</v>
      </c>
      <c r="F11">
        <v>16</v>
      </c>
      <c r="G11">
        <v>1</v>
      </c>
      <c r="H11">
        <v>0.72847162720199998</v>
      </c>
      <c r="I11">
        <v>0.35558375205499998</v>
      </c>
      <c r="J11">
        <v>0.14233667198300001</v>
      </c>
      <c r="K11">
        <v>3.7712707404999997E-2</v>
      </c>
      <c r="L11">
        <v>1.8588277742999999E-2</v>
      </c>
      <c r="M11">
        <v>7.2092959159999999E-3</v>
      </c>
      <c r="N11">
        <v>1</v>
      </c>
      <c r="O11">
        <v>1</v>
      </c>
      <c r="P11">
        <v>30</v>
      </c>
    </row>
    <row r="12" spans="1:16" x14ac:dyDescent="0.2">
      <c r="A12" s="4">
        <v>53</v>
      </c>
      <c r="B12" t="s">
        <v>49</v>
      </c>
      <c r="C12" s="3">
        <v>9.0503646040499995E-4</v>
      </c>
      <c r="D12">
        <v>77.569999999999993</v>
      </c>
      <c r="E12">
        <v>11</v>
      </c>
      <c r="F12">
        <v>18</v>
      </c>
      <c r="G12">
        <v>0.399418507556</v>
      </c>
      <c r="H12">
        <v>9.3333746322999997E-2</v>
      </c>
      <c r="I12">
        <v>2.5799549570999999E-2</v>
      </c>
      <c r="J12">
        <v>5.723282566E-3</v>
      </c>
      <c r="K12">
        <v>8.2235766599999996E-4</v>
      </c>
      <c r="L12">
        <v>2.56419684E-4</v>
      </c>
      <c r="M12">
        <v>6.2493501999999999E-5</v>
      </c>
      <c r="N12">
        <v>0</v>
      </c>
      <c r="O12">
        <v>1</v>
      </c>
      <c r="P12">
        <v>2181</v>
      </c>
    </row>
    <row r="13" spans="1:16" x14ac:dyDescent="0.2">
      <c r="A13" s="4">
        <v>46</v>
      </c>
      <c r="B13" t="s">
        <v>50</v>
      </c>
      <c r="C13" s="3">
        <v>2.0647042975049999E-3</v>
      </c>
      <c r="D13">
        <v>79.900000000000006</v>
      </c>
      <c r="E13">
        <v>11</v>
      </c>
      <c r="F13">
        <v>19</v>
      </c>
      <c r="G13">
        <v>0.60058149244400005</v>
      </c>
      <c r="H13">
        <v>0.17819462647500001</v>
      </c>
      <c r="I13">
        <v>5.9658976819000002E-2</v>
      </c>
      <c r="J13">
        <v>1.6116778989000002E-2</v>
      </c>
      <c r="K13">
        <v>2.82994639E-3</v>
      </c>
      <c r="L13">
        <v>1.0334726469999999E-3</v>
      </c>
      <c r="M13">
        <v>2.9465074900000002E-4</v>
      </c>
      <c r="N13">
        <v>0</v>
      </c>
      <c r="O13">
        <v>1</v>
      </c>
      <c r="P13">
        <v>2724</v>
      </c>
    </row>
    <row r="14" spans="1:16" x14ac:dyDescent="0.2">
      <c r="A14" s="4">
        <v>10</v>
      </c>
      <c r="B14" t="s">
        <v>51</v>
      </c>
      <c r="C14" s="3">
        <v>2.3141250601185E-2</v>
      </c>
      <c r="D14">
        <v>87.4</v>
      </c>
      <c r="E14">
        <v>3</v>
      </c>
      <c r="F14">
        <v>20</v>
      </c>
      <c r="G14">
        <v>1</v>
      </c>
      <c r="H14">
        <v>0.87939060186499995</v>
      </c>
      <c r="I14">
        <v>0.53105876278800002</v>
      </c>
      <c r="J14">
        <v>0.234330800713</v>
      </c>
      <c r="K14">
        <v>6.9045692032999997E-2</v>
      </c>
      <c r="L14">
        <v>3.6552269334999998E-2</v>
      </c>
      <c r="M14">
        <v>1.5305423608E-2</v>
      </c>
      <c r="N14">
        <v>1</v>
      </c>
      <c r="O14">
        <v>1</v>
      </c>
      <c r="P14">
        <v>2305</v>
      </c>
    </row>
    <row r="15" spans="1:16" x14ac:dyDescent="0.2">
      <c r="A15" s="4">
        <v>57</v>
      </c>
      <c r="B15" t="s">
        <v>52</v>
      </c>
      <c r="C15" s="3">
        <v>9.9941429970500009E-4</v>
      </c>
      <c r="D15">
        <v>76.069999999999993</v>
      </c>
      <c r="E15">
        <v>14</v>
      </c>
      <c r="F15">
        <v>22</v>
      </c>
      <c r="G15">
        <v>1</v>
      </c>
      <c r="H15">
        <v>0.120609398135</v>
      </c>
      <c r="I15">
        <v>2.7898958767E-2</v>
      </c>
      <c r="J15">
        <v>4.3773203180000001E-3</v>
      </c>
      <c r="K15">
        <v>4.4375764000000002E-4</v>
      </c>
      <c r="L15">
        <v>1.0352454E-4</v>
      </c>
      <c r="M15">
        <v>1.8995230999999999E-5</v>
      </c>
      <c r="N15">
        <v>1</v>
      </c>
      <c r="O15">
        <v>1</v>
      </c>
      <c r="P15">
        <v>331</v>
      </c>
    </row>
    <row r="16" spans="1:16" x14ac:dyDescent="0.2">
      <c r="A16" s="4">
        <v>31</v>
      </c>
      <c r="B16" t="s">
        <v>53</v>
      </c>
      <c r="C16" s="3">
        <v>9.3755441726099988E-3</v>
      </c>
      <c r="D16">
        <v>84.6</v>
      </c>
      <c r="E16">
        <v>7</v>
      </c>
      <c r="F16">
        <v>24</v>
      </c>
      <c r="G16">
        <v>1</v>
      </c>
      <c r="H16">
        <v>0.62494518335600002</v>
      </c>
      <c r="I16">
        <v>0.19199107713899999</v>
      </c>
      <c r="J16">
        <v>9.1792888909999995E-2</v>
      </c>
      <c r="K16">
        <v>2.2416680614000001E-2</v>
      </c>
      <c r="L16">
        <v>1.0441236886E-2</v>
      </c>
      <c r="M16">
        <v>3.8154176540000002E-3</v>
      </c>
      <c r="N16">
        <v>1</v>
      </c>
      <c r="O16">
        <v>1</v>
      </c>
      <c r="P16">
        <v>2483</v>
      </c>
    </row>
    <row r="17" spans="1:16" x14ac:dyDescent="0.2">
      <c r="A17" s="4">
        <v>43</v>
      </c>
      <c r="B17" t="s">
        <v>54</v>
      </c>
      <c r="C17" s="3">
        <v>4.0475817814499999E-3</v>
      </c>
      <c r="D17">
        <v>81.69</v>
      </c>
      <c r="E17">
        <v>10</v>
      </c>
      <c r="F17">
        <v>26</v>
      </c>
      <c r="G17">
        <v>1</v>
      </c>
      <c r="H17">
        <v>0.37505481664399998</v>
      </c>
      <c r="I17">
        <v>8.7642758215000005E-2</v>
      </c>
      <c r="J17">
        <v>3.4027871834000002E-2</v>
      </c>
      <c r="K17">
        <v>6.4927717990000003E-3</v>
      </c>
      <c r="L17">
        <v>2.5261935479999999E-3</v>
      </c>
      <c r="M17">
        <v>7.6758161799999995E-4</v>
      </c>
      <c r="N17">
        <v>1</v>
      </c>
      <c r="O17">
        <v>1</v>
      </c>
      <c r="P17">
        <v>2670</v>
      </c>
    </row>
    <row r="18" spans="1:16" x14ac:dyDescent="0.2">
      <c r="A18" s="4">
        <v>4</v>
      </c>
      <c r="B18" t="s">
        <v>55</v>
      </c>
      <c r="C18" s="3">
        <v>4.8416852410060003E-2</v>
      </c>
      <c r="D18">
        <v>90.83</v>
      </c>
      <c r="E18">
        <v>2</v>
      </c>
      <c r="F18">
        <v>28</v>
      </c>
      <c r="G18">
        <v>1</v>
      </c>
      <c r="H18">
        <v>0.94400516765800002</v>
      </c>
      <c r="I18">
        <v>0.70868883641699998</v>
      </c>
      <c r="J18">
        <v>0.469173292992</v>
      </c>
      <c r="K18">
        <v>0.17878869760900001</v>
      </c>
      <c r="L18">
        <v>0.11127210496999999</v>
      </c>
      <c r="M18">
        <v>5.5865780229000003E-2</v>
      </c>
      <c r="N18">
        <v>1</v>
      </c>
      <c r="O18">
        <v>1</v>
      </c>
      <c r="P18">
        <v>2294</v>
      </c>
    </row>
    <row r="19" spans="1:16" x14ac:dyDescent="0.2">
      <c r="A19" s="4">
        <v>58</v>
      </c>
      <c r="B19" t="s">
        <v>56</v>
      </c>
      <c r="C19" s="3">
        <v>4.5029393483000002E-4</v>
      </c>
      <c r="D19">
        <v>74.72</v>
      </c>
      <c r="E19">
        <v>15</v>
      </c>
      <c r="F19">
        <v>30</v>
      </c>
      <c r="G19">
        <v>1</v>
      </c>
      <c r="H19">
        <v>5.5994832341999999E-2</v>
      </c>
      <c r="I19">
        <v>1.1677328230000001E-2</v>
      </c>
      <c r="J19">
        <v>2.1210916950000001E-3</v>
      </c>
      <c r="K19">
        <v>1.7894735899999999E-4</v>
      </c>
      <c r="L19">
        <v>3.5598542000000003E-5</v>
      </c>
      <c r="M19">
        <v>5.5943960000000001E-6</v>
      </c>
      <c r="N19">
        <v>1</v>
      </c>
      <c r="O19">
        <v>1</v>
      </c>
      <c r="P19">
        <v>2253</v>
      </c>
    </row>
    <row r="20" spans="1:16" x14ac:dyDescent="0.2">
      <c r="A20" s="4">
        <v>6</v>
      </c>
      <c r="B20" t="s">
        <v>57</v>
      </c>
      <c r="C20" s="3">
        <v>4.4940714120854999E-2</v>
      </c>
      <c r="D20">
        <v>89.57</v>
      </c>
      <c r="E20">
        <v>1</v>
      </c>
      <c r="F20">
        <v>32</v>
      </c>
      <c r="G20">
        <v>1</v>
      </c>
      <c r="H20">
        <v>0.96850569721900004</v>
      </c>
      <c r="I20">
        <v>0.65863789306999998</v>
      </c>
      <c r="J20">
        <v>0.41361577932900001</v>
      </c>
      <c r="K20">
        <v>0.24019600681600001</v>
      </c>
      <c r="L20">
        <v>9.0752780298000005E-2</v>
      </c>
      <c r="M20">
        <v>4.1857142105000002E-2</v>
      </c>
      <c r="N20">
        <v>1</v>
      </c>
      <c r="O20">
        <v>1</v>
      </c>
      <c r="P20">
        <v>130</v>
      </c>
    </row>
    <row r="21" spans="1:16" x14ac:dyDescent="0.2">
      <c r="A21" s="4">
        <v>66</v>
      </c>
      <c r="B21" t="s">
        <v>58</v>
      </c>
      <c r="C21" s="3">
        <v>9.9048965189999991E-5</v>
      </c>
      <c r="D21">
        <v>68.91</v>
      </c>
      <c r="E21">
        <v>16</v>
      </c>
      <c r="F21">
        <v>34</v>
      </c>
      <c r="G21">
        <v>0.50541994390900002</v>
      </c>
      <c r="H21">
        <v>1.6048936752E-2</v>
      </c>
      <c r="I21">
        <v>1.513204763E-3</v>
      </c>
      <c r="J21">
        <v>1.4989703399999999E-4</v>
      </c>
      <c r="K21">
        <v>1.473352E-5</v>
      </c>
      <c r="L21">
        <v>8.7048399999999995E-7</v>
      </c>
      <c r="M21">
        <v>7.6568000000000001E-8</v>
      </c>
      <c r="N21">
        <v>0</v>
      </c>
      <c r="O21">
        <v>1</v>
      </c>
      <c r="P21">
        <v>116</v>
      </c>
    </row>
    <row r="22" spans="1:16" x14ac:dyDescent="0.2">
      <c r="A22" s="4">
        <v>67</v>
      </c>
      <c r="B22" t="s">
        <v>59</v>
      </c>
      <c r="C22" s="3">
        <v>9.4987624605000009E-5</v>
      </c>
      <c r="D22">
        <v>68.790000000000006</v>
      </c>
      <c r="E22">
        <v>16</v>
      </c>
      <c r="F22">
        <v>35</v>
      </c>
      <c r="G22">
        <v>0.49458005609099998</v>
      </c>
      <c r="H22">
        <v>1.5445366029000001E-2</v>
      </c>
      <c r="I22">
        <v>1.4341005619999999E-3</v>
      </c>
      <c r="J22">
        <v>1.4000604600000001E-4</v>
      </c>
      <c r="K22">
        <v>1.3567849999999999E-5</v>
      </c>
      <c r="L22">
        <v>7.9042400000000001E-7</v>
      </c>
      <c r="M22">
        <v>6.8600000000000005E-8</v>
      </c>
      <c r="N22">
        <v>0</v>
      </c>
      <c r="O22">
        <v>1</v>
      </c>
      <c r="P22">
        <v>2640</v>
      </c>
    </row>
    <row r="23" spans="1:16" x14ac:dyDescent="0.2">
      <c r="A23" s="4">
        <v>25</v>
      </c>
      <c r="B23" t="s">
        <v>60</v>
      </c>
      <c r="C23" s="3">
        <v>1.175205003109E-2</v>
      </c>
      <c r="D23">
        <v>85.07</v>
      </c>
      <c r="E23">
        <v>8</v>
      </c>
      <c r="F23">
        <v>36</v>
      </c>
      <c r="G23">
        <v>1</v>
      </c>
      <c r="H23">
        <v>0.59501753771800003</v>
      </c>
      <c r="I23">
        <v>0.216901000846</v>
      </c>
      <c r="J23">
        <v>0.110043279614</v>
      </c>
      <c r="K23">
        <v>5.1651346062000003E-2</v>
      </c>
      <c r="L23">
        <v>1.5127456676E-2</v>
      </c>
      <c r="M23">
        <v>5.6541818259999996E-3</v>
      </c>
      <c r="N23">
        <v>1</v>
      </c>
      <c r="O23">
        <v>1</v>
      </c>
      <c r="P23">
        <v>99</v>
      </c>
    </row>
    <row r="24" spans="1:16" x14ac:dyDescent="0.2">
      <c r="A24" s="4">
        <v>37</v>
      </c>
      <c r="B24" t="s">
        <v>61</v>
      </c>
      <c r="C24" s="3">
        <v>5.9749897974399986E-3</v>
      </c>
      <c r="D24">
        <v>82.87</v>
      </c>
      <c r="E24">
        <v>9</v>
      </c>
      <c r="F24">
        <v>38</v>
      </c>
      <c r="G24">
        <v>1</v>
      </c>
      <c r="H24">
        <v>0.40498246228200002</v>
      </c>
      <c r="I24">
        <v>0.12151380075900001</v>
      </c>
      <c r="J24">
        <v>5.3379580173999998E-2</v>
      </c>
      <c r="K24">
        <v>2.1796309234E-2</v>
      </c>
      <c r="L24">
        <v>5.4652242249999998E-3</v>
      </c>
      <c r="M24">
        <v>1.7913878380000001E-3</v>
      </c>
      <c r="N24">
        <v>1</v>
      </c>
      <c r="O24">
        <v>1</v>
      </c>
      <c r="P24">
        <v>179</v>
      </c>
    </row>
    <row r="25" spans="1:16" x14ac:dyDescent="0.2">
      <c r="A25" s="4">
        <v>19</v>
      </c>
      <c r="B25" t="s">
        <v>62</v>
      </c>
      <c r="C25" s="3">
        <v>1.7543363215355001E-2</v>
      </c>
      <c r="D25">
        <v>86.03</v>
      </c>
      <c r="E25">
        <v>5</v>
      </c>
      <c r="F25">
        <v>40</v>
      </c>
      <c r="G25">
        <v>1</v>
      </c>
      <c r="H25">
        <v>0.69515305253299997</v>
      </c>
      <c r="I25">
        <v>0.36962585859300001</v>
      </c>
      <c r="J25">
        <v>0.16346280630599999</v>
      </c>
      <c r="K25">
        <v>8.0133294756000006E-2</v>
      </c>
      <c r="L25">
        <v>2.4672126525000001E-2</v>
      </c>
      <c r="M25">
        <v>9.6149066419999995E-3</v>
      </c>
      <c r="N25">
        <v>1</v>
      </c>
      <c r="O25">
        <v>1</v>
      </c>
      <c r="P25">
        <v>38</v>
      </c>
    </row>
    <row r="26" spans="1:16" x14ac:dyDescent="0.2">
      <c r="A26" s="4">
        <v>42</v>
      </c>
      <c r="B26" t="s">
        <v>63</v>
      </c>
      <c r="C26" s="3">
        <v>4.274504454314999E-3</v>
      </c>
      <c r="D26">
        <v>81.33</v>
      </c>
      <c r="E26">
        <v>12</v>
      </c>
      <c r="F26">
        <v>42</v>
      </c>
      <c r="G26">
        <v>1</v>
      </c>
      <c r="H26">
        <v>0.30484694746699997</v>
      </c>
      <c r="I26">
        <v>0.115145827144</v>
      </c>
      <c r="J26">
        <v>3.5292527513000001E-2</v>
      </c>
      <c r="K26">
        <v>1.2704331684E-2</v>
      </c>
      <c r="L26">
        <v>2.781389874E-3</v>
      </c>
      <c r="M26">
        <v>8.1138219000000003E-4</v>
      </c>
      <c r="N26">
        <v>1</v>
      </c>
      <c r="O26">
        <v>1</v>
      </c>
      <c r="P26">
        <v>46</v>
      </c>
    </row>
    <row r="27" spans="1:16" x14ac:dyDescent="0.2">
      <c r="A27" s="4">
        <v>12</v>
      </c>
      <c r="B27" t="s">
        <v>64</v>
      </c>
      <c r="C27" s="3">
        <v>2.2928714797834999E-2</v>
      </c>
      <c r="D27">
        <v>86.76</v>
      </c>
      <c r="E27">
        <v>4</v>
      </c>
      <c r="F27">
        <v>44</v>
      </c>
      <c r="G27">
        <v>1</v>
      </c>
      <c r="H27">
        <v>0.82932384391500003</v>
      </c>
      <c r="I27">
        <v>0.46973005370600002</v>
      </c>
      <c r="J27">
        <v>0.214404771168</v>
      </c>
      <c r="K27">
        <v>0.10791064113</v>
      </c>
      <c r="L27">
        <v>3.4260804833000001E-2</v>
      </c>
      <c r="M27">
        <v>1.3697047929999999E-2</v>
      </c>
      <c r="N27">
        <v>1</v>
      </c>
      <c r="O27">
        <v>1</v>
      </c>
      <c r="P27">
        <v>52</v>
      </c>
    </row>
    <row r="28" spans="1:16" x14ac:dyDescent="0.2">
      <c r="A28" s="4">
        <v>51</v>
      </c>
      <c r="B28" t="s">
        <v>65</v>
      </c>
      <c r="C28" s="3">
        <v>1.6436227961850001E-3</v>
      </c>
      <c r="D28">
        <v>77.75</v>
      </c>
      <c r="E28">
        <v>13</v>
      </c>
      <c r="F28">
        <v>46</v>
      </c>
      <c r="G28">
        <v>1</v>
      </c>
      <c r="H28">
        <v>0.170676156085</v>
      </c>
      <c r="I28">
        <v>4.5498260557999999E-2</v>
      </c>
      <c r="J28">
        <v>9.5113528150000005E-3</v>
      </c>
      <c r="K28">
        <v>2.4547945069999999E-3</v>
      </c>
      <c r="L28">
        <v>3.8064190000000001E-4</v>
      </c>
      <c r="M28">
        <v>8.1946108000000007E-5</v>
      </c>
      <c r="N28">
        <v>1</v>
      </c>
      <c r="O28">
        <v>1</v>
      </c>
      <c r="P28">
        <v>2430</v>
      </c>
    </row>
    <row r="29" spans="1:16" x14ac:dyDescent="0.2">
      <c r="A29" s="4">
        <v>28</v>
      </c>
      <c r="B29" t="s">
        <v>66</v>
      </c>
      <c r="C29" s="3">
        <v>1.137350798653E-2</v>
      </c>
      <c r="D29">
        <v>84.53</v>
      </c>
      <c r="E29">
        <v>6</v>
      </c>
      <c r="F29">
        <v>48</v>
      </c>
      <c r="G29">
        <v>1</v>
      </c>
      <c r="H29">
        <v>0.54080100965</v>
      </c>
      <c r="I29">
        <v>0.26214249567999998</v>
      </c>
      <c r="J29">
        <v>0.108628636466</v>
      </c>
      <c r="K29">
        <v>4.6970250657000001E-2</v>
      </c>
      <c r="L29">
        <v>1.3141596496E-2</v>
      </c>
      <c r="M29">
        <v>4.7268375310000003E-3</v>
      </c>
      <c r="N29">
        <v>1</v>
      </c>
      <c r="O29">
        <v>1</v>
      </c>
      <c r="P29">
        <v>252</v>
      </c>
    </row>
    <row r="30" spans="1:16" x14ac:dyDescent="0.2">
      <c r="A30" s="4">
        <v>35</v>
      </c>
      <c r="B30" t="s">
        <v>67</v>
      </c>
      <c r="C30" s="3">
        <v>5.0632692464099996E-3</v>
      </c>
      <c r="D30">
        <v>82.87</v>
      </c>
      <c r="E30">
        <v>11</v>
      </c>
      <c r="F30">
        <v>50</v>
      </c>
      <c r="G30">
        <v>0.54282690085399998</v>
      </c>
      <c r="H30">
        <v>0.25765686738600002</v>
      </c>
      <c r="I30">
        <v>0.120400817056</v>
      </c>
      <c r="J30">
        <v>4.7979811492E-2</v>
      </c>
      <c r="K30">
        <v>2.0051749851999999E-2</v>
      </c>
      <c r="L30">
        <v>5.4056137399999997E-3</v>
      </c>
      <c r="M30">
        <v>1.8843070789999999E-3</v>
      </c>
      <c r="N30">
        <v>0</v>
      </c>
      <c r="O30">
        <v>1</v>
      </c>
      <c r="P30">
        <v>127</v>
      </c>
    </row>
    <row r="31" spans="1:16" x14ac:dyDescent="0.2">
      <c r="A31" s="4">
        <v>41</v>
      </c>
      <c r="B31" t="s">
        <v>68</v>
      </c>
      <c r="C31" s="3">
        <v>3.5517116037149998E-3</v>
      </c>
      <c r="D31">
        <v>81.89</v>
      </c>
      <c r="E31">
        <v>11</v>
      </c>
      <c r="F31">
        <v>51</v>
      </c>
      <c r="G31">
        <v>0.45717309914600002</v>
      </c>
      <c r="H31">
        <v>0.201542122963</v>
      </c>
      <c r="I31">
        <v>8.8429430155999994E-2</v>
      </c>
      <c r="J31">
        <v>3.2960359581E-2</v>
      </c>
      <c r="K31">
        <v>1.299557925E-2</v>
      </c>
      <c r="L31">
        <v>3.2901135840000002E-3</v>
      </c>
      <c r="M31">
        <v>1.087336195E-3</v>
      </c>
      <c r="N31">
        <v>0</v>
      </c>
      <c r="O31">
        <v>1</v>
      </c>
      <c r="P31">
        <v>26</v>
      </c>
    </row>
    <row r="32" spans="1:16" x14ac:dyDescent="0.2">
      <c r="A32" s="4">
        <v>11</v>
      </c>
      <c r="B32" t="s">
        <v>69</v>
      </c>
      <c r="C32" s="3">
        <v>2.3723358537204999E-2</v>
      </c>
      <c r="D32">
        <v>86.75</v>
      </c>
      <c r="E32">
        <v>3</v>
      </c>
      <c r="F32">
        <v>52</v>
      </c>
      <c r="G32">
        <v>1</v>
      </c>
      <c r="H32">
        <v>0.84587257171499997</v>
      </c>
      <c r="I32">
        <v>0.49033158716899999</v>
      </c>
      <c r="J32">
        <v>0.22984015695099999</v>
      </c>
      <c r="K32">
        <v>0.110659898018</v>
      </c>
      <c r="L32">
        <v>3.4901687695000003E-2</v>
      </c>
      <c r="M32">
        <v>1.3876728658E-2</v>
      </c>
      <c r="N32">
        <v>1</v>
      </c>
      <c r="O32">
        <v>1</v>
      </c>
      <c r="P32">
        <v>251</v>
      </c>
    </row>
    <row r="33" spans="1:16" x14ac:dyDescent="0.2">
      <c r="A33" s="4">
        <v>54</v>
      </c>
      <c r="B33" t="s">
        <v>70</v>
      </c>
      <c r="C33" s="3">
        <v>1.4131719842549999E-3</v>
      </c>
      <c r="D33">
        <v>77.040000000000006</v>
      </c>
      <c r="E33">
        <v>14</v>
      </c>
      <c r="F33">
        <v>54</v>
      </c>
      <c r="G33">
        <v>1</v>
      </c>
      <c r="H33">
        <v>0.15412742828500001</v>
      </c>
      <c r="I33">
        <v>3.8695669938999998E-2</v>
      </c>
      <c r="J33">
        <v>7.7408770300000001E-3</v>
      </c>
      <c r="K33">
        <v>1.7597243710000001E-3</v>
      </c>
      <c r="L33">
        <v>2.5270212E-4</v>
      </c>
      <c r="M33">
        <v>5.0777291999999997E-5</v>
      </c>
      <c r="N33">
        <v>1</v>
      </c>
      <c r="O33">
        <v>1</v>
      </c>
      <c r="P33">
        <v>2000</v>
      </c>
    </row>
    <row r="34" spans="1:16" x14ac:dyDescent="0.2">
      <c r="A34" s="4">
        <v>23</v>
      </c>
      <c r="B34" t="s">
        <v>71</v>
      </c>
      <c r="C34" s="3">
        <v>1.1929969172225E-2</v>
      </c>
      <c r="D34">
        <v>85.26</v>
      </c>
      <c r="E34">
        <v>7</v>
      </c>
      <c r="F34">
        <v>56</v>
      </c>
      <c r="G34">
        <v>1</v>
      </c>
      <c r="H34">
        <v>0.53929960089700002</v>
      </c>
      <c r="I34">
        <v>0.222260786046</v>
      </c>
      <c r="J34">
        <v>0.117125233642</v>
      </c>
      <c r="K34">
        <v>5.3827495606000003E-2</v>
      </c>
      <c r="L34">
        <v>1.6110675014999999E-2</v>
      </c>
      <c r="M34">
        <v>6.1320240450000001E-3</v>
      </c>
      <c r="N34">
        <v>1</v>
      </c>
      <c r="O34">
        <v>1</v>
      </c>
      <c r="P34">
        <v>41</v>
      </c>
    </row>
    <row r="35" spans="1:16" x14ac:dyDescent="0.2">
      <c r="A35" s="4">
        <v>30</v>
      </c>
      <c r="B35" t="s">
        <v>72</v>
      </c>
      <c r="C35" s="3">
        <v>9.0163577331250008E-3</v>
      </c>
      <c r="D35">
        <v>84.36</v>
      </c>
      <c r="E35">
        <v>10</v>
      </c>
      <c r="F35">
        <v>58</v>
      </c>
      <c r="G35">
        <v>1</v>
      </c>
      <c r="H35">
        <v>0.46070039910299998</v>
      </c>
      <c r="I35">
        <v>0.17678065099500001</v>
      </c>
      <c r="J35">
        <v>8.8233269205000006E-2</v>
      </c>
      <c r="K35">
        <v>3.8370793472000002E-2</v>
      </c>
      <c r="L35">
        <v>1.0803329590999999E-2</v>
      </c>
      <c r="M35">
        <v>3.9064286870000003E-3</v>
      </c>
      <c r="N35">
        <v>1</v>
      </c>
      <c r="O35">
        <v>1</v>
      </c>
      <c r="P35">
        <v>120</v>
      </c>
    </row>
    <row r="36" spans="1:16" x14ac:dyDescent="0.2">
      <c r="A36" s="4">
        <v>8</v>
      </c>
      <c r="B36" t="s">
        <v>73</v>
      </c>
      <c r="C36" s="3">
        <v>3.8089471195870001E-2</v>
      </c>
      <c r="D36">
        <v>88.84</v>
      </c>
      <c r="E36">
        <v>2</v>
      </c>
      <c r="F36">
        <v>60</v>
      </c>
      <c r="G36">
        <v>1</v>
      </c>
      <c r="H36">
        <v>0.95195885897400001</v>
      </c>
      <c r="I36">
        <v>0.59570002669599997</v>
      </c>
      <c r="J36">
        <v>0.36680131780000003</v>
      </c>
      <c r="K36">
        <v>0.19840721163300001</v>
      </c>
      <c r="L36">
        <v>7.1642970373999998E-2</v>
      </c>
      <c r="M36">
        <v>3.1844620913999998E-2</v>
      </c>
      <c r="N36">
        <v>1</v>
      </c>
      <c r="O36">
        <v>1</v>
      </c>
      <c r="P36">
        <v>333</v>
      </c>
    </row>
    <row r="37" spans="1:16" x14ac:dyDescent="0.2">
      <c r="A37" s="4">
        <v>62</v>
      </c>
      <c r="B37" t="s">
        <v>74</v>
      </c>
      <c r="C37" s="3">
        <v>3.1052352427999989E-4</v>
      </c>
      <c r="D37">
        <v>71.81</v>
      </c>
      <c r="E37">
        <v>15</v>
      </c>
      <c r="F37">
        <v>62</v>
      </c>
      <c r="G37">
        <v>1</v>
      </c>
      <c r="H37">
        <v>4.8041141026000003E-2</v>
      </c>
      <c r="I37">
        <v>5.2585362629999997E-3</v>
      </c>
      <c r="J37">
        <v>6.9033783399999999E-4</v>
      </c>
      <c r="K37">
        <v>8.2271580999999995E-5</v>
      </c>
      <c r="L37">
        <v>6.2118399999999998E-6</v>
      </c>
      <c r="M37">
        <v>6.8944700000000005E-7</v>
      </c>
      <c r="N37">
        <v>1</v>
      </c>
      <c r="O37">
        <v>1</v>
      </c>
      <c r="P37">
        <v>314</v>
      </c>
    </row>
    <row r="38" spans="1:16" x14ac:dyDescent="0.2">
      <c r="A38" s="4">
        <v>2</v>
      </c>
      <c r="B38" t="s">
        <v>75</v>
      </c>
      <c r="C38" s="3">
        <v>9.3387389965469997E-2</v>
      </c>
      <c r="D38">
        <v>93.85</v>
      </c>
      <c r="E38">
        <v>1</v>
      </c>
      <c r="F38">
        <v>64</v>
      </c>
      <c r="G38">
        <v>1</v>
      </c>
      <c r="H38">
        <v>0.97715137213600001</v>
      </c>
      <c r="I38">
        <v>0.78881638046900004</v>
      </c>
      <c r="J38">
        <v>0.63230226300100001</v>
      </c>
      <c r="K38">
        <v>0.43463968877999998</v>
      </c>
      <c r="L38">
        <v>0.26586906897099999</v>
      </c>
      <c r="M38">
        <v>0.146561554856</v>
      </c>
      <c r="N38">
        <v>1</v>
      </c>
      <c r="O38">
        <v>1</v>
      </c>
      <c r="P38">
        <v>356</v>
      </c>
    </row>
    <row r="39" spans="1:16" x14ac:dyDescent="0.2">
      <c r="A39" s="4">
        <v>61</v>
      </c>
      <c r="B39" t="s">
        <v>76</v>
      </c>
      <c r="C39" s="3">
        <v>1.5605193066000001E-4</v>
      </c>
      <c r="D39">
        <v>72.430000000000007</v>
      </c>
      <c r="E39">
        <v>16</v>
      </c>
      <c r="F39">
        <v>66</v>
      </c>
      <c r="G39">
        <v>1</v>
      </c>
      <c r="H39">
        <v>2.2848627864E-2</v>
      </c>
      <c r="I39">
        <v>2.9117313279999999E-3</v>
      </c>
      <c r="J39">
        <v>4.8137705300000001E-4</v>
      </c>
      <c r="K39">
        <v>5.9145428000000001E-5</v>
      </c>
      <c r="L39">
        <v>6.8123510000000003E-6</v>
      </c>
      <c r="M39">
        <v>7.6565899999999996E-7</v>
      </c>
      <c r="N39">
        <v>1</v>
      </c>
      <c r="O39">
        <v>1</v>
      </c>
      <c r="P39">
        <v>2182</v>
      </c>
    </row>
    <row r="40" spans="1:16" x14ac:dyDescent="0.2">
      <c r="A40" s="4">
        <v>29</v>
      </c>
      <c r="B40" t="s">
        <v>77</v>
      </c>
      <c r="C40" s="3">
        <v>8.4777562946399994E-3</v>
      </c>
      <c r="D40">
        <v>85.09</v>
      </c>
      <c r="E40">
        <v>8</v>
      </c>
      <c r="F40">
        <v>68</v>
      </c>
      <c r="G40">
        <v>1</v>
      </c>
      <c r="H40">
        <v>0.552255367562</v>
      </c>
      <c r="I40">
        <v>0.121344029719</v>
      </c>
      <c r="J40">
        <v>6.9615120342E-2</v>
      </c>
      <c r="K40">
        <v>3.1175772208999999E-2</v>
      </c>
      <c r="L40">
        <v>1.2281439688000001E-2</v>
      </c>
      <c r="M40">
        <v>4.4059534470000002E-3</v>
      </c>
      <c r="N40">
        <v>1</v>
      </c>
      <c r="O40">
        <v>1</v>
      </c>
      <c r="P40">
        <v>2350</v>
      </c>
    </row>
    <row r="41" spans="1:16" x14ac:dyDescent="0.2">
      <c r="A41" s="4">
        <v>33</v>
      </c>
      <c r="B41" t="s">
        <v>78</v>
      </c>
      <c r="C41" s="3">
        <v>5.8477603457200008E-3</v>
      </c>
      <c r="D41">
        <v>83.89</v>
      </c>
      <c r="E41">
        <v>9</v>
      </c>
      <c r="F41">
        <v>70</v>
      </c>
      <c r="G41">
        <v>1</v>
      </c>
      <c r="H41">
        <v>0.447744632438</v>
      </c>
      <c r="I41">
        <v>8.6927858482999998E-2</v>
      </c>
      <c r="J41">
        <v>4.6595819165000003E-2</v>
      </c>
      <c r="K41">
        <v>1.9305287098000001E-2</v>
      </c>
      <c r="L41">
        <v>7.0534254309999999E-3</v>
      </c>
      <c r="M41">
        <v>2.3567834850000001E-3</v>
      </c>
      <c r="N41">
        <v>1</v>
      </c>
      <c r="O41">
        <v>1</v>
      </c>
      <c r="P41">
        <v>59</v>
      </c>
    </row>
    <row r="42" spans="1:16" x14ac:dyDescent="0.2">
      <c r="A42" s="4">
        <v>20</v>
      </c>
      <c r="B42" t="s">
        <v>79</v>
      </c>
      <c r="C42" s="3">
        <v>1.6289344796534998E-2</v>
      </c>
      <c r="D42">
        <v>85.79</v>
      </c>
      <c r="E42">
        <v>5</v>
      </c>
      <c r="F42">
        <v>72</v>
      </c>
      <c r="G42">
        <v>1</v>
      </c>
      <c r="H42">
        <v>0.74445611270699996</v>
      </c>
      <c r="I42">
        <v>0.442143135006</v>
      </c>
      <c r="J42">
        <v>0.12512681033100001</v>
      </c>
      <c r="K42">
        <v>5.6316429568000002E-2</v>
      </c>
      <c r="L42">
        <v>2.2293639904999999E-2</v>
      </c>
      <c r="M42">
        <v>8.0347415060000003E-3</v>
      </c>
      <c r="N42">
        <v>1</v>
      </c>
      <c r="O42">
        <v>1</v>
      </c>
      <c r="P42">
        <v>2633</v>
      </c>
    </row>
    <row r="43" spans="1:16" x14ac:dyDescent="0.2">
      <c r="A43" s="4">
        <v>47</v>
      </c>
      <c r="B43" t="s">
        <v>80</v>
      </c>
      <c r="C43" s="3">
        <v>2.9217441559249999E-3</v>
      </c>
      <c r="D43">
        <v>79.7</v>
      </c>
      <c r="E43">
        <v>12</v>
      </c>
      <c r="F43">
        <v>74</v>
      </c>
      <c r="G43">
        <v>1</v>
      </c>
      <c r="H43">
        <v>0.25554388729299998</v>
      </c>
      <c r="I43">
        <v>9.9712153777999996E-2</v>
      </c>
      <c r="J43">
        <v>1.5824767279999999E-2</v>
      </c>
      <c r="K43">
        <v>4.530816541E-3</v>
      </c>
      <c r="L43">
        <v>1.1648502979999999E-3</v>
      </c>
      <c r="M43">
        <v>2.7993575300000001E-4</v>
      </c>
      <c r="N43">
        <v>1</v>
      </c>
      <c r="O43">
        <v>1</v>
      </c>
      <c r="P43">
        <v>204</v>
      </c>
    </row>
    <row r="44" spans="1:16" x14ac:dyDescent="0.2">
      <c r="A44" s="4">
        <v>26</v>
      </c>
      <c r="B44" t="s">
        <v>81</v>
      </c>
      <c r="C44" s="3">
        <v>1.4259066620950001E-2</v>
      </c>
      <c r="D44">
        <v>84.89</v>
      </c>
      <c r="E44">
        <v>4</v>
      </c>
      <c r="F44">
        <v>76</v>
      </c>
      <c r="G44">
        <v>1</v>
      </c>
      <c r="H44">
        <v>0.80014820085399996</v>
      </c>
      <c r="I44">
        <v>0.40692649158999999</v>
      </c>
      <c r="J44">
        <v>0.104195665161</v>
      </c>
      <c r="K44">
        <v>4.3541126954000003E-2</v>
      </c>
      <c r="L44">
        <v>1.6040214300000001E-2</v>
      </c>
      <c r="M44">
        <v>5.401425877E-3</v>
      </c>
      <c r="N44">
        <v>1</v>
      </c>
      <c r="O44">
        <v>1</v>
      </c>
      <c r="P44">
        <v>197</v>
      </c>
    </row>
    <row r="45" spans="1:16" x14ac:dyDescent="0.2">
      <c r="A45" s="4">
        <v>55</v>
      </c>
      <c r="B45" t="s">
        <v>82</v>
      </c>
      <c r="C45" s="3">
        <v>1.7089260595699999E-3</v>
      </c>
      <c r="D45">
        <v>76.98</v>
      </c>
      <c r="E45">
        <v>13</v>
      </c>
      <c r="F45">
        <v>78</v>
      </c>
      <c r="G45">
        <v>1</v>
      </c>
      <c r="H45">
        <v>0.19985179914599999</v>
      </c>
      <c r="I45">
        <v>5.1218219625999997E-2</v>
      </c>
      <c r="J45">
        <v>5.8581776670000004E-3</v>
      </c>
      <c r="K45">
        <v>1.2700253420000001E-3</v>
      </c>
      <c r="L45">
        <v>2.5111107700000001E-4</v>
      </c>
      <c r="M45">
        <v>4.7157072E-5</v>
      </c>
      <c r="N45">
        <v>1</v>
      </c>
      <c r="O45">
        <v>1</v>
      </c>
      <c r="P45">
        <v>2335</v>
      </c>
    </row>
    <row r="46" spans="1:16" x14ac:dyDescent="0.2">
      <c r="A46" s="4">
        <v>22</v>
      </c>
      <c r="B46" t="s">
        <v>83</v>
      </c>
      <c r="C46" s="3">
        <v>1.3669414348800001E-2</v>
      </c>
      <c r="D46">
        <v>85.6</v>
      </c>
      <c r="E46">
        <v>6</v>
      </c>
      <c r="F46">
        <v>80</v>
      </c>
      <c r="G46">
        <v>1</v>
      </c>
      <c r="H46">
        <v>0.61069750835600001</v>
      </c>
      <c r="I46">
        <v>0.31876801648199998</v>
      </c>
      <c r="J46">
        <v>0.13046712088199999</v>
      </c>
      <c r="K46">
        <v>4.7227462502000002E-2</v>
      </c>
      <c r="L46" s="1">
        <v>1.9085971471E-2</v>
      </c>
      <c r="M46">
        <v>7.0146400339999998E-3</v>
      </c>
      <c r="N46">
        <v>1</v>
      </c>
      <c r="O46">
        <v>1</v>
      </c>
      <c r="P46">
        <v>21</v>
      </c>
    </row>
    <row r="47" spans="1:16" x14ac:dyDescent="0.2">
      <c r="A47" s="4">
        <v>36</v>
      </c>
      <c r="B47" t="s">
        <v>84</v>
      </c>
      <c r="C47" s="3">
        <v>6.342976870140001E-3</v>
      </c>
      <c r="D47">
        <v>83.03</v>
      </c>
      <c r="E47">
        <v>11</v>
      </c>
      <c r="F47">
        <v>82</v>
      </c>
      <c r="G47">
        <v>1</v>
      </c>
      <c r="H47">
        <v>0.38930249164399999</v>
      </c>
      <c r="I47">
        <v>0.17037539447</v>
      </c>
      <c r="J47">
        <v>5.7412403329000002E-2</v>
      </c>
      <c r="K47">
        <v>1.7313497349E-2</v>
      </c>
      <c r="L47" s="1">
        <v>5.9527423559999999E-3</v>
      </c>
      <c r="M47">
        <v>1.8785155909999999E-3</v>
      </c>
      <c r="N47">
        <v>1</v>
      </c>
      <c r="O47">
        <v>1</v>
      </c>
      <c r="P47">
        <v>183</v>
      </c>
    </row>
    <row r="48" spans="1:16" x14ac:dyDescent="0.2">
      <c r="A48" s="4">
        <v>13</v>
      </c>
      <c r="B48" t="s">
        <v>85</v>
      </c>
      <c r="C48" s="3">
        <v>2.1692162298579998E-2</v>
      </c>
      <c r="D48">
        <v>86.62</v>
      </c>
      <c r="E48">
        <v>3</v>
      </c>
      <c r="F48">
        <v>84</v>
      </c>
      <c r="G48">
        <v>1</v>
      </c>
      <c r="H48">
        <v>0.90558980290199997</v>
      </c>
      <c r="I48">
        <v>0.49650799425699998</v>
      </c>
      <c r="J48">
        <v>0.208390203577</v>
      </c>
      <c r="K48">
        <v>7.7254992970000005E-2</v>
      </c>
      <c r="L48" s="1">
        <v>3.1882022432000001E-2</v>
      </c>
      <c r="M48">
        <v>1.1952838783E-2</v>
      </c>
      <c r="N48">
        <v>1</v>
      </c>
      <c r="O48">
        <v>1</v>
      </c>
      <c r="P48">
        <v>277</v>
      </c>
    </row>
    <row r="49" spans="1:16" x14ac:dyDescent="0.2">
      <c r="A49" s="4">
        <v>59</v>
      </c>
      <c r="B49" t="s">
        <v>86</v>
      </c>
      <c r="C49" s="3">
        <v>6.5954771712999993E-4</v>
      </c>
      <c r="D49">
        <v>73.72</v>
      </c>
      <c r="E49">
        <v>14</v>
      </c>
      <c r="F49">
        <v>86</v>
      </c>
      <c r="G49">
        <v>1</v>
      </c>
      <c r="H49">
        <v>9.4410197097999998E-2</v>
      </c>
      <c r="I49">
        <v>1.4348594792E-2</v>
      </c>
      <c r="J49">
        <v>1.6845443140000001E-3</v>
      </c>
      <c r="K49">
        <v>1.88557747E-4</v>
      </c>
      <c r="L49" s="1">
        <v>2.6026447000000001E-5</v>
      </c>
      <c r="M49">
        <v>3.4773589999999999E-6</v>
      </c>
      <c r="N49">
        <v>1</v>
      </c>
      <c r="O49">
        <v>1</v>
      </c>
      <c r="P49">
        <v>2413</v>
      </c>
    </row>
    <row r="50" spans="1:16" x14ac:dyDescent="0.2">
      <c r="A50" s="4">
        <v>40</v>
      </c>
      <c r="B50" t="s">
        <v>87</v>
      </c>
      <c r="C50" s="3">
        <v>5.1775533276450002E-3</v>
      </c>
      <c r="D50">
        <v>82.37</v>
      </c>
      <c r="E50">
        <v>7</v>
      </c>
      <c r="F50">
        <v>88</v>
      </c>
      <c r="G50">
        <v>1</v>
      </c>
      <c r="H50">
        <v>0.42361510830299998</v>
      </c>
      <c r="I50">
        <v>0.106724982249</v>
      </c>
      <c r="J50">
        <v>4.4878910234000001E-2</v>
      </c>
      <c r="K50">
        <v>1.276819335E-2</v>
      </c>
      <c r="L50" s="1">
        <v>4.1676260869999999E-3</v>
      </c>
      <c r="M50">
        <v>1.2525596899999999E-3</v>
      </c>
      <c r="N50">
        <v>1</v>
      </c>
      <c r="O50">
        <v>1</v>
      </c>
      <c r="P50">
        <v>228</v>
      </c>
    </row>
    <row r="51" spans="1:16" x14ac:dyDescent="0.2">
      <c r="A51" s="4">
        <v>32</v>
      </c>
      <c r="B51" t="s">
        <v>88</v>
      </c>
      <c r="C51" s="3">
        <v>8.7147214578850007E-3</v>
      </c>
      <c r="D51">
        <v>84.13</v>
      </c>
      <c r="E51">
        <v>10</v>
      </c>
      <c r="F51">
        <v>90</v>
      </c>
      <c r="G51">
        <v>1</v>
      </c>
      <c r="H51">
        <v>0.57638489169700002</v>
      </c>
      <c r="I51">
        <v>0.17145854715200001</v>
      </c>
      <c r="J51">
        <v>8.1551289467999999E-2</v>
      </c>
      <c r="K51" s="1">
        <v>2.6464466817000001E-2</v>
      </c>
      <c r="L51" s="1">
        <v>9.7116011629999992E-3</v>
      </c>
      <c r="M51">
        <v>3.258394864E-3</v>
      </c>
      <c r="N51">
        <v>1</v>
      </c>
      <c r="O51">
        <v>1</v>
      </c>
      <c r="P51">
        <v>164</v>
      </c>
    </row>
    <row r="52" spans="1:16" x14ac:dyDescent="0.2">
      <c r="A52" s="4">
        <v>5</v>
      </c>
      <c r="B52" t="s">
        <v>89</v>
      </c>
      <c r="C52" s="3">
        <v>5.0986636596625001E-2</v>
      </c>
      <c r="D52">
        <v>90.54</v>
      </c>
      <c r="E52">
        <v>2</v>
      </c>
      <c r="F52">
        <v>92</v>
      </c>
      <c r="G52">
        <v>1</v>
      </c>
      <c r="H52">
        <v>0.96398188306499999</v>
      </c>
      <c r="I52">
        <v>0.71683419845600005</v>
      </c>
      <c r="J52">
        <v>0.47499134493900003</v>
      </c>
      <c r="K52">
        <v>0.227891244031</v>
      </c>
      <c r="L52" s="1">
        <v>0.117751224164</v>
      </c>
      <c r="M52">
        <v>5.4814053017999999E-2</v>
      </c>
      <c r="N52">
        <v>1</v>
      </c>
      <c r="O52">
        <v>1</v>
      </c>
      <c r="P52">
        <v>248</v>
      </c>
    </row>
    <row r="53" spans="1:16" x14ac:dyDescent="0.2">
      <c r="A53" s="4">
        <v>63</v>
      </c>
      <c r="B53" t="s">
        <v>90</v>
      </c>
      <c r="C53" s="3">
        <v>2.45101911195E-4</v>
      </c>
      <c r="D53">
        <v>71.8</v>
      </c>
      <c r="E53">
        <v>15</v>
      </c>
      <c r="F53">
        <v>94</v>
      </c>
      <c r="G53">
        <v>1</v>
      </c>
      <c r="H53">
        <v>3.6018116934999997E-2</v>
      </c>
      <c r="I53">
        <v>4.9822721419999997E-3</v>
      </c>
      <c r="J53">
        <v>6.2418325500000001E-4</v>
      </c>
      <c r="K53">
        <v>5.3293315000000001E-5</v>
      </c>
      <c r="L53" s="1">
        <v>5.6823949999999997E-6</v>
      </c>
      <c r="M53">
        <v>5.9307900000000004E-7</v>
      </c>
      <c r="N53">
        <v>1</v>
      </c>
      <c r="O53">
        <v>1</v>
      </c>
      <c r="P53">
        <v>325</v>
      </c>
    </row>
    <row r="54" spans="1:16" x14ac:dyDescent="0.2">
      <c r="A54" s="4">
        <v>3</v>
      </c>
      <c r="B54" t="s">
        <v>91</v>
      </c>
      <c r="C54" s="3">
        <v>8.5497313921599996E-2</v>
      </c>
      <c r="D54">
        <v>93.64</v>
      </c>
      <c r="E54">
        <v>1</v>
      </c>
      <c r="F54">
        <v>96</v>
      </c>
      <c r="G54">
        <v>1</v>
      </c>
      <c r="H54">
        <v>0.98169796446199997</v>
      </c>
      <c r="I54">
        <v>0.71844893087299999</v>
      </c>
      <c r="J54">
        <v>0.56819730766200005</v>
      </c>
      <c r="K54" s="1">
        <v>0.40556980682400001</v>
      </c>
      <c r="L54" s="1">
        <v>0.24123792203200001</v>
      </c>
      <c r="M54">
        <v>0.132592813009</v>
      </c>
      <c r="N54">
        <v>1</v>
      </c>
      <c r="O54">
        <v>1</v>
      </c>
      <c r="P54">
        <v>239</v>
      </c>
    </row>
    <row r="55" spans="1:16" x14ac:dyDescent="0.2">
      <c r="A55" s="4">
        <v>64</v>
      </c>
      <c r="B55" t="s">
        <v>92</v>
      </c>
      <c r="C55" s="3">
        <v>1.0876622911E-4</v>
      </c>
      <c r="D55">
        <v>70.930000000000007</v>
      </c>
      <c r="E55">
        <v>16</v>
      </c>
      <c r="F55">
        <v>98</v>
      </c>
      <c r="G55">
        <v>1</v>
      </c>
      <c r="H55">
        <v>1.8302035538E-2</v>
      </c>
      <c r="I55">
        <v>1.29550717E-3</v>
      </c>
      <c r="J55">
        <v>1.6858200799999999E-4</v>
      </c>
      <c r="K55" s="1">
        <v>1.8988634999999999E-5</v>
      </c>
      <c r="L55" s="1">
        <v>1.720167E-6</v>
      </c>
      <c r="M55">
        <v>1.60904E-7</v>
      </c>
      <c r="N55">
        <v>1</v>
      </c>
      <c r="O55">
        <v>1</v>
      </c>
      <c r="P55">
        <v>42</v>
      </c>
    </row>
    <row r="56" spans="1:16" x14ac:dyDescent="0.2">
      <c r="A56" s="4">
        <v>24</v>
      </c>
      <c r="B56" t="s">
        <v>93</v>
      </c>
      <c r="C56" s="3">
        <v>8.7642036019650003E-3</v>
      </c>
      <c r="D56">
        <v>86.09</v>
      </c>
      <c r="E56">
        <v>8</v>
      </c>
      <c r="F56">
        <v>100</v>
      </c>
      <c r="G56">
        <v>1</v>
      </c>
      <c r="H56">
        <v>0.445923147081</v>
      </c>
      <c r="I56">
        <v>0.116758440016</v>
      </c>
      <c r="J56">
        <v>7.1012635362000004E-2</v>
      </c>
      <c r="K56">
        <v>3.7252847875000002E-2</v>
      </c>
      <c r="L56" s="1">
        <v>1.5521374717E-2</v>
      </c>
      <c r="M56">
        <v>6.0746343340000002E-3</v>
      </c>
      <c r="N56">
        <v>1</v>
      </c>
      <c r="O56">
        <v>1</v>
      </c>
      <c r="P56">
        <v>153</v>
      </c>
    </row>
    <row r="57" spans="1:16" x14ac:dyDescent="0.2">
      <c r="A57" s="4">
        <v>14</v>
      </c>
      <c r="B57" t="s">
        <v>94</v>
      </c>
      <c r="C57" s="3">
        <v>1.3181139828025001E-2</v>
      </c>
      <c r="D57">
        <v>87.33</v>
      </c>
      <c r="E57">
        <v>9</v>
      </c>
      <c r="F57">
        <v>102</v>
      </c>
      <c r="G57">
        <v>1</v>
      </c>
      <c r="H57">
        <v>0.554076852919</v>
      </c>
      <c r="I57">
        <v>0.163497121941</v>
      </c>
      <c r="J57">
        <v>0.105371792315</v>
      </c>
      <c r="K57" s="1">
        <v>5.8952930874999997E-2</v>
      </c>
      <c r="L57" s="1">
        <v>2.6348678814E-2</v>
      </c>
      <c r="M57">
        <v>1.1011684787999999E-2</v>
      </c>
      <c r="N57">
        <v>1</v>
      </c>
      <c r="O57">
        <v>1</v>
      </c>
      <c r="P57">
        <v>275</v>
      </c>
    </row>
    <row r="58" spans="1:16" x14ac:dyDescent="0.2">
      <c r="A58" s="4">
        <v>27</v>
      </c>
      <c r="B58" t="s">
        <v>95</v>
      </c>
      <c r="C58" s="3">
        <v>1.3026548688885E-2</v>
      </c>
      <c r="D58">
        <v>84.75</v>
      </c>
      <c r="E58">
        <v>5</v>
      </c>
      <c r="F58">
        <v>104</v>
      </c>
      <c r="G58">
        <v>1</v>
      </c>
      <c r="H58">
        <v>0.75231811105099999</v>
      </c>
      <c r="I58">
        <v>0.36474182138900002</v>
      </c>
      <c r="J58" s="1">
        <v>9.1373909635E-2</v>
      </c>
      <c r="K58" s="1">
        <v>4.1106220170999998E-2</v>
      </c>
      <c r="L58" s="1">
        <v>1.45639655E-2</v>
      </c>
      <c r="M58">
        <v>4.9034784009999999E-3</v>
      </c>
      <c r="N58">
        <v>1</v>
      </c>
      <c r="O58">
        <v>1</v>
      </c>
      <c r="P58">
        <v>222</v>
      </c>
    </row>
    <row r="59" spans="1:16" x14ac:dyDescent="0.2">
      <c r="A59" s="4">
        <v>49</v>
      </c>
      <c r="B59" t="s">
        <v>96</v>
      </c>
      <c r="C59" s="3">
        <v>2.304023184714999E-3</v>
      </c>
      <c r="D59">
        <v>78.42</v>
      </c>
      <c r="E59">
        <v>12</v>
      </c>
      <c r="F59">
        <v>106</v>
      </c>
      <c r="G59">
        <v>1</v>
      </c>
      <c r="H59">
        <v>0.24768188894900001</v>
      </c>
      <c r="I59">
        <v>7.0788903717000001E-2</v>
      </c>
      <c r="J59" s="1">
        <v>9.2658795800000006E-3</v>
      </c>
      <c r="K59" s="1">
        <v>2.5758434549999999E-3</v>
      </c>
      <c r="L59" s="1">
        <v>5.6359761000000005E-4</v>
      </c>
      <c r="M59">
        <v>1.21427821E-4</v>
      </c>
      <c r="N59">
        <v>1</v>
      </c>
      <c r="O59">
        <v>1</v>
      </c>
      <c r="P59">
        <v>2737</v>
      </c>
    </row>
    <row r="60" spans="1:16" x14ac:dyDescent="0.2">
      <c r="A60" s="4">
        <v>15</v>
      </c>
      <c r="B60" t="s">
        <v>97</v>
      </c>
      <c r="C60" s="3">
        <v>1.9302332578815001E-2</v>
      </c>
      <c r="D60">
        <v>86.47</v>
      </c>
      <c r="E60">
        <v>4</v>
      </c>
      <c r="F60">
        <v>108</v>
      </c>
      <c r="G60">
        <v>1</v>
      </c>
      <c r="H60">
        <v>0.80514203523899996</v>
      </c>
      <c r="I60">
        <v>0.49740171097000002</v>
      </c>
      <c r="J60">
        <v>0.14590020595200001</v>
      </c>
      <c r="K60" s="1">
        <v>7.2962429644999993E-2</v>
      </c>
      <c r="L60" s="1">
        <v>2.8882376235999999E-2</v>
      </c>
      <c r="M60">
        <v>1.0777569446E-2</v>
      </c>
      <c r="N60">
        <v>1</v>
      </c>
      <c r="O60">
        <v>1</v>
      </c>
      <c r="P60">
        <v>2509</v>
      </c>
    </row>
    <row r="61" spans="1:16" x14ac:dyDescent="0.2">
      <c r="A61" s="4">
        <v>50</v>
      </c>
      <c r="B61" t="s">
        <v>98</v>
      </c>
      <c r="C61" s="3">
        <v>1.9796753494049999E-3</v>
      </c>
      <c r="D61">
        <v>78.38</v>
      </c>
      <c r="E61">
        <v>13</v>
      </c>
      <c r="F61">
        <v>110</v>
      </c>
      <c r="G61">
        <v>1</v>
      </c>
      <c r="H61">
        <v>0.19485796476100001</v>
      </c>
      <c r="I61">
        <v>6.7067563923999998E-2</v>
      </c>
      <c r="J61" s="1">
        <v>8.7096874859999996E-3</v>
      </c>
      <c r="K61" s="1">
        <v>2.4060636080000001E-3</v>
      </c>
      <c r="L61" s="1">
        <v>5.2321440400000005E-4</v>
      </c>
      <c r="M61">
        <v>1.120822E-4</v>
      </c>
      <c r="N61">
        <v>1</v>
      </c>
      <c r="O61">
        <v>1</v>
      </c>
      <c r="P61">
        <v>249</v>
      </c>
    </row>
    <row r="62" spans="1:16" x14ac:dyDescent="0.2">
      <c r="A62" s="4">
        <v>16</v>
      </c>
      <c r="B62" t="s">
        <v>99</v>
      </c>
      <c r="C62" s="3">
        <v>1.8055657022619999E-2</v>
      </c>
      <c r="D62">
        <v>86.44</v>
      </c>
      <c r="E62">
        <v>6</v>
      </c>
      <c r="F62">
        <v>112</v>
      </c>
      <c r="G62">
        <v>1</v>
      </c>
      <c r="H62">
        <v>0.67089213992200003</v>
      </c>
      <c r="I62">
        <v>0.38145073514700001</v>
      </c>
      <c r="J62">
        <v>0.185112899705</v>
      </c>
      <c r="K62">
        <v>6.9458445664000001E-2</v>
      </c>
      <c r="L62">
        <v>2.8179666781E-2</v>
      </c>
      <c r="M62">
        <v>1.0758599042E-2</v>
      </c>
      <c r="N62">
        <v>1</v>
      </c>
      <c r="O62">
        <v>1</v>
      </c>
      <c r="P62">
        <v>2641</v>
      </c>
    </row>
    <row r="63" spans="1:16" x14ac:dyDescent="0.2">
      <c r="A63" s="4">
        <v>39</v>
      </c>
      <c r="B63" t="s">
        <v>100</v>
      </c>
      <c r="C63" s="3">
        <v>5.3247547010900004E-3</v>
      </c>
      <c r="D63">
        <v>82.37</v>
      </c>
      <c r="E63">
        <v>11</v>
      </c>
      <c r="F63">
        <v>114</v>
      </c>
      <c r="G63">
        <v>1</v>
      </c>
      <c r="H63">
        <v>0.32910786007800003</v>
      </c>
      <c r="I63">
        <v>0.14222439309599999</v>
      </c>
      <c r="J63">
        <v>5.2052847888999998E-2</v>
      </c>
      <c r="K63">
        <v>1.4524437761E-2</v>
      </c>
      <c r="L63">
        <v>4.5373116889999999E-3</v>
      </c>
      <c r="M63">
        <v>1.359760332E-3</v>
      </c>
      <c r="N63">
        <v>1</v>
      </c>
      <c r="O63">
        <v>1</v>
      </c>
      <c r="P63">
        <v>328</v>
      </c>
    </row>
    <row r="64" spans="1:16" x14ac:dyDescent="0.2">
      <c r="A64" s="4">
        <v>18</v>
      </c>
      <c r="B64" t="s">
        <v>101</v>
      </c>
      <c r="C64" s="3">
        <v>1.872605162968E-2</v>
      </c>
      <c r="D64">
        <v>86.27</v>
      </c>
      <c r="E64">
        <v>3</v>
      </c>
      <c r="F64">
        <v>116</v>
      </c>
      <c r="G64">
        <v>1</v>
      </c>
      <c r="H64">
        <v>0.76279724797000004</v>
      </c>
      <c r="I64">
        <v>0.403655043549</v>
      </c>
      <c r="J64">
        <v>0.190937115145</v>
      </c>
      <c r="K64">
        <v>6.9697143332E-2</v>
      </c>
      <c r="L64">
        <v>2.7601651952000001E-2</v>
      </c>
      <c r="M64">
        <v>1.030377381E-2</v>
      </c>
      <c r="N64">
        <v>1</v>
      </c>
      <c r="O64">
        <v>1</v>
      </c>
      <c r="P64">
        <v>8</v>
      </c>
    </row>
    <row r="65" spans="1:16" x14ac:dyDescent="0.2">
      <c r="A65" s="4">
        <v>48</v>
      </c>
      <c r="B65" t="s">
        <v>102</v>
      </c>
      <c r="C65" s="3">
        <v>2.6436671214400001E-3</v>
      </c>
      <c r="D65">
        <v>79.61</v>
      </c>
      <c r="E65">
        <v>14</v>
      </c>
      <c r="F65">
        <v>118</v>
      </c>
      <c r="G65">
        <v>1</v>
      </c>
      <c r="H65">
        <v>0.23720275202999999</v>
      </c>
      <c r="I65">
        <v>7.2669828207000006E-2</v>
      </c>
      <c r="J65">
        <v>2.0613237273000001E-2</v>
      </c>
      <c r="K65">
        <v>4.4396358220000001E-3</v>
      </c>
      <c r="L65">
        <v>1.0994334309999999E-3</v>
      </c>
      <c r="M65">
        <v>2.6575113200000001E-4</v>
      </c>
      <c r="N65">
        <v>1</v>
      </c>
      <c r="O65">
        <v>1</v>
      </c>
      <c r="P65">
        <v>2142</v>
      </c>
    </row>
    <row r="66" spans="1:16" x14ac:dyDescent="0.2">
      <c r="A66" s="4">
        <v>34</v>
      </c>
      <c r="B66" t="s">
        <v>103</v>
      </c>
      <c r="C66" s="3">
        <v>8.0773633393699997E-3</v>
      </c>
      <c r="D66">
        <v>83.04</v>
      </c>
      <c r="E66">
        <v>7</v>
      </c>
      <c r="F66">
        <v>120</v>
      </c>
      <c r="G66">
        <v>1</v>
      </c>
      <c r="H66">
        <v>0.57950772969200004</v>
      </c>
      <c r="I66" s="1">
        <v>0.178466637259</v>
      </c>
      <c r="J66" s="1">
        <v>7.6487625707999995E-2</v>
      </c>
      <c r="K66" s="1">
        <v>2.1906115534999999E-2</v>
      </c>
      <c r="L66" s="1">
        <v>7.003687812E-3</v>
      </c>
      <c r="M66">
        <v>2.1443307890000002E-3</v>
      </c>
      <c r="N66">
        <v>1</v>
      </c>
      <c r="O66">
        <v>1</v>
      </c>
      <c r="P66">
        <v>57</v>
      </c>
    </row>
    <row r="67" spans="1:16" x14ac:dyDescent="0.2">
      <c r="A67" s="4">
        <v>44</v>
      </c>
      <c r="B67" t="s">
        <v>104</v>
      </c>
      <c r="C67" s="3">
        <v>4.7963005466200017E-3</v>
      </c>
      <c r="D67">
        <v>81.209999999999994</v>
      </c>
      <c r="E67">
        <v>10</v>
      </c>
      <c r="F67">
        <v>122</v>
      </c>
      <c r="G67">
        <v>1</v>
      </c>
      <c r="H67">
        <v>0.42049227030800002</v>
      </c>
      <c r="I67" s="1">
        <v>0.10941744808999999</v>
      </c>
      <c r="J67" s="1">
        <v>4.0834137281000001E-2</v>
      </c>
      <c r="K67" s="1">
        <v>1.0088817272999999E-2</v>
      </c>
      <c r="L67" s="1">
        <v>2.8271735979999999E-3</v>
      </c>
      <c r="M67">
        <v>7.6627694899999998E-4</v>
      </c>
      <c r="N67">
        <v>1</v>
      </c>
      <c r="O67">
        <v>1</v>
      </c>
      <c r="P67">
        <v>259</v>
      </c>
    </row>
    <row r="68" spans="1:16" x14ac:dyDescent="0.2">
      <c r="A68" s="4">
        <v>7</v>
      </c>
      <c r="B68" t="s">
        <v>105</v>
      </c>
      <c r="C68" s="3">
        <v>4.2502697706524997E-2</v>
      </c>
      <c r="D68">
        <v>89.35</v>
      </c>
      <c r="E68">
        <v>2</v>
      </c>
      <c r="F68">
        <v>124</v>
      </c>
      <c r="G68">
        <v>1</v>
      </c>
      <c r="H68">
        <v>0.943777141115</v>
      </c>
      <c r="I68">
        <v>0.70086008914700004</v>
      </c>
      <c r="J68" s="1">
        <v>0.43224704541600001</v>
      </c>
      <c r="K68" s="1">
        <v>0.18886862339499999</v>
      </c>
      <c r="L68" s="1">
        <v>8.7543872051999996E-2</v>
      </c>
      <c r="M68">
        <v>3.7860077505999998E-2</v>
      </c>
      <c r="N68">
        <v>1</v>
      </c>
      <c r="O68">
        <v>1</v>
      </c>
      <c r="P68">
        <v>194</v>
      </c>
    </row>
    <row r="69" spans="1:16" x14ac:dyDescent="0.2">
      <c r="A69" s="4">
        <v>60</v>
      </c>
      <c r="B69" t="s">
        <v>106</v>
      </c>
      <c r="C69" s="3">
        <v>4.3703051903500002E-4</v>
      </c>
      <c r="D69">
        <v>73.27</v>
      </c>
      <c r="E69">
        <v>15</v>
      </c>
      <c r="F69">
        <v>126</v>
      </c>
      <c r="G69">
        <v>1</v>
      </c>
      <c r="H69">
        <v>5.6222858884999997E-2</v>
      </c>
      <c r="I69" s="1">
        <v>1.1255825503E-2</v>
      </c>
      <c r="J69" s="1">
        <v>1.715091583E-3</v>
      </c>
      <c r="K69" s="1">
        <v>1.7165012999999999E-4</v>
      </c>
      <c r="L69" s="1">
        <v>2.0894669E-5</v>
      </c>
      <c r="M69">
        <v>2.5927959999999999E-6</v>
      </c>
      <c r="N69">
        <v>1</v>
      </c>
      <c r="O69">
        <v>1</v>
      </c>
      <c r="P69">
        <v>198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L7" sqref="L7"/>
    </sheetView>
  </sheetViews>
  <sheetFormatPr baseColWidth="10" defaultRowHeight="16" x14ac:dyDescent="0.2"/>
  <sheetData>
    <row r="1" spans="1:2" ht="18" customHeight="1" x14ac:dyDescent="0.2">
      <c r="A1" s="5" t="s">
        <v>0</v>
      </c>
      <c r="B1" s="5" t="s">
        <v>107</v>
      </c>
    </row>
    <row r="2" spans="1:2" ht="18" customHeight="1" x14ac:dyDescent="0.2">
      <c r="A2" s="5">
        <v>1</v>
      </c>
      <c r="B2" s="5" t="s">
        <v>4</v>
      </c>
    </row>
    <row r="3" spans="1:2" ht="18" customHeight="1" x14ac:dyDescent="0.2">
      <c r="A3" s="5">
        <v>2</v>
      </c>
      <c r="B3" s="5" t="s">
        <v>5</v>
      </c>
    </row>
    <row r="4" spans="1:2" ht="18" customHeight="1" x14ac:dyDescent="0.2">
      <c r="A4" s="5">
        <v>3</v>
      </c>
      <c r="B4" s="5" t="s">
        <v>6</v>
      </c>
    </row>
    <row r="5" spans="1:2" ht="18" customHeight="1" x14ac:dyDescent="0.2">
      <c r="A5" s="5">
        <v>4</v>
      </c>
      <c r="B5" s="5" t="s">
        <v>7</v>
      </c>
    </row>
    <row r="6" spans="1:2" ht="18" customHeight="1" x14ac:dyDescent="0.2">
      <c r="A6" s="5">
        <v>5</v>
      </c>
      <c r="B6" s="5" t="s">
        <v>8</v>
      </c>
    </row>
    <row r="7" spans="1:2" ht="18" customHeight="1" x14ac:dyDescent="0.2">
      <c r="A7" s="5">
        <v>6</v>
      </c>
      <c r="B7" s="5" t="s">
        <v>9</v>
      </c>
    </row>
    <row r="8" spans="1:2" ht="18" customHeight="1" x14ac:dyDescent="0.2">
      <c r="A8" s="5">
        <v>7</v>
      </c>
      <c r="B8" s="5" t="s">
        <v>10</v>
      </c>
    </row>
    <row r="9" spans="1:2" ht="18" customHeight="1" x14ac:dyDescent="0.2">
      <c r="A9" s="5">
        <v>8</v>
      </c>
      <c r="B9" s="5" t="s">
        <v>11</v>
      </c>
    </row>
    <row r="10" spans="1:2" ht="18" customHeight="1" x14ac:dyDescent="0.2">
      <c r="A10" s="5">
        <v>9</v>
      </c>
      <c r="B10" s="5" t="s">
        <v>12</v>
      </c>
    </row>
    <row r="11" spans="1:2" ht="18" customHeight="1" x14ac:dyDescent="0.2">
      <c r="A11" s="5">
        <v>10</v>
      </c>
      <c r="B11" s="5" t="s">
        <v>13</v>
      </c>
    </row>
    <row r="12" spans="1:2" ht="18" customHeight="1" x14ac:dyDescent="0.2">
      <c r="A12" s="5">
        <v>11</v>
      </c>
      <c r="B12" s="5" t="s">
        <v>14</v>
      </c>
    </row>
    <row r="13" spans="1:2" ht="18" customHeight="1" x14ac:dyDescent="0.2">
      <c r="A13" s="5">
        <v>12</v>
      </c>
      <c r="B13" s="5" t="s">
        <v>15</v>
      </c>
    </row>
    <row r="14" spans="1:2" ht="18" customHeight="1" x14ac:dyDescent="0.2">
      <c r="A14" s="5">
        <v>13</v>
      </c>
      <c r="B14" s="5" t="s">
        <v>16</v>
      </c>
    </row>
    <row r="15" spans="1:2" ht="18" customHeight="1" x14ac:dyDescent="0.2">
      <c r="A15" s="5">
        <v>14</v>
      </c>
      <c r="B15" s="5" t="s">
        <v>17</v>
      </c>
    </row>
    <row r="16" spans="1:2" ht="18" customHeight="1" x14ac:dyDescent="0.2">
      <c r="A16" s="5">
        <v>15</v>
      </c>
      <c r="B16" s="5" t="s">
        <v>18</v>
      </c>
    </row>
    <row r="17" spans="1:2" ht="18" customHeight="1" x14ac:dyDescent="0.2">
      <c r="A17" s="5">
        <v>16</v>
      </c>
      <c r="B17" s="5" t="s">
        <v>19</v>
      </c>
    </row>
    <row r="18" spans="1:2" ht="18" customHeight="1" x14ac:dyDescent="0.2">
      <c r="A18" s="5">
        <v>17</v>
      </c>
      <c r="B18" s="5" t="s">
        <v>20</v>
      </c>
    </row>
    <row r="19" spans="1:2" ht="18" customHeight="1" x14ac:dyDescent="0.2">
      <c r="A19" s="5">
        <v>18</v>
      </c>
      <c r="B19" s="5" t="s">
        <v>21</v>
      </c>
    </row>
    <row r="20" spans="1:2" ht="18" customHeight="1" x14ac:dyDescent="0.2">
      <c r="A20" s="5">
        <v>19</v>
      </c>
      <c r="B20" s="5" t="s">
        <v>22</v>
      </c>
    </row>
    <row r="21" spans="1:2" ht="18" customHeight="1" x14ac:dyDescent="0.2">
      <c r="A21" s="5">
        <v>20</v>
      </c>
      <c r="B21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New_auction</vt:lpstr>
      <vt:lpstr>538_old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Sheppard</dc:creator>
  <cp:lastModifiedBy>Kyle Sheppard</cp:lastModifiedBy>
  <dcterms:created xsi:type="dcterms:W3CDTF">2017-03-13T22:40:07Z</dcterms:created>
  <dcterms:modified xsi:type="dcterms:W3CDTF">2021-03-16T18:41:45Z</dcterms:modified>
</cp:coreProperties>
</file>