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cbrien/PhD/ATLAS/kilonova_rates/ATLAS_kilonova_survey/kilonova/"/>
    </mc:Choice>
  </mc:AlternateContent>
  <xr:revisionPtr revIDLastSave="0" documentId="13_ncr:1_{73DE3A05-5142-BA49-B452-EF6FCAF10694}" xr6:coauthVersionLast="45" xr6:coauthVersionMax="45" xr10:uidLastSave="{00000000-0000-0000-0000-000000000000}"/>
  <bookViews>
    <workbookView xWindow="0" yWindow="460" windowWidth="38400" windowHeight="20060" activeTab="1" xr2:uid="{0425E1FE-E0E0-D04F-AAB4-16259225CA57}"/>
  </bookViews>
  <sheets>
    <sheet name="UgrizyJHK" sheetId="1" r:id="rId1"/>
    <sheet name="ATLAS c and o" sheetId="2" r:id="rId2"/>
  </sheets>
  <definedNames>
    <definedName name="AT2017go_mycompiled_LC" localSheetId="0">UgrizyJHK!$A$1:$W$32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K11" i="2"/>
  <c r="K10" i="2" l="1"/>
  <c r="K2" i="2"/>
  <c r="M25" i="2"/>
  <c r="M24" i="2"/>
  <c r="M23" i="2"/>
  <c r="M22" i="2"/>
  <c r="M21" i="2"/>
  <c r="M19" i="2"/>
  <c r="M18" i="2"/>
  <c r="M15" i="2"/>
  <c r="M14" i="2"/>
  <c r="M13" i="2"/>
  <c r="M11" i="2"/>
  <c r="M10" i="2"/>
  <c r="M9" i="2"/>
  <c r="M4" i="2"/>
  <c r="M2" i="2"/>
  <c r="K25" i="2"/>
  <c r="K21" i="2"/>
  <c r="K20" i="2"/>
  <c r="K18" i="2"/>
  <c r="K15" i="2"/>
  <c r="K13" i="2"/>
  <c r="K9" i="2"/>
  <c r="K6" i="2"/>
  <c r="K5" i="2"/>
  <c r="K4" i="2"/>
  <c r="L25" i="2"/>
  <c r="L24" i="2"/>
  <c r="L23" i="2"/>
  <c r="L22" i="2"/>
  <c r="L21" i="2"/>
  <c r="L19" i="2"/>
  <c r="L18" i="2"/>
  <c r="L15" i="2"/>
  <c r="L14" i="2"/>
  <c r="L13" i="2"/>
  <c r="L11" i="2"/>
  <c r="L10" i="2"/>
  <c r="L9" i="2"/>
  <c r="L6" i="2"/>
  <c r="L5" i="2"/>
  <c r="L4" i="2"/>
  <c r="L2" i="2"/>
  <c r="J25" i="2"/>
  <c r="J21" i="2"/>
  <c r="J20" i="2"/>
  <c r="J18" i="2"/>
  <c r="J15" i="2"/>
  <c r="J13" i="2"/>
  <c r="J10" i="2"/>
  <c r="J9" i="2"/>
  <c r="J6" i="2"/>
  <c r="J5" i="2"/>
  <c r="J4" i="2"/>
  <c r="J2" i="2"/>
  <c r="F37" i="1" l="1"/>
  <c r="F36" i="1"/>
  <c r="F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5956F-B033-4440-9225-A90492615291}" name="AT2017go_mycompiled_LC" type="6" refreshedVersion="6" background="1" saveData="1">
    <textPr sourceFile="/Users/sjs/data/kilonovae/GW170871_AT2017gfo/AT2017go_mycompiled_LC.txt" space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<sst xmlns="http://schemas.openxmlformats.org/spreadsheetml/2006/main" count="521" uniqueCount="60">
  <si>
    <t>Phase</t>
  </si>
  <si>
    <t>U</t>
  </si>
  <si>
    <t>U_err</t>
  </si>
  <si>
    <t>g</t>
  </si>
  <si>
    <t>g_err</t>
  </si>
  <si>
    <t>r</t>
  </si>
  <si>
    <t>r_err</t>
  </si>
  <si>
    <t>i</t>
  </si>
  <si>
    <t>i_err</t>
  </si>
  <si>
    <t>z</t>
  </si>
  <si>
    <t>z_err</t>
  </si>
  <si>
    <t>y</t>
  </si>
  <si>
    <t>y_err</t>
  </si>
  <si>
    <t>Tel</t>
  </si>
  <si>
    <t>J</t>
  </si>
  <si>
    <t>J_err</t>
  </si>
  <si>
    <t>H</t>
  </si>
  <si>
    <t>H_err</t>
  </si>
  <si>
    <t>K_s</t>
  </si>
  <si>
    <t>K_err</t>
  </si>
  <si>
    <t>Telescope</t>
  </si>
  <si>
    <t>NaN</t>
  </si>
  <si>
    <t>various</t>
  </si>
  <si>
    <t>4star/VISTA/GS</t>
  </si>
  <si>
    <t>PS1</t>
  </si>
  <si>
    <t>Skymapper</t>
  </si>
  <si>
    <t>1.5B/LCO</t>
  </si>
  <si>
    <t>Sirius</t>
  </si>
  <si>
    <t>GROND/DECam</t>
  </si>
  <si>
    <t>GROND</t>
  </si>
  <si>
    <t>NTT</t>
  </si>
  <si>
    <t>Skymapper/LCO</t>
  </si>
  <si>
    <t>LCO</t>
  </si>
  <si>
    <t>SIRIUS</t>
  </si>
  <si>
    <t>DECcam</t>
  </si>
  <si>
    <t>DECam</t>
  </si>
  <si>
    <t>VISTA</t>
  </si>
  <si>
    <t>DECam/VIMOS</t>
  </si>
  <si>
    <t>HST</t>
  </si>
  <si>
    <t>NTT/GROND</t>
  </si>
  <si>
    <t>NTT/GS</t>
  </si>
  <si>
    <t>VIMOS</t>
  </si>
  <si>
    <t>GS/NTT</t>
  </si>
  <si>
    <t>FORS</t>
  </si>
  <si>
    <t>GS/VISTA</t>
  </si>
  <si>
    <t>GS/Magellan</t>
  </si>
  <si>
    <t>(average)</t>
  </si>
  <si>
    <t>HAWKI</t>
  </si>
  <si>
    <t>MJD</t>
  </si>
  <si>
    <t>mu</t>
  </si>
  <si>
    <t>A</t>
  </si>
  <si>
    <t>M</t>
  </si>
  <si>
    <t xml:space="preserve"> </t>
  </si>
  <si>
    <t>Filt</t>
  </si>
  <si>
    <t>r-i</t>
  </si>
  <si>
    <t xml:space="preserve">c </t>
  </si>
  <si>
    <t>o</t>
  </si>
  <si>
    <t>c_err</t>
  </si>
  <si>
    <t>o_err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</si>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</sst>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4AE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495"/>
        <bgColor indexed="64"/>
      </patternFill>
    </fill>
    <fill>
      <patternFill patternType="solid">
        <fgColor rgb="FFC2807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3A8"/>
        <bgColor indexed="64"/>
      </patternFill>
    </fill>
    <fill>
      <patternFill patternType="solid">
        <fgColor rgb="FFC28074"/>
        <bgColor rgb="FF000000"/>
      </patternFill>
    </fill>
    <fill>
      <patternFill patternType="solid">
        <fgColor rgb="FF4EFFF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Fill="1" applyAlignment="1">
      <alignment horizontal="center"/>
    </xf>
    <xf numFmtId="2" fontId="0" fillId="5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0" xfId="0" applyFont="1" applyFill="1"/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2" fontId="0" fillId="11" borderId="6" xfId="0" applyNumberFormat="1" applyFont="1" applyFill="1" applyBorder="1" applyAlignment="1">
      <alignment horizontal="center"/>
    </xf>
    <xf numFmtId="0" fontId="0" fillId="0" borderId="7" xfId="0" applyBorder="1"/>
    <xf numFmtId="2" fontId="0" fillId="11" borderId="4" xfId="0" applyNumberFormat="1" applyFill="1" applyBorder="1" applyAlignment="1">
      <alignment horizontal="center"/>
    </xf>
    <xf numFmtId="2" fontId="3" fillId="1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/>
    <xf numFmtId="164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FFF7"/>
      <color rgb="FFFF8495"/>
      <color rgb="FFC28074"/>
      <color rgb="FFFF83A8"/>
      <color rgb="FFE4A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2017go_mycompiled_LC" connectionId="1" xr16:uid="{7A87BEC1-CD97-5944-B916-31F03E7D22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756B-7633-1C4A-95D2-F2D625580AE1}">
  <dimension ref="A1:X38"/>
  <sheetViews>
    <sheetView zoomScaleNormal="193" workbookViewId="0">
      <selection sqref="A1:J32"/>
    </sheetView>
  </sheetViews>
  <sheetFormatPr baseColWidth="10" defaultRowHeight="16" x14ac:dyDescent="0.2"/>
  <cols>
    <col min="1" max="1" width="12.1640625" bestFit="1" customWidth="1"/>
    <col min="2" max="3" width="6.1640625" bestFit="1" customWidth="1"/>
    <col min="4" max="4" width="5.83203125" bestFit="1" customWidth="1"/>
    <col min="5" max="5" width="6.1640625" bestFit="1" customWidth="1"/>
    <col min="6" max="6" width="6.33203125" bestFit="1" customWidth="1"/>
    <col min="7" max="7" width="6.1640625" bestFit="1" customWidth="1"/>
    <col min="8" max="8" width="5.1640625" bestFit="1" customWidth="1"/>
    <col min="9" max="9" width="6.1640625" bestFit="1" customWidth="1"/>
    <col min="10" max="10" width="5.1640625" bestFit="1" customWidth="1"/>
    <col min="11" max="11" width="7.1640625" customWidth="1"/>
    <col min="12" max="12" width="7.5" customWidth="1"/>
    <col min="13" max="13" width="6.1640625" bestFit="1" customWidth="1"/>
    <col min="14" max="14" width="5.33203125" bestFit="1" customWidth="1"/>
    <col min="15" max="15" width="14.1640625" bestFit="1" customWidth="1"/>
    <col min="16" max="16" width="7.1640625" bestFit="1" customWidth="1"/>
    <col min="17" max="20" width="6.1640625" bestFit="1" customWidth="1"/>
    <col min="21" max="21" width="10.5" customWidth="1"/>
    <col min="22" max="22" width="4.6640625" customWidth="1"/>
    <col min="23" max="23" width="11.6640625" bestFit="1" customWidth="1"/>
  </cols>
  <sheetData>
    <row r="1" spans="1:24" ht="20" thickBot="1" x14ac:dyDescent="0.3">
      <c r="A1" s="14" t="s">
        <v>48</v>
      </c>
      <c r="B1" s="15" t="s">
        <v>0</v>
      </c>
      <c r="C1" s="16" t="s">
        <v>1</v>
      </c>
      <c r="D1" s="16" t="s">
        <v>2</v>
      </c>
      <c r="E1" s="17" t="s">
        <v>3</v>
      </c>
      <c r="F1" s="17" t="s">
        <v>4</v>
      </c>
      <c r="G1" s="18" t="s">
        <v>5</v>
      </c>
      <c r="H1" s="18" t="s">
        <v>6</v>
      </c>
      <c r="I1" s="19" t="s">
        <v>7</v>
      </c>
      <c r="J1" s="19" t="s">
        <v>8</v>
      </c>
      <c r="K1" s="20" t="s">
        <v>9</v>
      </c>
      <c r="L1" s="20" t="s">
        <v>10</v>
      </c>
      <c r="M1" s="21" t="s">
        <v>11</v>
      </c>
      <c r="N1" s="21" t="s">
        <v>12</v>
      </c>
      <c r="O1" s="15" t="s">
        <v>13</v>
      </c>
      <c r="P1" s="15" t="s">
        <v>0</v>
      </c>
      <c r="Q1" s="20" t="s">
        <v>14</v>
      </c>
      <c r="R1" s="20" t="s">
        <v>15</v>
      </c>
      <c r="S1" s="22" t="s">
        <v>16</v>
      </c>
      <c r="T1" s="22" t="s">
        <v>17</v>
      </c>
      <c r="U1" s="23" t="s">
        <v>18</v>
      </c>
      <c r="V1" s="23" t="s">
        <v>19</v>
      </c>
      <c r="W1" s="24" t="s">
        <v>20</v>
      </c>
      <c r="X1" s="11"/>
    </row>
    <row r="2" spans="1:24" x14ac:dyDescent="0.2">
      <c r="A2" s="2">
        <v>57983</v>
      </c>
      <c r="B2" s="1">
        <v>0.46700000000000003</v>
      </c>
      <c r="C2" s="3" t="s">
        <v>21</v>
      </c>
      <c r="D2" s="3" t="s">
        <v>21</v>
      </c>
      <c r="E2" s="4">
        <v>17.41</v>
      </c>
      <c r="F2" s="4">
        <v>0.02</v>
      </c>
      <c r="G2" s="5">
        <v>17.559999999999999</v>
      </c>
      <c r="H2" s="5">
        <v>0.04</v>
      </c>
      <c r="I2" s="6">
        <v>17.48</v>
      </c>
      <c r="J2" s="6">
        <v>0.03</v>
      </c>
      <c r="K2" s="7">
        <v>17.59</v>
      </c>
      <c r="L2" s="7">
        <v>0.03</v>
      </c>
      <c r="M2" s="8">
        <v>17.46</v>
      </c>
      <c r="N2" s="8">
        <v>0.01</v>
      </c>
      <c r="O2" s="1" t="s">
        <v>22</v>
      </c>
      <c r="Q2" s="1">
        <v>17.88</v>
      </c>
      <c r="R2" s="7">
        <v>0.03</v>
      </c>
      <c r="S2" s="7">
        <v>18.260000000000002</v>
      </c>
      <c r="T2" s="9">
        <v>0.15</v>
      </c>
      <c r="U2" s="9">
        <v>18.62</v>
      </c>
      <c r="V2" s="10">
        <v>0.11</v>
      </c>
      <c r="W2" s="12" t="s">
        <v>23</v>
      </c>
      <c r="X2" s="13"/>
    </row>
    <row r="3" spans="1:24" x14ac:dyDescent="0.2">
      <c r="A3" s="2">
        <v>57983.231249999997</v>
      </c>
      <c r="B3" s="1">
        <v>0.69599999999999995</v>
      </c>
      <c r="C3" s="3" t="s">
        <v>21</v>
      </c>
      <c r="D3" s="3" t="s">
        <v>21</v>
      </c>
      <c r="E3" s="4" t="s">
        <v>21</v>
      </c>
      <c r="F3" s="4" t="s">
        <v>21</v>
      </c>
      <c r="G3" s="5" t="s">
        <v>21</v>
      </c>
      <c r="H3" s="5" t="s">
        <v>21</v>
      </c>
      <c r="I3" s="6">
        <v>17.239999999999998</v>
      </c>
      <c r="J3" s="6">
        <v>0.06</v>
      </c>
      <c r="K3" s="7">
        <v>17.260000000000002</v>
      </c>
      <c r="L3" s="7">
        <v>0.06</v>
      </c>
      <c r="M3" s="8">
        <v>17.38</v>
      </c>
      <c r="N3" s="8">
        <v>0.1</v>
      </c>
      <c r="O3" s="1" t="s">
        <v>24</v>
      </c>
      <c r="P3" s="1" t="s">
        <v>52</v>
      </c>
      <c r="Q3" s="7" t="s">
        <v>21</v>
      </c>
      <c r="R3" s="7" t="s">
        <v>21</v>
      </c>
      <c r="S3" s="9" t="s">
        <v>21</v>
      </c>
      <c r="T3" s="9" t="s">
        <v>21</v>
      </c>
      <c r="U3" s="10" t="s">
        <v>21</v>
      </c>
      <c r="V3" s="10"/>
      <c r="W3" s="12"/>
      <c r="X3" s="13"/>
    </row>
    <row r="4" spans="1:24" x14ac:dyDescent="0.2">
      <c r="A4" s="2">
        <v>57983.42</v>
      </c>
      <c r="B4" s="1">
        <v>0.88</v>
      </c>
      <c r="C4" s="3" t="s">
        <v>21</v>
      </c>
      <c r="D4" s="3" t="s">
        <v>21</v>
      </c>
      <c r="E4" s="4">
        <v>17.46</v>
      </c>
      <c r="F4" s="4">
        <v>0.08</v>
      </c>
      <c r="G4" s="5">
        <v>17.32</v>
      </c>
      <c r="H4" s="5">
        <v>7.0000000000000007E-2</v>
      </c>
      <c r="I4" s="6">
        <v>17.420000000000002</v>
      </c>
      <c r="J4" s="6">
        <v>0.05</v>
      </c>
      <c r="K4" s="7" t="s">
        <v>21</v>
      </c>
      <c r="L4" s="7" t="s">
        <v>21</v>
      </c>
      <c r="M4" s="8" t="s">
        <v>21</v>
      </c>
      <c r="N4" s="8" t="s">
        <v>21</v>
      </c>
      <c r="O4" s="1" t="s">
        <v>25</v>
      </c>
      <c r="P4" s="1" t="s">
        <v>52</v>
      </c>
      <c r="Q4" s="7" t="s">
        <v>21</v>
      </c>
      <c r="R4" s="7" t="s">
        <v>21</v>
      </c>
      <c r="S4" s="9" t="s">
        <v>21</v>
      </c>
      <c r="T4" s="9" t="s">
        <v>21</v>
      </c>
      <c r="U4" s="10" t="s">
        <v>21</v>
      </c>
      <c r="V4" s="10"/>
      <c r="W4" s="12"/>
      <c r="X4" s="13"/>
    </row>
    <row r="5" spans="1:24" x14ac:dyDescent="0.2">
      <c r="A5" s="2">
        <v>57983.758329999997</v>
      </c>
      <c r="B5" s="1">
        <v>1.218</v>
      </c>
      <c r="C5" s="3" t="s">
        <v>21</v>
      </c>
      <c r="D5" s="3" t="s">
        <v>21</v>
      </c>
      <c r="E5" s="4">
        <v>18.05</v>
      </c>
      <c r="F5" s="4">
        <v>0.12</v>
      </c>
      <c r="G5" s="5">
        <v>17.89</v>
      </c>
      <c r="H5" s="5">
        <v>0.03</v>
      </c>
      <c r="I5" s="6" t="s">
        <v>21</v>
      </c>
      <c r="J5" s="6" t="s">
        <v>21</v>
      </c>
      <c r="K5" s="7" t="s">
        <v>21</v>
      </c>
      <c r="L5" s="7" t="s">
        <v>21</v>
      </c>
      <c r="M5" s="8" t="s">
        <v>21</v>
      </c>
      <c r="N5" s="8" t="s">
        <v>21</v>
      </c>
      <c r="O5" s="1" t="s">
        <v>26</v>
      </c>
      <c r="P5" s="1" t="s">
        <v>52</v>
      </c>
      <c r="Q5" s="1">
        <v>17.510000000000002</v>
      </c>
      <c r="R5" s="7">
        <v>0.03</v>
      </c>
      <c r="S5" s="7">
        <v>17.64</v>
      </c>
      <c r="T5" s="9">
        <v>0.04</v>
      </c>
      <c r="U5" s="9">
        <v>17.91</v>
      </c>
      <c r="V5" s="10">
        <v>0.05</v>
      </c>
      <c r="W5" s="12" t="s">
        <v>27</v>
      </c>
      <c r="X5" s="13"/>
    </row>
    <row r="6" spans="1:24" x14ac:dyDescent="0.2">
      <c r="A6" s="2">
        <v>57983.96875</v>
      </c>
      <c r="B6" s="1">
        <v>1.427</v>
      </c>
      <c r="C6" s="3" t="s">
        <v>21</v>
      </c>
      <c r="D6" s="3" t="s">
        <v>21</v>
      </c>
      <c r="E6" s="4">
        <v>18.66</v>
      </c>
      <c r="F6" s="4">
        <v>0.04</v>
      </c>
      <c r="G6" s="5">
        <v>17.989999999999998</v>
      </c>
      <c r="H6" s="5">
        <v>0.01</v>
      </c>
      <c r="I6" s="6">
        <v>17.850000000000001</v>
      </c>
      <c r="J6" s="6">
        <v>0.05</v>
      </c>
      <c r="K6" s="7">
        <v>17.72</v>
      </c>
      <c r="L6" s="7">
        <v>0.03</v>
      </c>
      <c r="M6" s="8">
        <v>17.32</v>
      </c>
      <c r="N6" s="8">
        <v>0.03</v>
      </c>
      <c r="O6" s="1" t="s">
        <v>28</v>
      </c>
      <c r="P6" s="1">
        <v>1.427</v>
      </c>
      <c r="Q6" s="7">
        <v>17.579999999999998</v>
      </c>
      <c r="R6" s="7">
        <v>7.0000000000000007E-2</v>
      </c>
      <c r="S6" s="9">
        <v>17.64</v>
      </c>
      <c r="T6" s="9">
        <v>0.08</v>
      </c>
      <c r="U6" s="10">
        <v>17.87</v>
      </c>
      <c r="V6" s="10">
        <v>0.12</v>
      </c>
      <c r="W6" s="12" t="s">
        <v>29</v>
      </c>
      <c r="X6" s="13"/>
    </row>
    <row r="7" spans="1:24" x14ac:dyDescent="0.2">
      <c r="A7" s="2">
        <v>57984.048110000003</v>
      </c>
      <c r="B7" s="1">
        <v>1.5049999999999999</v>
      </c>
      <c r="C7" s="3">
        <v>20.25</v>
      </c>
      <c r="D7" s="3">
        <v>0.28999999999999998</v>
      </c>
      <c r="E7" s="4" t="s">
        <v>21</v>
      </c>
      <c r="F7" s="4" t="s">
        <v>21</v>
      </c>
      <c r="G7" s="5" t="s">
        <v>21</v>
      </c>
      <c r="H7" s="5" t="s">
        <v>21</v>
      </c>
      <c r="I7" s="6" t="s">
        <v>21</v>
      </c>
      <c r="J7" s="6" t="s">
        <v>21</v>
      </c>
      <c r="K7" s="7" t="s">
        <v>21</v>
      </c>
      <c r="L7" s="7" t="s">
        <v>21</v>
      </c>
      <c r="M7" s="8" t="s">
        <v>21</v>
      </c>
      <c r="N7" s="8" t="s">
        <v>21</v>
      </c>
      <c r="O7" s="1" t="s">
        <v>30</v>
      </c>
      <c r="P7" s="1" t="s">
        <v>52</v>
      </c>
      <c r="Q7" s="7" t="s">
        <v>21</v>
      </c>
      <c r="R7" s="7" t="s">
        <v>21</v>
      </c>
      <c r="S7" s="9" t="s">
        <v>21</v>
      </c>
      <c r="T7" s="9" t="s">
        <v>21</v>
      </c>
      <c r="U7" s="10" t="s">
        <v>21</v>
      </c>
      <c r="V7" s="10"/>
      <c r="W7" s="12"/>
      <c r="X7" s="13"/>
    </row>
    <row r="8" spans="1:24" x14ac:dyDescent="0.2">
      <c r="A8" s="2">
        <v>57984.231249999997</v>
      </c>
      <c r="B8" s="1">
        <v>1.6859999999999999</v>
      </c>
      <c r="C8" s="3" t="s">
        <v>21</v>
      </c>
      <c r="D8" s="3" t="s">
        <v>21</v>
      </c>
      <c r="E8" s="4" t="s">
        <v>21</v>
      </c>
      <c r="F8" s="4" t="s">
        <v>21</v>
      </c>
      <c r="G8" s="5" t="s">
        <v>21</v>
      </c>
      <c r="H8" s="5" t="s">
        <v>21</v>
      </c>
      <c r="I8" s="6">
        <v>17.87</v>
      </c>
      <c r="J8" s="6">
        <v>0.06</v>
      </c>
      <c r="K8" s="7">
        <v>17.78</v>
      </c>
      <c r="L8" s="7">
        <v>7.0000000000000007E-2</v>
      </c>
      <c r="M8" s="8">
        <v>17.579999999999998</v>
      </c>
      <c r="N8" s="8">
        <v>0.11</v>
      </c>
      <c r="O8" s="1" t="s">
        <v>24</v>
      </c>
      <c r="P8" s="1" t="s">
        <v>52</v>
      </c>
      <c r="Q8" s="7" t="s">
        <v>21</v>
      </c>
      <c r="R8" s="7" t="s">
        <v>21</v>
      </c>
      <c r="S8" s="9" t="s">
        <v>21</v>
      </c>
      <c r="T8" s="9" t="s">
        <v>21</v>
      </c>
      <c r="U8" s="10" t="s">
        <v>21</v>
      </c>
      <c r="V8" s="10"/>
      <c r="W8" s="12"/>
      <c r="X8" s="13"/>
    </row>
    <row r="9" spans="1:24" x14ac:dyDescent="0.2">
      <c r="A9" s="2">
        <v>57984.37</v>
      </c>
      <c r="B9" s="1">
        <v>1.82</v>
      </c>
      <c r="C9" s="3" t="s">
        <v>21</v>
      </c>
      <c r="D9" s="3" t="s">
        <v>21</v>
      </c>
      <c r="E9" s="4">
        <v>19.28</v>
      </c>
      <c r="F9" s="4">
        <v>0.17</v>
      </c>
      <c r="G9" s="5">
        <v>18.34</v>
      </c>
      <c r="H9" s="5">
        <v>0.11</v>
      </c>
      <c r="I9" s="6">
        <v>18.32</v>
      </c>
      <c r="J9" s="6">
        <v>0.14000000000000001</v>
      </c>
      <c r="K9" s="7" t="s">
        <v>21</v>
      </c>
      <c r="L9" s="7" t="s">
        <v>21</v>
      </c>
      <c r="M9" s="8" t="s">
        <v>21</v>
      </c>
      <c r="N9" s="8" t="s">
        <v>21</v>
      </c>
      <c r="O9" s="1" t="s">
        <v>31</v>
      </c>
      <c r="P9" s="1" t="s">
        <v>52</v>
      </c>
      <c r="Q9" s="7" t="s">
        <v>21</v>
      </c>
      <c r="R9" s="7" t="s">
        <v>21</v>
      </c>
      <c r="S9" s="9" t="s">
        <v>21</v>
      </c>
      <c r="T9" s="9" t="s">
        <v>21</v>
      </c>
      <c r="U9" s="10" t="s">
        <v>21</v>
      </c>
      <c r="V9" s="10"/>
      <c r="W9" s="12"/>
      <c r="X9" s="13"/>
    </row>
    <row r="10" spans="1:24" x14ac:dyDescent="0.2">
      <c r="A10" s="2">
        <v>57984.761109999999</v>
      </c>
      <c r="B10" s="1">
        <v>2.2109999999999999</v>
      </c>
      <c r="C10" s="3" t="s">
        <v>21</v>
      </c>
      <c r="D10" s="3" t="s">
        <v>21</v>
      </c>
      <c r="E10" s="4">
        <v>19.87</v>
      </c>
      <c r="F10" s="4">
        <v>0.21</v>
      </c>
      <c r="G10" s="5">
        <v>18.8</v>
      </c>
      <c r="H10" s="5">
        <v>7.0000000000000007E-2</v>
      </c>
      <c r="I10" s="6">
        <v>18.3</v>
      </c>
      <c r="J10" s="6">
        <v>0.15</v>
      </c>
      <c r="K10" s="7">
        <v>18.25</v>
      </c>
      <c r="L10" s="7">
        <v>0.3</v>
      </c>
      <c r="M10" s="8" t="s">
        <v>21</v>
      </c>
      <c r="N10" s="8" t="s">
        <v>21</v>
      </c>
      <c r="O10" s="1" t="s">
        <v>26</v>
      </c>
      <c r="P10" s="1" t="s">
        <v>52</v>
      </c>
      <c r="Q10" s="1">
        <v>17.690000000000001</v>
      </c>
      <c r="R10" s="7">
        <v>0.04</v>
      </c>
      <c r="S10" s="7">
        <v>17.52</v>
      </c>
      <c r="T10" s="9">
        <v>0.04</v>
      </c>
      <c r="U10" s="9">
        <v>17.61</v>
      </c>
      <c r="V10" s="10">
        <v>0.04</v>
      </c>
      <c r="W10" s="12" t="s">
        <v>27</v>
      </c>
      <c r="X10" s="13"/>
    </row>
    <row r="11" spans="1:24" x14ac:dyDescent="0.2">
      <c r="A11" s="2">
        <v>57984.968919999999</v>
      </c>
      <c r="B11" s="1">
        <v>2.4169999999999998</v>
      </c>
      <c r="C11" s="3" t="s">
        <v>21</v>
      </c>
      <c r="D11" s="3" t="s">
        <v>21</v>
      </c>
      <c r="E11" s="4">
        <v>20.190000000000001</v>
      </c>
      <c r="F11" s="4">
        <v>0.11</v>
      </c>
      <c r="G11" s="5">
        <v>19.13</v>
      </c>
      <c r="H11" s="5">
        <v>0.17</v>
      </c>
      <c r="I11" s="6">
        <v>18.579999999999998</v>
      </c>
      <c r="J11" s="6">
        <v>0.04</v>
      </c>
      <c r="K11" s="7">
        <v>18.329999999999998</v>
      </c>
      <c r="L11" s="7">
        <v>0.06</v>
      </c>
      <c r="M11" s="8">
        <v>17.77</v>
      </c>
      <c r="N11" s="8">
        <v>0.03</v>
      </c>
      <c r="O11" s="1" t="s">
        <v>29</v>
      </c>
      <c r="P11" s="1">
        <v>2.4169999999999998</v>
      </c>
      <c r="Q11" s="7">
        <v>17.73</v>
      </c>
      <c r="R11" s="7">
        <v>0.09</v>
      </c>
      <c r="S11" s="9">
        <v>17.64</v>
      </c>
      <c r="T11" s="9">
        <v>0.08</v>
      </c>
      <c r="U11" s="10">
        <v>17.73</v>
      </c>
      <c r="V11" s="10">
        <v>0.09</v>
      </c>
      <c r="W11" s="12" t="s">
        <v>29</v>
      </c>
      <c r="X11" s="13"/>
    </row>
    <row r="12" spans="1:24" x14ac:dyDescent="0.2">
      <c r="A12" s="2">
        <v>57985.231249999997</v>
      </c>
      <c r="B12" s="1">
        <v>2.6760000000000002</v>
      </c>
      <c r="C12" s="3" t="s">
        <v>21</v>
      </c>
      <c r="D12" s="3" t="s">
        <v>21</v>
      </c>
      <c r="E12" s="4" t="s">
        <v>21</v>
      </c>
      <c r="F12" s="4" t="s">
        <v>21</v>
      </c>
      <c r="G12" s="5" t="s">
        <v>21</v>
      </c>
      <c r="H12" s="5" t="s">
        <v>21</v>
      </c>
      <c r="I12" s="6">
        <v>18.440000000000001</v>
      </c>
      <c r="J12" s="6">
        <v>0.09</v>
      </c>
      <c r="K12" s="7">
        <v>18.309999999999999</v>
      </c>
      <c r="L12" s="7">
        <v>7.0000000000000007E-2</v>
      </c>
      <c r="M12" s="8">
        <v>18.079999999999998</v>
      </c>
      <c r="N12" s="8">
        <v>0.11</v>
      </c>
      <c r="O12" s="1" t="s">
        <v>24</v>
      </c>
      <c r="P12" s="1" t="s">
        <v>52</v>
      </c>
      <c r="Q12" s="7" t="s">
        <v>21</v>
      </c>
      <c r="R12" s="7" t="s">
        <v>21</v>
      </c>
      <c r="S12" s="9" t="s">
        <v>21</v>
      </c>
      <c r="T12" s="9" t="s">
        <v>21</v>
      </c>
      <c r="U12" s="10" t="s">
        <v>21</v>
      </c>
      <c r="V12" s="10"/>
      <c r="W12" s="12"/>
      <c r="X12" s="13"/>
    </row>
    <row r="13" spans="1:24" x14ac:dyDescent="0.2">
      <c r="A13" s="2">
        <v>57985.38</v>
      </c>
      <c r="B13" s="1">
        <v>2.83</v>
      </c>
      <c r="C13" s="3" t="s">
        <v>21</v>
      </c>
      <c r="D13" s="3" t="s">
        <v>21</v>
      </c>
      <c r="E13" s="4">
        <v>20.43</v>
      </c>
      <c r="F13" s="4">
        <v>0.16</v>
      </c>
      <c r="G13" s="5">
        <v>19.34</v>
      </c>
      <c r="H13" s="5">
        <v>0.09</v>
      </c>
      <c r="I13" s="6">
        <v>18.62</v>
      </c>
      <c r="J13" s="6">
        <v>7.0000000000000007E-2</v>
      </c>
      <c r="K13" s="7" t="s">
        <v>21</v>
      </c>
      <c r="L13" s="7" t="s">
        <v>21</v>
      </c>
      <c r="M13" s="8" t="s">
        <v>21</v>
      </c>
      <c r="N13" s="8" t="s">
        <v>21</v>
      </c>
      <c r="O13" s="1" t="s">
        <v>31</v>
      </c>
      <c r="P13" s="1" t="s">
        <v>52</v>
      </c>
      <c r="Q13" s="7" t="s">
        <v>21</v>
      </c>
      <c r="R13" s="7" t="s">
        <v>21</v>
      </c>
      <c r="S13" s="9" t="s">
        <v>21</v>
      </c>
      <c r="T13" s="9" t="s">
        <v>21</v>
      </c>
      <c r="U13" s="10" t="s">
        <v>21</v>
      </c>
      <c r="V13" s="10"/>
      <c r="W13" s="12"/>
      <c r="X13" s="13"/>
    </row>
    <row r="14" spans="1:24" x14ac:dyDescent="0.2">
      <c r="A14" s="2">
        <v>57985.776389999999</v>
      </c>
      <c r="B14" s="1">
        <v>3.2160000000000002</v>
      </c>
      <c r="C14" s="3" t="s">
        <v>21</v>
      </c>
      <c r="D14" s="3" t="s">
        <v>21</v>
      </c>
      <c r="E14" s="4" t="s">
        <v>21</v>
      </c>
      <c r="F14" s="4" t="s">
        <v>21</v>
      </c>
      <c r="G14" s="5">
        <v>19.64</v>
      </c>
      <c r="H14" s="5">
        <v>0.13</v>
      </c>
      <c r="I14" s="6">
        <v>18.8</v>
      </c>
      <c r="J14" s="6">
        <v>0.2</v>
      </c>
      <c r="K14" s="7">
        <v>18.420000000000002</v>
      </c>
      <c r="L14" s="7">
        <v>0.34</v>
      </c>
      <c r="M14" s="8" t="s">
        <v>21</v>
      </c>
      <c r="N14" s="8" t="s">
        <v>21</v>
      </c>
      <c r="O14" s="1" t="s">
        <v>26</v>
      </c>
      <c r="P14" s="1" t="s">
        <v>52</v>
      </c>
      <c r="Q14" s="1">
        <v>17.78</v>
      </c>
      <c r="R14" s="7">
        <v>0.05</v>
      </c>
      <c r="S14" s="7">
        <v>17.57</v>
      </c>
      <c r="T14" s="9">
        <v>0.04</v>
      </c>
      <c r="U14" s="9">
        <v>17.55</v>
      </c>
      <c r="V14" s="10">
        <v>0.05</v>
      </c>
      <c r="W14" s="12" t="s">
        <v>27</v>
      </c>
      <c r="X14" s="13"/>
    </row>
    <row r="15" spans="1:24" x14ac:dyDescent="0.2">
      <c r="A15" s="2">
        <v>57985.974329999997</v>
      </c>
      <c r="B15" s="1">
        <v>3.4119999999999999</v>
      </c>
      <c r="C15" s="3" t="s">
        <v>21</v>
      </c>
      <c r="D15" s="3" t="s">
        <v>21</v>
      </c>
      <c r="E15" s="4">
        <v>21.13</v>
      </c>
      <c r="F15" s="4">
        <v>0.16</v>
      </c>
      <c r="G15" s="5">
        <v>19.809999999999999</v>
      </c>
      <c r="H15" s="5">
        <v>0.02</v>
      </c>
      <c r="I15" s="6">
        <v>19.03</v>
      </c>
      <c r="J15" s="6">
        <v>0.01</v>
      </c>
      <c r="K15" s="7">
        <v>18.739999999999998</v>
      </c>
      <c r="L15" s="7">
        <v>0.02</v>
      </c>
      <c r="M15" s="8">
        <v>18.05</v>
      </c>
      <c r="N15" s="8">
        <v>0.03</v>
      </c>
      <c r="O15" s="1" t="s">
        <v>28</v>
      </c>
      <c r="P15" s="1">
        <v>3.4129999999999998</v>
      </c>
      <c r="Q15" s="7">
        <v>17.95</v>
      </c>
      <c r="R15" s="7">
        <v>7.0000000000000007E-2</v>
      </c>
      <c r="S15" s="9">
        <v>17.72</v>
      </c>
      <c r="T15" s="9">
        <v>7.0000000000000007E-2</v>
      </c>
      <c r="U15" s="10">
        <v>17.690000000000001</v>
      </c>
      <c r="V15" s="10">
        <v>0.08</v>
      </c>
      <c r="W15" s="12" t="s">
        <v>29</v>
      </c>
      <c r="X15" s="13"/>
    </row>
    <row r="16" spans="1:24" x14ac:dyDescent="0.2">
      <c r="A16" s="2">
        <v>57986.235560000001</v>
      </c>
      <c r="B16" s="1">
        <v>3.6709999999999998</v>
      </c>
      <c r="C16" s="3" t="s">
        <v>21</v>
      </c>
      <c r="D16" s="3" t="s">
        <v>21</v>
      </c>
      <c r="E16" s="4" t="s">
        <v>21</v>
      </c>
      <c r="F16" s="4" t="s">
        <v>21</v>
      </c>
      <c r="G16" s="5" t="s">
        <v>21</v>
      </c>
      <c r="H16" s="5" t="s">
        <v>21</v>
      </c>
      <c r="I16" s="6">
        <v>17.8</v>
      </c>
      <c r="J16" s="6">
        <v>9999</v>
      </c>
      <c r="K16" s="7">
        <v>18.100000000000001</v>
      </c>
      <c r="L16" s="7">
        <v>0.3</v>
      </c>
      <c r="M16" s="8">
        <v>17.7</v>
      </c>
      <c r="N16" s="8">
        <v>9999</v>
      </c>
      <c r="O16" s="1" t="s">
        <v>24</v>
      </c>
      <c r="P16" s="1" t="s">
        <v>21</v>
      </c>
      <c r="Q16" s="7" t="s">
        <v>21</v>
      </c>
      <c r="R16" s="7" t="s">
        <v>21</v>
      </c>
      <c r="S16" s="9" t="s">
        <v>21</v>
      </c>
      <c r="T16" s="9" t="s">
        <v>21</v>
      </c>
      <c r="U16" s="10" t="s">
        <v>21</v>
      </c>
      <c r="V16" s="10"/>
      <c r="W16" s="12"/>
      <c r="X16" s="13"/>
    </row>
    <row r="17" spans="1:24" x14ac:dyDescent="0.2">
      <c r="A17" s="2">
        <v>57986.71</v>
      </c>
      <c r="B17" s="1">
        <v>4.1399999999999997</v>
      </c>
      <c r="C17" s="3" t="s">
        <v>21</v>
      </c>
      <c r="D17" s="3" t="s">
        <v>21</v>
      </c>
      <c r="E17" s="4" t="s">
        <v>21</v>
      </c>
      <c r="F17" s="4" t="s">
        <v>21</v>
      </c>
      <c r="G17" s="5">
        <v>20.3</v>
      </c>
      <c r="H17" s="5">
        <v>0.31</v>
      </c>
      <c r="I17" s="6" t="s">
        <v>21</v>
      </c>
      <c r="J17" s="6" t="s">
        <v>21</v>
      </c>
      <c r="K17" s="7" t="s">
        <v>21</v>
      </c>
      <c r="L17" s="7" t="s">
        <v>21</v>
      </c>
      <c r="M17" s="8" t="s">
        <v>21</v>
      </c>
      <c r="N17" s="8" t="s">
        <v>21</v>
      </c>
      <c r="O17" s="1" t="s">
        <v>32</v>
      </c>
      <c r="P17" s="1" t="s">
        <v>52</v>
      </c>
      <c r="Q17" s="1">
        <v>18.13</v>
      </c>
      <c r="R17" s="7">
        <v>0.12</v>
      </c>
      <c r="S17" s="7">
        <v>17.77</v>
      </c>
      <c r="T17" s="9">
        <v>0.04</v>
      </c>
      <c r="U17" s="9">
        <v>17.57</v>
      </c>
      <c r="V17" s="10">
        <v>7.0000000000000007E-2</v>
      </c>
      <c r="W17" s="12" t="s">
        <v>33</v>
      </c>
      <c r="X17" s="13"/>
    </row>
    <row r="18" spans="1:24" x14ac:dyDescent="0.2">
      <c r="A18" s="2">
        <v>57986.974260000003</v>
      </c>
      <c r="B18" s="1">
        <v>4.4020000000000001</v>
      </c>
      <c r="C18" s="3" t="s">
        <v>21</v>
      </c>
      <c r="D18" s="3" t="s">
        <v>21</v>
      </c>
      <c r="E18" s="4">
        <v>21.58</v>
      </c>
      <c r="F18" s="4">
        <v>0.22</v>
      </c>
      <c r="G18" s="5">
        <v>20.53</v>
      </c>
      <c r="H18" s="5">
        <v>0.05</v>
      </c>
      <c r="I18" s="6">
        <v>19.510000000000002</v>
      </c>
      <c r="J18" s="6">
        <v>0.04</v>
      </c>
      <c r="K18" s="7">
        <v>19.07</v>
      </c>
      <c r="L18" s="7">
        <v>0.06</v>
      </c>
      <c r="M18" s="8">
        <v>18.350000000000001</v>
      </c>
      <c r="N18" s="8">
        <v>0.03</v>
      </c>
      <c r="O18" s="1" t="s">
        <v>29</v>
      </c>
      <c r="P18" s="1">
        <v>4.4029999999999996</v>
      </c>
      <c r="Q18" s="7">
        <v>18.170000000000002</v>
      </c>
      <c r="R18" s="7">
        <v>7.0000000000000007E-2</v>
      </c>
      <c r="S18" s="9">
        <v>18.02</v>
      </c>
      <c r="T18" s="9">
        <v>0.1</v>
      </c>
      <c r="U18" s="10">
        <v>17.670000000000002</v>
      </c>
      <c r="V18" s="10">
        <v>0.08</v>
      </c>
      <c r="W18" s="12" t="s">
        <v>29</v>
      </c>
      <c r="X18" s="13"/>
    </row>
    <row r="19" spans="1:24" x14ac:dyDescent="0.2">
      <c r="A19" s="2">
        <v>57987.98</v>
      </c>
      <c r="B19" s="1">
        <v>5.4</v>
      </c>
      <c r="C19" s="3" t="s">
        <v>21</v>
      </c>
      <c r="D19" s="3" t="s">
        <v>21</v>
      </c>
      <c r="E19" s="4" t="s">
        <v>21</v>
      </c>
      <c r="F19" s="4" t="s">
        <v>21</v>
      </c>
      <c r="G19" s="5">
        <v>20.79</v>
      </c>
      <c r="H19" s="5">
        <v>0.24</v>
      </c>
      <c r="I19" s="6">
        <v>19.55</v>
      </c>
      <c r="J19" s="6">
        <v>0.18</v>
      </c>
      <c r="K19" s="7">
        <v>19.170000000000002</v>
      </c>
      <c r="L19" s="7">
        <v>0.11</v>
      </c>
      <c r="M19" s="8">
        <v>18.829999999999998</v>
      </c>
      <c r="N19" s="8">
        <v>0.18</v>
      </c>
      <c r="O19" s="1" t="s">
        <v>34</v>
      </c>
      <c r="P19" s="1" t="s">
        <v>21</v>
      </c>
      <c r="Q19" s="7" t="s">
        <v>21</v>
      </c>
      <c r="R19" s="7" t="s">
        <v>21</v>
      </c>
      <c r="S19" s="9" t="s">
        <v>21</v>
      </c>
      <c r="T19" s="9" t="s">
        <v>21</v>
      </c>
      <c r="U19" s="10" t="s">
        <v>21</v>
      </c>
      <c r="V19" s="10"/>
      <c r="W19" s="12"/>
      <c r="X19" s="13"/>
    </row>
    <row r="20" spans="1:24" x14ac:dyDescent="0.2">
      <c r="A20" s="2">
        <v>57988.99</v>
      </c>
      <c r="B20" s="1">
        <v>6.4</v>
      </c>
      <c r="C20" s="3" t="s">
        <v>21</v>
      </c>
      <c r="D20" s="3" t="s">
        <v>21</v>
      </c>
      <c r="E20" s="4">
        <v>22.08</v>
      </c>
      <c r="F20" s="4">
        <v>0.52</v>
      </c>
      <c r="G20" s="5">
        <v>20.95</v>
      </c>
      <c r="H20" s="5">
        <v>0.35</v>
      </c>
      <c r="I20" s="6" t="s">
        <v>21</v>
      </c>
      <c r="J20" s="6" t="s">
        <v>21</v>
      </c>
      <c r="K20" s="7" t="s">
        <v>21</v>
      </c>
      <c r="L20" s="7" t="s">
        <v>21</v>
      </c>
      <c r="M20" s="8">
        <v>19.059999999999999</v>
      </c>
      <c r="N20" s="8">
        <v>0.31</v>
      </c>
      <c r="O20" s="1" t="s">
        <v>35</v>
      </c>
      <c r="P20" s="1">
        <v>6.4</v>
      </c>
      <c r="Q20" s="7">
        <v>18.739999999999998</v>
      </c>
      <c r="R20" s="7">
        <v>0.04</v>
      </c>
      <c r="S20" s="9" t="s">
        <v>21</v>
      </c>
      <c r="T20" s="9" t="s">
        <v>21</v>
      </c>
      <c r="U20" s="10">
        <v>17.84</v>
      </c>
      <c r="V20" s="10">
        <v>0.03</v>
      </c>
      <c r="W20" s="12" t="s">
        <v>36</v>
      </c>
      <c r="X20" s="13"/>
    </row>
    <row r="21" spans="1:24" x14ac:dyDescent="0.2">
      <c r="A21" s="2">
        <v>57990</v>
      </c>
      <c r="B21" s="1">
        <v>7.4</v>
      </c>
      <c r="C21" s="3" t="s">
        <v>21</v>
      </c>
      <c r="D21" s="3" t="s">
        <v>21</v>
      </c>
      <c r="E21" s="4">
        <v>23.28</v>
      </c>
      <c r="F21" s="4">
        <v>0.34</v>
      </c>
      <c r="G21" s="5">
        <v>21.23</v>
      </c>
      <c r="H21" s="5">
        <v>0.11</v>
      </c>
      <c r="I21" s="6">
        <v>20.54</v>
      </c>
      <c r="J21" s="6">
        <v>0.05</v>
      </c>
      <c r="K21" s="7">
        <v>19.89</v>
      </c>
      <c r="L21" s="7">
        <v>0.05</v>
      </c>
      <c r="M21" s="8">
        <v>19.440000000000001</v>
      </c>
      <c r="N21" s="8">
        <v>0.05</v>
      </c>
      <c r="O21" s="1" t="s">
        <v>35</v>
      </c>
      <c r="P21" s="1">
        <v>7.383</v>
      </c>
      <c r="Q21" s="7">
        <v>19.260000000000002</v>
      </c>
      <c r="R21" s="7">
        <v>0.28000000000000003</v>
      </c>
      <c r="S21" s="9">
        <v>18.739999999999998</v>
      </c>
      <c r="T21" s="9">
        <v>0.06</v>
      </c>
      <c r="U21" s="10">
        <v>18.27</v>
      </c>
      <c r="V21" s="10">
        <v>0.39</v>
      </c>
      <c r="W21" s="12" t="s">
        <v>29</v>
      </c>
      <c r="X21" s="13"/>
    </row>
    <row r="22" spans="1:24" x14ac:dyDescent="0.2">
      <c r="A22" s="2">
        <v>57991</v>
      </c>
      <c r="B22" s="1">
        <v>8.4</v>
      </c>
      <c r="C22" s="3" t="s">
        <v>21</v>
      </c>
      <c r="D22" s="3" t="s">
        <v>21</v>
      </c>
      <c r="E22" s="4" t="s">
        <v>21</v>
      </c>
      <c r="F22" s="4" t="s">
        <v>21</v>
      </c>
      <c r="G22" s="5">
        <v>21.95</v>
      </c>
      <c r="H22" s="5">
        <v>0.18</v>
      </c>
      <c r="I22" s="6">
        <v>20.72</v>
      </c>
      <c r="J22" s="6">
        <v>0.06</v>
      </c>
      <c r="K22" s="7">
        <v>20.399999999999999</v>
      </c>
      <c r="L22" s="7">
        <v>0.06</v>
      </c>
      <c r="M22" s="8">
        <v>20.059999999999999</v>
      </c>
      <c r="N22" s="8">
        <v>7.0000000000000007E-2</v>
      </c>
      <c r="O22" s="1" t="s">
        <v>35</v>
      </c>
      <c r="P22" s="1">
        <v>8.3580000000000005</v>
      </c>
      <c r="Q22" s="7">
        <v>19.64</v>
      </c>
      <c r="R22" s="7">
        <v>0.11</v>
      </c>
      <c r="S22" s="9">
        <v>19.260000000000002</v>
      </c>
      <c r="T22" s="9">
        <v>0.26</v>
      </c>
      <c r="U22" s="10">
        <v>18.43</v>
      </c>
      <c r="V22" s="10">
        <v>0.15</v>
      </c>
      <c r="W22" s="12" t="s">
        <v>29</v>
      </c>
      <c r="X22" s="13"/>
    </row>
    <row r="23" spans="1:24" x14ac:dyDescent="0.2">
      <c r="A23" s="2">
        <v>57992</v>
      </c>
      <c r="B23" s="1">
        <v>9.4</v>
      </c>
      <c r="C23" s="3" t="s">
        <v>21</v>
      </c>
      <c r="D23" s="3" t="s">
        <v>21</v>
      </c>
      <c r="E23" s="4" t="s">
        <v>21</v>
      </c>
      <c r="F23" s="4" t="s">
        <v>21</v>
      </c>
      <c r="G23" s="5">
        <v>22.2</v>
      </c>
      <c r="H23" s="5">
        <v>0.04</v>
      </c>
      <c r="I23" s="6">
        <v>21.37</v>
      </c>
      <c r="J23" s="6">
        <v>0.06</v>
      </c>
      <c r="K23" s="7">
        <v>21.19</v>
      </c>
      <c r="L23" s="7">
        <v>7.0000000000000007E-2</v>
      </c>
      <c r="M23" s="8">
        <v>20.78</v>
      </c>
      <c r="N23" s="8">
        <v>0.11</v>
      </c>
      <c r="O23" s="1" t="s">
        <v>37</v>
      </c>
      <c r="P23" s="1">
        <v>9.35</v>
      </c>
      <c r="Q23" s="7">
        <v>20.23</v>
      </c>
      <c r="R23" s="7">
        <v>0.1</v>
      </c>
      <c r="S23" s="9">
        <v>19.66</v>
      </c>
      <c r="T23" s="9">
        <v>0.14000000000000001</v>
      </c>
      <c r="U23" s="10">
        <v>18.5</v>
      </c>
      <c r="V23" s="10">
        <v>0.2</v>
      </c>
      <c r="W23" s="12" t="s">
        <v>29</v>
      </c>
      <c r="X23" s="13"/>
    </row>
    <row r="24" spans="1:24" x14ac:dyDescent="0.2">
      <c r="A24" s="2">
        <v>57993</v>
      </c>
      <c r="B24" s="1">
        <v>10.4</v>
      </c>
      <c r="C24" s="3" t="s">
        <v>21</v>
      </c>
      <c r="D24" s="3" t="s">
        <v>21</v>
      </c>
      <c r="E24" s="4" t="s">
        <v>21</v>
      </c>
      <c r="F24" s="4" t="s">
        <v>21</v>
      </c>
      <c r="G24" s="5">
        <v>22.45</v>
      </c>
      <c r="H24" s="5">
        <v>7.0000000000000007E-2</v>
      </c>
      <c r="I24" s="6">
        <v>22.38</v>
      </c>
      <c r="J24" s="6">
        <v>0.1</v>
      </c>
      <c r="K24" s="7">
        <v>22.06</v>
      </c>
      <c r="L24" s="7">
        <v>0.13</v>
      </c>
      <c r="M24" s="8">
        <v>21.67</v>
      </c>
      <c r="N24" s="8">
        <v>0.21</v>
      </c>
      <c r="O24" s="1" t="s">
        <v>37</v>
      </c>
      <c r="P24" s="1">
        <v>10.385999999999999</v>
      </c>
      <c r="Q24" s="7">
        <v>21.02</v>
      </c>
      <c r="R24" s="7">
        <v>0.22</v>
      </c>
      <c r="S24" s="9">
        <v>20.170000000000002</v>
      </c>
      <c r="T24" s="9">
        <v>0.34</v>
      </c>
      <c r="U24" s="10">
        <v>18.510000000000002</v>
      </c>
      <c r="V24" s="10">
        <v>0.15</v>
      </c>
      <c r="W24" s="12" t="s">
        <v>29</v>
      </c>
      <c r="X24" s="13"/>
    </row>
    <row r="25" spans="1:24" x14ac:dyDescent="0.2">
      <c r="A25" s="2">
        <v>57993.94</v>
      </c>
      <c r="B25" s="1">
        <v>11.3</v>
      </c>
      <c r="C25" s="3" t="s">
        <v>21</v>
      </c>
      <c r="D25" s="3" t="s">
        <v>21</v>
      </c>
      <c r="E25" s="4">
        <v>24.1</v>
      </c>
      <c r="F25" s="4">
        <v>0.2</v>
      </c>
      <c r="G25" s="5">
        <v>23</v>
      </c>
      <c r="H25" s="5">
        <v>0.2</v>
      </c>
      <c r="I25" s="6">
        <v>22.5</v>
      </c>
      <c r="J25" s="6">
        <v>0.2</v>
      </c>
      <c r="K25" s="7" t="s">
        <v>21</v>
      </c>
      <c r="L25" s="7" t="s">
        <v>21</v>
      </c>
      <c r="M25" s="8" t="s">
        <v>21</v>
      </c>
      <c r="N25" s="8" t="s">
        <v>21</v>
      </c>
      <c r="O25" s="1" t="s">
        <v>38</v>
      </c>
      <c r="P25" s="1">
        <v>11.321999999999999</v>
      </c>
      <c r="Q25" s="7" t="s">
        <v>21</v>
      </c>
      <c r="R25" s="7" t="s">
        <v>21</v>
      </c>
      <c r="S25" s="9">
        <v>20.05</v>
      </c>
      <c r="T25" s="9">
        <v>0.2</v>
      </c>
      <c r="U25" s="10">
        <v>19.3</v>
      </c>
      <c r="V25" s="10">
        <v>0.35</v>
      </c>
      <c r="W25" s="12" t="s">
        <v>39</v>
      </c>
      <c r="X25" s="13"/>
    </row>
    <row r="26" spans="1:24" x14ac:dyDescent="0.2">
      <c r="A26" s="2">
        <v>57994.97</v>
      </c>
      <c r="B26" s="1">
        <v>12.31</v>
      </c>
      <c r="C26" s="3" t="s">
        <v>21</v>
      </c>
      <c r="D26" s="3" t="s">
        <v>21</v>
      </c>
      <c r="E26" s="4" t="s">
        <v>21</v>
      </c>
      <c r="F26" s="4" t="s">
        <v>21</v>
      </c>
      <c r="G26" s="5" t="s">
        <v>21</v>
      </c>
      <c r="H26" s="5" t="s">
        <v>21</v>
      </c>
      <c r="I26" s="6" t="s">
        <v>21</v>
      </c>
      <c r="J26" s="6" t="s">
        <v>21</v>
      </c>
      <c r="K26" s="7" t="s">
        <v>21</v>
      </c>
      <c r="L26" s="7" t="s">
        <v>21</v>
      </c>
      <c r="M26" s="8" t="s">
        <v>21</v>
      </c>
      <c r="N26" s="8" t="s">
        <v>21</v>
      </c>
      <c r="O26" s="1" t="s">
        <v>21</v>
      </c>
      <c r="P26" s="1" t="s">
        <v>52</v>
      </c>
      <c r="Q26" s="7">
        <v>20.57</v>
      </c>
      <c r="R26" s="7">
        <v>0.19</v>
      </c>
      <c r="S26" s="9">
        <v>19.399999999999999</v>
      </c>
      <c r="T26" s="9">
        <v>0.14000000000000001</v>
      </c>
      <c r="U26" s="10"/>
      <c r="V26" s="10"/>
      <c r="W26" s="12" t="s">
        <v>40</v>
      </c>
      <c r="X26" s="13"/>
    </row>
    <row r="27" spans="1:24" x14ac:dyDescent="0.2">
      <c r="A27" s="2">
        <v>57995.97</v>
      </c>
      <c r="B27" s="1">
        <v>13.21</v>
      </c>
      <c r="C27" s="3" t="s">
        <v>21</v>
      </c>
      <c r="D27" s="3" t="s">
        <v>21</v>
      </c>
      <c r="E27" s="4" t="s">
        <v>21</v>
      </c>
      <c r="F27" s="4" t="s">
        <v>21</v>
      </c>
      <c r="G27" s="5" t="s">
        <v>21</v>
      </c>
      <c r="H27" s="5" t="s">
        <v>21</v>
      </c>
      <c r="I27" s="6" t="s">
        <v>21</v>
      </c>
      <c r="J27" s="6" t="s">
        <v>21</v>
      </c>
      <c r="K27" s="7">
        <v>22.3</v>
      </c>
      <c r="L27" s="7">
        <v>0.28000000000000003</v>
      </c>
      <c r="M27" s="8" t="s">
        <v>21</v>
      </c>
      <c r="N27" s="8" t="s">
        <v>21</v>
      </c>
      <c r="O27" s="1" t="s">
        <v>41</v>
      </c>
      <c r="P27" s="1" t="s">
        <v>52</v>
      </c>
      <c r="Q27" s="7" t="s">
        <v>21</v>
      </c>
      <c r="R27" s="7">
        <v>21.01</v>
      </c>
      <c r="S27" s="9">
        <v>0.14000000000000001</v>
      </c>
      <c r="T27" s="9">
        <v>19.670000000000002</v>
      </c>
      <c r="U27" s="10">
        <v>0.2</v>
      </c>
      <c r="V27" s="10"/>
      <c r="W27" s="12" t="s">
        <v>42</v>
      </c>
      <c r="X27" s="13"/>
    </row>
    <row r="28" spans="1:24" x14ac:dyDescent="0.2">
      <c r="A28" s="2">
        <v>57996.99</v>
      </c>
      <c r="B28" s="1">
        <v>14.32</v>
      </c>
      <c r="C28" s="3" t="s">
        <v>21</v>
      </c>
      <c r="D28" s="3" t="s">
        <v>21</v>
      </c>
      <c r="E28" s="4" t="s">
        <v>21</v>
      </c>
      <c r="F28" s="4" t="s">
        <v>21</v>
      </c>
      <c r="G28" s="5" t="s">
        <v>21</v>
      </c>
      <c r="H28" s="5" t="s">
        <v>21</v>
      </c>
      <c r="I28" s="6" t="s">
        <v>21</v>
      </c>
      <c r="J28" s="6" t="s">
        <v>21</v>
      </c>
      <c r="K28" s="7">
        <v>23.34</v>
      </c>
      <c r="L28" s="7">
        <v>0.37</v>
      </c>
      <c r="M28" s="8" t="s">
        <v>21</v>
      </c>
      <c r="N28" s="8" t="s">
        <v>21</v>
      </c>
      <c r="O28" s="1" t="s">
        <v>43</v>
      </c>
      <c r="P28" s="1" t="s">
        <v>52</v>
      </c>
      <c r="Q28" s="7" t="s">
        <v>21</v>
      </c>
      <c r="R28" s="7">
        <v>21.63</v>
      </c>
      <c r="S28" s="9">
        <v>0.36</v>
      </c>
      <c r="T28" s="9">
        <v>20.02</v>
      </c>
      <c r="U28" s="10">
        <v>0.13</v>
      </c>
      <c r="V28" s="10"/>
      <c r="W28" s="12" t="s">
        <v>44</v>
      </c>
      <c r="X28" s="13"/>
    </row>
    <row r="29" spans="1:24" x14ac:dyDescent="0.2">
      <c r="A29" s="2">
        <v>57997.978999999999</v>
      </c>
      <c r="B29" s="1">
        <v>15.3</v>
      </c>
      <c r="C29" s="3" t="s">
        <v>21</v>
      </c>
      <c r="D29" s="3" t="s">
        <v>21</v>
      </c>
      <c r="E29" s="4" t="s">
        <v>21</v>
      </c>
      <c r="F29" s="4" t="s">
        <v>21</v>
      </c>
      <c r="G29" s="5" t="s">
        <v>21</v>
      </c>
      <c r="H29" s="5" t="s">
        <v>21</v>
      </c>
      <c r="I29" s="6" t="s">
        <v>21</v>
      </c>
      <c r="J29" s="6" t="s">
        <v>21</v>
      </c>
      <c r="K29" s="7" t="s">
        <v>21</v>
      </c>
      <c r="L29" s="7" t="s">
        <v>21</v>
      </c>
      <c r="M29" s="8" t="s">
        <v>21</v>
      </c>
      <c r="N29" s="8" t="s">
        <v>21</v>
      </c>
      <c r="O29" s="1" t="s">
        <v>52</v>
      </c>
      <c r="P29" s="1" t="s">
        <v>52</v>
      </c>
      <c r="Q29" s="7" t="s">
        <v>21</v>
      </c>
      <c r="R29" s="7" t="s">
        <v>21</v>
      </c>
      <c r="S29" s="9">
        <v>20.170000000000002</v>
      </c>
      <c r="T29" s="9">
        <v>0.08</v>
      </c>
      <c r="U29" s="10"/>
      <c r="V29" s="10"/>
      <c r="W29" s="12" t="s">
        <v>45</v>
      </c>
      <c r="X29" s="12" t="s">
        <v>46</v>
      </c>
    </row>
    <row r="30" spans="1:24" x14ac:dyDescent="0.2">
      <c r="A30" s="2">
        <v>57999.98</v>
      </c>
      <c r="B30" s="1">
        <v>17.28</v>
      </c>
      <c r="C30" s="3" t="s">
        <v>21</v>
      </c>
      <c r="D30" s="3" t="s">
        <v>21</v>
      </c>
      <c r="E30" s="4" t="s">
        <v>21</v>
      </c>
      <c r="F30" s="4" t="s">
        <v>21</v>
      </c>
      <c r="G30" s="5" t="s">
        <v>21</v>
      </c>
      <c r="H30" s="5" t="s">
        <v>21</v>
      </c>
      <c r="I30" s="6" t="s">
        <v>21</v>
      </c>
      <c r="J30" s="6" t="s">
        <v>21</v>
      </c>
      <c r="K30" s="7" t="s">
        <v>21</v>
      </c>
      <c r="L30" s="7" t="s">
        <v>21</v>
      </c>
      <c r="M30" s="8" t="s">
        <v>21</v>
      </c>
      <c r="N30" s="8" t="s">
        <v>21</v>
      </c>
      <c r="O30" s="1" t="s">
        <v>52</v>
      </c>
      <c r="P30" s="1" t="s">
        <v>52</v>
      </c>
      <c r="Q30" s="7" t="s">
        <v>21</v>
      </c>
      <c r="R30" s="7" t="s">
        <v>21</v>
      </c>
      <c r="S30" s="9">
        <v>20.77</v>
      </c>
      <c r="T30" s="9">
        <v>0.13</v>
      </c>
      <c r="U30" s="10"/>
      <c r="V30" s="10"/>
      <c r="W30" s="12" t="s">
        <v>47</v>
      </c>
      <c r="X30" s="13"/>
    </row>
    <row r="31" spans="1:24" x14ac:dyDescent="0.2">
      <c r="A31" s="2">
        <v>58000.966</v>
      </c>
      <c r="B31" s="1">
        <v>18.260000000000002</v>
      </c>
      <c r="C31" s="3" t="s">
        <v>21</v>
      </c>
      <c r="D31" s="3" t="s">
        <v>21</v>
      </c>
      <c r="E31" s="4" t="s">
        <v>21</v>
      </c>
      <c r="F31" s="4" t="s">
        <v>21</v>
      </c>
      <c r="G31" s="5" t="s">
        <v>21</v>
      </c>
      <c r="H31" s="5" t="s">
        <v>21</v>
      </c>
      <c r="I31" s="6" t="s">
        <v>21</v>
      </c>
      <c r="J31" s="6" t="s">
        <v>21</v>
      </c>
      <c r="K31" s="7" t="s">
        <v>21</v>
      </c>
      <c r="L31" s="7" t="s">
        <v>21</v>
      </c>
      <c r="M31" s="8" t="s">
        <v>21</v>
      </c>
      <c r="N31" s="8" t="s">
        <v>21</v>
      </c>
      <c r="O31" s="1" t="s">
        <v>52</v>
      </c>
      <c r="P31" s="1" t="s">
        <v>52</v>
      </c>
      <c r="Q31" s="7" t="s">
        <v>21</v>
      </c>
      <c r="R31" s="7" t="s">
        <v>21</v>
      </c>
      <c r="S31" s="9">
        <v>20.76</v>
      </c>
      <c r="T31" s="9">
        <v>0.35</v>
      </c>
      <c r="U31" s="10"/>
      <c r="V31" s="10"/>
      <c r="W31" s="12" t="s">
        <v>30</v>
      </c>
      <c r="X31" s="13"/>
    </row>
    <row r="32" spans="1:24" x14ac:dyDescent="0.2">
      <c r="A32" s="2">
        <v>58003.968999999997</v>
      </c>
      <c r="B32" s="1">
        <v>21.23</v>
      </c>
      <c r="C32" s="3" t="s">
        <v>21</v>
      </c>
      <c r="D32" s="3" t="s">
        <v>21</v>
      </c>
      <c r="E32" s="4" t="s">
        <v>21</v>
      </c>
      <c r="F32" s="4" t="s">
        <v>21</v>
      </c>
      <c r="G32" s="5" t="s">
        <v>21</v>
      </c>
      <c r="H32" s="5" t="s">
        <v>21</v>
      </c>
      <c r="I32" s="6" t="s">
        <v>21</v>
      </c>
      <c r="J32" s="6" t="s">
        <v>21</v>
      </c>
      <c r="K32" s="7" t="s">
        <v>21</v>
      </c>
      <c r="L32" s="7" t="s">
        <v>21</v>
      </c>
      <c r="M32" s="8" t="s">
        <v>21</v>
      </c>
      <c r="N32" s="8" t="s">
        <v>21</v>
      </c>
      <c r="O32" s="1" t="s">
        <v>52</v>
      </c>
      <c r="P32" s="1" t="s">
        <v>52</v>
      </c>
      <c r="Q32" s="7" t="s">
        <v>21</v>
      </c>
      <c r="R32" s="7" t="s">
        <v>21</v>
      </c>
      <c r="S32" s="9">
        <v>21.46</v>
      </c>
      <c r="T32" s="9">
        <v>0.08</v>
      </c>
      <c r="U32" s="10"/>
      <c r="V32" s="10"/>
      <c r="W32" s="12" t="s">
        <v>47</v>
      </c>
      <c r="X32" s="13"/>
    </row>
    <row r="35" spans="2:6" x14ac:dyDescent="0.2">
      <c r="B35" s="28" t="s">
        <v>53</v>
      </c>
      <c r="C35" s="28"/>
      <c r="D35" s="29" t="s">
        <v>49</v>
      </c>
      <c r="E35" s="29" t="s">
        <v>50</v>
      </c>
      <c r="F35" s="12" t="s">
        <v>51</v>
      </c>
    </row>
    <row r="36" spans="2:6" x14ac:dyDescent="0.2">
      <c r="B36" s="26" t="s">
        <v>7</v>
      </c>
      <c r="C36" s="25">
        <v>17.850000000000001</v>
      </c>
      <c r="D36" s="26">
        <v>33</v>
      </c>
      <c r="E36" s="26">
        <v>0.21</v>
      </c>
      <c r="F36" s="30">
        <f>C36-D36-E36</f>
        <v>-15.36</v>
      </c>
    </row>
    <row r="37" spans="2:6" x14ac:dyDescent="0.2">
      <c r="B37" s="27" t="s">
        <v>5</v>
      </c>
      <c r="C37" s="27">
        <v>17.989999999999998</v>
      </c>
      <c r="D37" s="27">
        <v>33</v>
      </c>
      <c r="E37" s="27">
        <v>0.28000000000000003</v>
      </c>
      <c r="F37" s="31">
        <f>C37-D37-E37</f>
        <v>-15.290000000000001</v>
      </c>
    </row>
    <row r="38" spans="2:6" x14ac:dyDescent="0.2">
      <c r="B38" t="s">
        <v>54</v>
      </c>
      <c r="F38" s="32">
        <f>F37-F36</f>
        <v>6.9999999999998508E-2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4140-5C7A-F04D-A889-14971A60277C}">
  <dimension ref="A1:M33"/>
  <sheetViews>
    <sheetView tabSelected="1" zoomScale="110" zoomScaleNormal="210" workbookViewId="0">
      <selection activeCell="N6" sqref="N6"/>
    </sheetView>
  </sheetViews>
  <sheetFormatPr baseColWidth="10" defaultRowHeight="16" x14ac:dyDescent="0.2"/>
  <sheetData>
    <row r="1" spans="1:13" ht="19" x14ac:dyDescent="0.25">
      <c r="A1" s="34" t="s">
        <v>48</v>
      </c>
      <c r="B1" s="34" t="s">
        <v>0</v>
      </c>
      <c r="C1" s="35" t="s">
        <v>3</v>
      </c>
      <c r="D1" s="35" t="s">
        <v>4</v>
      </c>
      <c r="E1" s="36" t="s">
        <v>5</v>
      </c>
      <c r="F1" s="36" t="s">
        <v>6</v>
      </c>
      <c r="G1" s="37" t="s">
        <v>7</v>
      </c>
      <c r="H1" s="41" t="s">
        <v>8</v>
      </c>
      <c r="I1" s="44"/>
      <c r="J1" s="42" t="s">
        <v>55</v>
      </c>
      <c r="K1" s="38" t="s">
        <v>57</v>
      </c>
      <c r="L1" s="39" t="s">
        <v>56</v>
      </c>
      <c r="M1" s="39" t="s">
        <v>58</v>
      </c>
    </row>
    <row r="2" spans="1:13" x14ac:dyDescent="0.2">
      <c r="A2" s="47">
        <v>57983</v>
      </c>
      <c r="B2" s="48">
        <v>0.46700000000000003</v>
      </c>
      <c r="C2" s="49">
        <v>17.41</v>
      </c>
      <c r="D2" s="49">
        <v>0.02</v>
      </c>
      <c r="E2" s="50">
        <v>17.559999999999999</v>
      </c>
      <c r="F2" s="50">
        <v>0.04</v>
      </c>
      <c r="G2" s="51">
        <v>17.48</v>
      </c>
      <c r="H2" s="52">
        <v>0.03</v>
      </c>
      <c r="I2" s="53"/>
      <c r="J2" s="43">
        <f>AVERAGE(C2,E2)</f>
        <v>17.484999999999999</v>
      </c>
      <c r="K2" s="45">
        <f>SQRT(D2*D2+F2*F2)</f>
        <v>4.4721359549995794E-2</v>
      </c>
      <c r="L2" s="40">
        <f>AVERAGE(E2,G2)</f>
        <v>17.52</v>
      </c>
      <c r="M2" s="40">
        <f>SQRT(F2*F2+H2*H2)</f>
        <v>0.05</v>
      </c>
    </row>
    <row r="3" spans="1:13" x14ac:dyDescent="0.2">
      <c r="A3" s="47">
        <v>57983.231249999997</v>
      </c>
      <c r="B3" s="48">
        <v>0.69599999999999995</v>
      </c>
      <c r="C3" s="49" t="s">
        <v>21</v>
      </c>
      <c r="D3" s="49" t="s">
        <v>21</v>
      </c>
      <c r="E3" s="50" t="s">
        <v>21</v>
      </c>
      <c r="F3" s="50" t="s">
        <v>21</v>
      </c>
      <c r="G3" s="51">
        <v>17.239999999999998</v>
      </c>
      <c r="H3" s="52">
        <v>0.06</v>
      </c>
      <c r="I3" s="53"/>
      <c r="J3" s="43" t="s">
        <v>59</v>
      </c>
      <c r="K3" s="45" t="s">
        <v>59</v>
      </c>
      <c r="L3" s="40" t="s">
        <v>59</v>
      </c>
      <c r="M3" s="40" t="s">
        <v>59</v>
      </c>
    </row>
    <row r="4" spans="1:13" x14ac:dyDescent="0.2">
      <c r="A4" s="47">
        <v>57983.42</v>
      </c>
      <c r="B4" s="48">
        <v>0.88</v>
      </c>
      <c r="C4" s="49">
        <v>17.46</v>
      </c>
      <c r="D4" s="49">
        <v>0.08</v>
      </c>
      <c r="E4" s="50">
        <v>17.32</v>
      </c>
      <c r="F4" s="50">
        <v>7.0000000000000007E-2</v>
      </c>
      <c r="G4" s="51">
        <v>17.420000000000002</v>
      </c>
      <c r="H4" s="52">
        <v>0.05</v>
      </c>
      <c r="I4" s="53"/>
      <c r="J4" s="43">
        <f t="shared" ref="J4:J25" si="0">AVERAGE(C4,E4)</f>
        <v>17.39</v>
      </c>
      <c r="K4" s="45">
        <f>SQRT(D4*D4+F4*F4)</f>
        <v>0.1063014581273465</v>
      </c>
      <c r="L4" s="40">
        <f t="shared" ref="L4:L25" si="1">AVERAGE(E4,G4)</f>
        <v>17.37</v>
      </c>
      <c r="M4" s="40">
        <f>SQRT(F4*F4+H4*H4)</f>
        <v>8.6023252670426278E-2</v>
      </c>
    </row>
    <row r="5" spans="1:13" x14ac:dyDescent="0.2">
      <c r="A5" s="47">
        <v>57983.758329999997</v>
      </c>
      <c r="B5" s="48">
        <v>1.218</v>
      </c>
      <c r="C5" s="49">
        <v>18.05</v>
      </c>
      <c r="D5" s="49">
        <v>0.12</v>
      </c>
      <c r="E5" s="50">
        <v>17.89</v>
      </c>
      <c r="F5" s="50">
        <v>0.03</v>
      </c>
      <c r="G5" s="51" t="s">
        <v>21</v>
      </c>
      <c r="H5" s="52" t="s">
        <v>21</v>
      </c>
      <c r="I5" s="53"/>
      <c r="J5" s="43">
        <f t="shared" si="0"/>
        <v>17.97</v>
      </c>
      <c r="K5" s="45">
        <f>SQRT(D5*D5+F5*F5)</f>
        <v>0.12369316876852982</v>
      </c>
      <c r="L5" s="40">
        <f t="shared" si="1"/>
        <v>17.89</v>
      </c>
      <c r="M5" s="40">
        <v>0.03</v>
      </c>
    </row>
    <row r="6" spans="1:13" x14ac:dyDescent="0.2">
      <c r="A6" s="47">
        <v>57983.96875</v>
      </c>
      <c r="B6" s="48">
        <v>1.427</v>
      </c>
      <c r="C6" s="49">
        <v>18.66</v>
      </c>
      <c r="D6" s="49">
        <v>0.04</v>
      </c>
      <c r="E6" s="50">
        <v>17.989999999999998</v>
      </c>
      <c r="F6" s="50">
        <v>0.01</v>
      </c>
      <c r="G6" s="51">
        <v>17.850000000000001</v>
      </c>
      <c r="H6" s="52">
        <v>0.05</v>
      </c>
      <c r="I6" s="53"/>
      <c r="J6" s="43">
        <f t="shared" si="0"/>
        <v>18.324999999999999</v>
      </c>
      <c r="K6" s="45">
        <f>SQRT(D6*D6+F6*F6)</f>
        <v>4.123105625617661E-2</v>
      </c>
      <c r="L6" s="40">
        <f t="shared" si="1"/>
        <v>17.920000000000002</v>
      </c>
      <c r="M6" s="46">
        <v>0.05</v>
      </c>
    </row>
    <row r="7" spans="1:13" x14ac:dyDescent="0.2">
      <c r="A7" s="47">
        <v>57984.048110000003</v>
      </c>
      <c r="B7" s="48">
        <v>1.5049999999999999</v>
      </c>
      <c r="C7" s="49" t="s">
        <v>21</v>
      </c>
      <c r="D7" s="49" t="s">
        <v>21</v>
      </c>
      <c r="E7" s="50" t="s">
        <v>21</v>
      </c>
      <c r="F7" s="50" t="s">
        <v>21</v>
      </c>
      <c r="G7" s="51" t="s">
        <v>21</v>
      </c>
      <c r="H7" s="52" t="s">
        <v>21</v>
      </c>
      <c r="I7" s="53"/>
      <c r="J7" s="43" t="s">
        <v>59</v>
      </c>
      <c r="K7" s="45" t="s">
        <v>59</v>
      </c>
      <c r="L7" s="40" t="s">
        <v>59</v>
      </c>
      <c r="M7" s="46" t="s">
        <v>59</v>
      </c>
    </row>
    <row r="8" spans="1:13" x14ac:dyDescent="0.2">
      <c r="A8" s="47">
        <v>57984.231249999997</v>
      </c>
      <c r="B8" s="48">
        <v>1.6859999999999999</v>
      </c>
      <c r="C8" s="49" t="s">
        <v>21</v>
      </c>
      <c r="D8" s="49" t="s">
        <v>21</v>
      </c>
      <c r="E8" s="50" t="s">
        <v>21</v>
      </c>
      <c r="F8" s="50" t="s">
        <v>21</v>
      </c>
      <c r="G8" s="51">
        <v>17.87</v>
      </c>
      <c r="H8" s="52">
        <v>0.06</v>
      </c>
      <c r="I8" s="53"/>
      <c r="J8" s="43" t="s">
        <v>59</v>
      </c>
      <c r="K8" s="45" t="s">
        <v>59</v>
      </c>
      <c r="L8" s="40" t="s">
        <v>59</v>
      </c>
      <c r="M8" s="40" t="s">
        <v>59</v>
      </c>
    </row>
    <row r="9" spans="1:13" x14ac:dyDescent="0.2">
      <c r="A9" s="47">
        <v>57984.37</v>
      </c>
      <c r="B9" s="48">
        <v>1.82</v>
      </c>
      <c r="C9" s="49">
        <v>19.28</v>
      </c>
      <c r="D9" s="49">
        <v>0.17</v>
      </c>
      <c r="E9" s="50">
        <v>18.34</v>
      </c>
      <c r="F9" s="50">
        <v>0.11</v>
      </c>
      <c r="G9" s="51">
        <v>18.32</v>
      </c>
      <c r="H9" s="52">
        <v>0.14000000000000001</v>
      </c>
      <c r="I9" s="53"/>
      <c r="J9" s="43">
        <f t="shared" si="0"/>
        <v>18.810000000000002</v>
      </c>
      <c r="K9" s="45">
        <f>SQRT(D9*D9+F9*F9)</f>
        <v>0.20248456731316589</v>
      </c>
      <c r="L9" s="40">
        <f t="shared" si="1"/>
        <v>18.329999999999998</v>
      </c>
      <c r="M9" s="40">
        <f t="shared" ref="M9:M25" si="2">SQRT(F9*F9+H9*H9)</f>
        <v>0.17804493814764857</v>
      </c>
    </row>
    <row r="10" spans="1:13" x14ac:dyDescent="0.2">
      <c r="A10" s="47">
        <v>57984.761109999999</v>
      </c>
      <c r="B10" s="48">
        <v>2.2109999999999999</v>
      </c>
      <c r="C10" s="49">
        <v>19.87</v>
      </c>
      <c r="D10" s="49">
        <v>0.21</v>
      </c>
      <c r="E10" s="50">
        <v>18.8</v>
      </c>
      <c r="F10" s="50">
        <v>7.0000000000000007E-2</v>
      </c>
      <c r="G10" s="51">
        <v>18.3</v>
      </c>
      <c r="H10" s="52">
        <v>0.15</v>
      </c>
      <c r="I10" s="53"/>
      <c r="J10" s="43">
        <f t="shared" si="0"/>
        <v>19.335000000000001</v>
      </c>
      <c r="K10" s="45">
        <f>SQRT(D10*D10+F10*F10)</f>
        <v>0.22135943621178655</v>
      </c>
      <c r="L10" s="40">
        <f t="shared" si="1"/>
        <v>18.55</v>
      </c>
      <c r="M10" s="40">
        <f t="shared" si="2"/>
        <v>0.16552945357246848</v>
      </c>
    </row>
    <row r="11" spans="1:13" x14ac:dyDescent="0.2">
      <c r="A11" s="47">
        <v>57984.968919999999</v>
      </c>
      <c r="B11" s="48">
        <v>2.4169999999999998</v>
      </c>
      <c r="C11" s="49">
        <v>20.190000000000001</v>
      </c>
      <c r="D11" s="49">
        <v>0.11</v>
      </c>
      <c r="E11" s="50">
        <v>19.13</v>
      </c>
      <c r="F11" s="50">
        <v>0.17</v>
      </c>
      <c r="G11" s="51">
        <v>18.579999999999998</v>
      </c>
      <c r="H11" s="52">
        <v>0.04</v>
      </c>
      <c r="I11" s="53"/>
      <c r="J11" s="43">
        <f t="shared" si="0"/>
        <v>19.66</v>
      </c>
      <c r="K11" s="45">
        <f>SQRT(D11*D11+F11*F11)</f>
        <v>0.20248456731316589</v>
      </c>
      <c r="L11" s="40">
        <f t="shared" si="1"/>
        <v>18.854999999999997</v>
      </c>
      <c r="M11" s="40">
        <f t="shared" si="2"/>
        <v>0.17464249196572981</v>
      </c>
    </row>
    <row r="12" spans="1:13" x14ac:dyDescent="0.2">
      <c r="A12" s="47">
        <v>57985.231249999997</v>
      </c>
      <c r="B12" s="48">
        <v>2.6760000000000002</v>
      </c>
      <c r="C12" s="49" t="s">
        <v>21</v>
      </c>
      <c r="D12" s="49" t="s">
        <v>21</v>
      </c>
      <c r="E12" s="50" t="s">
        <v>21</v>
      </c>
      <c r="F12" s="50" t="s">
        <v>21</v>
      </c>
      <c r="G12" s="51">
        <v>18.440000000000001</v>
      </c>
      <c r="H12" s="52">
        <v>0.09</v>
      </c>
      <c r="I12" s="53"/>
      <c r="J12" s="43" t="s">
        <v>59</v>
      </c>
      <c r="K12" s="45" t="s">
        <v>59</v>
      </c>
      <c r="L12" s="40" t="s">
        <v>59</v>
      </c>
      <c r="M12" s="40" t="s">
        <v>59</v>
      </c>
    </row>
    <row r="13" spans="1:13" x14ac:dyDescent="0.2">
      <c r="A13" s="47">
        <v>57985.38</v>
      </c>
      <c r="B13" s="48">
        <v>2.83</v>
      </c>
      <c r="C13" s="49">
        <v>20.43</v>
      </c>
      <c r="D13" s="49">
        <v>0.16</v>
      </c>
      <c r="E13" s="50">
        <v>19.34</v>
      </c>
      <c r="F13" s="50">
        <v>0.09</v>
      </c>
      <c r="G13" s="51">
        <v>18.62</v>
      </c>
      <c r="H13" s="52">
        <v>7.0000000000000007E-2</v>
      </c>
      <c r="I13" s="53"/>
      <c r="J13" s="43">
        <f t="shared" si="0"/>
        <v>19.884999999999998</v>
      </c>
      <c r="K13" s="45">
        <f>SQRT(D13*D13+F13*F13)</f>
        <v>0.1835755975068582</v>
      </c>
      <c r="L13" s="40">
        <f t="shared" si="1"/>
        <v>18.98</v>
      </c>
      <c r="M13" s="40">
        <f t="shared" si="2"/>
        <v>0.11401754250991381</v>
      </c>
    </row>
    <row r="14" spans="1:13" x14ac:dyDescent="0.2">
      <c r="A14" s="47">
        <v>57985.776389999999</v>
      </c>
      <c r="B14" s="48">
        <v>3.2160000000000002</v>
      </c>
      <c r="C14" s="49" t="s">
        <v>21</v>
      </c>
      <c r="D14" s="49" t="s">
        <v>21</v>
      </c>
      <c r="E14" s="50">
        <v>19.64</v>
      </c>
      <c r="F14" s="50">
        <v>0.13</v>
      </c>
      <c r="G14" s="51">
        <v>18.8</v>
      </c>
      <c r="H14" s="52">
        <v>0.2</v>
      </c>
      <c r="I14" s="53"/>
      <c r="J14" s="43" t="s">
        <v>59</v>
      </c>
      <c r="K14" s="45" t="s">
        <v>59</v>
      </c>
      <c r="L14" s="40">
        <f t="shared" si="1"/>
        <v>19.22</v>
      </c>
      <c r="M14" s="40">
        <f t="shared" si="2"/>
        <v>0.23853720883753127</v>
      </c>
    </row>
    <row r="15" spans="1:13" x14ac:dyDescent="0.2">
      <c r="A15" s="47">
        <v>57985.974329999997</v>
      </c>
      <c r="B15" s="48">
        <v>3.4119999999999999</v>
      </c>
      <c r="C15" s="49">
        <v>21.13</v>
      </c>
      <c r="D15" s="49">
        <v>0.16</v>
      </c>
      <c r="E15" s="50">
        <v>19.809999999999999</v>
      </c>
      <c r="F15" s="50">
        <v>0.02</v>
      </c>
      <c r="G15" s="51">
        <v>19.03</v>
      </c>
      <c r="H15" s="52">
        <v>0.01</v>
      </c>
      <c r="I15" s="53"/>
      <c r="J15" s="43">
        <f t="shared" si="0"/>
        <v>20.47</v>
      </c>
      <c r="K15" s="45">
        <f>SQRT(D15*D15+F15*F15)</f>
        <v>0.161245154965971</v>
      </c>
      <c r="L15" s="40">
        <f t="shared" si="1"/>
        <v>19.420000000000002</v>
      </c>
      <c r="M15" s="40">
        <f t="shared" si="2"/>
        <v>2.2360679774997897E-2</v>
      </c>
    </row>
    <row r="16" spans="1:13" x14ac:dyDescent="0.2">
      <c r="A16" s="47">
        <v>57986.235560000001</v>
      </c>
      <c r="B16" s="48">
        <v>3.6709999999999998</v>
      </c>
      <c r="C16" s="49" t="s">
        <v>21</v>
      </c>
      <c r="D16" s="49" t="s">
        <v>21</v>
      </c>
      <c r="E16" s="50" t="s">
        <v>21</v>
      </c>
      <c r="F16" s="50" t="s">
        <v>21</v>
      </c>
      <c r="G16" s="51">
        <v>17.8</v>
      </c>
      <c r="H16" s="52">
        <v>9999</v>
      </c>
      <c r="I16" s="53"/>
      <c r="J16" s="43" t="s">
        <v>59</v>
      </c>
      <c r="K16" s="45" t="s">
        <v>59</v>
      </c>
      <c r="L16" s="40" t="s">
        <v>59</v>
      </c>
      <c r="M16" s="40" t="s">
        <v>59</v>
      </c>
    </row>
    <row r="17" spans="1:13" x14ac:dyDescent="0.2">
      <c r="A17" s="47">
        <v>57986.71</v>
      </c>
      <c r="B17" s="48">
        <v>4.1399999999999997</v>
      </c>
      <c r="C17" s="49" t="s">
        <v>21</v>
      </c>
      <c r="D17" s="49" t="s">
        <v>21</v>
      </c>
      <c r="E17" s="50">
        <v>20.3</v>
      </c>
      <c r="F17" s="50">
        <v>0.31</v>
      </c>
      <c r="G17" s="51" t="s">
        <v>21</v>
      </c>
      <c r="H17" s="52" t="s">
        <v>21</v>
      </c>
      <c r="I17" s="53"/>
      <c r="J17" s="43" t="s">
        <v>59</v>
      </c>
      <c r="K17" s="45" t="s">
        <v>59</v>
      </c>
      <c r="L17" s="40" t="s">
        <v>59</v>
      </c>
      <c r="M17" s="40" t="s">
        <v>59</v>
      </c>
    </row>
    <row r="18" spans="1:13" x14ac:dyDescent="0.2">
      <c r="A18" s="47">
        <v>57986.974260000003</v>
      </c>
      <c r="B18" s="48">
        <v>4.4020000000000001</v>
      </c>
      <c r="C18" s="49">
        <v>21.58</v>
      </c>
      <c r="D18" s="49">
        <v>0.22</v>
      </c>
      <c r="E18" s="50">
        <v>20.53</v>
      </c>
      <c r="F18" s="50">
        <v>0.05</v>
      </c>
      <c r="G18" s="51">
        <v>19.510000000000002</v>
      </c>
      <c r="H18" s="52">
        <v>0.04</v>
      </c>
      <c r="I18" s="53"/>
      <c r="J18" s="43">
        <f t="shared" si="0"/>
        <v>21.055</v>
      </c>
      <c r="K18" s="45">
        <f>SQRT(D18*D18+F18*F18)</f>
        <v>0.22561028345356957</v>
      </c>
      <c r="L18" s="40">
        <f t="shared" si="1"/>
        <v>20.020000000000003</v>
      </c>
      <c r="M18" s="40">
        <f t="shared" si="2"/>
        <v>6.4031242374328487E-2</v>
      </c>
    </row>
    <row r="19" spans="1:13" x14ac:dyDescent="0.2">
      <c r="A19" s="47">
        <v>57987.98</v>
      </c>
      <c r="B19" s="48">
        <v>5.4</v>
      </c>
      <c r="C19" s="49" t="s">
        <v>21</v>
      </c>
      <c r="D19" s="49" t="s">
        <v>21</v>
      </c>
      <c r="E19" s="50">
        <v>20.79</v>
      </c>
      <c r="F19" s="50">
        <v>0.24</v>
      </c>
      <c r="G19" s="51">
        <v>19.55</v>
      </c>
      <c r="H19" s="52">
        <v>0.18</v>
      </c>
      <c r="I19" s="53"/>
      <c r="J19" s="43" t="s">
        <v>59</v>
      </c>
      <c r="K19" s="45" t="s">
        <v>59</v>
      </c>
      <c r="L19" s="40">
        <f t="shared" si="1"/>
        <v>20.170000000000002</v>
      </c>
      <c r="M19" s="40">
        <f t="shared" si="2"/>
        <v>0.3</v>
      </c>
    </row>
    <row r="20" spans="1:13" x14ac:dyDescent="0.2">
      <c r="A20" s="47">
        <v>57988.99</v>
      </c>
      <c r="B20" s="48">
        <v>6.4</v>
      </c>
      <c r="C20" s="49">
        <v>22.08</v>
      </c>
      <c r="D20" s="49">
        <v>0.52</v>
      </c>
      <c r="E20" s="50">
        <v>20.95</v>
      </c>
      <c r="F20" s="50">
        <v>0.35</v>
      </c>
      <c r="G20" s="51" t="s">
        <v>21</v>
      </c>
      <c r="H20" s="52" t="s">
        <v>21</v>
      </c>
      <c r="I20" s="53"/>
      <c r="J20" s="43">
        <f t="shared" si="0"/>
        <v>21.515000000000001</v>
      </c>
      <c r="K20" s="45">
        <f>SQRT(D20*D20+F20*F20)</f>
        <v>0.62681735776859282</v>
      </c>
      <c r="L20" s="40" t="s">
        <v>59</v>
      </c>
      <c r="M20" s="40" t="s">
        <v>59</v>
      </c>
    </row>
    <row r="21" spans="1:13" x14ac:dyDescent="0.2">
      <c r="A21" s="47">
        <v>57990</v>
      </c>
      <c r="B21" s="48">
        <v>7.4</v>
      </c>
      <c r="C21" s="49">
        <v>23.28</v>
      </c>
      <c r="D21" s="49">
        <v>0.34</v>
      </c>
      <c r="E21" s="50">
        <v>21.23</v>
      </c>
      <c r="F21" s="50">
        <v>0.11</v>
      </c>
      <c r="G21" s="51">
        <v>20.54</v>
      </c>
      <c r="H21" s="52">
        <v>0.05</v>
      </c>
      <c r="I21" s="53"/>
      <c r="J21" s="43">
        <f t="shared" si="0"/>
        <v>22.255000000000003</v>
      </c>
      <c r="K21" s="45">
        <f>SQRT(D21*D21+F21*F21)</f>
        <v>0.3573513677041128</v>
      </c>
      <c r="L21" s="40">
        <f t="shared" si="1"/>
        <v>20.884999999999998</v>
      </c>
      <c r="M21" s="40">
        <f t="shared" si="2"/>
        <v>0.12083045973594572</v>
      </c>
    </row>
    <row r="22" spans="1:13" x14ac:dyDescent="0.2">
      <c r="A22" s="47">
        <v>57991</v>
      </c>
      <c r="B22" s="48">
        <v>8.4</v>
      </c>
      <c r="C22" s="49" t="s">
        <v>21</v>
      </c>
      <c r="D22" s="49" t="s">
        <v>21</v>
      </c>
      <c r="E22" s="50">
        <v>21.95</v>
      </c>
      <c r="F22" s="50">
        <v>0.18</v>
      </c>
      <c r="G22" s="51">
        <v>20.72</v>
      </c>
      <c r="H22" s="52">
        <v>0.06</v>
      </c>
      <c r="I22" s="53"/>
      <c r="J22" s="43" t="s">
        <v>59</v>
      </c>
      <c r="K22" s="45" t="s">
        <v>59</v>
      </c>
      <c r="L22" s="40">
        <f t="shared" si="1"/>
        <v>21.335000000000001</v>
      </c>
      <c r="M22" s="40">
        <f t="shared" si="2"/>
        <v>0.18973665961010275</v>
      </c>
    </row>
    <row r="23" spans="1:13" x14ac:dyDescent="0.2">
      <c r="A23" s="47">
        <v>57992</v>
      </c>
      <c r="B23" s="48">
        <v>9.4</v>
      </c>
      <c r="C23" s="49" t="s">
        <v>21</v>
      </c>
      <c r="D23" s="49" t="s">
        <v>21</v>
      </c>
      <c r="E23" s="50">
        <v>22.2</v>
      </c>
      <c r="F23" s="50">
        <v>0.04</v>
      </c>
      <c r="G23" s="51">
        <v>21.37</v>
      </c>
      <c r="H23" s="52">
        <v>0.06</v>
      </c>
      <c r="I23" s="53"/>
      <c r="J23" s="43" t="s">
        <v>59</v>
      </c>
      <c r="K23" s="45" t="s">
        <v>59</v>
      </c>
      <c r="L23" s="40">
        <f t="shared" si="1"/>
        <v>21.785</v>
      </c>
      <c r="M23" s="40">
        <f t="shared" si="2"/>
        <v>7.211102550927978E-2</v>
      </c>
    </row>
    <row r="24" spans="1:13" x14ac:dyDescent="0.2">
      <c r="A24" s="47">
        <v>57993</v>
      </c>
      <c r="B24" s="48">
        <v>10.4</v>
      </c>
      <c r="C24" s="49" t="s">
        <v>21</v>
      </c>
      <c r="D24" s="49" t="s">
        <v>21</v>
      </c>
      <c r="E24" s="50">
        <v>22.45</v>
      </c>
      <c r="F24" s="50">
        <v>7.0000000000000007E-2</v>
      </c>
      <c r="G24" s="51">
        <v>22.38</v>
      </c>
      <c r="H24" s="52">
        <v>0.1</v>
      </c>
      <c r="I24" s="53"/>
      <c r="J24" s="43" t="s">
        <v>59</v>
      </c>
      <c r="K24" s="45" t="s">
        <v>59</v>
      </c>
      <c r="L24" s="40">
        <f t="shared" si="1"/>
        <v>22.414999999999999</v>
      </c>
      <c r="M24" s="40">
        <f t="shared" si="2"/>
        <v>0.12206555615733704</v>
      </c>
    </row>
    <row r="25" spans="1:13" x14ac:dyDescent="0.2">
      <c r="A25" s="47">
        <v>57993.94</v>
      </c>
      <c r="B25" s="48">
        <v>11.3</v>
      </c>
      <c r="C25" s="49">
        <v>24.1</v>
      </c>
      <c r="D25" s="49">
        <v>0.2</v>
      </c>
      <c r="E25" s="50">
        <v>23</v>
      </c>
      <c r="F25" s="50">
        <v>0.2</v>
      </c>
      <c r="G25" s="51">
        <v>22.5</v>
      </c>
      <c r="H25" s="52">
        <v>0.2</v>
      </c>
      <c r="I25" s="53"/>
      <c r="J25" s="43">
        <f t="shared" si="0"/>
        <v>23.55</v>
      </c>
      <c r="K25" s="45">
        <f>SQRT(D25*D25+F25*F25)</f>
        <v>0.28284271247461906</v>
      </c>
      <c r="L25" s="40">
        <f t="shared" si="1"/>
        <v>22.75</v>
      </c>
      <c r="M25" s="40">
        <f t="shared" si="2"/>
        <v>0.28284271247461906</v>
      </c>
    </row>
    <row r="26" spans="1:13" x14ac:dyDescent="0.2">
      <c r="A26" s="47">
        <v>57994.97</v>
      </c>
      <c r="B26" s="48">
        <v>12.31</v>
      </c>
      <c r="C26" s="49" t="s">
        <v>21</v>
      </c>
      <c r="D26" s="49" t="s">
        <v>21</v>
      </c>
      <c r="E26" s="50" t="s">
        <v>21</v>
      </c>
      <c r="F26" s="50" t="s">
        <v>21</v>
      </c>
      <c r="G26" s="51" t="s">
        <v>21</v>
      </c>
      <c r="H26" s="52" t="s">
        <v>21</v>
      </c>
      <c r="I26" s="53"/>
      <c r="J26" s="43" t="s">
        <v>59</v>
      </c>
      <c r="K26" s="45" t="s">
        <v>59</v>
      </c>
      <c r="L26" s="40" t="s">
        <v>59</v>
      </c>
      <c r="M26" s="40" t="s">
        <v>59</v>
      </c>
    </row>
    <row r="27" spans="1:13" x14ac:dyDescent="0.2">
      <c r="A27" s="47">
        <v>57995.97</v>
      </c>
      <c r="B27" s="48">
        <v>13.21</v>
      </c>
      <c r="C27" s="49" t="s">
        <v>21</v>
      </c>
      <c r="D27" s="49" t="s">
        <v>21</v>
      </c>
      <c r="E27" s="50" t="s">
        <v>21</v>
      </c>
      <c r="F27" s="50" t="s">
        <v>21</v>
      </c>
      <c r="G27" s="51" t="s">
        <v>21</v>
      </c>
      <c r="H27" s="52" t="s">
        <v>21</v>
      </c>
      <c r="I27" s="53"/>
      <c r="J27" s="43" t="s">
        <v>59</v>
      </c>
      <c r="K27" s="45" t="s">
        <v>59</v>
      </c>
      <c r="L27" s="40" t="s">
        <v>59</v>
      </c>
      <c r="M27" s="40" t="s">
        <v>59</v>
      </c>
    </row>
    <row r="28" spans="1:13" x14ac:dyDescent="0.2">
      <c r="A28" s="47">
        <v>57996.99</v>
      </c>
      <c r="B28" s="48">
        <v>14.32</v>
      </c>
      <c r="C28" s="49" t="s">
        <v>21</v>
      </c>
      <c r="D28" s="49" t="s">
        <v>21</v>
      </c>
      <c r="E28" s="50" t="s">
        <v>21</v>
      </c>
      <c r="F28" s="50" t="s">
        <v>21</v>
      </c>
      <c r="G28" s="51" t="s">
        <v>21</v>
      </c>
      <c r="H28" s="52" t="s">
        <v>21</v>
      </c>
      <c r="I28" s="53"/>
      <c r="J28" s="43" t="s">
        <v>59</v>
      </c>
      <c r="K28" s="45" t="s">
        <v>59</v>
      </c>
      <c r="L28" s="40" t="s">
        <v>59</v>
      </c>
      <c r="M28" s="40" t="s">
        <v>59</v>
      </c>
    </row>
    <row r="29" spans="1:13" x14ac:dyDescent="0.2">
      <c r="A29" s="47">
        <v>57997.978999999999</v>
      </c>
      <c r="B29" s="48">
        <v>15.3</v>
      </c>
      <c r="C29" s="49" t="s">
        <v>21</v>
      </c>
      <c r="D29" s="49" t="s">
        <v>21</v>
      </c>
      <c r="E29" s="50" t="s">
        <v>21</v>
      </c>
      <c r="F29" s="50" t="s">
        <v>21</v>
      </c>
      <c r="G29" s="51" t="s">
        <v>21</v>
      </c>
      <c r="H29" s="52" t="s">
        <v>21</v>
      </c>
      <c r="I29" s="53"/>
      <c r="J29" s="43" t="s">
        <v>59</v>
      </c>
      <c r="K29" s="45" t="s">
        <v>59</v>
      </c>
      <c r="L29" s="40" t="s">
        <v>59</v>
      </c>
      <c r="M29" s="40" t="s">
        <v>59</v>
      </c>
    </row>
    <row r="30" spans="1:13" x14ac:dyDescent="0.2">
      <c r="A30" s="47">
        <v>57999.98</v>
      </c>
      <c r="B30" s="48">
        <v>17.28</v>
      </c>
      <c r="C30" s="49" t="s">
        <v>21</v>
      </c>
      <c r="D30" s="49" t="s">
        <v>21</v>
      </c>
      <c r="E30" s="50" t="s">
        <v>21</v>
      </c>
      <c r="F30" s="50" t="s">
        <v>21</v>
      </c>
      <c r="G30" s="51" t="s">
        <v>21</v>
      </c>
      <c r="H30" s="52" t="s">
        <v>21</v>
      </c>
      <c r="I30" s="53"/>
      <c r="J30" s="43" t="s">
        <v>59</v>
      </c>
      <c r="K30" s="45" t="s">
        <v>59</v>
      </c>
      <c r="L30" s="40" t="s">
        <v>59</v>
      </c>
      <c r="M30" s="40" t="s">
        <v>59</v>
      </c>
    </row>
    <row r="31" spans="1:13" x14ac:dyDescent="0.2">
      <c r="A31" s="47">
        <v>58000.966</v>
      </c>
      <c r="B31" s="48">
        <v>18.260000000000002</v>
      </c>
      <c r="C31" s="49" t="s">
        <v>21</v>
      </c>
      <c r="D31" s="49" t="s">
        <v>21</v>
      </c>
      <c r="E31" s="50" t="s">
        <v>21</v>
      </c>
      <c r="F31" s="50" t="s">
        <v>21</v>
      </c>
      <c r="G31" s="51" t="s">
        <v>21</v>
      </c>
      <c r="H31" s="52" t="s">
        <v>21</v>
      </c>
      <c r="I31" s="53"/>
      <c r="J31" s="43" t="s">
        <v>59</v>
      </c>
      <c r="K31" s="45" t="s">
        <v>59</v>
      </c>
      <c r="L31" s="40" t="s">
        <v>59</v>
      </c>
      <c r="M31" s="40" t="s">
        <v>59</v>
      </c>
    </row>
    <row r="32" spans="1:13" x14ac:dyDescent="0.2">
      <c r="A32" s="47">
        <v>58003.968999999997</v>
      </c>
      <c r="B32" s="48">
        <v>21.23</v>
      </c>
      <c r="C32" s="49" t="s">
        <v>21</v>
      </c>
      <c r="D32" s="49" t="s">
        <v>21</v>
      </c>
      <c r="E32" s="50" t="s">
        <v>21</v>
      </c>
      <c r="F32" s="50" t="s">
        <v>21</v>
      </c>
      <c r="G32" s="51" t="s">
        <v>21</v>
      </c>
      <c r="H32" s="52" t="s">
        <v>21</v>
      </c>
      <c r="I32" s="53"/>
      <c r="J32" s="43" t="s">
        <v>59</v>
      </c>
      <c r="K32" s="45" t="s">
        <v>59</v>
      </c>
      <c r="L32" s="40" t="s">
        <v>59</v>
      </c>
      <c r="M32" s="40" t="s">
        <v>59</v>
      </c>
    </row>
    <row r="33" spans="10:10" x14ac:dyDescent="0.2">
      <c r="J33" s="33"/>
    </row>
  </sheetData>
  <pageMargins left="0.7" right="0.7" top="0.75" bottom="0.75" header="0.3" footer="0.3"/>
  <ignoredErrors>
    <ignoredError sqref="K2:L2 K4:K6 K9:K11 K13 K15 K18 K21 K25 L4 L9:L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UgrizyJHK</vt:lpstr>
      <vt:lpstr>ATLAS c and o</vt:lpstr>
      <vt:lpstr>UgrizyJHK!AT2017go_mycompiled_LC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2019-12-17T11:00:16Z</dcterms:created>
  <dcterms:modified xsi:type="dcterms:W3CDTF">2020-07-03T11:38:26Z</dcterms:modified>
</cp:coreProperties>
</file>