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igelShrimp\Documents\物理实验工程\"/>
    </mc:Choice>
  </mc:AlternateContent>
  <xr:revisionPtr revIDLastSave="0" documentId="13_ncr:1_{F104D885-3AB1-4FEC-98E6-CC5ED6DE6FD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D14" i="1" s="1"/>
  <c r="C15" i="1"/>
  <c r="D15" i="1" s="1"/>
  <c r="C16" i="1"/>
  <c r="D16" i="1" s="1"/>
  <c r="C17" i="1"/>
  <c r="D17" i="1" s="1"/>
  <c r="C12" i="1"/>
  <c r="D12" i="1"/>
  <c r="E4" i="1"/>
  <c r="E5" i="1"/>
  <c r="E6" i="1"/>
  <c r="E7" i="1"/>
  <c r="E8" i="1"/>
  <c r="E3" i="1"/>
  <c r="E13" i="1"/>
  <c r="E14" i="1"/>
  <c r="E15" i="1"/>
  <c r="E16" i="1"/>
  <c r="E17" i="1"/>
  <c r="E12" i="1"/>
  <c r="J13" i="1"/>
  <c r="J14" i="1"/>
  <c r="J15" i="1"/>
  <c r="J16" i="1"/>
  <c r="J17" i="1"/>
  <c r="J12" i="1"/>
  <c r="B13" i="1"/>
  <c r="B14" i="1"/>
  <c r="B15" i="1"/>
  <c r="B16" i="1"/>
  <c r="B17" i="1"/>
  <c r="B12" i="1"/>
  <c r="D13" i="1" l="1"/>
</calcChain>
</file>

<file path=xl/sharedStrings.xml><?xml version="1.0" encoding="utf-8"?>
<sst xmlns="http://schemas.openxmlformats.org/spreadsheetml/2006/main" count="20" uniqueCount="17">
  <si>
    <t>1.热机数据</t>
    <phoneticPr fontId="4" type="noConversion"/>
  </si>
  <si>
    <t>次数</t>
    <phoneticPr fontId="4" type="noConversion"/>
  </si>
  <si>
    <t>R(Ω)</t>
    <phoneticPr fontId="4" type="noConversion"/>
  </si>
  <si>
    <t>TH(k)</t>
    <phoneticPr fontId="4" type="noConversion"/>
  </si>
  <si>
    <t>Tc(K)</t>
    <phoneticPr fontId="4" type="noConversion"/>
  </si>
  <si>
    <t>ΔT(K)</t>
    <phoneticPr fontId="4" type="noConversion"/>
  </si>
  <si>
    <t>UH(V)</t>
    <phoneticPr fontId="4" type="noConversion"/>
  </si>
  <si>
    <t>IH(A)</t>
    <phoneticPr fontId="4" type="noConversion"/>
  </si>
  <si>
    <t>Uw(V)</t>
    <phoneticPr fontId="4" type="noConversion"/>
  </si>
  <si>
    <t>2.计算值</t>
    <phoneticPr fontId="4" type="noConversion"/>
  </si>
  <si>
    <t>PH(W)</t>
    <phoneticPr fontId="4" type="noConversion"/>
  </si>
  <si>
    <t>Pw(W)</t>
    <phoneticPr fontId="4" type="noConversion"/>
  </si>
  <si>
    <t>e_actual</t>
    <phoneticPr fontId="4" type="noConversion"/>
  </si>
  <si>
    <t>e_carnot</t>
    <phoneticPr fontId="4" type="noConversion"/>
  </si>
  <si>
    <t>内阻数据</t>
    <phoneticPr fontId="4" type="noConversion"/>
  </si>
  <si>
    <t>Us(V)</t>
    <phoneticPr fontId="4" type="noConversion"/>
  </si>
  <si>
    <t>r(Ω）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</si>
</sst>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">
    <xf numFmtId="0" fontId="0" fillId="0" borderId="0" xfId="0"/>
    <xf numFmtId="0" fontId="3" fillId="4" borderId="0" xfId="3" applyAlignment="1"/>
    <xf numFmtId="0" fontId="1" fillId="2" borderId="0" xfId="1" applyAlignment="1"/>
    <xf numFmtId="0" fontId="2" fillId="3" borderId="0" xfId="2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e_actual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Sheet1!$E$3:$E$8</c:f>
              <c:numCache>
                <c:formatCode>General</c:formatCode>
                <c:ptCount val="6"/>
                <c:pt idx="0">
                  <c:v>-274.2</c:v>
                </c:pt>
                <c:pt idx="1">
                  <c:v>-274.2</c:v>
                </c:pt>
                <c:pt idx="2">
                  <c:v>-274.2</c:v>
                </c:pt>
                <c:pt idx="3">
                  <c:v>-274.2</c:v>
                </c:pt>
                <c:pt idx="4">
                  <c:v>-274.2</c:v>
                </c:pt>
                <c:pt idx="5">
                  <c:v>-274.2</c:v>
                </c:pt>
              </c:numCache>
            </c:numRef>
          </c:xVal>
          <c:yVal>
            <c:numRef>
              <c:f>Sheet1!$D$12:$D$17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F-408F-BE59-C9CD97213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25535"/>
        <c:axId val="1646826015"/>
      </c:scatterChart>
      <c:valAx>
        <c:axId val="164682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6826015"/>
        <c:crosses val="autoZero"/>
        <c:crossBetween val="midCat"/>
      </c:valAx>
      <c:valAx>
        <c:axId val="16468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682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e_carnot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Sheet1!$E$3:$E$8</c:f>
              <c:numCache>
                <c:formatCode>General</c:formatCode>
                <c:ptCount val="6"/>
                <c:pt idx="0">
                  <c:v>-274.2</c:v>
                </c:pt>
                <c:pt idx="1">
                  <c:v>-274.2</c:v>
                </c:pt>
                <c:pt idx="2">
                  <c:v>-274.2</c:v>
                </c:pt>
                <c:pt idx="3">
                  <c:v>-274.2</c:v>
                </c:pt>
                <c:pt idx="4">
                  <c:v>-274.2</c:v>
                </c:pt>
                <c:pt idx="5">
                  <c:v>-274.2</c:v>
                </c:pt>
              </c:numCache>
            </c:numRef>
          </c:xVal>
          <c:yVal>
            <c:numRef>
              <c:f>Sheet1!$E$12:$E$17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4-4C61-9D3D-14AFF6ADE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822655"/>
        <c:axId val="1646823135"/>
      </c:scatterChart>
      <c:valAx>
        <c:axId val="16468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6823135"/>
        <c:crosses val="autoZero"/>
        <c:crossBetween val="midCat"/>
      </c:valAx>
      <c:valAx>
        <c:axId val="164682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682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146050</xdr:rowOff>
    </xdr:from>
    <xdr:to>
      <xdr:col>6</xdr:col>
      <xdr:colOff>292100</xdr:colOff>
      <xdr:row>41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A6C698-C40C-335C-DE47-344AF7B2E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19</xdr:row>
      <xdr:rowOff>146050</xdr:rowOff>
    </xdr:from>
    <xdr:to>
      <xdr:col>14</xdr:col>
      <xdr:colOff>171450</xdr:colOff>
      <xdr:row>41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B3A2AD1-DAEA-5D93-E821-CD1FCF963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L7" sqref="L7"/>
    </sheetView>
  </sheetViews>
  <sheetFormatPr defaultRowHeight="14" x14ac:dyDescent="0.3"/>
  <cols>
    <col min="1" max="1" width="12.83203125" customWidth="1"/>
  </cols>
  <sheetData>
    <row r="1" spans="1:10" x14ac:dyDescent="0.3">
      <c r="A1" t="s">
        <v>0</v>
      </c>
    </row>
    <row r="2" spans="1:1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10" x14ac:dyDescent="0.3">
      <c r="A3">
        <v>1</v>
      </c>
      <c r="B3" s="2">
        <v>6.3</v>
      </c>
      <c r="C3" s="1"/>
      <c r="D3" s="2">
        <v>274.2</v>
      </c>
      <c r="E3" s="3">
        <f>C3-D3</f>
        <v>-274.2</v>
      </c>
      <c r="F3" s="2">
        <v>4</v>
      </c>
      <c r="G3" s="1"/>
      <c r="H3" s="1"/>
    </row>
    <row r="4" spans="1:10" x14ac:dyDescent="0.3">
      <c r="A4">
        <v>2</v>
      </c>
      <c r="B4" s="2">
        <v>6.3</v>
      </c>
      <c r="C4" s="1"/>
      <c r="D4" s="2">
        <v>274.2</v>
      </c>
      <c r="E4" s="3">
        <f t="shared" ref="E4:E8" si="0">C4-D4</f>
        <v>-274.2</v>
      </c>
      <c r="F4" s="2">
        <v>6</v>
      </c>
      <c r="G4" s="1"/>
      <c r="H4" s="1"/>
    </row>
    <row r="5" spans="1:10" x14ac:dyDescent="0.3">
      <c r="A5">
        <v>3</v>
      </c>
      <c r="B5" s="2">
        <v>6.3</v>
      </c>
      <c r="C5" s="1"/>
      <c r="D5" s="2">
        <v>274.2</v>
      </c>
      <c r="E5" s="3">
        <f t="shared" si="0"/>
        <v>-274.2</v>
      </c>
      <c r="F5" s="2">
        <v>8</v>
      </c>
      <c r="G5" s="1"/>
      <c r="H5" s="1"/>
    </row>
    <row r="6" spans="1:10" x14ac:dyDescent="0.3">
      <c r="A6">
        <v>4</v>
      </c>
      <c r="B6" s="2">
        <v>6.3</v>
      </c>
      <c r="C6" s="1"/>
      <c r="D6" s="2">
        <v>274.2</v>
      </c>
      <c r="E6" s="3">
        <f t="shared" si="0"/>
        <v>-274.2</v>
      </c>
      <c r="F6" s="2">
        <v>10</v>
      </c>
      <c r="G6" s="1"/>
      <c r="H6" s="1"/>
    </row>
    <row r="7" spans="1:10" x14ac:dyDescent="0.3">
      <c r="A7">
        <v>5</v>
      </c>
      <c r="B7" s="2">
        <v>6.3</v>
      </c>
      <c r="C7" s="1"/>
      <c r="D7" s="2">
        <v>274.2</v>
      </c>
      <c r="E7" s="3">
        <f t="shared" si="0"/>
        <v>-274.2</v>
      </c>
      <c r="F7" s="2">
        <v>12</v>
      </c>
      <c r="G7" s="1"/>
      <c r="H7" s="1"/>
    </row>
    <row r="8" spans="1:10" x14ac:dyDescent="0.3">
      <c r="A8">
        <v>6</v>
      </c>
      <c r="B8" s="2">
        <v>6.3</v>
      </c>
      <c r="C8" s="1"/>
      <c r="D8" s="2">
        <v>274.2</v>
      </c>
      <c r="E8" s="3">
        <f t="shared" si="0"/>
        <v>-274.2</v>
      </c>
      <c r="F8" s="2">
        <v>14</v>
      </c>
      <c r="G8" s="1"/>
      <c r="H8" s="1"/>
    </row>
    <row r="10" spans="1:10" x14ac:dyDescent="0.3">
      <c r="A10" t="s">
        <v>9</v>
      </c>
      <c r="G10" t="s">
        <v>14</v>
      </c>
    </row>
    <row r="11" spans="1:10" x14ac:dyDescent="0.3">
      <c r="A11" t="s">
        <v>1</v>
      </c>
      <c r="B11" t="s">
        <v>10</v>
      </c>
      <c r="C11" t="s">
        <v>11</v>
      </c>
      <c r="D11" t="s">
        <v>12</v>
      </c>
      <c r="E11" t="s">
        <v>13</v>
      </c>
      <c r="G11" t="s">
        <v>2</v>
      </c>
      <c r="H11" t="s">
        <v>8</v>
      </c>
      <c r="I11" t="s">
        <v>15</v>
      </c>
      <c r="J11" t="s">
        <v>16</v>
      </c>
    </row>
    <row r="12" spans="1:10" x14ac:dyDescent="0.3">
      <c r="A12">
        <v>1</v>
      </c>
      <c r="B12" s="3">
        <f>F3*G3</f>
        <v>0</v>
      </c>
      <c r="C12" s="3">
        <f>H3^2/B3</f>
        <v>0</v>
      </c>
      <c r="D12" s="3" t="e">
        <f>C12/B12</f>
        <v>#DIV/0!</v>
      </c>
      <c r="E12" s="3" t="e">
        <f>(C3-D3)/C3</f>
        <v>#DIV/0!</v>
      </c>
      <c r="G12" s="2">
        <v>1.2</v>
      </c>
      <c r="H12" s="1"/>
      <c r="I12" s="1"/>
      <c r="J12" s="3" t="e">
        <f>((I12-H12)/H12)*G12</f>
        <v>#DIV/0!</v>
      </c>
    </row>
    <row r="13" spans="1:10" x14ac:dyDescent="0.3">
      <c r="A13">
        <v>2</v>
      </c>
      <c r="B13" s="3">
        <f t="shared" ref="B13:B17" si="1">F4*G4</f>
        <v>0</v>
      </c>
      <c r="C13" s="3">
        <f t="shared" ref="C13:C17" si="2">H4^2/B4</f>
        <v>0</v>
      </c>
      <c r="D13" s="3" t="e">
        <f t="shared" ref="D13:D17" si="3">C13/B13</f>
        <v>#DIV/0!</v>
      </c>
      <c r="E13" s="3" t="e">
        <f t="shared" ref="E13:E17" si="4">(C4-D4)/C4</f>
        <v>#DIV/0!</v>
      </c>
      <c r="G13" s="2">
        <v>4.2</v>
      </c>
      <c r="H13" s="1"/>
      <c r="I13" s="1"/>
      <c r="J13" s="3" t="e">
        <f t="shared" ref="J13:J17" si="5">((I13-H13)/H13)*G13</f>
        <v>#DIV/0!</v>
      </c>
    </row>
    <row r="14" spans="1:10" x14ac:dyDescent="0.3">
      <c r="A14">
        <v>3</v>
      </c>
      <c r="B14" s="3">
        <f t="shared" si="1"/>
        <v>0</v>
      </c>
      <c r="C14" s="3">
        <f t="shared" si="2"/>
        <v>0</v>
      </c>
      <c r="D14" s="3" t="e">
        <f t="shared" si="3"/>
        <v>#DIV/0!</v>
      </c>
      <c r="E14" s="3" t="e">
        <f t="shared" si="4"/>
        <v>#DIV/0!</v>
      </c>
      <c r="G14" s="2">
        <v>6.3</v>
      </c>
      <c r="H14" s="1"/>
      <c r="I14" s="1"/>
      <c r="J14" s="3" t="e">
        <f t="shared" si="5"/>
        <v>#DIV/0!</v>
      </c>
    </row>
    <row r="15" spans="1:10" x14ac:dyDescent="0.3">
      <c r="A15">
        <v>4</v>
      </c>
      <c r="B15" s="3">
        <f t="shared" si="1"/>
        <v>0</v>
      </c>
      <c r="C15" s="3">
        <f t="shared" si="2"/>
        <v>0</v>
      </c>
      <c r="D15" s="3" t="e">
        <f t="shared" si="3"/>
        <v>#DIV/0!</v>
      </c>
      <c r="E15" s="3" t="e">
        <f t="shared" si="4"/>
        <v>#DIV/0!</v>
      </c>
      <c r="G15" s="2">
        <v>8.1</v>
      </c>
      <c r="H15" s="1"/>
      <c r="I15" s="1"/>
      <c r="J15" s="3" t="e">
        <f t="shared" si="5"/>
        <v>#DIV/0!</v>
      </c>
    </row>
    <row r="16" spans="1:10" x14ac:dyDescent="0.3">
      <c r="A16">
        <v>5</v>
      </c>
      <c r="B16" s="3">
        <f t="shared" si="1"/>
        <v>0</v>
      </c>
      <c r="C16" s="3">
        <f t="shared" si="2"/>
        <v>0</v>
      </c>
      <c r="D16" s="3" t="e">
        <f t="shared" si="3"/>
        <v>#DIV/0!</v>
      </c>
      <c r="E16" s="3" t="e">
        <f t="shared" si="4"/>
        <v>#DIV/0!</v>
      </c>
      <c r="G16" s="2">
        <v>9.3000000000000007</v>
      </c>
      <c r="H16" s="1"/>
      <c r="I16" s="1"/>
      <c r="J16" s="3" t="e">
        <f t="shared" si="5"/>
        <v>#DIV/0!</v>
      </c>
    </row>
    <row r="17" spans="1:10" x14ac:dyDescent="0.3">
      <c r="A17">
        <v>6</v>
      </c>
      <c r="B17" s="3">
        <f t="shared" si="1"/>
        <v>0</v>
      </c>
      <c r="C17" s="3">
        <f t="shared" si="2"/>
        <v>0</v>
      </c>
      <c r="D17" s="3" t="e">
        <f t="shared" si="3"/>
        <v>#DIV/0!</v>
      </c>
      <c r="E17" s="3" t="e">
        <f t="shared" si="4"/>
        <v>#DIV/0!</v>
      </c>
      <c r="G17" s="2">
        <v>19.3</v>
      </c>
      <c r="H17" s="1"/>
      <c r="I17" s="1"/>
      <c r="J17" s="3" t="e">
        <f t="shared" si="5"/>
        <v>#DIV/0!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RigelShrimp</dc:creator>
  <cp:lastModifiedBy>John Smith</cp:lastModifiedBy>
  <dcterms:created xsi:type="dcterms:W3CDTF">2015-06-05T18:17:20Z</dcterms:created>
  <dcterms:modified xsi:type="dcterms:W3CDTF">2024-03-30T06:27:24Z</dcterms:modified>
</cp:coreProperties>
</file>