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sers\Lenovo\Desktop\"/>
    </mc:Choice>
  </mc:AlternateContent>
  <xr:revisionPtr revIDLastSave="0" documentId="13_ncr:1_{D1AD7FC5-ED06-4DC9-B6FF-7C48FFFA530F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J2" i="1"/>
  <c r="J3" i="1"/>
  <c r="C6" i="1"/>
  <c r="D6" i="1"/>
  <c r="E6" i="1"/>
  <c r="F6" i="1"/>
  <c r="G6" i="1"/>
  <c r="B6" i="1"/>
  <c r="B10" i="1" l="1"/>
  <c r="B12" i="1" s="1"/>
  <c r="B7" i="1"/>
  <c r="B8" i="1" s="1"/>
  <c r="B9" i="1" s="1"/>
  <c r="B13" i="1" s="1"/>
</calcChain>
</file>

<file path=xl/sharedStrings.xml><?xml version="1.0" encoding="utf-8"?>
<sst xmlns="http://schemas.openxmlformats.org/spreadsheetml/2006/main" count="31" uniqueCount="28">
  <si>
    <t>1.表格</t>
    <phoneticPr fontId="5" type="noConversion"/>
  </si>
  <si>
    <t>d0</t>
    <phoneticPr fontId="5" type="noConversion"/>
  </si>
  <si>
    <t>d50</t>
    <phoneticPr fontId="5" type="noConversion"/>
  </si>
  <si>
    <t>d100</t>
  </si>
  <si>
    <t>d150</t>
  </si>
  <si>
    <t>d200</t>
  </si>
  <si>
    <t>d250</t>
  </si>
  <si>
    <t>dm</t>
    <phoneticPr fontId="5" type="noConversion"/>
  </si>
  <si>
    <t>dm+300</t>
    <phoneticPr fontId="5" type="noConversion"/>
  </si>
  <si>
    <t>d300</t>
    <phoneticPr fontId="5" type="noConversion"/>
  </si>
  <si>
    <t>d350</t>
    <phoneticPr fontId="5" type="noConversion"/>
  </si>
  <si>
    <t>d400</t>
  </si>
  <si>
    <t>d450</t>
  </si>
  <si>
    <t>d500</t>
  </si>
  <si>
    <t>d550</t>
  </si>
  <si>
    <t>delta d0</t>
    <phoneticPr fontId="5" type="noConversion"/>
  </si>
  <si>
    <t>lambda_std</t>
    <phoneticPr fontId="5" type="noConversion"/>
  </si>
  <si>
    <t>delta_d300</t>
    <phoneticPr fontId="5" type="noConversion"/>
  </si>
  <si>
    <t>delta_d300_bar</t>
    <phoneticPr fontId="5" type="noConversion"/>
  </si>
  <si>
    <t>lambda_bar</t>
    <phoneticPr fontId="5" type="noConversion"/>
  </si>
  <si>
    <t>单位:mm</t>
    <phoneticPr fontId="5" type="noConversion"/>
  </si>
  <si>
    <t>mm</t>
    <phoneticPr fontId="5" type="noConversion"/>
  </si>
  <si>
    <t>m</t>
    <phoneticPr fontId="5" type="noConversion"/>
  </si>
  <si>
    <t>标准差s</t>
    <phoneticPr fontId="5" type="noConversion"/>
  </si>
  <si>
    <t>delta_B</t>
    <phoneticPr fontId="5" type="noConversion"/>
  </si>
  <si>
    <t>delta_lambda</t>
    <phoneticPr fontId="5" type="noConversion"/>
  </si>
  <si>
    <t>lambda_bar_SI</t>
    <phoneticPr fontId="5" type="noConversion"/>
  </si>
  <si>
    <t>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</si>
</sst>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8">
    <xf numFmtId="0" fontId="0" fillId="0" borderId="0" xfId="0"/>
    <xf numFmtId="0" fontId="3" fillId="4" borderId="0" xfId="3" applyAlignment="1"/>
    <xf numFmtId="0" fontId="2" fillId="3" borderId="0" xfId="2" applyAlignment="1"/>
    <xf numFmtId="0" fontId="1" fillId="2" borderId="0" xfId="1" applyAlignment="1"/>
    <xf numFmtId="176" fontId="2" fillId="3" borderId="0" xfId="2" applyNumberFormat="1" applyAlignment="1"/>
    <xf numFmtId="0" fontId="2" fillId="3" borderId="0" xfId="2" applyAlignment="1">
      <alignment horizontal="center" vertical="center"/>
    </xf>
    <xf numFmtId="0" fontId="4" fillId="5" borderId="1" xfId="4" applyAlignment="1">
      <alignment horizontal="center"/>
    </xf>
    <xf numFmtId="0" fontId="2" fillId="3" borderId="0" xfId="2" applyAlignment="1">
      <alignment horizont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F14" sqref="F13:F14"/>
    </sheetView>
  </sheetViews>
  <sheetFormatPr defaultRowHeight="14" x14ac:dyDescent="0.3"/>
  <cols>
    <col min="1" max="1" width="19.9140625" customWidth="1"/>
    <col min="2" max="2" width="12.5" bestFit="1" customWidth="1"/>
    <col min="9" max="9" width="11.58203125" customWidth="1"/>
    <col min="10" max="10" width="10.4140625" bestFit="1" customWidth="1"/>
  </cols>
  <sheetData>
    <row r="1" spans="1:11" x14ac:dyDescent="0.3">
      <c r="A1" t="s">
        <v>0</v>
      </c>
      <c r="B1" s="6" t="s">
        <v>20</v>
      </c>
      <c r="C1" s="6"/>
      <c r="D1" s="6"/>
      <c r="E1" s="6"/>
      <c r="F1" s="6"/>
      <c r="G1" s="6"/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3" t="s">
        <v>15</v>
      </c>
      <c r="J2" s="3">
        <f>0.00005</f>
        <v>5.0000000000000002E-5</v>
      </c>
      <c r="K2" s="3" t="s">
        <v>21</v>
      </c>
    </row>
    <row r="3" spans="1:11" x14ac:dyDescent="0.3">
      <c r="A3" t="s">
        <v>7</v>
      </c>
      <c r="B3" s="1">
        <v>52.925150000000002</v>
      </c>
      <c r="C3" s="1">
        <v>52.941119999999998</v>
      </c>
      <c r="D3" s="1">
        <v>52.956919999999997</v>
      </c>
      <c r="E3" s="1">
        <v>52.973109999999998</v>
      </c>
      <c r="F3" s="1">
        <v>52.999250000000004</v>
      </c>
      <c r="G3" s="1">
        <v>53.005470000000003</v>
      </c>
      <c r="I3" s="3" t="s">
        <v>16</v>
      </c>
      <c r="J3" s="3">
        <f>0.0000006328</f>
        <v>6.328E-7</v>
      </c>
      <c r="K3" s="3" t="s">
        <v>22</v>
      </c>
    </row>
    <row r="4" spans="1:11" x14ac:dyDescent="0.3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1:11" x14ac:dyDescent="0.3">
      <c r="A5" t="s">
        <v>8</v>
      </c>
      <c r="B5" s="1">
        <v>53.021250000000002</v>
      </c>
      <c r="C5" s="1">
        <v>53.037019999999998</v>
      </c>
      <c r="D5" s="1">
        <v>53.05312</v>
      </c>
      <c r="E5" s="1">
        <v>53.078980000000001</v>
      </c>
      <c r="F5" s="1">
        <v>53.085140000000003</v>
      </c>
      <c r="G5" s="1">
        <v>53.10089</v>
      </c>
    </row>
    <row r="6" spans="1:11" x14ac:dyDescent="0.3">
      <c r="A6" t="s">
        <v>17</v>
      </c>
      <c r="B6" s="2">
        <f>ABS(B5-B3)</f>
        <v>9.6099999999999852E-2</v>
      </c>
      <c r="C6" s="2">
        <f t="shared" ref="C6:G6" si="0">ABS(C5-C3)</f>
        <v>9.5900000000000318E-2</v>
      </c>
      <c r="D6" s="2">
        <f t="shared" si="0"/>
        <v>9.6200000000003172E-2</v>
      </c>
      <c r="E6" s="2">
        <f t="shared" si="0"/>
        <v>0.10587000000000302</v>
      </c>
      <c r="F6" s="2">
        <f t="shared" si="0"/>
        <v>8.5889999999999134E-2</v>
      </c>
      <c r="G6" s="2">
        <f t="shared" si="0"/>
        <v>9.5419999999997174E-2</v>
      </c>
    </row>
    <row r="7" spans="1:11" x14ac:dyDescent="0.3">
      <c r="A7" t="s">
        <v>18</v>
      </c>
      <c r="B7" s="5">
        <f>AVERAGE(B6:G6)</f>
        <v>9.5896666666667116E-2</v>
      </c>
      <c r="C7" s="5"/>
      <c r="D7" s="5"/>
      <c r="E7" s="5"/>
      <c r="F7" s="5"/>
      <c r="G7" s="5"/>
    </row>
    <row r="8" spans="1:11" x14ac:dyDescent="0.3">
      <c r="A8" t="s">
        <v>19</v>
      </c>
      <c r="B8" s="5">
        <f>2*B7/300</f>
        <v>6.3931111111111406E-4</v>
      </c>
      <c r="C8" s="5"/>
      <c r="D8" s="5"/>
      <c r="E8" s="5"/>
      <c r="F8" s="5"/>
      <c r="G8" s="5"/>
    </row>
    <row r="9" spans="1:11" x14ac:dyDescent="0.3">
      <c r="A9" t="s">
        <v>26</v>
      </c>
      <c r="B9" s="7">
        <f>B8/1000</f>
        <v>6.3931111111111403E-7</v>
      </c>
      <c r="C9" s="7"/>
      <c r="D9" s="7"/>
      <c r="E9" s="7"/>
      <c r="F9" s="7"/>
      <c r="G9" s="7"/>
    </row>
    <row r="10" spans="1:11" x14ac:dyDescent="0.3">
      <c r="A10" t="s">
        <v>23</v>
      </c>
      <c r="B10" s="2">
        <f>_xlfn.STDEV.S(B6:G6)</f>
        <v>6.3239439171045063E-3</v>
      </c>
      <c r="C10" t="s">
        <v>21</v>
      </c>
    </row>
    <row r="11" spans="1:11" x14ac:dyDescent="0.3">
      <c r="A11" t="s">
        <v>24</v>
      </c>
      <c r="B11" s="2">
        <f>SQRT(2 * J2^2)</f>
        <v>7.0710678118654754E-5</v>
      </c>
      <c r="C11" t="s">
        <v>21</v>
      </c>
    </row>
    <row r="12" spans="1:11" x14ac:dyDescent="0.3">
      <c r="A12" t="s">
        <v>25</v>
      </c>
      <c r="B12" s="2">
        <f>SQRT(B10^2+B11^2)/150/1000</f>
        <v>4.2162261517819773E-8</v>
      </c>
      <c r="C12" t="s">
        <v>22</v>
      </c>
    </row>
    <row r="13" spans="1:11" x14ac:dyDescent="0.3">
      <c r="A13" t="s">
        <v>27</v>
      </c>
      <c r="B13" s="4">
        <f>ABS(B9-J3)/J3</f>
        <v>1.0289366484061353E-2</v>
      </c>
    </row>
  </sheetData>
  <mergeCells count="4">
    <mergeCell ref="B7:G7"/>
    <mergeCell ref="B8:G8"/>
    <mergeCell ref="B1:G1"/>
    <mergeCell ref="B9:G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Fuxuan Zhang</cp:lastModifiedBy>
  <dcterms:created xsi:type="dcterms:W3CDTF">2015-06-05T18:17:20Z</dcterms:created>
  <dcterms:modified xsi:type="dcterms:W3CDTF">2024-09-21T07:06:26Z</dcterms:modified>
</cp:coreProperties>
</file>