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86182\Desktop\算法实验4\"/>
    </mc:Choice>
  </mc:AlternateContent>
  <xr:revisionPtr revIDLastSave="0" documentId="13_ncr:1_{7EC1E8D1-9739-494E-82DB-7102A859A28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J24" i="1"/>
  <c r="K24" i="1"/>
  <c r="L24" i="1"/>
  <c r="O24" i="1"/>
  <c r="F24" i="1"/>
  <c r="M24" i="1"/>
  <c r="B28" i="1"/>
  <c r="D28" i="1" s="1"/>
  <c r="B24" i="1"/>
  <c r="C24" i="1" s="1"/>
  <c r="G12" i="1"/>
  <c r="G19" i="1"/>
  <c r="I19" i="1" s="1"/>
  <c r="H12" i="1"/>
  <c r="I12" i="1"/>
  <c r="J12" i="1"/>
  <c r="K12" i="1"/>
  <c r="F10" i="1"/>
  <c r="F12" i="1"/>
  <c r="E10" i="1"/>
  <c r="G10" i="1" s="1"/>
  <c r="B8" i="1"/>
  <c r="K8" i="1" s="1"/>
  <c r="M11" i="1"/>
  <c r="P11" i="1" s="1"/>
  <c r="H19" i="1" l="1"/>
  <c r="F8" i="1"/>
  <c r="E8" i="1"/>
  <c r="D8" i="1"/>
  <c r="J8" i="1"/>
  <c r="C8" i="1"/>
  <c r="I8" i="1"/>
  <c r="H8" i="1"/>
  <c r="G24" i="1"/>
  <c r="G8" i="1"/>
  <c r="E24" i="1"/>
  <c r="D24" i="1"/>
  <c r="G28" i="1"/>
  <c r="C28" i="1"/>
  <c r="F28" i="1"/>
  <c r="E28" i="1"/>
  <c r="M19" i="1"/>
  <c r="E19" i="1"/>
  <c r="F19" i="1"/>
  <c r="C19" i="1"/>
  <c r="D19" i="1"/>
  <c r="B19" i="1"/>
  <c r="L19" i="1"/>
  <c r="K19" i="1"/>
  <c r="J19" i="1"/>
  <c r="K10" i="1"/>
  <c r="J10" i="1"/>
  <c r="I10" i="1"/>
  <c r="H10" i="1"/>
  <c r="O11" i="1"/>
  <c r="N11" i="1"/>
  <c r="R11" i="1"/>
  <c r="Q11" i="1"/>
</calcChain>
</file>

<file path=xl/sharedStrings.xml><?xml version="1.0" encoding="utf-8"?>
<sst xmlns="http://schemas.openxmlformats.org/spreadsheetml/2006/main" count="27" uniqueCount="18">
  <si>
    <t>原dp</t>
    <phoneticPr fontId="1" type="noConversion"/>
  </si>
  <si>
    <t>40 0000</t>
    <phoneticPr fontId="1" type="noConversion"/>
  </si>
  <si>
    <t>134100ms</t>
  </si>
  <si>
    <t>一维数组</t>
    <phoneticPr fontId="1" type="noConversion"/>
  </si>
  <si>
    <t>100 0000</t>
    <phoneticPr fontId="1" type="noConversion"/>
  </si>
  <si>
    <t>蛮力</t>
    <phoneticPr fontId="1" type="noConversion"/>
  </si>
  <si>
    <t>未优化DP</t>
    <phoneticPr fontId="1" type="noConversion"/>
  </si>
  <si>
    <t>蛮力（实际）</t>
    <phoneticPr fontId="1" type="noConversion"/>
  </si>
  <si>
    <t>蛮力（理论）</t>
    <phoneticPr fontId="1" type="noConversion"/>
  </si>
  <si>
    <t>DP（实测）</t>
    <phoneticPr fontId="1" type="noConversion"/>
  </si>
  <si>
    <t>DP（理论）</t>
    <phoneticPr fontId="1" type="noConversion"/>
  </si>
  <si>
    <t>DP(理论)</t>
    <phoneticPr fontId="1" type="noConversion"/>
  </si>
  <si>
    <t>二维数组</t>
    <phoneticPr fontId="1" type="noConversion"/>
  </si>
  <si>
    <t>HashMap</t>
    <phoneticPr fontId="1" type="noConversion"/>
  </si>
  <si>
    <t>一维数组（理论）</t>
    <phoneticPr fontId="1" type="noConversion"/>
  </si>
  <si>
    <t>一维数组（实测）</t>
    <phoneticPr fontId="1" type="noConversion"/>
  </si>
  <si>
    <t>DP(实测)</t>
    <phoneticPr fontId="1" type="noConversion"/>
  </si>
  <si>
    <t>1057123ms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</si>
</sst>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1" lang="zh-CN" altLang="zh-CN" sz="1800">
                <a:effectLst/>
              </a:rPr>
              <a:t>蛮力法与动态规划的效率比较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蛮力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Sheet1!$M$4:$R$4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</c:numCache>
            </c:numRef>
          </c:xVal>
          <c:yVal>
            <c:numRef>
              <c:f>Sheet1!$M$5:$R$5</c:f>
              <c:numCache>
                <c:formatCode>General</c:formatCode>
                <c:ptCount val="6"/>
                <c:pt idx="0">
                  <c:v>37</c:v>
                </c:pt>
                <c:pt idx="1">
                  <c:v>143</c:v>
                </c:pt>
                <c:pt idx="2">
                  <c:v>593</c:v>
                </c:pt>
                <c:pt idx="3">
                  <c:v>2192</c:v>
                </c:pt>
                <c:pt idx="4">
                  <c:v>8811</c:v>
                </c:pt>
                <c:pt idx="5">
                  <c:v>38635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3-4912-802F-817A57D1307A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未优化DP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Sheet1!$M$4:$R$4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</c:numCache>
            </c:numRef>
          </c:xVal>
          <c:yVal>
            <c:numRef>
              <c:f>Sheet1!$M$6:$R$6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83-4912-802F-817A57D1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59487"/>
        <c:axId val="1814063231"/>
      </c:scatterChart>
      <c:valAx>
        <c:axId val="1814059487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金罐数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0941535433070866"/>
              <c:y val="0.766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063231"/>
        <c:crosses val="autoZero"/>
        <c:crossBetween val="midCat"/>
      </c:valAx>
      <c:valAx>
        <c:axId val="18140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05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蛮力法理论与实测效率的比较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蛮力（实际）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Sheet1!$M$9:$R$9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</c:numCache>
            </c:numRef>
          </c:xVal>
          <c:yVal>
            <c:numRef>
              <c:f>Sheet1!$M$10:$R$10</c:f>
              <c:numCache>
                <c:formatCode>General</c:formatCode>
                <c:ptCount val="6"/>
                <c:pt idx="0">
                  <c:v>37</c:v>
                </c:pt>
                <c:pt idx="1">
                  <c:v>143</c:v>
                </c:pt>
                <c:pt idx="2">
                  <c:v>593</c:v>
                </c:pt>
                <c:pt idx="3">
                  <c:v>2192</c:v>
                </c:pt>
                <c:pt idx="4">
                  <c:v>8811</c:v>
                </c:pt>
                <c:pt idx="5">
                  <c:v>38635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9-4526-8C68-15C87D6D00B3}"/>
            </c:ext>
          </c:extLst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蛮力（理论）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Sheet1!$M$9:$R$9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</c:numCache>
            </c:numRef>
          </c:xVal>
          <c:yVal>
            <c:numRef>
              <c:f>Sheet1!$M$11:$R$11</c:f>
              <c:numCache>
                <c:formatCode>General</c:formatCode>
                <c:ptCount val="6"/>
                <c:pt idx="0">
                  <c:v>37</c:v>
                </c:pt>
                <c:pt idx="1">
                  <c:v>148</c:v>
                </c:pt>
                <c:pt idx="2">
                  <c:v>592</c:v>
                </c:pt>
                <c:pt idx="3">
                  <c:v>2368</c:v>
                </c:pt>
                <c:pt idx="4">
                  <c:v>9472</c:v>
                </c:pt>
                <c:pt idx="5">
                  <c:v>37888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9-4526-8C68-15C87D6D0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9007"/>
        <c:axId val="101718591"/>
      </c:scatterChart>
      <c:valAx>
        <c:axId val="101719007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金罐数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18591"/>
        <c:crosses val="autoZero"/>
        <c:crossBetween val="midCat"/>
      </c:valAx>
      <c:valAx>
        <c:axId val="1017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1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动态规划理论与实测效率比较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DP（实测）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Sheet1!$G$17:$M$17</c:f>
              <c:numCache>
                <c:formatCode>General</c:formatCode>
                <c:ptCount val="7"/>
                <c:pt idx="0">
                  <c:v>20000</c:v>
                </c:pt>
                <c:pt idx="1">
                  <c:v>22000</c:v>
                </c:pt>
                <c:pt idx="2">
                  <c:v>24000</c:v>
                </c:pt>
                <c:pt idx="3">
                  <c:v>26000</c:v>
                </c:pt>
                <c:pt idx="4">
                  <c:v>28000</c:v>
                </c:pt>
                <c:pt idx="5">
                  <c:v>30000</c:v>
                </c:pt>
                <c:pt idx="6">
                  <c:v>32000</c:v>
                </c:pt>
              </c:numCache>
            </c:numRef>
          </c:xVal>
          <c:yVal>
            <c:numRef>
              <c:f>Sheet1!$G$18:$M$18</c:f>
              <c:numCache>
                <c:formatCode>General</c:formatCode>
                <c:ptCount val="7"/>
                <c:pt idx="0">
                  <c:v>12755</c:v>
                </c:pt>
                <c:pt idx="1">
                  <c:v>14952</c:v>
                </c:pt>
                <c:pt idx="2">
                  <c:v>17537</c:v>
                </c:pt>
                <c:pt idx="3">
                  <c:v>22055</c:v>
                </c:pt>
                <c:pt idx="4">
                  <c:v>25786</c:v>
                </c:pt>
                <c:pt idx="5">
                  <c:v>29645</c:v>
                </c:pt>
                <c:pt idx="6">
                  <c:v>33124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E-4D7E-BF45-1BD639B1070B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DP（理论）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Sheet1!$G$17:$M$17</c:f>
              <c:numCache>
                <c:formatCode>General</c:formatCode>
                <c:ptCount val="7"/>
                <c:pt idx="0">
                  <c:v>20000</c:v>
                </c:pt>
                <c:pt idx="1">
                  <c:v>22000</c:v>
                </c:pt>
                <c:pt idx="2">
                  <c:v>24000</c:v>
                </c:pt>
                <c:pt idx="3">
                  <c:v>26000</c:v>
                </c:pt>
                <c:pt idx="4">
                  <c:v>28000</c:v>
                </c:pt>
                <c:pt idx="5">
                  <c:v>30000</c:v>
                </c:pt>
                <c:pt idx="6">
                  <c:v>32000</c:v>
                </c:pt>
              </c:numCache>
            </c:numRef>
          </c:xVal>
          <c:yVal>
            <c:numRef>
              <c:f>Sheet1!$G$19:$M$19</c:f>
              <c:numCache>
                <c:formatCode>General</c:formatCode>
                <c:ptCount val="7"/>
                <c:pt idx="0">
                  <c:v>12755</c:v>
                </c:pt>
                <c:pt idx="1">
                  <c:v>15433.550000000003</c:v>
                </c:pt>
                <c:pt idx="2">
                  <c:v>18367.2</c:v>
                </c:pt>
                <c:pt idx="3">
                  <c:v>21555.95</c:v>
                </c:pt>
                <c:pt idx="4">
                  <c:v>24999.8</c:v>
                </c:pt>
                <c:pt idx="5">
                  <c:v>28698.75</c:v>
                </c:pt>
                <c:pt idx="6">
                  <c:v>32652.800000000003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E-4D7E-BF45-1BD639B1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9663"/>
        <c:axId val="97116335"/>
      </c:scatterChart>
      <c:valAx>
        <c:axId val="97119663"/>
        <c:scaling>
          <c:orientation val="minMax"/>
          <c:max val="33000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金罐数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16335"/>
        <c:crosses val="autoZero"/>
        <c:crossBetween val="midCat"/>
      </c:valAx>
      <c:valAx>
        <c:axId val="97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1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二维数组与</a:t>
            </a:r>
            <a:r>
              <a:rPr lang="en-US" altLang="zh-CN"/>
              <a:t>Map</a:t>
            </a:r>
            <a:r>
              <a:rPr lang="zh-CN" altLang="en-US"/>
              <a:t>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Sheet1!$J$42</c:f>
              <c:strCache>
                <c:ptCount val="1"/>
                <c:pt idx="0">
                  <c:v>二维数组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Sheet1!$K$41:$T$41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Sheet1!$K$42:$T$42</c:f>
              <c:numCache>
                <c:formatCode>General</c:formatCode>
                <c:ptCount val="10"/>
                <c:pt idx="0">
                  <c:v>17</c:v>
                </c:pt>
                <c:pt idx="1">
                  <c:v>36</c:v>
                </c:pt>
                <c:pt idx="2">
                  <c:v>93</c:v>
                </c:pt>
                <c:pt idx="3">
                  <c:v>160</c:v>
                </c:pt>
                <c:pt idx="4">
                  <c:v>290</c:v>
                </c:pt>
                <c:pt idx="5">
                  <c:v>436</c:v>
                </c:pt>
                <c:pt idx="6">
                  <c:v>689</c:v>
                </c:pt>
                <c:pt idx="7">
                  <c:v>1101</c:v>
                </c:pt>
                <c:pt idx="8">
                  <c:v>1435</c:v>
                </c:pt>
                <c:pt idx="9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8-443E-8957-C2B7AF04F417}"/>
            </c:ext>
          </c:extLst>
        </c:ser>
        <c:ser>
          <c:idx val="1"/>
          <c:order val="1"/>
          <c:tx>
            <c:strRef>
              <c:f>Sheet1!$J$43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Sheet1!$K$41:$T$41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Sheet1!$K$43:$T$43</c:f>
              <c:numCache>
                <c:formatCode>General</c:formatCode>
                <c:ptCount val="10"/>
                <c:pt idx="0">
                  <c:v>288</c:v>
                </c:pt>
                <c:pt idx="1">
                  <c:v>534</c:v>
                </c:pt>
                <c:pt idx="2">
                  <c:v>1071</c:v>
                </c:pt>
                <c:pt idx="3">
                  <c:v>1727</c:v>
                </c:pt>
                <c:pt idx="4">
                  <c:v>3044</c:v>
                </c:pt>
                <c:pt idx="5">
                  <c:v>3753</c:v>
                </c:pt>
                <c:pt idx="6">
                  <c:v>5236</c:v>
                </c:pt>
                <c:pt idx="7">
                  <c:v>7392</c:v>
                </c:pt>
                <c:pt idx="8">
                  <c:v>9311</c:v>
                </c:pt>
                <c:pt idx="9">
                  <c:v>11617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8-443E-8957-C2B7AF04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9455"/>
        <c:axId val="91721535"/>
      </c:scatterChart>
      <c:valAx>
        <c:axId val="9171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金罐数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1535"/>
        <c:crosses val="autoZero"/>
        <c:crossBetween val="midCat"/>
      </c:valAx>
      <c:valAx>
        <c:axId val="917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1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动态规划理论与实测效率比较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Sheet1!$I$22</c:f>
              <c:strCache>
                <c:ptCount val="1"/>
                <c:pt idx="0">
                  <c:v>DP(实测)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Sheet1!$J$21:$O$21</c:f>
              <c:numCache>
                <c:formatCode>General</c:formatCode>
                <c:ptCount val="6"/>
                <c:pt idx="0">
                  <c:v>20000</c:v>
                </c:pt>
                <c:pt idx="1">
                  <c:v>22000</c:v>
                </c:pt>
                <c:pt idx="2">
                  <c:v>24000</c:v>
                </c:pt>
                <c:pt idx="3">
                  <c:v>26000</c:v>
                </c:pt>
                <c:pt idx="4">
                  <c:v>28000</c:v>
                </c:pt>
                <c:pt idx="5">
                  <c:v>30000</c:v>
                </c:pt>
              </c:numCache>
            </c:numRef>
          </c:xVal>
          <c:yVal>
            <c:numRef>
              <c:f>Sheet1!$J$22:$O$22</c:f>
              <c:numCache>
                <c:formatCode>General</c:formatCode>
                <c:ptCount val="6"/>
                <c:pt idx="0">
                  <c:v>10219</c:v>
                </c:pt>
                <c:pt idx="1">
                  <c:v>13403</c:v>
                </c:pt>
                <c:pt idx="2">
                  <c:v>17537</c:v>
                </c:pt>
                <c:pt idx="3">
                  <c:v>23223</c:v>
                </c:pt>
                <c:pt idx="4">
                  <c:v>29305</c:v>
                </c:pt>
                <c:pt idx="5">
                  <c:v>36112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C-4096-B56D-7835E8D1AA98}"/>
            </c:ext>
          </c:extLst>
        </c:ser>
        <c:ser>
          <c:idx val="1"/>
          <c:order val="1"/>
          <c:tx>
            <c:strRef>
              <c:f>Sheet1!$I$23</c:f>
              <c:strCache>
                <c:ptCount val="1"/>
                <c:pt idx="0">
                  <c:v>DP(理论)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Sheet1!$J$21:$O$21</c:f>
              <c:numCache>
                <c:formatCode>General</c:formatCode>
                <c:ptCount val="6"/>
                <c:pt idx="0">
                  <c:v>20000</c:v>
                </c:pt>
                <c:pt idx="1">
                  <c:v>22000</c:v>
                </c:pt>
                <c:pt idx="2">
                  <c:v>24000</c:v>
                </c:pt>
                <c:pt idx="3">
                  <c:v>26000</c:v>
                </c:pt>
                <c:pt idx="4">
                  <c:v>28000</c:v>
                </c:pt>
                <c:pt idx="5">
                  <c:v>30000</c:v>
                </c:pt>
              </c:numCache>
            </c:numRef>
          </c:xVal>
          <c:yVal>
            <c:numRef>
              <c:f>Sheet1!$J$23:$O$23</c:f>
              <c:numCache>
                <c:formatCode>General</c:formatCode>
                <c:ptCount val="6"/>
                <c:pt idx="0">
                  <c:v>10219</c:v>
                </c:pt>
                <c:pt idx="1">
                  <c:v>12364.99</c:v>
                </c:pt>
                <c:pt idx="2">
                  <c:v>14715.36</c:v>
                </c:pt>
                <c:pt idx="3">
                  <c:v>17270.11</c:v>
                </c:pt>
                <c:pt idx="4">
                  <c:v>20029.240000000002</c:v>
                </c:pt>
                <c:pt idx="5">
                  <c:v>22992.75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C-4096-B56D-7835E8D1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662496"/>
        <c:axId val="2018666240"/>
      </c:scatterChart>
      <c:valAx>
        <c:axId val="2018662496"/>
        <c:scaling>
          <c:orientation val="minMax"/>
          <c:min val="1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666240"/>
        <c:crosses val="autoZero"/>
        <c:crossBetween val="midCat"/>
      </c:valAx>
      <c:valAx>
        <c:axId val="20186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6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二维数组与一维数组效率比较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二维数组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20000</c:v>
                </c:pt>
                <c:pt idx="1">
                  <c:v>22000</c:v>
                </c:pt>
                <c:pt idx="2">
                  <c:v>24000</c:v>
                </c:pt>
                <c:pt idx="3">
                  <c:v>26000</c:v>
                </c:pt>
                <c:pt idx="4">
                  <c:v>28000</c:v>
                </c:pt>
                <c:pt idx="5">
                  <c:v>30000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10219</c:v>
                </c:pt>
                <c:pt idx="1">
                  <c:v>13403</c:v>
                </c:pt>
                <c:pt idx="2">
                  <c:v>17537</c:v>
                </c:pt>
                <c:pt idx="3">
                  <c:v>23223</c:v>
                </c:pt>
                <c:pt idx="4">
                  <c:v>29305</c:v>
                </c:pt>
                <c:pt idx="5">
                  <c:v>36112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4-4C20-BBD0-BB2EE23AE92A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一维数组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20000</c:v>
                </c:pt>
                <c:pt idx="1">
                  <c:v>22000</c:v>
                </c:pt>
                <c:pt idx="2">
                  <c:v>24000</c:v>
                </c:pt>
                <c:pt idx="3">
                  <c:v>26000</c:v>
                </c:pt>
                <c:pt idx="4">
                  <c:v>28000</c:v>
                </c:pt>
                <c:pt idx="5">
                  <c:v>30000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321</c:v>
                </c:pt>
                <c:pt idx="1">
                  <c:v>388</c:v>
                </c:pt>
                <c:pt idx="2">
                  <c:v>480</c:v>
                </c:pt>
                <c:pt idx="3">
                  <c:v>564</c:v>
                </c:pt>
                <c:pt idx="4">
                  <c:v>638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74-4C20-BBD0-BB2EE23A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12240"/>
        <c:axId val="2016112656"/>
      </c:scatterChart>
      <c:valAx>
        <c:axId val="2016112240"/>
        <c:scaling>
          <c:orientation val="minMax"/>
          <c:min val="1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金罐数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112656"/>
        <c:crosses val="autoZero"/>
        <c:crossBetween val="midCat"/>
      </c:valAx>
      <c:valAx>
        <c:axId val="20161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1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优化后理论与实测效率比较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一维数组（实测）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Sheet1!$B$26:$G$26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Sheet1!$B$27:$G$27</c:f>
              <c:numCache>
                <c:formatCode>General</c:formatCode>
                <c:ptCount val="6"/>
                <c:pt idx="0">
                  <c:v>2177</c:v>
                </c:pt>
                <c:pt idx="1">
                  <c:v>8464</c:v>
                </c:pt>
                <c:pt idx="2">
                  <c:v>22417</c:v>
                </c:pt>
                <c:pt idx="3">
                  <c:v>36043</c:v>
                </c:pt>
                <c:pt idx="4">
                  <c:v>56408</c:v>
                </c:pt>
                <c:pt idx="5">
                  <c:v>81024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D-4411-A8B7-F8BD78F539B9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一维数组（理论）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Sheet1!$B$26:$G$26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Sheet1!$B$28:$G$28</c:f>
              <c:numCache>
                <c:formatCode>General</c:formatCode>
                <c:ptCount val="6"/>
                <c:pt idx="0">
                  <c:v>2177</c:v>
                </c:pt>
                <c:pt idx="1">
                  <c:v>8708</c:v>
                </c:pt>
                <c:pt idx="2">
                  <c:v>19593</c:v>
                </c:pt>
                <c:pt idx="3">
                  <c:v>34832</c:v>
                </c:pt>
                <c:pt idx="4">
                  <c:v>54425</c:v>
                </c:pt>
                <c:pt idx="5">
                  <c:v>78372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D-4411-A8B7-F8BD78F5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8752"/>
        <c:axId val="29525808"/>
      </c:scatterChart>
      <c:valAx>
        <c:axId val="295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金罐数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25808"/>
        <c:crosses val="autoZero"/>
        <c:crossBetween val="midCat"/>
      </c:valAx>
      <c:valAx>
        <c:axId val="295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动态规划实测与理论效率比较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DP（实测）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Sheet1!$G$17:$M$17</c:f>
              <c:numCache>
                <c:formatCode>General</c:formatCode>
                <c:ptCount val="7"/>
                <c:pt idx="0">
                  <c:v>20000</c:v>
                </c:pt>
                <c:pt idx="1">
                  <c:v>22000</c:v>
                </c:pt>
                <c:pt idx="2">
                  <c:v>24000</c:v>
                </c:pt>
                <c:pt idx="3">
                  <c:v>26000</c:v>
                </c:pt>
                <c:pt idx="4">
                  <c:v>28000</c:v>
                </c:pt>
                <c:pt idx="5">
                  <c:v>30000</c:v>
                </c:pt>
                <c:pt idx="6">
                  <c:v>32000</c:v>
                </c:pt>
              </c:numCache>
            </c:numRef>
          </c:xVal>
          <c:yVal>
            <c:numRef>
              <c:f>Sheet1!$G$18:$M$18</c:f>
              <c:numCache>
                <c:formatCode>General</c:formatCode>
                <c:ptCount val="7"/>
                <c:pt idx="0">
                  <c:v>12755</c:v>
                </c:pt>
                <c:pt idx="1">
                  <c:v>14952</c:v>
                </c:pt>
                <c:pt idx="2">
                  <c:v>17537</c:v>
                </c:pt>
                <c:pt idx="3">
                  <c:v>22055</c:v>
                </c:pt>
                <c:pt idx="4">
                  <c:v>25786</c:v>
                </c:pt>
                <c:pt idx="5">
                  <c:v>29645</c:v>
                </c:pt>
                <c:pt idx="6">
                  <c:v>33124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B-40EC-B264-A3A86620CC90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DP（理论）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Sheet1!$G$17:$M$17</c:f>
              <c:numCache>
                <c:formatCode>General</c:formatCode>
                <c:ptCount val="7"/>
                <c:pt idx="0">
                  <c:v>20000</c:v>
                </c:pt>
                <c:pt idx="1">
                  <c:v>22000</c:v>
                </c:pt>
                <c:pt idx="2">
                  <c:v>24000</c:v>
                </c:pt>
                <c:pt idx="3">
                  <c:v>26000</c:v>
                </c:pt>
                <c:pt idx="4">
                  <c:v>28000</c:v>
                </c:pt>
                <c:pt idx="5">
                  <c:v>30000</c:v>
                </c:pt>
                <c:pt idx="6">
                  <c:v>32000</c:v>
                </c:pt>
              </c:numCache>
            </c:numRef>
          </c:xVal>
          <c:yVal>
            <c:numRef>
              <c:f>Sheet1!$G$19:$M$19</c:f>
              <c:numCache>
                <c:formatCode>General</c:formatCode>
                <c:ptCount val="7"/>
                <c:pt idx="0">
                  <c:v>12755</c:v>
                </c:pt>
                <c:pt idx="1">
                  <c:v>15433.550000000003</c:v>
                </c:pt>
                <c:pt idx="2">
                  <c:v>18367.2</c:v>
                </c:pt>
                <c:pt idx="3">
                  <c:v>21555.95</c:v>
                </c:pt>
                <c:pt idx="4">
                  <c:v>24999.8</c:v>
                </c:pt>
                <c:pt idx="5">
                  <c:v>28698.75</c:v>
                </c:pt>
                <c:pt idx="6">
                  <c:v>32652.800000000003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B-40EC-B264-A3A86620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86704"/>
        <c:axId val="1927989616"/>
      </c:scatterChart>
      <c:valAx>
        <c:axId val="1927986704"/>
        <c:scaling>
          <c:orientation val="minMax"/>
          <c:min val="1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金罐数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89616"/>
        <c:crosses val="autoZero"/>
        <c:crossBetween val="midCat"/>
      </c:valAx>
      <c:valAx>
        <c:axId val="1927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8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动态规划实测与理论效率比较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DP（实测）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Sheet1!$B$6:$G$6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41</c:v>
                </c:pt>
                <c:pt idx="1">
                  <c:v>170</c:v>
                </c:pt>
                <c:pt idx="2">
                  <c:v>388</c:v>
                </c:pt>
                <c:pt idx="3">
                  <c:v>883</c:v>
                </c:pt>
                <c:pt idx="4">
                  <c:v>1577</c:v>
                </c:pt>
                <c:pt idx="5">
                  <c:v>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5-451C-BC4C-D7782B9493DA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DP（理论）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Sheet1!$B$6:$G$6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41</c:v>
                </c:pt>
                <c:pt idx="1">
                  <c:v>164</c:v>
                </c:pt>
                <c:pt idx="2">
                  <c:v>369</c:v>
                </c:pt>
                <c:pt idx="3">
                  <c:v>656</c:v>
                </c:pt>
                <c:pt idx="4">
                  <c:v>1025</c:v>
                </c:pt>
                <c:pt idx="5">
                  <c:v>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5-451C-BC4C-D7782B94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30096"/>
        <c:axId val="1923044240"/>
      </c:scatterChart>
      <c:valAx>
        <c:axId val="1923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金罐数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044240"/>
        <c:crosses val="autoZero"/>
        <c:crossBetween val="midCat"/>
      </c:valAx>
      <c:valAx>
        <c:axId val="19230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0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278605</xdr:colOff>
      <xdr:row>2</xdr:row>
      <xdr:rowOff>133350</xdr:rowOff>
    </xdr:from>
    <xdr:to>
      <xdr:col>25</xdr:col>
      <xdr:colOff>316705</xdr:colOff>
      <xdr:row>18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35A8EC-3BD2-C5E7-C618-C3531869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469106</xdr:colOff>
      <xdr:row>19</xdr:row>
      <xdr:rowOff>0</xdr:rowOff>
    </xdr:from>
    <xdr:to>
      <xdr:col>25</xdr:col>
      <xdr:colOff>507206</xdr:colOff>
      <xdr:row>34</xdr:row>
      <xdr:rowOff>100013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8D3E4D-876B-DB03-9BB1-E9BF3B96D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76200</xdr:rowOff>
    </xdr:from>
    <xdr:to>
      <xdr:col>7</xdr:col>
      <xdr:colOff>38100</xdr:colOff>
      <xdr:row>46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F4BEAEB-0B82-5EF2-4CC4-A8AA1ED0A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569118</xdr:colOff>
      <xdr:row>44</xdr:row>
      <xdr:rowOff>152399</xdr:rowOff>
    </xdr:from>
    <xdr:to>
      <xdr:col>17</xdr:col>
      <xdr:colOff>607218</xdr:colOff>
      <xdr:row>60</xdr:row>
      <xdr:rowOff>76199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33806E6-4207-5BD1-CB87-E634A6DF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507206</xdr:colOff>
      <xdr:row>48</xdr:row>
      <xdr:rowOff>61911</xdr:rowOff>
    </xdr:from>
    <xdr:to>
      <xdr:col>7</xdr:col>
      <xdr:colOff>545306</xdr:colOff>
      <xdr:row>63</xdr:row>
      <xdr:rowOff>161923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DE943F-A8A9-BC67-A264-891272DCD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45243</xdr:colOff>
      <xdr:row>36</xdr:row>
      <xdr:rowOff>166687</xdr:rowOff>
    </xdr:from>
    <xdr:to>
      <xdr:col>8</xdr:col>
      <xdr:colOff>83343</xdr:colOff>
      <xdr:row>52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C03FB02-6305-509C-8B1B-10E98DDCF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116681</xdr:colOff>
      <xdr:row>36</xdr:row>
      <xdr:rowOff>23813</xdr:rowOff>
    </xdr:from>
    <xdr:to>
      <xdr:col>28</xdr:col>
      <xdr:colOff>154781</xdr:colOff>
      <xdr:row>51</xdr:row>
      <xdr:rowOff>123825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6F1A221-A41A-2410-586C-BCECAE2D8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511968</xdr:colOff>
      <xdr:row>30</xdr:row>
      <xdr:rowOff>176211</xdr:rowOff>
    </xdr:from>
    <xdr:to>
      <xdr:col>14</xdr:col>
      <xdr:colOff>326230</xdr:colOff>
      <xdr:row>46</xdr:row>
      <xdr:rowOff>100011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A351286-A5DF-D90A-A7AB-FA18A3CB3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792955</xdr:colOff>
      <xdr:row>23</xdr:row>
      <xdr:rowOff>19050</xdr:rowOff>
    </xdr:from>
    <xdr:to>
      <xdr:col>7</xdr:col>
      <xdr:colOff>326230</xdr:colOff>
      <xdr:row>38</xdr:row>
      <xdr:rowOff>119063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40CC6A7-EAE4-F0E6-5C6A-FCF7F7C1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3"/>
  <sheetViews>
    <sheetView tabSelected="1" topLeftCell="A25" workbookViewId="0">
      <selection activeCell="N29" sqref="N29"/>
    </sheetView>
  </sheetViews>
  <sheetFormatPr defaultRowHeight="13.9" x14ac:dyDescent="0.4"/>
  <cols>
    <col min="1" max="1" width="16.1328125" customWidth="1"/>
    <col min="12" max="12" width="12.19921875" customWidth="1"/>
  </cols>
  <sheetData>
    <row r="2" spans="1:18" x14ac:dyDescent="0.4">
      <c r="B2">
        <v>1000</v>
      </c>
      <c r="C2">
        <v>2000</v>
      </c>
      <c r="D2">
        <v>3000</v>
      </c>
      <c r="E2">
        <v>4000</v>
      </c>
      <c r="F2">
        <v>5000</v>
      </c>
      <c r="H2">
        <v>30000</v>
      </c>
      <c r="I2">
        <v>32000</v>
      </c>
      <c r="J2">
        <v>32300</v>
      </c>
      <c r="K2">
        <v>32350</v>
      </c>
    </row>
    <row r="3" spans="1:18" x14ac:dyDescent="0.4">
      <c r="A3" t="s">
        <v>0</v>
      </c>
      <c r="B3">
        <v>18</v>
      </c>
      <c r="C3">
        <v>40</v>
      </c>
      <c r="D3">
        <v>103</v>
      </c>
      <c r="E3">
        <v>170</v>
      </c>
      <c r="F3">
        <v>242</v>
      </c>
      <c r="H3">
        <v>29645</v>
      </c>
      <c r="I3">
        <v>35124</v>
      </c>
      <c r="J3">
        <v>36020</v>
      </c>
      <c r="K3">
        <v>36814</v>
      </c>
    </row>
    <row r="4" spans="1:18" x14ac:dyDescent="0.4">
      <c r="M4">
        <v>24</v>
      </c>
      <c r="N4">
        <v>26</v>
      </c>
      <c r="O4">
        <v>28</v>
      </c>
      <c r="P4">
        <v>30</v>
      </c>
      <c r="Q4">
        <v>32</v>
      </c>
      <c r="R4">
        <v>34</v>
      </c>
    </row>
    <row r="5" spans="1:18" x14ac:dyDescent="0.4">
      <c r="L5" t="s">
        <v>5</v>
      </c>
      <c r="M5">
        <v>37</v>
      </c>
      <c r="N5">
        <v>143</v>
      </c>
      <c r="O5">
        <v>593</v>
      </c>
      <c r="P5">
        <v>2192</v>
      </c>
      <c r="Q5">
        <v>8811</v>
      </c>
      <c r="R5">
        <v>38635</v>
      </c>
    </row>
    <row r="6" spans="1:18" x14ac:dyDescent="0.4">
      <c r="B6">
        <v>2000</v>
      </c>
      <c r="C6">
        <v>4000</v>
      </c>
      <c r="D6">
        <v>6000</v>
      </c>
      <c r="E6">
        <v>8000</v>
      </c>
      <c r="F6">
        <v>10000</v>
      </c>
      <c r="G6">
        <v>12000</v>
      </c>
      <c r="H6">
        <v>14000</v>
      </c>
      <c r="I6">
        <v>16000</v>
      </c>
      <c r="J6">
        <v>18000</v>
      </c>
      <c r="K6">
        <v>20000</v>
      </c>
      <c r="L6" t="s">
        <v>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4">
      <c r="A7" t="s">
        <v>9</v>
      </c>
      <c r="B7">
        <v>41</v>
      </c>
      <c r="C7">
        <v>170</v>
      </c>
      <c r="D7">
        <v>388</v>
      </c>
      <c r="E7">
        <v>883</v>
      </c>
      <c r="F7">
        <v>1577</v>
      </c>
      <c r="G7">
        <v>2349</v>
      </c>
      <c r="H7">
        <v>3391</v>
      </c>
      <c r="I7">
        <v>4931</v>
      </c>
      <c r="J7">
        <v>7509</v>
      </c>
      <c r="K7">
        <v>10555</v>
      </c>
    </row>
    <row r="8" spans="1:18" x14ac:dyDescent="0.4">
      <c r="A8" t="s">
        <v>10</v>
      </c>
      <c r="B8">
        <f>B7</f>
        <v>41</v>
      </c>
      <c r="C8">
        <f>$B$8*(C6/$B$6)*(C6/$B$6)</f>
        <v>164</v>
      </c>
      <c r="D8">
        <f t="shared" ref="D8:K8" si="0">$B$8*(D6/$B$6)*(D6/$B$6)</f>
        <v>369</v>
      </c>
      <c r="E8">
        <f t="shared" si="0"/>
        <v>656</v>
      </c>
      <c r="F8">
        <f t="shared" si="0"/>
        <v>1025</v>
      </c>
      <c r="G8">
        <f t="shared" si="0"/>
        <v>1476</v>
      </c>
      <c r="H8">
        <f t="shared" si="0"/>
        <v>2009</v>
      </c>
      <c r="I8">
        <f t="shared" si="0"/>
        <v>2624</v>
      </c>
      <c r="J8">
        <f t="shared" si="0"/>
        <v>3321</v>
      </c>
      <c r="K8">
        <f t="shared" si="0"/>
        <v>4100</v>
      </c>
    </row>
    <row r="9" spans="1:18" x14ac:dyDescent="0.4">
      <c r="M9">
        <v>24</v>
      </c>
      <c r="N9">
        <v>26</v>
      </c>
      <c r="O9">
        <v>28</v>
      </c>
      <c r="P9">
        <v>30</v>
      </c>
      <c r="Q9">
        <v>32</v>
      </c>
      <c r="R9">
        <v>34</v>
      </c>
    </row>
    <row r="10" spans="1:18" x14ac:dyDescent="0.4">
      <c r="A10" t="s">
        <v>11</v>
      </c>
      <c r="E10">
        <f>E7</f>
        <v>883</v>
      </c>
      <c r="F10">
        <f>$E$10*(F6/$E$6)*(F6/$E$6)</f>
        <v>1379.6875</v>
      </c>
      <c r="G10">
        <f t="shared" ref="G10:K10" si="1">$E$10*(G6/$E$6)*(G6/$E$6)</f>
        <v>1986.75</v>
      </c>
      <c r="H10">
        <f t="shared" si="1"/>
        <v>2704.1875</v>
      </c>
      <c r="I10">
        <f t="shared" si="1"/>
        <v>3532</v>
      </c>
      <c r="J10">
        <f t="shared" si="1"/>
        <v>4470.1875</v>
      </c>
      <c r="K10">
        <f t="shared" si="1"/>
        <v>5518.75</v>
      </c>
      <c r="L10" t="s">
        <v>7</v>
      </c>
      <c r="M10">
        <v>37</v>
      </c>
      <c r="N10">
        <v>143</v>
      </c>
      <c r="O10">
        <v>593</v>
      </c>
      <c r="P10">
        <v>2192</v>
      </c>
      <c r="Q10">
        <v>8811</v>
      </c>
      <c r="R10">
        <v>38635</v>
      </c>
    </row>
    <row r="11" spans="1:18" x14ac:dyDescent="0.4">
      <c r="L11" t="s">
        <v>8</v>
      </c>
      <c r="M11">
        <f>M10</f>
        <v>37</v>
      </c>
      <c r="N11">
        <f xml:space="preserve">   $M$11*POWER(2,N9-$M$9)</f>
        <v>148</v>
      </c>
      <c r="O11">
        <f t="shared" ref="O11:R11" si="2" xml:space="preserve">   $M$11*POWER(2,O9-$M$9)</f>
        <v>592</v>
      </c>
      <c r="P11">
        <f t="shared" si="2"/>
        <v>2368</v>
      </c>
      <c r="Q11">
        <f t="shared" si="2"/>
        <v>9472</v>
      </c>
      <c r="R11">
        <f t="shared" si="2"/>
        <v>37888</v>
      </c>
    </row>
    <row r="12" spans="1:18" x14ac:dyDescent="0.4">
      <c r="A12" t="s">
        <v>10</v>
      </c>
      <c r="F12">
        <f>F7</f>
        <v>1577</v>
      </c>
      <c r="G12">
        <f>$F$12*(G6/$F$6)*(G6/$F$6)</f>
        <v>2270.8799999999997</v>
      </c>
      <c r="H12">
        <f t="shared" ref="H12:K12" si="3">$F$12*(H6/$F$6)*(H6/$F$6)</f>
        <v>3090.9199999999996</v>
      </c>
      <c r="I12">
        <f t="shared" si="3"/>
        <v>4037.1200000000008</v>
      </c>
      <c r="J12">
        <f t="shared" si="3"/>
        <v>5109.4799999999996</v>
      </c>
      <c r="K12">
        <f t="shared" si="3"/>
        <v>6308</v>
      </c>
    </row>
    <row r="14" spans="1:18" x14ac:dyDescent="0.4">
      <c r="N14" t="s">
        <v>1</v>
      </c>
      <c r="Q14" t="s">
        <v>4</v>
      </c>
    </row>
    <row r="15" spans="1:18" x14ac:dyDescent="0.4">
      <c r="M15" t="s">
        <v>3</v>
      </c>
      <c r="N15" t="s">
        <v>2</v>
      </c>
      <c r="Q15" t="s">
        <v>17</v>
      </c>
    </row>
    <row r="17" spans="1:15" x14ac:dyDescent="0.4">
      <c r="B17">
        <v>10000</v>
      </c>
      <c r="C17">
        <v>12000</v>
      </c>
      <c r="D17">
        <v>14000</v>
      </c>
      <c r="E17">
        <v>16000</v>
      </c>
      <c r="F17">
        <v>18000</v>
      </c>
      <c r="G17">
        <v>20000</v>
      </c>
      <c r="H17">
        <v>22000</v>
      </c>
      <c r="I17">
        <v>24000</v>
      </c>
      <c r="J17">
        <v>26000</v>
      </c>
      <c r="K17">
        <v>28000</v>
      </c>
      <c r="L17">
        <v>30000</v>
      </c>
      <c r="M17">
        <v>32000</v>
      </c>
      <c r="N17">
        <v>32300</v>
      </c>
      <c r="O17">
        <v>32350</v>
      </c>
    </row>
    <row r="18" spans="1:15" x14ac:dyDescent="0.4">
      <c r="A18" t="s">
        <v>9</v>
      </c>
      <c r="B18">
        <v>1577</v>
      </c>
      <c r="C18">
        <v>2349</v>
      </c>
      <c r="D18">
        <v>3391</v>
      </c>
      <c r="E18">
        <v>4931</v>
      </c>
      <c r="F18">
        <v>7509</v>
      </c>
      <c r="G18">
        <v>12755</v>
      </c>
      <c r="H18">
        <v>14952</v>
      </c>
      <c r="I18">
        <v>17537</v>
      </c>
      <c r="J18">
        <v>22055</v>
      </c>
      <c r="K18">
        <v>25786</v>
      </c>
      <c r="L18">
        <v>29645</v>
      </c>
      <c r="M18">
        <v>33124</v>
      </c>
      <c r="N18">
        <v>36020</v>
      </c>
      <c r="O18">
        <v>36814</v>
      </c>
    </row>
    <row r="19" spans="1:15" x14ac:dyDescent="0.4">
      <c r="A19" t="s">
        <v>10</v>
      </c>
      <c r="B19">
        <f t="shared" ref="B19:E19" si="4">$G$19*(B17/$G$17)*(B17/$G$17)</f>
        <v>3188.75</v>
      </c>
      <c r="C19">
        <f t="shared" si="4"/>
        <v>4591.8</v>
      </c>
      <c r="D19">
        <f t="shared" si="4"/>
        <v>6249.95</v>
      </c>
      <c r="E19">
        <f t="shared" si="4"/>
        <v>8163.2000000000007</v>
      </c>
      <c r="F19">
        <f>$G$19*(F17/$G$17)*(F17/$G$17)</f>
        <v>10331.550000000001</v>
      </c>
      <c r="G19">
        <f>G18</f>
        <v>12755</v>
      </c>
      <c r="H19">
        <f>$G$19*(H17/$G$17)*(H17/$G$17)</f>
        <v>15433.550000000003</v>
      </c>
      <c r="I19">
        <f t="shared" ref="I19:L19" si="5">$G$19*(I17/$G$17)*(I17/$G$17)</f>
        <v>18367.2</v>
      </c>
      <c r="J19">
        <f t="shared" si="5"/>
        <v>21555.95</v>
      </c>
      <c r="K19">
        <f t="shared" si="5"/>
        <v>24999.8</v>
      </c>
      <c r="L19">
        <f t="shared" si="5"/>
        <v>28698.75</v>
      </c>
      <c r="M19">
        <f>$G$19*(M17/$G$17)*(M17/$G$17)</f>
        <v>32652.800000000003</v>
      </c>
    </row>
    <row r="21" spans="1:15" x14ac:dyDescent="0.4">
      <c r="B21">
        <v>20000</v>
      </c>
      <c r="C21">
        <v>22000</v>
      </c>
      <c r="D21">
        <v>24000</v>
      </c>
      <c r="E21">
        <v>26000</v>
      </c>
      <c r="F21">
        <v>28000</v>
      </c>
      <c r="G21">
        <v>30000</v>
      </c>
      <c r="J21">
        <v>20000</v>
      </c>
      <c r="K21">
        <v>22000</v>
      </c>
      <c r="L21">
        <v>24000</v>
      </c>
      <c r="M21">
        <v>26000</v>
      </c>
      <c r="N21">
        <v>28000</v>
      </c>
      <c r="O21">
        <v>30000</v>
      </c>
    </row>
    <row r="22" spans="1:15" x14ac:dyDescent="0.4">
      <c r="A22" t="s">
        <v>12</v>
      </c>
      <c r="B22">
        <v>10219</v>
      </c>
      <c r="C22">
        <v>13403</v>
      </c>
      <c r="D22">
        <v>17537</v>
      </c>
      <c r="E22">
        <v>23223</v>
      </c>
      <c r="F22">
        <v>29305</v>
      </c>
      <c r="G22">
        <v>36112</v>
      </c>
      <c r="I22" t="s">
        <v>16</v>
      </c>
      <c r="J22">
        <v>10219</v>
      </c>
      <c r="K22">
        <v>13403</v>
      </c>
      <c r="L22">
        <v>17537</v>
      </c>
      <c r="M22">
        <v>23223</v>
      </c>
      <c r="N22">
        <v>29305</v>
      </c>
      <c r="O22">
        <v>36112</v>
      </c>
    </row>
    <row r="23" spans="1:15" x14ac:dyDescent="0.4">
      <c r="A23" t="s">
        <v>3</v>
      </c>
      <c r="B23">
        <v>321</v>
      </c>
      <c r="C23">
        <v>388</v>
      </c>
      <c r="D23">
        <v>480</v>
      </c>
      <c r="E23">
        <v>564</v>
      </c>
      <c r="F23">
        <v>638</v>
      </c>
      <c r="G23">
        <v>751</v>
      </c>
      <c r="I23" t="s">
        <v>11</v>
      </c>
      <c r="J23">
        <v>10219</v>
      </c>
      <c r="K23">
        <v>12364.99</v>
      </c>
      <c r="L23">
        <v>14715.36</v>
      </c>
      <c r="M23">
        <v>17270.11</v>
      </c>
      <c r="N23">
        <v>20029.240000000002</v>
      </c>
      <c r="O23">
        <v>22992.75</v>
      </c>
    </row>
    <row r="24" spans="1:15" x14ac:dyDescent="0.4">
      <c r="B24">
        <f>B22</f>
        <v>10219</v>
      </c>
      <c r="C24">
        <f>$B$24*POWER(C21,2)/POWER($B$21,2)</f>
        <v>12364.99</v>
      </c>
      <c r="D24">
        <f t="shared" ref="D24:G24" si="6">$B$24*POWER(D21,2)/POWER($B$21,2)</f>
        <v>14715.36</v>
      </c>
      <c r="E24">
        <f t="shared" si="6"/>
        <v>17270.11</v>
      </c>
      <c r="F24">
        <f>$B$24*POWER(F21,2)/POWER($B$21,2)</f>
        <v>20029.240000000002</v>
      </c>
      <c r="G24">
        <f t="shared" si="6"/>
        <v>22992.75</v>
      </c>
      <c r="I24" t="s">
        <v>11</v>
      </c>
      <c r="J24">
        <f t="shared" ref="J24:K24" si="7">$M$24*POWER(J21,2)/POWER($M$21,2)</f>
        <v>13741.420118343196</v>
      </c>
      <c r="K24">
        <f t="shared" si="7"/>
        <v>16627.118343195267</v>
      </c>
      <c r="L24">
        <f>$M$24*POWER(L21,2)/POWER($M$21,2)</f>
        <v>19787.6449704142</v>
      </c>
      <c r="M24">
        <f>M22</f>
        <v>23223</v>
      </c>
      <c r="N24">
        <f>$M$24*POWER(N21,2)/POWER($M$21,2)</f>
        <v>26933.183431952664</v>
      </c>
      <c r="O24">
        <f>$M$24*POWER(O21,2)/POWER($M$21,2)</f>
        <v>30918.195266272189</v>
      </c>
    </row>
    <row r="26" spans="1:15" x14ac:dyDescent="0.4">
      <c r="B26">
        <v>50000</v>
      </c>
      <c r="C26">
        <v>100000</v>
      </c>
      <c r="D26">
        <v>150000</v>
      </c>
      <c r="E26">
        <v>200000</v>
      </c>
      <c r="F26">
        <v>250000</v>
      </c>
      <c r="G26">
        <v>300000</v>
      </c>
    </row>
    <row r="27" spans="1:15" x14ac:dyDescent="0.4">
      <c r="A27" t="s">
        <v>15</v>
      </c>
      <c r="B27">
        <v>2177</v>
      </c>
      <c r="C27">
        <v>8464</v>
      </c>
      <c r="D27">
        <v>22417</v>
      </c>
      <c r="E27">
        <v>36043</v>
      </c>
      <c r="F27">
        <v>56408</v>
      </c>
      <c r="G27">
        <v>81024</v>
      </c>
    </row>
    <row r="28" spans="1:15" x14ac:dyDescent="0.4">
      <c r="A28" t="s">
        <v>14</v>
      </c>
      <c r="B28">
        <f>B27</f>
        <v>2177</v>
      </c>
      <c r="C28">
        <f>$B$28*POWER(C26,2)/POWER($B$26,2)</f>
        <v>8708</v>
      </c>
      <c r="D28">
        <f t="shared" ref="D28:G28" si="8">$B$28*POWER(D26,2)/POWER($B$26,2)</f>
        <v>19593</v>
      </c>
      <c r="E28">
        <f t="shared" si="8"/>
        <v>34832</v>
      </c>
      <c r="F28">
        <f t="shared" si="8"/>
        <v>54425</v>
      </c>
      <c r="G28">
        <f t="shared" si="8"/>
        <v>78372</v>
      </c>
    </row>
    <row r="37" spans="10:20" x14ac:dyDescent="0.4">
      <c r="K37">
        <v>100</v>
      </c>
      <c r="L37">
        <v>200</v>
      </c>
      <c r="M37">
        <v>300</v>
      </c>
      <c r="N37">
        <v>400</v>
      </c>
      <c r="O37">
        <v>500</v>
      </c>
      <c r="P37">
        <v>600</v>
      </c>
      <c r="Q37">
        <v>700</v>
      </c>
      <c r="R37">
        <v>800</v>
      </c>
      <c r="S37">
        <v>900</v>
      </c>
      <c r="T37">
        <v>1000</v>
      </c>
    </row>
    <row r="38" spans="10:20" x14ac:dyDescent="0.4">
      <c r="J38" t="s">
        <v>12</v>
      </c>
      <c r="K38">
        <v>0</v>
      </c>
      <c r="L38">
        <v>1</v>
      </c>
      <c r="M38">
        <v>4</v>
      </c>
      <c r="N38">
        <v>6</v>
      </c>
      <c r="O38">
        <v>7</v>
      </c>
      <c r="P38">
        <v>7</v>
      </c>
      <c r="Q38">
        <v>11</v>
      </c>
      <c r="R38">
        <v>13</v>
      </c>
      <c r="S38">
        <v>14</v>
      </c>
      <c r="T38">
        <v>17</v>
      </c>
    </row>
    <row r="39" spans="10:20" x14ac:dyDescent="0.4">
      <c r="J39" t="s">
        <v>13</v>
      </c>
      <c r="K39">
        <v>29</v>
      </c>
      <c r="L39">
        <v>41</v>
      </c>
      <c r="M39">
        <v>61</v>
      </c>
      <c r="N39">
        <v>91</v>
      </c>
      <c r="O39">
        <v>103</v>
      </c>
      <c r="P39">
        <v>124</v>
      </c>
      <c r="Q39">
        <v>188</v>
      </c>
      <c r="R39">
        <v>210</v>
      </c>
      <c r="S39">
        <v>245</v>
      </c>
      <c r="T39">
        <v>288</v>
      </c>
    </row>
    <row r="41" spans="10:20" x14ac:dyDescent="0.4">
      <c r="K41">
        <v>1000</v>
      </c>
      <c r="L41">
        <v>2000</v>
      </c>
      <c r="M41">
        <v>3000</v>
      </c>
      <c r="N41">
        <v>4000</v>
      </c>
      <c r="O41">
        <v>5000</v>
      </c>
      <c r="P41">
        <v>6000</v>
      </c>
      <c r="Q41">
        <v>7000</v>
      </c>
      <c r="R41">
        <v>8000</v>
      </c>
      <c r="S41">
        <v>9000</v>
      </c>
      <c r="T41">
        <v>10000</v>
      </c>
    </row>
    <row r="42" spans="10:20" x14ac:dyDescent="0.4">
      <c r="J42" t="s">
        <v>12</v>
      </c>
      <c r="K42">
        <v>17</v>
      </c>
      <c r="L42">
        <v>36</v>
      </c>
      <c r="M42">
        <v>93</v>
      </c>
      <c r="N42">
        <v>160</v>
      </c>
      <c r="O42">
        <v>290</v>
      </c>
      <c r="P42">
        <v>436</v>
      </c>
      <c r="Q42">
        <v>689</v>
      </c>
      <c r="R42">
        <v>1101</v>
      </c>
      <c r="S42">
        <v>1435</v>
      </c>
      <c r="T42">
        <v>1651</v>
      </c>
    </row>
    <row r="43" spans="10:20" x14ac:dyDescent="0.4">
      <c r="J43" t="s">
        <v>13</v>
      </c>
      <c r="K43">
        <v>288</v>
      </c>
      <c r="L43">
        <v>534</v>
      </c>
      <c r="M43">
        <v>1071</v>
      </c>
      <c r="N43">
        <v>1727</v>
      </c>
      <c r="O43">
        <v>3044</v>
      </c>
      <c r="P43">
        <v>3753</v>
      </c>
      <c r="Q43">
        <v>5236</v>
      </c>
      <c r="R43">
        <v>7392</v>
      </c>
      <c r="S43">
        <v>9311</v>
      </c>
      <c r="T43">
        <v>11617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SU</dc:creator>
  <cp:lastModifiedBy>86182</cp:lastModifiedBy>
  <dcterms:created xsi:type="dcterms:W3CDTF">2015-06-05T18:19:34Z</dcterms:created>
  <dcterms:modified xsi:type="dcterms:W3CDTF">2022-05-08T03:31:48Z</dcterms:modified>
</cp:coreProperties>
</file>