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xr:revisionPtr revIDLastSave="0" documentId="13_ncr:1_{E5870490-C1A3-4089-8BD9-973786C6A9D0}" xr6:coauthVersionLast="47" xr6:coauthVersionMax="47" xr10:uidLastSave="{00000000-0000-0000-0000-000000000000}"/>
  <bookViews>
    <workbookView xWindow="-96" yWindow="0" windowWidth="11712" windowHeight="12336" firstSheet="13" activeTab="16" xr2:uid="{9B7D931A-7B8B-49EF-BD85-875C84D3D949}"/>
  </bookViews>
  <sheets>
    <sheet name="AND" sheetId="1" r:id="rId1"/>
    <sheet name="AVERAGE" sheetId="2" r:id="rId2"/>
    <sheet name="AVERAGEIF" sheetId="3" r:id="rId3"/>
    <sheet name="AVERAGEIFS" sheetId="4" r:id="rId4"/>
    <sheet name="IF" sheetId="5" r:id="rId5"/>
    <sheet name="IFS" sheetId="6" r:id="rId6"/>
    <sheet name="MAX &amp; MIN" sheetId="7" r:id="rId7"/>
    <sheet name="SUM" sheetId="8" r:id="rId8"/>
    <sheet name="TRIM" sheetId="9" r:id="rId9"/>
    <sheet name="CONCAT" sheetId="11" r:id="rId10"/>
    <sheet name="COUNT" sheetId="12" r:id="rId11"/>
    <sheet name="COUNTA" sheetId="13" r:id="rId12"/>
    <sheet name="COUNTBLANK" sheetId="14" r:id="rId13"/>
    <sheet name="LEFT" sheetId="15" r:id="rId14"/>
    <sheet name="RIGHT" sheetId="16" r:id="rId15"/>
    <sheet name="SUMIF" sheetId="17" r:id="rId16"/>
    <sheet name="COUNTIF" sheetId="18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8" l="1"/>
  <c r="F7" i="18"/>
  <c r="F8" i="18"/>
  <c r="F9" i="18"/>
  <c r="F10" i="18"/>
  <c r="F11" i="18"/>
  <c r="F12" i="18"/>
  <c r="F13" i="18"/>
  <c r="F14" i="18"/>
  <c r="F15" i="18"/>
  <c r="F5" i="18"/>
  <c r="F4" i="17"/>
  <c r="F5" i="17"/>
  <c r="F3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" i="16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" i="15"/>
  <c r="C23" i="14"/>
  <c r="A23" i="13"/>
  <c r="D23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" i="11"/>
  <c r="C2" i="9"/>
  <c r="E6" i="8"/>
  <c r="F7" i="7"/>
  <c r="F6" i="7"/>
  <c r="D3" i="6"/>
  <c r="D4" i="6"/>
  <c r="D5" i="6"/>
  <c r="D6" i="6"/>
  <c r="D7" i="6"/>
  <c r="D8" i="6"/>
  <c r="D9" i="6"/>
  <c r="D10" i="6"/>
  <c r="D2" i="6"/>
  <c r="E2" i="5"/>
  <c r="E3" i="5"/>
  <c r="E4" i="5"/>
  <c r="E5" i="5"/>
  <c r="E6" i="5"/>
  <c r="E7" i="5"/>
  <c r="E8" i="5"/>
  <c r="E9" i="5"/>
  <c r="E10" i="5"/>
  <c r="E11" i="5"/>
  <c r="H4" i="4"/>
  <c r="H5" i="4"/>
  <c r="H6" i="4"/>
  <c r="H3" i="4"/>
  <c r="F4" i="3"/>
  <c r="F5" i="3"/>
  <c r="F3" i="3"/>
  <c r="F3" i="2"/>
  <c r="F4" i="2"/>
  <c r="F5" i="2"/>
  <c r="F6" i="2"/>
  <c r="F7" i="2"/>
  <c r="F2" i="2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<sst xmlns="http://schemas.openxmlformats.org/spreadsheetml/2006/main" count="599" uniqueCount="122">
  <si>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</si>
  <si>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</si>
  <si>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</si>
  <si>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</si>
  <si>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</si>
  <si>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</si>
  <si>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</si>
  <si>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</si>
  <si>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</si>
  <si>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</si>
  <si>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</si>
  <si>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</si>
  <si>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</si>
  <si>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</si>
  <si>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</si>
  <si>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</si>
  <si>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</si>
  <si>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 xml:space="preserve">    Trainer</t>
  </si>
  <si>
    <t>Pokeball</t>
  </si>
  <si>
    <t>Great Ball</t>
  </si>
  <si>
    <t>Ultraball</t>
  </si>
  <si>
    <t>Master Ball</t>
  </si>
  <si>
    <t>Average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</si>
  <si>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</si>
  <si>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</si>
  <si>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</si>
  <si>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</si>
  <si>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</si>
  <si>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</si>
  <si>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Bulbasaur</t>
  </si>
  <si>
    <t>Type</t>
  </si>
  <si>
    <t>Average Speed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</si>
  <si>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</si>
  <si>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</si>
  <si>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</si>
  <si>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</si>
  <si>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</si>
  <si>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Squirtle</t>
  </si>
  <si>
    <t xml:space="preserve">    Wartortle</t>
  </si>
  <si>
    <t xml:space="preserve">    Blastoise</t>
  </si>
  <si>
    <t>Defense</t>
  </si>
  <si>
    <t>Generation</t>
  </si>
  <si>
    <t>Gen.</t>
  </si>
  <si>
    <t>Average Defense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</si>
  <si>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</si>
  <si>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</si>
  <si>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</si>
  <si>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</si>
  <si>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</si>
  <si>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</si>
  <si>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 xml:space="preserve">  Name</t>
  </si>
  <si>
    <t>Total</t>
  </si>
  <si>
    <t>Grass Type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</si>
  <si>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</si>
  <si>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</si>
  <si>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</si>
  <si>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</si>
  <si>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</si>
  <si>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</si>
  <si>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</si>
  <si>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</si>
  <si>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</si>
  <si>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</si>
  <si>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Speed Category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</si>
  <si>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</si>
  <si>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</si>
  <si>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</si>
  <si>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</si>
  <si>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</si>
  <si>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</si>
  <si>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</si>
  <si>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</si>
  <si>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</si>
  <si>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</si>
  <si>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</si>
  <si>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>MAX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</si>
  <si>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</si>
  <si>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</si>
  <si>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</si>
  <si>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</si>
  <si>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</si>
  <si>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</si>
  <si>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</si>
  <si>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</si>
  <si>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</si>
  <si>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</si>
  <si>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</si>
  <si>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</si>
  <si>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</si>
  <si>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</si>
  <si>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</si>
  <si>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</si>
  <si>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</si>
  <si>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</si>
  <si>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</si>
  <si>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</si>
  <si>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</si>
  <si>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</si>
  <si>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MIN</t>
  </si>
  <si>
    <t>TOTAL</t>
  </si>
  <si>
    <t xml:space="preserve">     Asutosh</t>
  </si>
  <si>
    <t>Mankey</t>
  </si>
  <si>
    <t>Poliwrath</t>
  </si>
  <si>
    <t>Victreebel</t>
  </si>
  <si>
    <t>Tentacool</t>
  </si>
  <si>
    <t>Magneton</t>
  </si>
  <si>
    <t>Dewgong</t>
  </si>
  <si>
    <t>Cloyster</t>
  </si>
  <si>
    <t>Onix</t>
  </si>
  <si>
    <t>Dragonair</t>
  </si>
  <si>
    <t>Pidgeotto</t>
  </si>
  <si>
    <t>Rattata</t>
  </si>
  <si>
    <t>Beedrill</t>
  </si>
  <si>
    <t>Doduo</t>
  </si>
  <si>
    <t>Kingler</t>
  </si>
  <si>
    <t>Nidoqueen</t>
  </si>
  <si>
    <t>Hitmonchan</t>
  </si>
  <si>
    <t>Charmeleon</t>
  </si>
  <si>
    <t>Arbok</t>
  </si>
  <si>
    <t>Gastly</t>
  </si>
  <si>
    <t>Magikarp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</si>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</sst>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A8EE-B892-40AF-809C-E06753EEA2DA}">
  <dimension ref="A1:D11"/>
  <sheetViews>
    <sheetView workbookViewId="0">
      <selection activeCell="D2" sqref="D2:D11"/>
    </sheetView>
  </sheetViews>
  <sheetFormatPr defaultRowHeight="14.4" x14ac:dyDescent="0.3"/>
  <cols>
    <col min="1" max="1" width="13.77734375" bestFit="1" customWidth="1"/>
    <col min="4" max="4" width="29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45</v>
      </c>
      <c r="D2" t="b">
        <f>AND(B2="Fire",C2&gt;70)</f>
        <v>0</v>
      </c>
    </row>
    <row r="3" spans="1:4" x14ac:dyDescent="0.3">
      <c r="A3" t="s">
        <v>6</v>
      </c>
      <c r="B3" t="s">
        <v>5</v>
      </c>
      <c r="C3">
        <v>60</v>
      </c>
      <c r="D3" t="b">
        <f t="shared" ref="D3:D11" si="0">AND(B3="Fire",C3&gt;70)</f>
        <v>0</v>
      </c>
    </row>
    <row r="4" spans="1:4" x14ac:dyDescent="0.3">
      <c r="A4" t="s">
        <v>7</v>
      </c>
      <c r="B4" t="s">
        <v>5</v>
      </c>
      <c r="C4">
        <v>80</v>
      </c>
      <c r="D4" t="b">
        <f t="shared" si="0"/>
        <v>0</v>
      </c>
    </row>
    <row r="5" spans="1:4" x14ac:dyDescent="0.3">
      <c r="A5" t="s">
        <v>8</v>
      </c>
      <c r="B5" t="s">
        <v>9</v>
      </c>
      <c r="C5">
        <v>65</v>
      </c>
      <c r="D5" t="b">
        <f t="shared" si="0"/>
        <v>0</v>
      </c>
    </row>
    <row r="6" spans="1:4" x14ac:dyDescent="0.3">
      <c r="A6" t="s">
        <v>10</v>
      </c>
      <c r="B6" t="s">
        <v>9</v>
      </c>
      <c r="C6">
        <v>80</v>
      </c>
      <c r="D6" t="b">
        <f t="shared" si="0"/>
        <v>1</v>
      </c>
    </row>
    <row r="7" spans="1:4" x14ac:dyDescent="0.3">
      <c r="A7" t="s">
        <v>11</v>
      </c>
      <c r="B7" t="s">
        <v>9</v>
      </c>
      <c r="C7">
        <v>100</v>
      </c>
      <c r="D7" t="b">
        <f t="shared" si="0"/>
        <v>1</v>
      </c>
    </row>
    <row r="8" spans="1:4" x14ac:dyDescent="0.3">
      <c r="A8" t="s">
        <v>12</v>
      </c>
      <c r="B8" t="s">
        <v>13</v>
      </c>
      <c r="C8">
        <v>43</v>
      </c>
      <c r="D8" t="b">
        <f t="shared" si="0"/>
        <v>0</v>
      </c>
    </row>
    <row r="9" spans="1:4" x14ac:dyDescent="0.3">
      <c r="A9" t="s">
        <v>14</v>
      </c>
      <c r="B9" t="s">
        <v>13</v>
      </c>
      <c r="C9">
        <v>58</v>
      </c>
      <c r="D9" t="b">
        <f t="shared" si="0"/>
        <v>0</v>
      </c>
    </row>
    <row r="10" spans="1:4" x14ac:dyDescent="0.3">
      <c r="A10" t="s">
        <v>15</v>
      </c>
      <c r="B10" t="s">
        <v>13</v>
      </c>
      <c r="C10">
        <v>78</v>
      </c>
      <c r="D10" t="b">
        <f t="shared" si="0"/>
        <v>0</v>
      </c>
    </row>
    <row r="11" spans="1:4" x14ac:dyDescent="0.3">
      <c r="A11" t="s">
        <v>16</v>
      </c>
      <c r="D11" t="b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202F-613E-4631-A65A-4FA6BBCAFF47}">
  <dimension ref="A1:E22"/>
  <sheetViews>
    <sheetView workbookViewId="0">
      <selection activeCell="E2" sqref="E2:E21"/>
    </sheetView>
  </sheetViews>
  <sheetFormatPr defaultRowHeight="14.4" x14ac:dyDescent="0.3"/>
  <cols>
    <col min="1" max="1" width="12.6640625" bestFit="1" customWidth="1"/>
    <col min="5" max="5" width="19.5546875" bestFit="1" customWidth="1"/>
  </cols>
  <sheetData>
    <row r="1" spans="1:5" x14ac:dyDescent="0.3">
      <c r="A1" t="s">
        <v>0</v>
      </c>
      <c r="B1" t="s">
        <v>1</v>
      </c>
      <c r="C1" t="s">
        <v>65</v>
      </c>
    </row>
    <row r="2" spans="1:5" x14ac:dyDescent="0.3">
      <c r="A2" t="s">
        <v>66</v>
      </c>
      <c r="B2" t="s">
        <v>67</v>
      </c>
      <c r="C2">
        <v>305</v>
      </c>
      <c r="E2" t="str">
        <f>_xlfn.CONCAT(A2," ",B2)</f>
        <v xml:space="preserve">    Mankey Fighting</v>
      </c>
    </row>
    <row r="3" spans="1:5" x14ac:dyDescent="0.3">
      <c r="A3" t="s">
        <v>68</v>
      </c>
      <c r="B3" t="s">
        <v>13</v>
      </c>
      <c r="C3">
        <v>510</v>
      </c>
      <c r="E3" t="str">
        <f t="shared" ref="E3:E21" si="0">_xlfn.CONCAT(A3," ",B3)</f>
        <v xml:space="preserve">    Poliwrath Water</v>
      </c>
    </row>
    <row r="4" spans="1:5" x14ac:dyDescent="0.3">
      <c r="A4" t="s">
        <v>69</v>
      </c>
      <c r="B4" t="s">
        <v>5</v>
      </c>
      <c r="C4">
        <v>490</v>
      </c>
      <c r="E4" t="str">
        <f t="shared" si="0"/>
        <v xml:space="preserve">    Victreebel Grass</v>
      </c>
    </row>
    <row r="5" spans="1:5" x14ac:dyDescent="0.3">
      <c r="A5" t="s">
        <v>71</v>
      </c>
      <c r="B5" t="s">
        <v>13</v>
      </c>
      <c r="C5">
        <v>335</v>
      </c>
      <c r="E5" t="str">
        <f t="shared" si="0"/>
        <v xml:space="preserve">    Tentacool Water</v>
      </c>
    </row>
    <row r="6" spans="1:5" x14ac:dyDescent="0.3">
      <c r="A6" t="s">
        <v>72</v>
      </c>
      <c r="B6" t="s">
        <v>73</v>
      </c>
      <c r="C6">
        <v>465</v>
      </c>
      <c r="E6" t="str">
        <f t="shared" si="0"/>
        <v xml:space="preserve">    Magneton Electric</v>
      </c>
    </row>
    <row r="7" spans="1:5" x14ac:dyDescent="0.3">
      <c r="A7" t="s">
        <v>76</v>
      </c>
      <c r="B7" t="s">
        <v>13</v>
      </c>
      <c r="C7">
        <v>475</v>
      </c>
      <c r="E7" t="str">
        <f t="shared" si="0"/>
        <v xml:space="preserve">    Dewgong Water</v>
      </c>
    </row>
    <row r="8" spans="1:5" x14ac:dyDescent="0.3">
      <c r="A8" t="s">
        <v>78</v>
      </c>
      <c r="B8" t="s">
        <v>13</v>
      </c>
      <c r="C8">
        <v>525</v>
      </c>
      <c r="E8" t="str">
        <f t="shared" si="0"/>
        <v xml:space="preserve">    Cloyster Water</v>
      </c>
    </row>
    <row r="9" spans="1:5" x14ac:dyDescent="0.3">
      <c r="A9" t="s">
        <v>79</v>
      </c>
      <c r="B9" t="s">
        <v>80</v>
      </c>
      <c r="C9">
        <v>385</v>
      </c>
      <c r="E9" t="str">
        <f t="shared" si="0"/>
        <v xml:space="preserve">    Onix Rock</v>
      </c>
    </row>
    <row r="10" spans="1:5" x14ac:dyDescent="0.3">
      <c r="A10" t="s">
        <v>82</v>
      </c>
      <c r="B10" t="s">
        <v>83</v>
      </c>
      <c r="C10">
        <v>420</v>
      </c>
      <c r="E10" t="str">
        <f t="shared" si="0"/>
        <v xml:space="preserve">    Dragonair Dragon</v>
      </c>
    </row>
    <row r="11" spans="1:5" x14ac:dyDescent="0.3">
      <c r="A11" t="s">
        <v>84</v>
      </c>
      <c r="B11" t="s">
        <v>85</v>
      </c>
      <c r="C11">
        <v>349</v>
      </c>
      <c r="E11" t="str">
        <f t="shared" si="0"/>
        <v xml:space="preserve">    Pidgeotto Normal</v>
      </c>
    </row>
    <row r="12" spans="1:5" x14ac:dyDescent="0.3">
      <c r="A12" t="s">
        <v>87</v>
      </c>
      <c r="B12" t="s">
        <v>85</v>
      </c>
      <c r="C12">
        <v>253</v>
      </c>
      <c r="E12" t="str">
        <f t="shared" si="0"/>
        <v xml:space="preserve">    Rattata Normal</v>
      </c>
    </row>
    <row r="13" spans="1:5" x14ac:dyDescent="0.3">
      <c r="A13" t="s">
        <v>88</v>
      </c>
      <c r="B13" t="s">
        <v>89</v>
      </c>
      <c r="C13">
        <v>395</v>
      </c>
      <c r="E13" t="str">
        <f t="shared" si="0"/>
        <v xml:space="preserve">    Beedrill Bug</v>
      </c>
    </row>
    <row r="14" spans="1:5" x14ac:dyDescent="0.3">
      <c r="A14" t="s">
        <v>90</v>
      </c>
      <c r="B14" t="s">
        <v>85</v>
      </c>
      <c r="C14">
        <v>310</v>
      </c>
      <c r="E14" t="str">
        <f t="shared" si="0"/>
        <v xml:space="preserve">    Doduo Normal</v>
      </c>
    </row>
    <row r="15" spans="1:5" x14ac:dyDescent="0.3">
      <c r="A15" t="s">
        <v>91</v>
      </c>
      <c r="B15" t="s">
        <v>13</v>
      </c>
      <c r="C15">
        <v>475</v>
      </c>
      <c r="E15" t="str">
        <f t="shared" si="0"/>
        <v xml:space="preserve">    Kingler Water</v>
      </c>
    </row>
    <row r="16" spans="1:5" x14ac:dyDescent="0.3">
      <c r="A16" t="s">
        <v>92</v>
      </c>
      <c r="B16" t="s">
        <v>70</v>
      </c>
      <c r="C16">
        <v>505</v>
      </c>
      <c r="E16" t="str">
        <f t="shared" si="0"/>
        <v xml:space="preserve">    Nidoqueen Poison</v>
      </c>
    </row>
    <row r="17" spans="1:5" x14ac:dyDescent="0.3">
      <c r="A17" t="s">
        <v>93</v>
      </c>
      <c r="B17" t="s">
        <v>67</v>
      </c>
      <c r="C17">
        <v>455</v>
      </c>
      <c r="E17" t="str">
        <f t="shared" si="0"/>
        <v xml:space="preserve">    Hitmonchan Fighting</v>
      </c>
    </row>
    <row r="18" spans="1:5" x14ac:dyDescent="0.3">
      <c r="A18" t="s">
        <v>35</v>
      </c>
      <c r="B18" t="s">
        <v>9</v>
      </c>
      <c r="C18">
        <v>405</v>
      </c>
      <c r="E18" t="str">
        <f t="shared" si="0"/>
        <v xml:space="preserve">    Charmeleon Fire</v>
      </c>
    </row>
    <row r="19" spans="1:5" x14ac:dyDescent="0.3">
      <c r="A19" t="s">
        <v>94</v>
      </c>
      <c r="B19" t="s">
        <v>70</v>
      </c>
      <c r="C19">
        <v>438</v>
      </c>
      <c r="E19" t="str">
        <f t="shared" si="0"/>
        <v xml:space="preserve">    Arbok Poison</v>
      </c>
    </row>
    <row r="20" spans="1:5" x14ac:dyDescent="0.3">
      <c r="A20" t="s">
        <v>95</v>
      </c>
      <c r="B20" t="s">
        <v>96</v>
      </c>
      <c r="C20">
        <v>310</v>
      </c>
      <c r="E20" t="str">
        <f t="shared" si="0"/>
        <v xml:space="preserve">    Gastly Ghost</v>
      </c>
    </row>
    <row r="21" spans="1:5" x14ac:dyDescent="0.3">
      <c r="A21" t="s">
        <v>97</v>
      </c>
      <c r="B21" t="s">
        <v>13</v>
      </c>
      <c r="C21">
        <v>200</v>
      </c>
      <c r="E21" t="str">
        <f t="shared" si="0"/>
        <v xml:space="preserve">    Magikarp Water</v>
      </c>
    </row>
    <row r="22" spans="1:5" x14ac:dyDescent="0.3">
      <c r="A22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5766-F98B-478F-A65E-51D4958DE2C8}">
  <dimension ref="A1:D23"/>
  <sheetViews>
    <sheetView workbookViewId="0">
      <selection activeCell="D23" sqref="D23"/>
    </sheetView>
  </sheetViews>
  <sheetFormatPr defaultRowHeight="14.4" x14ac:dyDescent="0.3"/>
  <cols>
    <col min="1" max="1" width="12.6640625" bestFit="1" customWidth="1"/>
  </cols>
  <sheetData>
    <row r="1" spans="1:4" x14ac:dyDescent="0.3">
      <c r="A1" t="s">
        <v>0</v>
      </c>
      <c r="B1" t="s">
        <v>1</v>
      </c>
      <c r="C1" t="s">
        <v>64</v>
      </c>
      <c r="D1" t="s">
        <v>65</v>
      </c>
    </row>
    <row r="2" spans="1:4" x14ac:dyDescent="0.3">
      <c r="A2" t="s">
        <v>66</v>
      </c>
      <c r="B2" t="s">
        <v>67</v>
      </c>
      <c r="D2">
        <v>305</v>
      </c>
    </row>
    <row r="3" spans="1:4" x14ac:dyDescent="0.3">
      <c r="A3" t="s">
        <v>68</v>
      </c>
      <c r="B3" t="s">
        <v>13</v>
      </c>
      <c r="C3" t="s">
        <v>67</v>
      </c>
      <c r="D3">
        <v>510</v>
      </c>
    </row>
    <row r="4" spans="1:4" x14ac:dyDescent="0.3">
      <c r="A4" t="s">
        <v>69</v>
      </c>
      <c r="B4" t="s">
        <v>5</v>
      </c>
      <c r="C4" t="s">
        <v>70</v>
      </c>
      <c r="D4">
        <v>490</v>
      </c>
    </row>
    <row r="5" spans="1:4" x14ac:dyDescent="0.3">
      <c r="A5" t="s">
        <v>71</v>
      </c>
      <c r="B5" t="s">
        <v>13</v>
      </c>
      <c r="C5" t="s">
        <v>70</v>
      </c>
      <c r="D5">
        <v>335</v>
      </c>
    </row>
    <row r="6" spans="1:4" x14ac:dyDescent="0.3">
      <c r="A6" t="s">
        <v>72</v>
      </c>
      <c r="B6" t="s">
        <v>73</v>
      </c>
      <c r="C6" t="s">
        <v>74</v>
      </c>
      <c r="D6">
        <v>465</v>
      </c>
    </row>
    <row r="7" spans="1:4" x14ac:dyDescent="0.3">
      <c r="A7" t="s">
        <v>76</v>
      </c>
      <c r="B7" t="s">
        <v>13</v>
      </c>
      <c r="C7" t="s">
        <v>77</v>
      </c>
      <c r="D7">
        <v>475</v>
      </c>
    </row>
    <row r="8" spans="1:4" x14ac:dyDescent="0.3">
      <c r="A8" t="s">
        <v>78</v>
      </c>
      <c r="B8" t="s">
        <v>13</v>
      </c>
      <c r="C8" t="s">
        <v>77</v>
      </c>
      <c r="D8">
        <v>525</v>
      </c>
    </row>
    <row r="9" spans="1:4" x14ac:dyDescent="0.3">
      <c r="A9" t="s">
        <v>79</v>
      </c>
      <c r="B9" t="s">
        <v>80</v>
      </c>
      <c r="C9" t="s">
        <v>81</v>
      </c>
      <c r="D9">
        <v>385</v>
      </c>
    </row>
    <row r="10" spans="1:4" x14ac:dyDescent="0.3">
      <c r="A10" t="s">
        <v>82</v>
      </c>
      <c r="B10" t="s">
        <v>83</v>
      </c>
      <c r="D10">
        <v>420</v>
      </c>
    </row>
    <row r="11" spans="1:4" x14ac:dyDescent="0.3">
      <c r="A11" t="s">
        <v>84</v>
      </c>
      <c r="B11" t="s">
        <v>85</v>
      </c>
      <c r="C11" t="s">
        <v>86</v>
      </c>
      <c r="D11">
        <v>349</v>
      </c>
    </row>
    <row r="12" spans="1:4" x14ac:dyDescent="0.3">
      <c r="A12" t="s">
        <v>87</v>
      </c>
      <c r="B12" t="s">
        <v>85</v>
      </c>
      <c r="D12">
        <v>253</v>
      </c>
    </row>
    <row r="13" spans="1:4" x14ac:dyDescent="0.3">
      <c r="A13" t="s">
        <v>88</v>
      </c>
      <c r="B13" t="s">
        <v>89</v>
      </c>
      <c r="C13" t="s">
        <v>70</v>
      </c>
      <c r="D13">
        <v>395</v>
      </c>
    </row>
    <row r="14" spans="1:4" x14ac:dyDescent="0.3">
      <c r="A14" t="s">
        <v>90</v>
      </c>
      <c r="B14" t="s">
        <v>85</v>
      </c>
      <c r="C14" t="s">
        <v>86</v>
      </c>
      <c r="D14">
        <v>310</v>
      </c>
    </row>
    <row r="15" spans="1:4" x14ac:dyDescent="0.3">
      <c r="A15" t="s">
        <v>91</v>
      </c>
      <c r="B15" t="s">
        <v>13</v>
      </c>
      <c r="D15">
        <v>475</v>
      </c>
    </row>
    <row r="16" spans="1:4" x14ac:dyDescent="0.3">
      <c r="A16" t="s">
        <v>92</v>
      </c>
      <c r="B16" t="s">
        <v>70</v>
      </c>
      <c r="C16" t="s">
        <v>81</v>
      </c>
      <c r="D16">
        <v>505</v>
      </c>
    </row>
    <row r="17" spans="1:4" x14ac:dyDescent="0.3">
      <c r="A17" t="s">
        <v>93</v>
      </c>
      <c r="B17" t="s">
        <v>67</v>
      </c>
      <c r="D17">
        <v>455</v>
      </c>
    </row>
    <row r="18" spans="1:4" x14ac:dyDescent="0.3">
      <c r="A18" t="s">
        <v>35</v>
      </c>
      <c r="B18" t="s">
        <v>9</v>
      </c>
      <c r="D18">
        <v>405</v>
      </c>
    </row>
    <row r="19" spans="1:4" x14ac:dyDescent="0.3">
      <c r="A19" t="s">
        <v>94</v>
      </c>
      <c r="B19" t="s">
        <v>70</v>
      </c>
      <c r="D19">
        <v>438</v>
      </c>
    </row>
    <row r="20" spans="1:4" x14ac:dyDescent="0.3">
      <c r="A20" t="s">
        <v>95</v>
      </c>
      <c r="B20" t="s">
        <v>96</v>
      </c>
      <c r="C20" t="s">
        <v>70</v>
      </c>
      <c r="D20">
        <v>310</v>
      </c>
    </row>
    <row r="21" spans="1:4" x14ac:dyDescent="0.3">
      <c r="A21" t="s">
        <v>97</v>
      </c>
      <c r="B21" t="s">
        <v>13</v>
      </c>
      <c r="D21">
        <v>200</v>
      </c>
    </row>
    <row r="22" spans="1:4" x14ac:dyDescent="0.3">
      <c r="A22" t="s">
        <v>16</v>
      </c>
    </row>
    <row r="23" spans="1:4" x14ac:dyDescent="0.3">
      <c r="D23">
        <f>COUNT(D2:D21)</f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665D-BA51-4A0B-A89B-0E8531CF5ED9}">
  <dimension ref="A1:D23"/>
  <sheetViews>
    <sheetView workbookViewId="0">
      <selection activeCell="A23" sqref="A23"/>
    </sheetView>
  </sheetViews>
  <sheetFormatPr defaultRowHeight="14.4" x14ac:dyDescent="0.3"/>
  <cols>
    <col min="1" max="1" width="12.6640625" bestFit="1" customWidth="1"/>
  </cols>
  <sheetData>
    <row r="1" spans="1:4" x14ac:dyDescent="0.3">
      <c r="A1" t="s">
        <v>0</v>
      </c>
      <c r="B1" t="s">
        <v>1</v>
      </c>
      <c r="C1" t="s">
        <v>64</v>
      </c>
      <c r="D1" t="s">
        <v>65</v>
      </c>
    </row>
    <row r="2" spans="1:4" x14ac:dyDescent="0.3">
      <c r="A2" t="s">
        <v>66</v>
      </c>
      <c r="B2" t="s">
        <v>67</v>
      </c>
      <c r="D2">
        <v>305</v>
      </c>
    </row>
    <row r="3" spans="1:4" x14ac:dyDescent="0.3">
      <c r="A3" t="s">
        <v>68</v>
      </c>
      <c r="B3" t="s">
        <v>13</v>
      </c>
      <c r="C3" t="s">
        <v>67</v>
      </c>
      <c r="D3">
        <v>510</v>
      </c>
    </row>
    <row r="4" spans="1:4" x14ac:dyDescent="0.3">
      <c r="A4" t="s">
        <v>69</v>
      </c>
      <c r="B4" t="s">
        <v>5</v>
      </c>
      <c r="C4" t="s">
        <v>70</v>
      </c>
      <c r="D4">
        <v>490</v>
      </c>
    </row>
    <row r="5" spans="1:4" x14ac:dyDescent="0.3">
      <c r="A5" t="s">
        <v>71</v>
      </c>
      <c r="B5" t="s">
        <v>13</v>
      </c>
      <c r="C5" t="s">
        <v>70</v>
      </c>
      <c r="D5">
        <v>335</v>
      </c>
    </row>
    <row r="6" spans="1:4" x14ac:dyDescent="0.3">
      <c r="A6" t="s">
        <v>72</v>
      </c>
      <c r="B6" t="s">
        <v>73</v>
      </c>
      <c r="C6" t="s">
        <v>74</v>
      </c>
      <c r="D6">
        <v>465</v>
      </c>
    </row>
    <row r="7" spans="1:4" x14ac:dyDescent="0.3">
      <c r="A7" t="s">
        <v>76</v>
      </c>
      <c r="B7" t="s">
        <v>13</v>
      </c>
      <c r="C7" t="s">
        <v>77</v>
      </c>
      <c r="D7">
        <v>475</v>
      </c>
    </row>
    <row r="8" spans="1:4" x14ac:dyDescent="0.3">
      <c r="A8" t="s">
        <v>78</v>
      </c>
      <c r="B8" t="s">
        <v>13</v>
      </c>
      <c r="C8" t="s">
        <v>77</v>
      </c>
      <c r="D8">
        <v>525</v>
      </c>
    </row>
    <row r="9" spans="1:4" x14ac:dyDescent="0.3">
      <c r="A9" t="s">
        <v>79</v>
      </c>
      <c r="B9" t="s">
        <v>80</v>
      </c>
      <c r="C9" t="s">
        <v>81</v>
      </c>
      <c r="D9">
        <v>385</v>
      </c>
    </row>
    <row r="10" spans="1:4" x14ac:dyDescent="0.3">
      <c r="A10" t="s">
        <v>82</v>
      </c>
      <c r="B10" t="s">
        <v>83</v>
      </c>
      <c r="D10">
        <v>420</v>
      </c>
    </row>
    <row r="11" spans="1:4" x14ac:dyDescent="0.3">
      <c r="A11" t="s">
        <v>84</v>
      </c>
      <c r="B11" t="s">
        <v>85</v>
      </c>
      <c r="C11" t="s">
        <v>86</v>
      </c>
      <c r="D11">
        <v>349</v>
      </c>
    </row>
    <row r="12" spans="1:4" x14ac:dyDescent="0.3">
      <c r="A12" t="s">
        <v>87</v>
      </c>
      <c r="B12" t="s">
        <v>85</v>
      </c>
      <c r="D12">
        <v>253</v>
      </c>
    </row>
    <row r="13" spans="1:4" x14ac:dyDescent="0.3">
      <c r="A13" t="s">
        <v>88</v>
      </c>
      <c r="B13" t="s">
        <v>89</v>
      </c>
      <c r="C13" t="s">
        <v>70</v>
      </c>
      <c r="D13">
        <v>395</v>
      </c>
    </row>
    <row r="14" spans="1:4" x14ac:dyDescent="0.3">
      <c r="A14" t="s">
        <v>90</v>
      </c>
      <c r="B14" t="s">
        <v>85</v>
      </c>
      <c r="C14" t="s">
        <v>86</v>
      </c>
      <c r="D14">
        <v>310</v>
      </c>
    </row>
    <row r="15" spans="1:4" x14ac:dyDescent="0.3">
      <c r="A15" t="s">
        <v>91</v>
      </c>
      <c r="B15" t="s">
        <v>13</v>
      </c>
      <c r="D15">
        <v>475</v>
      </c>
    </row>
    <row r="16" spans="1:4" x14ac:dyDescent="0.3">
      <c r="A16" t="s">
        <v>92</v>
      </c>
      <c r="B16" t="s">
        <v>70</v>
      </c>
      <c r="C16" t="s">
        <v>81</v>
      </c>
      <c r="D16">
        <v>505</v>
      </c>
    </row>
    <row r="17" spans="1:4" x14ac:dyDescent="0.3">
      <c r="A17" t="s">
        <v>93</v>
      </c>
      <c r="B17" t="s">
        <v>67</v>
      </c>
      <c r="D17">
        <v>455</v>
      </c>
    </row>
    <row r="18" spans="1:4" x14ac:dyDescent="0.3">
      <c r="A18" t="s">
        <v>35</v>
      </c>
      <c r="B18" t="s">
        <v>9</v>
      </c>
      <c r="D18">
        <v>405</v>
      </c>
    </row>
    <row r="19" spans="1:4" x14ac:dyDescent="0.3">
      <c r="A19" t="s">
        <v>94</v>
      </c>
      <c r="B19" t="s">
        <v>70</v>
      </c>
      <c r="D19">
        <v>438</v>
      </c>
    </row>
    <row r="20" spans="1:4" x14ac:dyDescent="0.3">
      <c r="A20" t="s">
        <v>95</v>
      </c>
      <c r="B20" t="s">
        <v>96</v>
      </c>
      <c r="C20" t="s">
        <v>70</v>
      </c>
      <c r="D20">
        <v>310</v>
      </c>
    </row>
    <row r="21" spans="1:4" x14ac:dyDescent="0.3">
      <c r="A21" t="s">
        <v>97</v>
      </c>
      <c r="B21" t="s">
        <v>13</v>
      </c>
      <c r="D21">
        <v>200</v>
      </c>
    </row>
    <row r="22" spans="1:4" x14ac:dyDescent="0.3">
      <c r="A22" t="s">
        <v>16</v>
      </c>
    </row>
    <row r="23" spans="1:4" x14ac:dyDescent="0.3">
      <c r="A23">
        <f>COUNTA(A1:A21)</f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3E45-F593-45A3-808F-C8D679D4D7CE}">
  <dimension ref="A1:D23"/>
  <sheetViews>
    <sheetView workbookViewId="0">
      <selection activeCell="C23" sqref="C23"/>
    </sheetView>
  </sheetViews>
  <sheetFormatPr defaultRowHeight="14.4" x14ac:dyDescent="0.3"/>
  <cols>
    <col min="1" max="1" width="12.6640625" bestFit="1" customWidth="1"/>
  </cols>
  <sheetData>
    <row r="1" spans="1:4" x14ac:dyDescent="0.3">
      <c r="A1" t="s">
        <v>0</v>
      </c>
      <c r="B1" t="s">
        <v>1</v>
      </c>
      <c r="C1" t="s">
        <v>64</v>
      </c>
      <c r="D1" t="s">
        <v>65</v>
      </c>
    </row>
    <row r="2" spans="1:4" x14ac:dyDescent="0.3">
      <c r="A2" t="s">
        <v>66</v>
      </c>
      <c r="B2" t="s">
        <v>67</v>
      </c>
      <c r="D2">
        <v>305</v>
      </c>
    </row>
    <row r="3" spans="1:4" x14ac:dyDescent="0.3">
      <c r="A3" t="s">
        <v>68</v>
      </c>
      <c r="B3" t="s">
        <v>13</v>
      </c>
      <c r="C3" t="s">
        <v>67</v>
      </c>
      <c r="D3">
        <v>510</v>
      </c>
    </row>
    <row r="4" spans="1:4" x14ac:dyDescent="0.3">
      <c r="A4" t="s">
        <v>69</v>
      </c>
      <c r="B4" t="s">
        <v>5</v>
      </c>
      <c r="C4" t="s">
        <v>70</v>
      </c>
      <c r="D4">
        <v>490</v>
      </c>
    </row>
    <row r="5" spans="1:4" x14ac:dyDescent="0.3">
      <c r="A5" t="s">
        <v>71</v>
      </c>
      <c r="B5" t="s">
        <v>13</v>
      </c>
      <c r="C5" t="s">
        <v>70</v>
      </c>
      <c r="D5">
        <v>335</v>
      </c>
    </row>
    <row r="6" spans="1:4" x14ac:dyDescent="0.3">
      <c r="A6" t="s">
        <v>72</v>
      </c>
      <c r="B6" t="s">
        <v>73</v>
      </c>
      <c r="C6" t="s">
        <v>74</v>
      </c>
      <c r="D6">
        <v>465</v>
      </c>
    </row>
    <row r="7" spans="1:4" x14ac:dyDescent="0.3">
      <c r="A7" t="s">
        <v>76</v>
      </c>
      <c r="B7" t="s">
        <v>13</v>
      </c>
      <c r="C7" t="s">
        <v>77</v>
      </c>
      <c r="D7">
        <v>475</v>
      </c>
    </row>
    <row r="8" spans="1:4" x14ac:dyDescent="0.3">
      <c r="A8" t="s">
        <v>78</v>
      </c>
      <c r="B8" t="s">
        <v>13</v>
      </c>
      <c r="C8" t="s">
        <v>77</v>
      </c>
      <c r="D8">
        <v>525</v>
      </c>
    </row>
    <row r="9" spans="1:4" x14ac:dyDescent="0.3">
      <c r="A9" t="s">
        <v>79</v>
      </c>
      <c r="B9" t="s">
        <v>80</v>
      </c>
      <c r="C9" t="s">
        <v>81</v>
      </c>
      <c r="D9">
        <v>385</v>
      </c>
    </row>
    <row r="10" spans="1:4" x14ac:dyDescent="0.3">
      <c r="A10" t="s">
        <v>82</v>
      </c>
      <c r="B10" t="s">
        <v>83</v>
      </c>
      <c r="D10">
        <v>420</v>
      </c>
    </row>
    <row r="11" spans="1:4" x14ac:dyDescent="0.3">
      <c r="A11" t="s">
        <v>84</v>
      </c>
      <c r="B11" t="s">
        <v>85</v>
      </c>
      <c r="C11" t="s">
        <v>86</v>
      </c>
      <c r="D11">
        <v>349</v>
      </c>
    </row>
    <row r="12" spans="1:4" x14ac:dyDescent="0.3">
      <c r="A12" t="s">
        <v>87</v>
      </c>
      <c r="B12" t="s">
        <v>85</v>
      </c>
      <c r="D12">
        <v>253</v>
      </c>
    </row>
    <row r="13" spans="1:4" x14ac:dyDescent="0.3">
      <c r="A13" t="s">
        <v>88</v>
      </c>
      <c r="B13" t="s">
        <v>89</v>
      </c>
      <c r="C13" t="s">
        <v>70</v>
      </c>
      <c r="D13">
        <v>395</v>
      </c>
    </row>
    <row r="14" spans="1:4" x14ac:dyDescent="0.3">
      <c r="A14" t="s">
        <v>90</v>
      </c>
      <c r="B14" t="s">
        <v>85</v>
      </c>
      <c r="C14" t="s">
        <v>86</v>
      </c>
      <c r="D14">
        <v>310</v>
      </c>
    </row>
    <row r="15" spans="1:4" x14ac:dyDescent="0.3">
      <c r="A15" t="s">
        <v>91</v>
      </c>
      <c r="B15" t="s">
        <v>13</v>
      </c>
      <c r="D15">
        <v>475</v>
      </c>
    </row>
    <row r="16" spans="1:4" x14ac:dyDescent="0.3">
      <c r="A16" t="s">
        <v>92</v>
      </c>
      <c r="B16" t="s">
        <v>70</v>
      </c>
      <c r="C16" t="s">
        <v>81</v>
      </c>
      <c r="D16">
        <v>505</v>
      </c>
    </row>
    <row r="17" spans="1:4" x14ac:dyDescent="0.3">
      <c r="A17" t="s">
        <v>93</v>
      </c>
      <c r="B17" t="s">
        <v>67</v>
      </c>
      <c r="D17">
        <v>455</v>
      </c>
    </row>
    <row r="18" spans="1:4" x14ac:dyDescent="0.3">
      <c r="A18" t="s">
        <v>35</v>
      </c>
      <c r="B18" t="s">
        <v>9</v>
      </c>
      <c r="D18">
        <v>405</v>
      </c>
    </row>
    <row r="19" spans="1:4" x14ac:dyDescent="0.3">
      <c r="A19" t="s">
        <v>94</v>
      </c>
      <c r="B19" t="s">
        <v>70</v>
      </c>
      <c r="D19">
        <v>438</v>
      </c>
    </row>
    <row r="20" spans="1:4" x14ac:dyDescent="0.3">
      <c r="A20" t="s">
        <v>95</v>
      </c>
      <c r="B20" t="s">
        <v>96</v>
      </c>
      <c r="C20" t="s">
        <v>70</v>
      </c>
      <c r="D20">
        <v>310</v>
      </c>
    </row>
    <row r="21" spans="1:4" x14ac:dyDescent="0.3">
      <c r="A21" t="s">
        <v>97</v>
      </c>
      <c r="B21" t="s">
        <v>13</v>
      </c>
      <c r="D21">
        <v>200</v>
      </c>
    </row>
    <row r="22" spans="1:4" x14ac:dyDescent="0.3">
      <c r="A22" t="s">
        <v>16</v>
      </c>
    </row>
    <row r="23" spans="1:4" x14ac:dyDescent="0.3">
      <c r="C23">
        <f>COUNTBLANK(C2:C21)</f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FC60-6F11-4901-BEFD-75EDFD00121F}">
  <dimension ref="A1:E22"/>
  <sheetViews>
    <sheetView workbookViewId="0">
      <selection sqref="A1:C21"/>
    </sheetView>
  </sheetViews>
  <sheetFormatPr defaultRowHeight="14.4" x14ac:dyDescent="0.3"/>
  <cols>
    <col min="1" max="1" width="12.6640625" bestFit="1" customWidth="1"/>
  </cols>
  <sheetData>
    <row r="1" spans="1:5" x14ac:dyDescent="0.3">
      <c r="A1" t="s">
        <v>0</v>
      </c>
      <c r="B1" t="s">
        <v>1</v>
      </c>
      <c r="C1" t="s">
        <v>65</v>
      </c>
    </row>
    <row r="2" spans="1:5" x14ac:dyDescent="0.3">
      <c r="A2" t="s">
        <v>101</v>
      </c>
      <c r="B2" t="s">
        <v>67</v>
      </c>
      <c r="C2">
        <v>305</v>
      </c>
      <c r="E2" t="str">
        <f>LEFT(A2,3)</f>
        <v>Man</v>
      </c>
    </row>
    <row r="3" spans="1:5" x14ac:dyDescent="0.3">
      <c r="A3" t="s">
        <v>102</v>
      </c>
      <c r="B3" t="s">
        <v>13</v>
      </c>
      <c r="C3">
        <v>510</v>
      </c>
      <c r="E3" t="str">
        <f t="shared" ref="E3:E21" si="0">LEFT(A3,3)</f>
        <v>Pol</v>
      </c>
    </row>
    <row r="4" spans="1:5" x14ac:dyDescent="0.3">
      <c r="A4" t="s">
        <v>103</v>
      </c>
      <c r="B4" t="s">
        <v>5</v>
      </c>
      <c r="C4">
        <v>490</v>
      </c>
      <c r="E4" t="str">
        <f t="shared" si="0"/>
        <v>Vic</v>
      </c>
    </row>
    <row r="5" spans="1:5" x14ac:dyDescent="0.3">
      <c r="A5" t="s">
        <v>104</v>
      </c>
      <c r="B5" t="s">
        <v>13</v>
      </c>
      <c r="C5">
        <v>335</v>
      </c>
      <c r="E5" t="str">
        <f t="shared" si="0"/>
        <v>Ten</v>
      </c>
    </row>
    <row r="6" spans="1:5" x14ac:dyDescent="0.3">
      <c r="A6" t="s">
        <v>105</v>
      </c>
      <c r="B6" t="s">
        <v>73</v>
      </c>
      <c r="C6">
        <v>465</v>
      </c>
      <c r="E6" t="str">
        <f t="shared" si="0"/>
        <v>Mag</v>
      </c>
    </row>
    <row r="7" spans="1:5" x14ac:dyDescent="0.3">
      <c r="A7" t="s">
        <v>106</v>
      </c>
      <c r="B7" t="s">
        <v>13</v>
      </c>
      <c r="C7">
        <v>475</v>
      </c>
      <c r="E7" t="str">
        <f t="shared" si="0"/>
        <v>Dew</v>
      </c>
    </row>
    <row r="8" spans="1:5" x14ac:dyDescent="0.3">
      <c r="A8" t="s">
        <v>107</v>
      </c>
      <c r="B8" t="s">
        <v>13</v>
      </c>
      <c r="C8">
        <v>525</v>
      </c>
      <c r="E8" t="str">
        <f t="shared" si="0"/>
        <v>Clo</v>
      </c>
    </row>
    <row r="9" spans="1:5" x14ac:dyDescent="0.3">
      <c r="A9" t="s">
        <v>108</v>
      </c>
      <c r="B9" t="s">
        <v>80</v>
      </c>
      <c r="C9">
        <v>385</v>
      </c>
      <c r="E9" t="str">
        <f t="shared" si="0"/>
        <v>Oni</v>
      </c>
    </row>
    <row r="10" spans="1:5" x14ac:dyDescent="0.3">
      <c r="A10" t="s">
        <v>109</v>
      </c>
      <c r="B10" t="s">
        <v>83</v>
      </c>
      <c r="C10">
        <v>420</v>
      </c>
      <c r="E10" t="str">
        <f t="shared" si="0"/>
        <v>Dra</v>
      </c>
    </row>
    <row r="11" spans="1:5" x14ac:dyDescent="0.3">
      <c r="A11" t="s">
        <v>110</v>
      </c>
      <c r="B11" t="s">
        <v>85</v>
      </c>
      <c r="C11">
        <v>349</v>
      </c>
      <c r="E11" t="str">
        <f t="shared" si="0"/>
        <v>Pid</v>
      </c>
    </row>
    <row r="12" spans="1:5" x14ac:dyDescent="0.3">
      <c r="A12" t="s">
        <v>111</v>
      </c>
      <c r="B12" t="s">
        <v>85</v>
      </c>
      <c r="C12">
        <v>253</v>
      </c>
      <c r="E12" t="str">
        <f t="shared" si="0"/>
        <v>Rat</v>
      </c>
    </row>
    <row r="13" spans="1:5" x14ac:dyDescent="0.3">
      <c r="A13" t="s">
        <v>112</v>
      </c>
      <c r="B13" t="s">
        <v>89</v>
      </c>
      <c r="C13">
        <v>395</v>
      </c>
      <c r="E13" t="str">
        <f t="shared" si="0"/>
        <v>Bee</v>
      </c>
    </row>
    <row r="14" spans="1:5" x14ac:dyDescent="0.3">
      <c r="A14" t="s">
        <v>113</v>
      </c>
      <c r="B14" t="s">
        <v>85</v>
      </c>
      <c r="C14">
        <v>310</v>
      </c>
      <c r="E14" t="str">
        <f t="shared" si="0"/>
        <v>Dod</v>
      </c>
    </row>
    <row r="15" spans="1:5" x14ac:dyDescent="0.3">
      <c r="A15" t="s">
        <v>114</v>
      </c>
      <c r="B15" t="s">
        <v>13</v>
      </c>
      <c r="C15">
        <v>475</v>
      </c>
      <c r="E15" t="str">
        <f t="shared" si="0"/>
        <v>Kin</v>
      </c>
    </row>
    <row r="16" spans="1:5" x14ac:dyDescent="0.3">
      <c r="A16" t="s">
        <v>115</v>
      </c>
      <c r="B16" t="s">
        <v>70</v>
      </c>
      <c r="C16">
        <v>505</v>
      </c>
      <c r="E16" t="str">
        <f t="shared" si="0"/>
        <v>Nid</v>
      </c>
    </row>
    <row r="17" spans="1:5" x14ac:dyDescent="0.3">
      <c r="A17" t="s">
        <v>116</v>
      </c>
      <c r="B17" t="s">
        <v>67</v>
      </c>
      <c r="C17">
        <v>455</v>
      </c>
      <c r="E17" t="str">
        <f t="shared" si="0"/>
        <v>Hit</v>
      </c>
    </row>
    <row r="18" spans="1:5" x14ac:dyDescent="0.3">
      <c r="A18" t="s">
        <v>117</v>
      </c>
      <c r="B18" t="s">
        <v>9</v>
      </c>
      <c r="C18">
        <v>405</v>
      </c>
      <c r="E18" t="str">
        <f t="shared" si="0"/>
        <v>Cha</v>
      </c>
    </row>
    <row r="19" spans="1:5" x14ac:dyDescent="0.3">
      <c r="A19" t="s">
        <v>118</v>
      </c>
      <c r="B19" t="s">
        <v>70</v>
      </c>
      <c r="C19">
        <v>438</v>
      </c>
      <c r="E19" t="str">
        <f t="shared" si="0"/>
        <v>Arb</v>
      </c>
    </row>
    <row r="20" spans="1:5" x14ac:dyDescent="0.3">
      <c r="A20" t="s">
        <v>119</v>
      </c>
      <c r="B20" t="s">
        <v>96</v>
      </c>
      <c r="C20">
        <v>310</v>
      </c>
      <c r="E20" t="str">
        <f t="shared" si="0"/>
        <v>Gas</v>
      </c>
    </row>
    <row r="21" spans="1:5" x14ac:dyDescent="0.3">
      <c r="A21" t="s">
        <v>120</v>
      </c>
      <c r="B21" t="s">
        <v>13</v>
      </c>
      <c r="C21">
        <v>200</v>
      </c>
      <c r="E21" t="str">
        <f t="shared" si="0"/>
        <v>Mag</v>
      </c>
    </row>
    <row r="22" spans="1:5" x14ac:dyDescent="0.3">
      <c r="A22" t="s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D424-D23A-4E13-8916-A1159CA806F9}">
  <dimension ref="A1:E21"/>
  <sheetViews>
    <sheetView workbookViewId="0">
      <selection activeCell="E2" sqref="E2:E2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65</v>
      </c>
    </row>
    <row r="2" spans="1:5" x14ac:dyDescent="0.3">
      <c r="A2" t="s">
        <v>101</v>
      </c>
      <c r="B2" t="s">
        <v>67</v>
      </c>
      <c r="C2">
        <v>305</v>
      </c>
      <c r="E2" t="str">
        <f>RIGHT(A2,3)</f>
        <v>key</v>
      </c>
    </row>
    <row r="3" spans="1:5" x14ac:dyDescent="0.3">
      <c r="A3" t="s">
        <v>102</v>
      </c>
      <c r="B3" t="s">
        <v>13</v>
      </c>
      <c r="C3">
        <v>510</v>
      </c>
      <c r="E3" t="str">
        <f t="shared" ref="E3:E21" si="0">RIGHT(A3,3)</f>
        <v>ath</v>
      </c>
    </row>
    <row r="4" spans="1:5" x14ac:dyDescent="0.3">
      <c r="A4" t="s">
        <v>103</v>
      </c>
      <c r="B4" t="s">
        <v>5</v>
      </c>
      <c r="C4">
        <v>490</v>
      </c>
      <c r="E4" t="str">
        <f t="shared" si="0"/>
        <v>bel</v>
      </c>
    </row>
    <row r="5" spans="1:5" x14ac:dyDescent="0.3">
      <c r="A5" t="s">
        <v>104</v>
      </c>
      <c r="B5" t="s">
        <v>13</v>
      </c>
      <c r="C5">
        <v>335</v>
      </c>
      <c r="E5" t="str">
        <f t="shared" si="0"/>
        <v>ool</v>
      </c>
    </row>
    <row r="6" spans="1:5" x14ac:dyDescent="0.3">
      <c r="A6" t="s">
        <v>105</v>
      </c>
      <c r="B6" t="s">
        <v>73</v>
      </c>
      <c r="C6">
        <v>465</v>
      </c>
      <c r="E6" t="str">
        <f t="shared" si="0"/>
        <v>ton</v>
      </c>
    </row>
    <row r="7" spans="1:5" x14ac:dyDescent="0.3">
      <c r="A7" t="s">
        <v>106</v>
      </c>
      <c r="B7" t="s">
        <v>13</v>
      </c>
      <c r="C7">
        <v>475</v>
      </c>
      <c r="E7" t="str">
        <f t="shared" si="0"/>
        <v>ong</v>
      </c>
    </row>
    <row r="8" spans="1:5" x14ac:dyDescent="0.3">
      <c r="A8" t="s">
        <v>107</v>
      </c>
      <c r="B8" t="s">
        <v>13</v>
      </c>
      <c r="C8">
        <v>525</v>
      </c>
      <c r="E8" t="str">
        <f t="shared" si="0"/>
        <v>ter</v>
      </c>
    </row>
    <row r="9" spans="1:5" x14ac:dyDescent="0.3">
      <c r="A9" t="s">
        <v>108</v>
      </c>
      <c r="B9" t="s">
        <v>80</v>
      </c>
      <c r="C9">
        <v>385</v>
      </c>
      <c r="E9" t="str">
        <f t="shared" si="0"/>
        <v>nix</v>
      </c>
    </row>
    <row r="10" spans="1:5" x14ac:dyDescent="0.3">
      <c r="A10" t="s">
        <v>109</v>
      </c>
      <c r="B10" t="s">
        <v>83</v>
      </c>
      <c r="C10">
        <v>420</v>
      </c>
      <c r="E10" t="str">
        <f t="shared" si="0"/>
        <v>air</v>
      </c>
    </row>
    <row r="11" spans="1:5" x14ac:dyDescent="0.3">
      <c r="A11" t="s">
        <v>110</v>
      </c>
      <c r="B11" t="s">
        <v>85</v>
      </c>
      <c r="C11">
        <v>349</v>
      </c>
      <c r="E11" t="str">
        <f t="shared" si="0"/>
        <v>tto</v>
      </c>
    </row>
    <row r="12" spans="1:5" x14ac:dyDescent="0.3">
      <c r="A12" t="s">
        <v>111</v>
      </c>
      <c r="B12" t="s">
        <v>85</v>
      </c>
      <c r="C12">
        <v>253</v>
      </c>
      <c r="E12" t="str">
        <f t="shared" si="0"/>
        <v>ata</v>
      </c>
    </row>
    <row r="13" spans="1:5" x14ac:dyDescent="0.3">
      <c r="A13" t="s">
        <v>112</v>
      </c>
      <c r="B13" t="s">
        <v>89</v>
      </c>
      <c r="C13">
        <v>395</v>
      </c>
      <c r="E13" t="str">
        <f t="shared" si="0"/>
        <v>ill</v>
      </c>
    </row>
    <row r="14" spans="1:5" x14ac:dyDescent="0.3">
      <c r="A14" t="s">
        <v>113</v>
      </c>
      <c r="B14" t="s">
        <v>85</v>
      </c>
      <c r="C14">
        <v>310</v>
      </c>
      <c r="E14" t="str">
        <f t="shared" si="0"/>
        <v>duo</v>
      </c>
    </row>
    <row r="15" spans="1:5" x14ac:dyDescent="0.3">
      <c r="A15" t="s">
        <v>114</v>
      </c>
      <c r="B15" t="s">
        <v>13</v>
      </c>
      <c r="C15">
        <v>475</v>
      </c>
      <c r="E15" t="str">
        <f t="shared" si="0"/>
        <v>ler</v>
      </c>
    </row>
    <row r="16" spans="1:5" x14ac:dyDescent="0.3">
      <c r="A16" t="s">
        <v>115</v>
      </c>
      <c r="B16" t="s">
        <v>70</v>
      </c>
      <c r="C16">
        <v>505</v>
      </c>
      <c r="E16" t="str">
        <f t="shared" si="0"/>
        <v>een</v>
      </c>
    </row>
    <row r="17" spans="1:5" x14ac:dyDescent="0.3">
      <c r="A17" t="s">
        <v>116</v>
      </c>
      <c r="B17" t="s">
        <v>67</v>
      </c>
      <c r="C17">
        <v>455</v>
      </c>
      <c r="E17" t="str">
        <f t="shared" si="0"/>
        <v>han</v>
      </c>
    </row>
    <row r="18" spans="1:5" x14ac:dyDescent="0.3">
      <c r="A18" t="s">
        <v>117</v>
      </c>
      <c r="B18" t="s">
        <v>9</v>
      </c>
      <c r="C18">
        <v>405</v>
      </c>
      <c r="E18" t="str">
        <f t="shared" si="0"/>
        <v>eon</v>
      </c>
    </row>
    <row r="19" spans="1:5" x14ac:dyDescent="0.3">
      <c r="A19" t="s">
        <v>118</v>
      </c>
      <c r="B19" t="s">
        <v>70</v>
      </c>
      <c r="C19">
        <v>438</v>
      </c>
      <c r="E19" t="str">
        <f t="shared" si="0"/>
        <v>bok</v>
      </c>
    </row>
    <row r="20" spans="1:5" x14ac:dyDescent="0.3">
      <c r="A20" t="s">
        <v>119</v>
      </c>
      <c r="B20" t="s">
        <v>96</v>
      </c>
      <c r="C20">
        <v>310</v>
      </c>
      <c r="E20" t="str">
        <f t="shared" si="0"/>
        <v>tly</v>
      </c>
    </row>
    <row r="21" spans="1:5" x14ac:dyDescent="0.3">
      <c r="A21" t="s">
        <v>120</v>
      </c>
      <c r="B21" t="s">
        <v>13</v>
      </c>
      <c r="C21">
        <v>200</v>
      </c>
      <c r="E21" t="str">
        <f t="shared" si="0"/>
        <v>arp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AA1A-D7FE-48EB-8A4D-3FFFF516F2E4}">
  <dimension ref="A1:F11"/>
  <sheetViews>
    <sheetView workbookViewId="0">
      <selection activeCell="F3" sqref="F3:F5"/>
    </sheetView>
  </sheetViews>
  <sheetFormatPr defaultRowHeight="14.4" x14ac:dyDescent="0.3"/>
  <cols>
    <col min="1" max="1" width="12.77734375" bestFit="1" customWidth="1"/>
  </cols>
  <sheetData>
    <row r="1" spans="1:6" x14ac:dyDescent="0.3">
      <c r="A1" t="s">
        <v>0</v>
      </c>
      <c r="B1" t="s">
        <v>1</v>
      </c>
      <c r="C1" t="s">
        <v>51</v>
      </c>
    </row>
    <row r="2" spans="1:6" x14ac:dyDescent="0.3">
      <c r="A2" t="s">
        <v>29</v>
      </c>
      <c r="B2" t="s">
        <v>5</v>
      </c>
      <c r="C2">
        <v>318</v>
      </c>
      <c r="E2" t="s">
        <v>30</v>
      </c>
      <c r="F2" t="s">
        <v>121</v>
      </c>
    </row>
    <row r="3" spans="1:6" x14ac:dyDescent="0.3">
      <c r="A3" t="s">
        <v>32</v>
      </c>
      <c r="B3" t="s">
        <v>5</v>
      </c>
      <c r="C3">
        <v>405</v>
      </c>
      <c r="E3" t="s">
        <v>5</v>
      </c>
      <c r="F3">
        <f>SUMIF(B2:B10,E3,C2:C10)</f>
        <v>1248</v>
      </c>
    </row>
    <row r="4" spans="1:6" x14ac:dyDescent="0.3">
      <c r="A4" t="s">
        <v>33</v>
      </c>
      <c r="B4" t="s">
        <v>5</v>
      </c>
      <c r="C4">
        <v>525</v>
      </c>
      <c r="E4" t="s">
        <v>9</v>
      </c>
      <c r="F4">
        <f t="shared" ref="F4:F5" si="0">SUMIF(B3:B11,E4,C3:C11)</f>
        <v>1248</v>
      </c>
    </row>
    <row r="5" spans="1:6" x14ac:dyDescent="0.3">
      <c r="A5" t="s">
        <v>34</v>
      </c>
      <c r="B5" t="s">
        <v>9</v>
      </c>
      <c r="C5">
        <v>309</v>
      </c>
      <c r="E5" t="s">
        <v>13</v>
      </c>
      <c r="F5">
        <f t="shared" si="0"/>
        <v>1249</v>
      </c>
    </row>
    <row r="6" spans="1:6" x14ac:dyDescent="0.3">
      <c r="A6" t="s">
        <v>35</v>
      </c>
      <c r="B6" t="s">
        <v>9</v>
      </c>
      <c r="C6">
        <v>405</v>
      </c>
    </row>
    <row r="7" spans="1:6" x14ac:dyDescent="0.3">
      <c r="A7" t="s">
        <v>36</v>
      </c>
      <c r="B7" t="s">
        <v>9</v>
      </c>
      <c r="C7">
        <v>534</v>
      </c>
    </row>
    <row r="8" spans="1:6" x14ac:dyDescent="0.3">
      <c r="A8" t="s">
        <v>37</v>
      </c>
      <c r="B8" t="s">
        <v>13</v>
      </c>
      <c r="C8">
        <v>314</v>
      </c>
    </row>
    <row r="9" spans="1:6" x14ac:dyDescent="0.3">
      <c r="A9" t="s">
        <v>38</v>
      </c>
      <c r="B9" t="s">
        <v>13</v>
      </c>
      <c r="C9">
        <v>405</v>
      </c>
    </row>
    <row r="10" spans="1:6" x14ac:dyDescent="0.3">
      <c r="A10" t="s">
        <v>39</v>
      </c>
      <c r="B10" t="s">
        <v>13</v>
      </c>
      <c r="C10">
        <v>530</v>
      </c>
    </row>
    <row r="11" spans="1:6" x14ac:dyDescent="0.3">
      <c r="A11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AF1F-BD59-4A1E-9D36-60B6CE1B4CD0}">
  <dimension ref="A1:F22"/>
  <sheetViews>
    <sheetView tabSelected="1" workbookViewId="0">
      <selection activeCell="F5" sqref="F5:F15"/>
    </sheetView>
  </sheetViews>
  <sheetFormatPr defaultRowHeight="14.4" x14ac:dyDescent="0.3"/>
  <cols>
    <col min="1" max="1" width="12.6640625" bestFit="1" customWidth="1"/>
  </cols>
  <sheetData>
    <row r="1" spans="1:6" x14ac:dyDescent="0.3">
      <c r="A1" t="s">
        <v>0</v>
      </c>
      <c r="B1" t="s">
        <v>1</v>
      </c>
      <c r="C1" t="s">
        <v>65</v>
      </c>
    </row>
    <row r="2" spans="1:6" x14ac:dyDescent="0.3">
      <c r="A2" t="s">
        <v>66</v>
      </c>
      <c r="B2" t="s">
        <v>67</v>
      </c>
      <c r="C2">
        <v>305</v>
      </c>
    </row>
    <row r="3" spans="1:6" x14ac:dyDescent="0.3">
      <c r="A3" t="s">
        <v>68</v>
      </c>
      <c r="B3" t="s">
        <v>13</v>
      </c>
      <c r="C3">
        <v>510</v>
      </c>
    </row>
    <row r="4" spans="1:6" x14ac:dyDescent="0.3">
      <c r="A4" t="s">
        <v>69</v>
      </c>
      <c r="B4" t="s">
        <v>5</v>
      </c>
      <c r="C4">
        <v>490</v>
      </c>
    </row>
    <row r="5" spans="1:6" x14ac:dyDescent="0.3">
      <c r="A5" t="s">
        <v>71</v>
      </c>
      <c r="B5" t="s">
        <v>13</v>
      </c>
      <c r="C5">
        <v>335</v>
      </c>
      <c r="E5" t="s">
        <v>5</v>
      </c>
      <c r="F5">
        <f>COUNTIF(B2:B21,E5)</f>
        <v>1</v>
      </c>
    </row>
    <row r="6" spans="1:6" x14ac:dyDescent="0.3">
      <c r="A6" t="s">
        <v>72</v>
      </c>
      <c r="B6" t="s">
        <v>73</v>
      </c>
      <c r="C6">
        <v>465</v>
      </c>
      <c r="E6" t="s">
        <v>13</v>
      </c>
      <c r="F6">
        <f t="shared" ref="F6:F15" si="0">COUNTIF(B3:B22,E6)</f>
        <v>6</v>
      </c>
    </row>
    <row r="7" spans="1:6" x14ac:dyDescent="0.3">
      <c r="A7" t="s">
        <v>76</v>
      </c>
      <c r="B7" t="s">
        <v>13</v>
      </c>
      <c r="C7">
        <v>475</v>
      </c>
      <c r="E7" t="s">
        <v>73</v>
      </c>
      <c r="F7">
        <f t="shared" si="0"/>
        <v>1</v>
      </c>
    </row>
    <row r="8" spans="1:6" x14ac:dyDescent="0.3">
      <c r="A8" t="s">
        <v>78</v>
      </c>
      <c r="B8" t="s">
        <v>13</v>
      </c>
      <c r="C8">
        <v>525</v>
      </c>
      <c r="E8" t="s">
        <v>67</v>
      </c>
      <c r="F8">
        <f t="shared" si="0"/>
        <v>1</v>
      </c>
    </row>
    <row r="9" spans="1:6" x14ac:dyDescent="0.3">
      <c r="A9" t="s">
        <v>79</v>
      </c>
      <c r="B9" t="s">
        <v>80</v>
      </c>
      <c r="C9">
        <v>385</v>
      </c>
      <c r="E9" t="s">
        <v>80</v>
      </c>
      <c r="F9">
        <f t="shared" si="0"/>
        <v>1</v>
      </c>
    </row>
    <row r="10" spans="1:6" x14ac:dyDescent="0.3">
      <c r="A10" t="s">
        <v>82</v>
      </c>
      <c r="B10" t="s">
        <v>83</v>
      </c>
      <c r="C10">
        <v>420</v>
      </c>
      <c r="E10" t="s">
        <v>83</v>
      </c>
      <c r="F10">
        <f t="shared" si="0"/>
        <v>1</v>
      </c>
    </row>
    <row r="11" spans="1:6" x14ac:dyDescent="0.3">
      <c r="A11" t="s">
        <v>84</v>
      </c>
      <c r="B11" t="s">
        <v>85</v>
      </c>
      <c r="C11">
        <v>349</v>
      </c>
      <c r="E11" t="s">
        <v>85</v>
      </c>
      <c r="F11">
        <f t="shared" si="0"/>
        <v>3</v>
      </c>
    </row>
    <row r="12" spans="1:6" x14ac:dyDescent="0.3">
      <c r="A12" t="s">
        <v>87</v>
      </c>
      <c r="B12" t="s">
        <v>85</v>
      </c>
      <c r="C12">
        <v>253</v>
      </c>
      <c r="E12" t="s">
        <v>89</v>
      </c>
      <c r="F12">
        <f t="shared" si="0"/>
        <v>1</v>
      </c>
    </row>
    <row r="13" spans="1:6" x14ac:dyDescent="0.3">
      <c r="A13" t="s">
        <v>88</v>
      </c>
      <c r="B13" t="s">
        <v>89</v>
      </c>
      <c r="C13">
        <v>395</v>
      </c>
      <c r="E13" t="s">
        <v>70</v>
      </c>
      <c r="F13">
        <f t="shared" si="0"/>
        <v>2</v>
      </c>
    </row>
    <row r="14" spans="1:6" x14ac:dyDescent="0.3">
      <c r="A14" t="s">
        <v>90</v>
      </c>
      <c r="B14" t="s">
        <v>85</v>
      </c>
      <c r="C14">
        <v>310</v>
      </c>
      <c r="E14" t="s">
        <v>9</v>
      </c>
      <c r="F14">
        <f t="shared" si="0"/>
        <v>1</v>
      </c>
    </row>
    <row r="15" spans="1:6" x14ac:dyDescent="0.3">
      <c r="A15" t="s">
        <v>91</v>
      </c>
      <c r="B15" t="s">
        <v>13</v>
      </c>
      <c r="C15">
        <v>475</v>
      </c>
      <c r="E15" t="s">
        <v>96</v>
      </c>
      <c r="F15">
        <f t="shared" si="0"/>
        <v>1</v>
      </c>
    </row>
    <row r="16" spans="1:6" x14ac:dyDescent="0.3">
      <c r="A16" t="s">
        <v>92</v>
      </c>
      <c r="B16" t="s">
        <v>70</v>
      </c>
      <c r="C16">
        <v>505</v>
      </c>
    </row>
    <row r="17" spans="1:3" x14ac:dyDescent="0.3">
      <c r="A17" t="s">
        <v>93</v>
      </c>
      <c r="B17" t="s">
        <v>67</v>
      </c>
      <c r="C17">
        <v>455</v>
      </c>
    </row>
    <row r="18" spans="1:3" x14ac:dyDescent="0.3">
      <c r="A18" t="s">
        <v>35</v>
      </c>
      <c r="B18" t="s">
        <v>9</v>
      </c>
      <c r="C18">
        <v>405</v>
      </c>
    </row>
    <row r="19" spans="1:3" x14ac:dyDescent="0.3">
      <c r="A19" t="s">
        <v>94</v>
      </c>
      <c r="B19" t="s">
        <v>70</v>
      </c>
      <c r="C19">
        <v>438</v>
      </c>
    </row>
    <row r="20" spans="1:3" x14ac:dyDescent="0.3">
      <c r="A20" t="s">
        <v>95</v>
      </c>
      <c r="B20" t="s">
        <v>96</v>
      </c>
      <c r="C20">
        <v>310</v>
      </c>
    </row>
    <row r="21" spans="1:3" x14ac:dyDescent="0.3">
      <c r="A21" t="s">
        <v>97</v>
      </c>
      <c r="B21" t="s">
        <v>13</v>
      </c>
      <c r="C21">
        <v>200</v>
      </c>
    </row>
    <row r="22" spans="1:3" x14ac:dyDescent="0.3">
      <c r="A2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D1CD-7EAF-46F7-9551-EF75F9DE90F6}">
  <dimension ref="A1:F8"/>
  <sheetViews>
    <sheetView workbookViewId="0">
      <selection activeCell="F2" sqref="F2:F7"/>
    </sheetView>
  </sheetViews>
  <sheetFormatPr defaultRowHeight="14.4" x14ac:dyDescent="0.3"/>
  <sheetData>
    <row r="1" spans="1:6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3">
      <c r="A2" t="s">
        <v>23</v>
      </c>
      <c r="B2">
        <v>10</v>
      </c>
      <c r="C2">
        <v>4</v>
      </c>
      <c r="D2">
        <v>1</v>
      </c>
      <c r="E2">
        <v>1</v>
      </c>
      <c r="F2">
        <f>AVERAGE(B2:E2)</f>
        <v>4</v>
      </c>
    </row>
    <row r="3" spans="1:6" x14ac:dyDescent="0.3">
      <c r="A3" t="s">
        <v>24</v>
      </c>
      <c r="B3">
        <v>12</v>
      </c>
      <c r="C3">
        <v>3</v>
      </c>
      <c r="D3">
        <v>0</v>
      </c>
      <c r="E3">
        <v>1</v>
      </c>
      <c r="F3">
        <f t="shared" ref="F3:F8" si="0">AVERAGE(B3:E3)</f>
        <v>4</v>
      </c>
    </row>
    <row r="4" spans="1:6" x14ac:dyDescent="0.3">
      <c r="A4" t="s">
        <v>25</v>
      </c>
      <c r="B4">
        <v>15</v>
      </c>
      <c r="C4">
        <v>1</v>
      </c>
      <c r="D4">
        <v>3</v>
      </c>
      <c r="E4">
        <v>1</v>
      </c>
      <c r="F4">
        <f t="shared" si="0"/>
        <v>5</v>
      </c>
    </row>
    <row r="5" spans="1:6" x14ac:dyDescent="0.3">
      <c r="A5" t="s">
        <v>26</v>
      </c>
      <c r="B5">
        <v>4</v>
      </c>
      <c r="C5">
        <v>2</v>
      </c>
      <c r="D5">
        <v>6</v>
      </c>
      <c r="E5">
        <v>0</v>
      </c>
      <c r="F5">
        <f t="shared" si="0"/>
        <v>3</v>
      </c>
    </row>
    <row r="6" spans="1:6" x14ac:dyDescent="0.3">
      <c r="A6" t="s">
        <v>27</v>
      </c>
      <c r="B6">
        <v>10</v>
      </c>
      <c r="C6">
        <v>4</v>
      </c>
      <c r="D6">
        <v>1</v>
      </c>
      <c r="E6">
        <v>1</v>
      </c>
      <c r="F6">
        <f t="shared" si="0"/>
        <v>4</v>
      </c>
    </row>
    <row r="7" spans="1:6" x14ac:dyDescent="0.3">
      <c r="A7" t="s">
        <v>28</v>
      </c>
      <c r="B7">
        <v>9</v>
      </c>
      <c r="C7">
        <v>2</v>
      </c>
      <c r="D7">
        <v>1</v>
      </c>
      <c r="E7">
        <v>0</v>
      </c>
      <c r="F7">
        <f t="shared" si="0"/>
        <v>3</v>
      </c>
    </row>
    <row r="8" spans="1:6" x14ac:dyDescent="0.3">
      <c r="A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BCCC-D700-4D0F-9051-50E5A63886A1}">
  <dimension ref="A1:F11"/>
  <sheetViews>
    <sheetView workbookViewId="0">
      <selection activeCell="F3" sqref="F3:F5"/>
    </sheetView>
  </sheetViews>
  <sheetFormatPr defaultRowHeight="14.4" x14ac:dyDescent="0.3"/>
  <cols>
    <col min="1" max="1" width="12.77734375" bestFit="1" customWidth="1"/>
    <col min="6" max="6" width="12.8867187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29</v>
      </c>
      <c r="B2" t="s">
        <v>5</v>
      </c>
      <c r="C2">
        <v>45</v>
      </c>
      <c r="E2" t="s">
        <v>30</v>
      </c>
      <c r="F2" t="s">
        <v>31</v>
      </c>
    </row>
    <row r="3" spans="1:6" x14ac:dyDescent="0.3">
      <c r="A3" t="s">
        <v>32</v>
      </c>
      <c r="B3" t="s">
        <v>5</v>
      </c>
      <c r="C3">
        <v>60</v>
      </c>
      <c r="E3" t="s">
        <v>5</v>
      </c>
      <c r="F3">
        <f>AVERAGEIF($B$2:$B$10,$E3,$C$2:$C$10)</f>
        <v>61.666666666666664</v>
      </c>
    </row>
    <row r="4" spans="1:6" x14ac:dyDescent="0.3">
      <c r="A4" t="s">
        <v>33</v>
      </c>
      <c r="B4" t="s">
        <v>5</v>
      </c>
      <c r="C4">
        <v>80</v>
      </c>
      <c r="E4" t="s">
        <v>9</v>
      </c>
      <c r="F4">
        <f t="shared" ref="F4:F5" si="0">AVERAGEIF($B$2:$B$10,$E4,$C$2:$C$10)</f>
        <v>81.666666666666671</v>
      </c>
    </row>
    <row r="5" spans="1:6" x14ac:dyDescent="0.3">
      <c r="A5" t="s">
        <v>34</v>
      </c>
      <c r="B5" t="s">
        <v>9</v>
      </c>
      <c r="C5">
        <v>65</v>
      </c>
      <c r="E5" t="s">
        <v>13</v>
      </c>
      <c r="F5">
        <f t="shared" si="0"/>
        <v>59.666666666666664</v>
      </c>
    </row>
    <row r="6" spans="1:6" x14ac:dyDescent="0.3">
      <c r="A6" t="s">
        <v>35</v>
      </c>
      <c r="B6" t="s">
        <v>9</v>
      </c>
      <c r="C6">
        <v>80</v>
      </c>
    </row>
    <row r="7" spans="1:6" x14ac:dyDescent="0.3">
      <c r="A7" t="s">
        <v>36</v>
      </c>
      <c r="B7" t="s">
        <v>9</v>
      </c>
      <c r="C7">
        <v>100</v>
      </c>
    </row>
    <row r="8" spans="1:6" x14ac:dyDescent="0.3">
      <c r="A8" t="s">
        <v>37</v>
      </c>
      <c r="B8" t="s">
        <v>13</v>
      </c>
      <c r="C8">
        <v>43</v>
      </c>
    </row>
    <row r="9" spans="1:6" x14ac:dyDescent="0.3">
      <c r="A9" t="s">
        <v>38</v>
      </c>
      <c r="B9" t="s">
        <v>13</v>
      </c>
      <c r="C9">
        <v>58</v>
      </c>
    </row>
    <row r="10" spans="1:6" x14ac:dyDescent="0.3">
      <c r="A10" t="s">
        <v>39</v>
      </c>
      <c r="B10" t="s">
        <v>13</v>
      </c>
      <c r="C10">
        <v>78</v>
      </c>
    </row>
    <row r="11" spans="1:6" x14ac:dyDescent="0.3">
      <c r="A1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E2F2-1324-4A25-A40C-F21D5CC6A96B}">
  <dimension ref="A1:H14"/>
  <sheetViews>
    <sheetView workbookViewId="0">
      <selection activeCell="H3" sqref="H3:H6"/>
    </sheetView>
  </sheetViews>
  <sheetFormatPr defaultRowHeight="14.4" x14ac:dyDescent="0.3"/>
  <cols>
    <col min="1" max="1" width="12.77734375" bestFit="1" customWidth="1"/>
    <col min="8" max="8" width="14.77734375" bestFit="1" customWidth="1"/>
  </cols>
  <sheetData>
    <row r="1" spans="1:8" x14ac:dyDescent="0.3">
      <c r="A1" t="s">
        <v>0</v>
      </c>
      <c r="B1" t="s">
        <v>1</v>
      </c>
      <c r="C1" t="s">
        <v>40</v>
      </c>
      <c r="D1" t="s">
        <v>41</v>
      </c>
    </row>
    <row r="2" spans="1:8" x14ac:dyDescent="0.3">
      <c r="A2" t="s">
        <v>29</v>
      </c>
      <c r="B2" t="s">
        <v>5</v>
      </c>
      <c r="C2">
        <v>49</v>
      </c>
      <c r="D2">
        <v>1</v>
      </c>
      <c r="F2" t="s">
        <v>30</v>
      </c>
      <c r="G2" t="s">
        <v>42</v>
      </c>
      <c r="H2" t="s">
        <v>43</v>
      </c>
    </row>
    <row r="3" spans="1:8" x14ac:dyDescent="0.3">
      <c r="A3" t="s">
        <v>32</v>
      </c>
      <c r="B3" t="s">
        <v>5</v>
      </c>
      <c r="C3">
        <v>63</v>
      </c>
      <c r="D3">
        <v>1</v>
      </c>
      <c r="F3" t="s">
        <v>5</v>
      </c>
      <c r="G3">
        <v>1</v>
      </c>
      <c r="H3">
        <f>AVERAGEIFS(C2:C13,B2:B13,F3,D2:D13,G3)</f>
        <v>65</v>
      </c>
    </row>
    <row r="4" spans="1:8" x14ac:dyDescent="0.3">
      <c r="A4" t="s">
        <v>33</v>
      </c>
      <c r="B4" t="s">
        <v>5</v>
      </c>
      <c r="C4">
        <v>83</v>
      </c>
      <c r="D4">
        <v>1</v>
      </c>
      <c r="F4" t="s">
        <v>9</v>
      </c>
      <c r="G4">
        <v>1</v>
      </c>
      <c r="H4">
        <f t="shared" ref="H4:H6" si="0">AVERAGEIFS(C3:C14,B3:B14,F4,D3:D14,G4)</f>
        <v>59.666666666666664</v>
      </c>
    </row>
    <row r="5" spans="1:8" x14ac:dyDescent="0.3">
      <c r="A5" t="s">
        <v>34</v>
      </c>
      <c r="B5" t="s">
        <v>9</v>
      </c>
      <c r="C5">
        <v>43</v>
      </c>
      <c r="D5">
        <v>1</v>
      </c>
      <c r="F5" t="s">
        <v>5</v>
      </c>
      <c r="G5">
        <v>2</v>
      </c>
      <c r="H5">
        <f t="shared" si="0"/>
        <v>81.666666666666671</v>
      </c>
    </row>
    <row r="6" spans="1:8" x14ac:dyDescent="0.3">
      <c r="A6" t="s">
        <v>35</v>
      </c>
      <c r="B6" t="s">
        <v>9</v>
      </c>
      <c r="C6">
        <v>58</v>
      </c>
      <c r="D6">
        <v>1</v>
      </c>
      <c r="F6" t="s">
        <v>9</v>
      </c>
      <c r="G6">
        <v>2</v>
      </c>
      <c r="H6">
        <f t="shared" si="0"/>
        <v>59.666666666666664</v>
      </c>
    </row>
    <row r="7" spans="1:8" x14ac:dyDescent="0.3">
      <c r="A7" t="s">
        <v>36</v>
      </c>
      <c r="B7" t="s">
        <v>9</v>
      </c>
      <c r="C7">
        <v>78</v>
      </c>
      <c r="D7">
        <v>1</v>
      </c>
    </row>
    <row r="8" spans="1:8" x14ac:dyDescent="0.3">
      <c r="A8" t="s">
        <v>44</v>
      </c>
      <c r="B8" t="s">
        <v>5</v>
      </c>
      <c r="C8">
        <v>65</v>
      </c>
      <c r="D8">
        <v>2</v>
      </c>
    </row>
    <row r="9" spans="1:8" x14ac:dyDescent="0.3">
      <c r="A9" t="s">
        <v>45</v>
      </c>
      <c r="B9" t="s">
        <v>5</v>
      </c>
      <c r="C9">
        <v>80</v>
      </c>
      <c r="D9">
        <v>2</v>
      </c>
    </row>
    <row r="10" spans="1:8" x14ac:dyDescent="0.3">
      <c r="A10" t="s">
        <v>46</v>
      </c>
      <c r="B10" t="s">
        <v>5</v>
      </c>
      <c r="C10">
        <v>100</v>
      </c>
      <c r="D10">
        <v>2</v>
      </c>
    </row>
    <row r="11" spans="1:8" x14ac:dyDescent="0.3">
      <c r="A11" t="s">
        <v>47</v>
      </c>
      <c r="B11" t="s">
        <v>9</v>
      </c>
      <c r="C11">
        <v>43</v>
      </c>
      <c r="D11">
        <v>2</v>
      </c>
    </row>
    <row r="12" spans="1:8" x14ac:dyDescent="0.3">
      <c r="A12" t="s">
        <v>48</v>
      </c>
      <c r="B12" t="s">
        <v>9</v>
      </c>
      <c r="C12">
        <v>58</v>
      </c>
      <c r="D12">
        <v>2</v>
      </c>
    </row>
    <row r="13" spans="1:8" x14ac:dyDescent="0.3">
      <c r="A13" t="s">
        <v>49</v>
      </c>
      <c r="B13" t="s">
        <v>9</v>
      </c>
      <c r="C13">
        <v>78</v>
      </c>
      <c r="D13">
        <v>2</v>
      </c>
    </row>
    <row r="14" spans="1:8" x14ac:dyDescent="0.3">
      <c r="A14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4BA5-780B-435D-8B90-69E9565AB04B}">
  <dimension ref="B1:E11"/>
  <sheetViews>
    <sheetView topLeftCell="B1" workbookViewId="0">
      <selection activeCell="E2" sqref="E2"/>
    </sheetView>
  </sheetViews>
  <sheetFormatPr defaultRowHeight="14.4" x14ac:dyDescent="0.3"/>
  <cols>
    <col min="2" max="2" width="11.88671875" bestFit="1" customWidth="1"/>
  </cols>
  <sheetData>
    <row r="1" spans="2:5" x14ac:dyDescent="0.3">
      <c r="B1" t="s">
        <v>50</v>
      </c>
      <c r="C1" t="s">
        <v>1</v>
      </c>
      <c r="D1" t="s">
        <v>51</v>
      </c>
      <c r="E1" t="s">
        <v>52</v>
      </c>
    </row>
    <row r="2" spans="2:5" x14ac:dyDescent="0.3">
      <c r="B2" t="s">
        <v>53</v>
      </c>
      <c r="C2" t="s">
        <v>5</v>
      </c>
      <c r="D2">
        <v>318</v>
      </c>
      <c r="E2" t="str">
        <f>IF(C2="Grass","True","False")</f>
        <v>True</v>
      </c>
    </row>
    <row r="3" spans="2:5" x14ac:dyDescent="0.3">
      <c r="B3" t="s">
        <v>54</v>
      </c>
      <c r="C3" t="s">
        <v>5</v>
      </c>
      <c r="D3">
        <v>405</v>
      </c>
      <c r="E3" t="str">
        <f t="shared" ref="E3:E11" si="0">IF(C3="Grass","True","False")</f>
        <v>True</v>
      </c>
    </row>
    <row r="4" spans="2:5" x14ac:dyDescent="0.3">
      <c r="B4" t="s">
        <v>55</v>
      </c>
      <c r="C4" t="s">
        <v>5</v>
      </c>
      <c r="D4">
        <v>525</v>
      </c>
      <c r="E4" t="str">
        <f t="shared" si="0"/>
        <v>True</v>
      </c>
    </row>
    <row r="5" spans="2:5" x14ac:dyDescent="0.3">
      <c r="B5" t="s">
        <v>56</v>
      </c>
      <c r="C5" t="s">
        <v>9</v>
      </c>
      <c r="D5">
        <v>309</v>
      </c>
      <c r="E5" t="str">
        <f t="shared" si="0"/>
        <v>False</v>
      </c>
    </row>
    <row r="6" spans="2:5" x14ac:dyDescent="0.3">
      <c r="B6" t="s">
        <v>57</v>
      </c>
      <c r="C6" t="s">
        <v>9</v>
      </c>
      <c r="D6">
        <v>405</v>
      </c>
      <c r="E6" t="str">
        <f t="shared" si="0"/>
        <v>False</v>
      </c>
    </row>
    <row r="7" spans="2:5" x14ac:dyDescent="0.3">
      <c r="B7" t="s">
        <v>58</v>
      </c>
      <c r="C7" t="s">
        <v>9</v>
      </c>
      <c r="D7">
        <v>534</v>
      </c>
      <c r="E7" t="str">
        <f t="shared" si="0"/>
        <v>False</v>
      </c>
    </row>
    <row r="8" spans="2:5" x14ac:dyDescent="0.3">
      <c r="B8" t="s">
        <v>59</v>
      </c>
      <c r="C8" t="s">
        <v>13</v>
      </c>
      <c r="D8">
        <v>314</v>
      </c>
      <c r="E8" t="str">
        <f t="shared" si="0"/>
        <v>False</v>
      </c>
    </row>
    <row r="9" spans="2:5" x14ac:dyDescent="0.3">
      <c r="B9" t="s">
        <v>60</v>
      </c>
      <c r="C9" t="s">
        <v>13</v>
      </c>
      <c r="D9">
        <v>405</v>
      </c>
      <c r="E9" t="str">
        <f t="shared" si="0"/>
        <v>False</v>
      </c>
    </row>
    <row r="10" spans="2:5" x14ac:dyDescent="0.3">
      <c r="B10" t="s">
        <v>61</v>
      </c>
      <c r="C10" t="s">
        <v>13</v>
      </c>
      <c r="D10">
        <v>530</v>
      </c>
      <c r="E10" t="str">
        <f t="shared" si="0"/>
        <v>False</v>
      </c>
    </row>
    <row r="11" spans="2:5" x14ac:dyDescent="0.3">
      <c r="B11" t="s">
        <v>62</v>
      </c>
      <c r="E11" t="str">
        <f t="shared" si="0"/>
        <v>False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325A-51F2-4EED-B206-E81D27E5757D}">
  <dimension ref="A1:D11"/>
  <sheetViews>
    <sheetView workbookViewId="0">
      <selection activeCell="D2" sqref="D2"/>
    </sheetView>
  </sheetViews>
  <sheetFormatPr defaultRowHeight="14.4" x14ac:dyDescent="0.3"/>
  <cols>
    <col min="1" max="1" width="12.77734375" bestFit="1" customWidth="1"/>
    <col min="4" max="4" width="13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63</v>
      </c>
    </row>
    <row r="2" spans="1:4" x14ac:dyDescent="0.3">
      <c r="A2" t="s">
        <v>29</v>
      </c>
      <c r="B2" t="s">
        <v>5</v>
      </c>
      <c r="C2">
        <v>45</v>
      </c>
      <c r="D2" t="str">
        <f>_xlfn.IFS(C2&gt;90,"Fast",C2&gt;50,"Normal",C2&lt;=50,"Slow")</f>
        <v>Slow</v>
      </c>
    </row>
    <row r="3" spans="1:4" x14ac:dyDescent="0.3">
      <c r="A3" t="s">
        <v>32</v>
      </c>
      <c r="B3" t="s">
        <v>5</v>
      </c>
      <c r="C3">
        <v>60</v>
      </c>
      <c r="D3" t="str">
        <f t="shared" ref="D3:D11" si="0">_xlfn.IFS(C3&gt;90,"Fast",C3&gt;50,"Normal",C3&lt;=50,"Slow")</f>
        <v>Normal</v>
      </c>
    </row>
    <row r="4" spans="1:4" x14ac:dyDescent="0.3">
      <c r="A4" t="s">
        <v>33</v>
      </c>
      <c r="B4" t="s">
        <v>5</v>
      </c>
      <c r="C4">
        <v>80</v>
      </c>
      <c r="D4" t="str">
        <f t="shared" si="0"/>
        <v>Normal</v>
      </c>
    </row>
    <row r="5" spans="1:4" x14ac:dyDescent="0.3">
      <c r="A5" t="s">
        <v>34</v>
      </c>
      <c r="B5" t="s">
        <v>9</v>
      </c>
      <c r="C5">
        <v>65</v>
      </c>
      <c r="D5" t="str">
        <f t="shared" si="0"/>
        <v>Normal</v>
      </c>
    </row>
    <row r="6" spans="1:4" x14ac:dyDescent="0.3">
      <c r="A6" t="s">
        <v>35</v>
      </c>
      <c r="B6" t="s">
        <v>9</v>
      </c>
      <c r="C6">
        <v>80</v>
      </c>
      <c r="D6" t="str">
        <f t="shared" si="0"/>
        <v>Normal</v>
      </c>
    </row>
    <row r="7" spans="1:4" x14ac:dyDescent="0.3">
      <c r="A7" t="s">
        <v>36</v>
      </c>
      <c r="B7" t="s">
        <v>9</v>
      </c>
      <c r="C7">
        <v>100</v>
      </c>
      <c r="D7" t="str">
        <f t="shared" si="0"/>
        <v>Fast</v>
      </c>
    </row>
    <row r="8" spans="1:4" x14ac:dyDescent="0.3">
      <c r="A8" t="s">
        <v>37</v>
      </c>
      <c r="B8" t="s">
        <v>13</v>
      </c>
      <c r="C8">
        <v>43</v>
      </c>
      <c r="D8" t="str">
        <f t="shared" si="0"/>
        <v>Slow</v>
      </c>
    </row>
    <row r="9" spans="1:4" x14ac:dyDescent="0.3">
      <c r="A9" t="s">
        <v>38</v>
      </c>
      <c r="B9" t="s">
        <v>13</v>
      </c>
      <c r="C9">
        <v>58</v>
      </c>
      <c r="D9" t="str">
        <f t="shared" si="0"/>
        <v>Normal</v>
      </c>
    </row>
    <row r="10" spans="1:4" x14ac:dyDescent="0.3">
      <c r="A10" t="s">
        <v>39</v>
      </c>
      <c r="B10" t="s">
        <v>13</v>
      </c>
      <c r="C10">
        <v>78</v>
      </c>
      <c r="D10" t="str">
        <f t="shared" si="0"/>
        <v>Normal</v>
      </c>
    </row>
    <row r="11" spans="1:4" x14ac:dyDescent="0.3">
      <c r="A11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7EA7-E941-4785-8D02-4D12296663AD}">
  <dimension ref="A1:F22"/>
  <sheetViews>
    <sheetView workbookViewId="0">
      <selection activeCell="C1" sqref="C1:C1048576"/>
    </sheetView>
  </sheetViews>
  <sheetFormatPr defaultRowHeight="14.4" x14ac:dyDescent="0.3"/>
  <cols>
    <col min="1" max="1" width="12.6640625" bestFit="1" customWidth="1"/>
    <col min="3" max="3" width="9.5546875" bestFit="1" customWidth="1"/>
  </cols>
  <sheetData>
    <row r="1" spans="1:6" x14ac:dyDescent="0.3">
      <c r="A1" t="s">
        <v>0</v>
      </c>
      <c r="B1" t="s">
        <v>1</v>
      </c>
      <c r="C1" t="s">
        <v>65</v>
      </c>
    </row>
    <row r="2" spans="1:6" x14ac:dyDescent="0.3">
      <c r="A2" t="s">
        <v>66</v>
      </c>
      <c r="B2" t="s">
        <v>67</v>
      </c>
      <c r="C2">
        <v>305</v>
      </c>
    </row>
    <row r="3" spans="1:6" x14ac:dyDescent="0.3">
      <c r="A3" t="s">
        <v>68</v>
      </c>
      <c r="B3" t="s">
        <v>13</v>
      </c>
      <c r="C3">
        <v>510</v>
      </c>
    </row>
    <row r="4" spans="1:6" x14ac:dyDescent="0.3">
      <c r="A4" t="s">
        <v>69</v>
      </c>
      <c r="B4" t="s">
        <v>5</v>
      </c>
      <c r="C4">
        <v>490</v>
      </c>
    </row>
    <row r="5" spans="1:6" x14ac:dyDescent="0.3">
      <c r="A5" t="s">
        <v>71</v>
      </c>
      <c r="B5" t="s">
        <v>13</v>
      </c>
      <c r="C5">
        <v>335</v>
      </c>
    </row>
    <row r="6" spans="1:6" x14ac:dyDescent="0.3">
      <c r="A6" t="s">
        <v>72</v>
      </c>
      <c r="B6" t="s">
        <v>73</v>
      </c>
      <c r="C6">
        <v>465</v>
      </c>
      <c r="E6" t="s">
        <v>75</v>
      </c>
      <c r="F6">
        <f>MAX(C2:C21)</f>
        <v>525</v>
      </c>
    </row>
    <row r="7" spans="1:6" x14ac:dyDescent="0.3">
      <c r="A7" t="s">
        <v>76</v>
      </c>
      <c r="B7" t="s">
        <v>13</v>
      </c>
      <c r="C7">
        <v>475</v>
      </c>
      <c r="E7" t="s">
        <v>98</v>
      </c>
      <c r="F7">
        <f>MIN(C2:C21)</f>
        <v>200</v>
      </c>
    </row>
    <row r="8" spans="1:6" x14ac:dyDescent="0.3">
      <c r="A8" t="s">
        <v>78</v>
      </c>
      <c r="B8" t="s">
        <v>13</v>
      </c>
      <c r="C8">
        <v>525</v>
      </c>
    </row>
    <row r="9" spans="1:6" x14ac:dyDescent="0.3">
      <c r="A9" t="s">
        <v>79</v>
      </c>
      <c r="B9" t="s">
        <v>80</v>
      </c>
      <c r="C9">
        <v>385</v>
      </c>
    </row>
    <row r="10" spans="1:6" x14ac:dyDescent="0.3">
      <c r="A10" t="s">
        <v>82</v>
      </c>
      <c r="B10" t="s">
        <v>83</v>
      </c>
      <c r="C10">
        <v>420</v>
      </c>
    </row>
    <row r="11" spans="1:6" x14ac:dyDescent="0.3">
      <c r="A11" t="s">
        <v>84</v>
      </c>
      <c r="B11" t="s">
        <v>85</v>
      </c>
      <c r="C11">
        <v>349</v>
      </c>
    </row>
    <row r="12" spans="1:6" x14ac:dyDescent="0.3">
      <c r="A12" t="s">
        <v>87</v>
      </c>
      <c r="B12" t="s">
        <v>85</v>
      </c>
      <c r="C12">
        <v>253</v>
      </c>
    </row>
    <row r="13" spans="1:6" x14ac:dyDescent="0.3">
      <c r="A13" t="s">
        <v>88</v>
      </c>
      <c r="B13" t="s">
        <v>89</v>
      </c>
      <c r="C13">
        <v>395</v>
      </c>
    </row>
    <row r="14" spans="1:6" x14ac:dyDescent="0.3">
      <c r="A14" t="s">
        <v>90</v>
      </c>
      <c r="B14" t="s">
        <v>85</v>
      </c>
      <c r="C14">
        <v>310</v>
      </c>
    </row>
    <row r="15" spans="1:6" x14ac:dyDescent="0.3">
      <c r="A15" t="s">
        <v>91</v>
      </c>
      <c r="B15" t="s">
        <v>13</v>
      </c>
      <c r="C15">
        <v>475</v>
      </c>
    </row>
    <row r="16" spans="1:6" x14ac:dyDescent="0.3">
      <c r="A16" t="s">
        <v>92</v>
      </c>
      <c r="B16" t="s">
        <v>70</v>
      </c>
      <c r="C16">
        <v>505</v>
      </c>
    </row>
    <row r="17" spans="1:3" x14ac:dyDescent="0.3">
      <c r="A17" t="s">
        <v>93</v>
      </c>
      <c r="B17" t="s">
        <v>67</v>
      </c>
      <c r="C17">
        <v>455</v>
      </c>
    </row>
    <row r="18" spans="1:3" x14ac:dyDescent="0.3">
      <c r="A18" t="s">
        <v>35</v>
      </c>
      <c r="B18" t="s">
        <v>9</v>
      </c>
      <c r="C18">
        <v>405</v>
      </c>
    </row>
    <row r="19" spans="1:3" x14ac:dyDescent="0.3">
      <c r="A19" t="s">
        <v>94</v>
      </c>
      <c r="B19" t="s">
        <v>70</v>
      </c>
      <c r="C19">
        <v>438</v>
      </c>
    </row>
    <row r="20" spans="1:3" x14ac:dyDescent="0.3">
      <c r="A20" t="s">
        <v>95</v>
      </c>
      <c r="B20" t="s">
        <v>96</v>
      </c>
      <c r="C20">
        <v>310</v>
      </c>
    </row>
    <row r="21" spans="1:3" x14ac:dyDescent="0.3">
      <c r="A21" t="s">
        <v>97</v>
      </c>
      <c r="B21" t="s">
        <v>13</v>
      </c>
      <c r="C21">
        <v>200</v>
      </c>
    </row>
    <row r="22" spans="1:3" x14ac:dyDescent="0.3">
      <c r="A22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B0C0-4E17-4EF9-9B7A-388328B07D40}">
  <dimension ref="A1:E11"/>
  <sheetViews>
    <sheetView workbookViewId="0">
      <selection activeCell="E7" sqref="E7"/>
    </sheetView>
  </sheetViews>
  <sheetFormatPr defaultRowHeight="14.4" x14ac:dyDescent="0.3"/>
  <cols>
    <col min="1" max="1" width="12.6640625" bestFit="1" customWidth="1"/>
    <col min="3" max="3" width="9.5546875" bestFit="1" customWidth="1"/>
  </cols>
  <sheetData>
    <row r="1" spans="1:5" x14ac:dyDescent="0.3">
      <c r="A1" t="s">
        <v>0</v>
      </c>
      <c r="B1" t="s">
        <v>1</v>
      </c>
      <c r="C1" t="s">
        <v>65</v>
      </c>
    </row>
    <row r="2" spans="1:5" x14ac:dyDescent="0.3">
      <c r="A2" t="s">
        <v>66</v>
      </c>
      <c r="B2" t="s">
        <v>67</v>
      </c>
      <c r="C2">
        <v>305</v>
      </c>
    </row>
    <row r="3" spans="1:5" x14ac:dyDescent="0.3">
      <c r="A3" t="s">
        <v>72</v>
      </c>
      <c r="B3" t="s">
        <v>73</v>
      </c>
      <c r="C3">
        <v>465</v>
      </c>
    </row>
    <row r="4" spans="1:5" x14ac:dyDescent="0.3">
      <c r="A4" t="s">
        <v>79</v>
      </c>
      <c r="B4" t="s">
        <v>80</v>
      </c>
      <c r="C4">
        <v>385</v>
      </c>
    </row>
    <row r="5" spans="1:5" x14ac:dyDescent="0.3">
      <c r="A5" t="s">
        <v>82</v>
      </c>
      <c r="B5" t="s">
        <v>83</v>
      </c>
      <c r="C5">
        <v>420</v>
      </c>
      <c r="E5" t="s">
        <v>99</v>
      </c>
    </row>
    <row r="6" spans="1:5" x14ac:dyDescent="0.3">
      <c r="A6" t="s">
        <v>84</v>
      </c>
      <c r="B6" t="s">
        <v>85</v>
      </c>
      <c r="C6">
        <v>349</v>
      </c>
      <c r="E6">
        <f>SUM(C2:C10)</f>
        <v>3092</v>
      </c>
    </row>
    <row r="7" spans="1:5" x14ac:dyDescent="0.3">
      <c r="A7" t="s">
        <v>87</v>
      </c>
      <c r="B7" t="s">
        <v>85</v>
      </c>
      <c r="C7">
        <v>253</v>
      </c>
    </row>
    <row r="8" spans="1:5" x14ac:dyDescent="0.3">
      <c r="A8" t="s">
        <v>35</v>
      </c>
      <c r="B8" t="s">
        <v>9</v>
      </c>
      <c r="C8">
        <v>405</v>
      </c>
    </row>
    <row r="9" spans="1:5" x14ac:dyDescent="0.3">
      <c r="A9" t="s">
        <v>95</v>
      </c>
      <c r="B9" t="s">
        <v>96</v>
      </c>
      <c r="C9">
        <v>310</v>
      </c>
    </row>
    <row r="10" spans="1:5" x14ac:dyDescent="0.3">
      <c r="A10" t="s">
        <v>97</v>
      </c>
      <c r="B10" t="s">
        <v>13</v>
      </c>
      <c r="C10">
        <v>200</v>
      </c>
    </row>
    <row r="11" spans="1:5" x14ac:dyDescent="0.3">
      <c r="A11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F239-16A9-460C-BEE1-ADE0F10122B4}">
  <dimension ref="A1:C2"/>
  <sheetViews>
    <sheetView workbookViewId="0">
      <selection activeCell="C2" sqref="C2"/>
    </sheetView>
  </sheetViews>
  <sheetFormatPr defaultRowHeight="14.4" x14ac:dyDescent="0.3"/>
  <cols>
    <col min="1" max="1" width="9.6640625" bestFit="1" customWidth="1"/>
  </cols>
  <sheetData>
    <row r="1" spans="1:3" x14ac:dyDescent="0.3">
      <c r="A1" t="s">
        <v>100</v>
      </c>
    </row>
    <row r="2" spans="1:3" x14ac:dyDescent="0.3">
      <c r="C2" t="str">
        <f>TRIM(A1)</f>
        <v>Asutosh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AND</vt:lpstr>
      <vt:lpstr>AVERAGE</vt:lpstr>
      <vt:lpstr>AVERAGEIF</vt:lpstr>
      <vt:lpstr>AVERAGEIFS</vt:lpstr>
      <vt:lpstr>IF</vt:lpstr>
      <vt:lpstr>IFS</vt:lpstr>
      <vt:lpstr>MAX &amp; MIN</vt:lpstr>
      <vt:lpstr>SUM</vt:lpstr>
      <vt:lpstr>TRIM</vt:lpstr>
      <vt:lpstr>CONCAT</vt:lpstr>
      <vt:lpstr>COUNT</vt:lpstr>
      <vt:lpstr>COUNTA</vt:lpstr>
      <vt:lpstr>COUNTBLANK</vt:lpstr>
      <vt:lpstr>LEFT</vt:lpstr>
      <vt:lpstr>RIGHT</vt:lpstr>
      <vt:lpstr>SUMIF</vt:lpstr>
      <vt:lpstr>COUNTIF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asutosh khatua</dc:creator>
  <cp:lastModifiedBy>asutosh khatua</cp:lastModifiedBy>
  <dcterms:created xsi:type="dcterms:W3CDTF">2025-06-08T07:30:50Z</dcterms:created>
  <dcterms:modified xsi:type="dcterms:W3CDTF">2025-06-08T08:08:10Z</dcterms:modified>
</cp:coreProperties>
</file>