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<sst xmlns="http://schemas.openxmlformats.org/spreadsheetml/2006/main" count="19" uniqueCount="12">
  <si>
    <t>Karl Pearson</t>
  </si>
  <si>
    <t>1)</t>
  </si>
  <si>
    <t>x</t>
  </si>
  <si>
    <t>y</t>
  </si>
  <si>
    <t>xy</t>
  </si>
  <si>
    <t>x^2</t>
  </si>
  <si>
    <t>y^2</t>
  </si>
  <si>
    <t>n=</t>
  </si>
  <si>
    <t>total</t>
  </si>
  <si>
    <t>r=</t>
  </si>
  <si>
    <t>2)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</si>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</sst>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B4" s="1">
        <v>99.0</v>
      </c>
      <c r="C4" s="1">
        <v>2.0</v>
      </c>
      <c r="D4" s="2">
        <f t="shared" ref="D4:D13" si="2">MULTIPLY(B4,C4)</f>
        <v>198</v>
      </c>
      <c r="E4" s="2">
        <f t="shared" ref="E4:F4" si="1">POWER(B4,2)</f>
        <v>9801</v>
      </c>
      <c r="F4" s="2">
        <f t="shared" si="1"/>
        <v>4</v>
      </c>
    </row>
    <row r="5">
      <c r="B5" s="1">
        <v>120.0</v>
      </c>
      <c r="C5" s="1">
        <v>0.0</v>
      </c>
      <c r="D5" s="2">
        <f t="shared" si="2"/>
        <v>0</v>
      </c>
      <c r="E5" s="2">
        <f t="shared" ref="E5:F5" si="3">POWER(B5,2)</f>
        <v>14400</v>
      </c>
      <c r="F5" s="2">
        <f t="shared" si="3"/>
        <v>0</v>
      </c>
      <c r="H5" s="2">
        <f>MULTIPLY(B14,E15)</f>
        <v>1114770</v>
      </c>
      <c r="I5" s="2">
        <f>POWER(B15,2)</f>
        <v>1100401</v>
      </c>
    </row>
    <row r="6">
      <c r="B6" s="1">
        <v>98.0</v>
      </c>
      <c r="C6" s="1">
        <v>25.0</v>
      </c>
      <c r="D6" s="2">
        <f t="shared" si="2"/>
        <v>2450</v>
      </c>
      <c r="E6" s="2">
        <f t="shared" ref="E6:F6" si="4">POWER(B6,2)</f>
        <v>9604</v>
      </c>
      <c r="F6" s="2">
        <f t="shared" si="4"/>
        <v>625</v>
      </c>
      <c r="H6" s="2">
        <f>MULTIPLY(B14,F15)</f>
        <v>43360</v>
      </c>
      <c r="I6" s="2">
        <f>POWER(C15,2)</f>
        <v>27556</v>
      </c>
    </row>
    <row r="7">
      <c r="B7" s="1">
        <v>102.0</v>
      </c>
      <c r="C7" s="1">
        <v>45.0</v>
      </c>
      <c r="D7" s="2">
        <f t="shared" si="2"/>
        <v>4590</v>
      </c>
      <c r="E7" s="2">
        <f t="shared" ref="E7:F7" si="5">POWER(B7,2)</f>
        <v>10404</v>
      </c>
      <c r="F7" s="2">
        <f t="shared" si="5"/>
        <v>2025</v>
      </c>
    </row>
    <row r="8">
      <c r="B8" s="1">
        <v>123.0</v>
      </c>
      <c r="C8" s="1">
        <v>14.0</v>
      </c>
      <c r="D8" s="2">
        <f t="shared" si="2"/>
        <v>1722</v>
      </c>
      <c r="E8" s="2">
        <f t="shared" ref="E8:F8" si="6">POWER(B8,2)</f>
        <v>15129</v>
      </c>
      <c r="F8" s="2">
        <f t="shared" si="6"/>
        <v>196</v>
      </c>
    </row>
    <row r="9">
      <c r="B9" s="1">
        <v>105.0</v>
      </c>
      <c r="C9" s="1">
        <v>20.0</v>
      </c>
      <c r="D9" s="2">
        <f t="shared" si="2"/>
        <v>2100</v>
      </c>
      <c r="E9" s="2">
        <f t="shared" ref="E9:F9" si="7">POWER(B9,2)</f>
        <v>11025</v>
      </c>
      <c r="F9" s="2">
        <f t="shared" si="7"/>
        <v>400</v>
      </c>
    </row>
    <row r="10">
      <c r="B10" s="1">
        <v>85.0</v>
      </c>
      <c r="C10" s="1">
        <v>15.0</v>
      </c>
      <c r="D10" s="2">
        <f t="shared" si="2"/>
        <v>1275</v>
      </c>
      <c r="E10" s="2">
        <f t="shared" ref="E10:F10" si="8">POWER(B10,2)</f>
        <v>7225</v>
      </c>
      <c r="F10" s="2">
        <f t="shared" si="8"/>
        <v>225</v>
      </c>
    </row>
    <row r="11">
      <c r="B11" s="1">
        <v>110.0</v>
      </c>
      <c r="C11" s="1">
        <v>19.0</v>
      </c>
      <c r="D11" s="2">
        <f t="shared" si="2"/>
        <v>2090</v>
      </c>
      <c r="E11" s="2">
        <f t="shared" ref="E11:F11" si="9">POWER(B11,2)</f>
        <v>12100</v>
      </c>
      <c r="F11" s="2">
        <f t="shared" si="9"/>
        <v>361</v>
      </c>
    </row>
    <row r="12">
      <c r="B12" s="1">
        <v>117.0</v>
      </c>
      <c r="C12" s="1">
        <v>22.0</v>
      </c>
      <c r="D12" s="2">
        <f t="shared" si="2"/>
        <v>2574</v>
      </c>
      <c r="E12" s="2">
        <f t="shared" ref="E12:F12" si="10">POWER(B12,2)</f>
        <v>13689</v>
      </c>
      <c r="F12" s="2">
        <f t="shared" si="10"/>
        <v>484</v>
      </c>
    </row>
    <row r="13">
      <c r="B13" s="1">
        <v>90.0</v>
      </c>
      <c r="C13" s="1">
        <v>4.0</v>
      </c>
      <c r="D13" s="2">
        <f t="shared" si="2"/>
        <v>360</v>
      </c>
      <c r="E13" s="2">
        <f t="shared" ref="E13:F13" si="11">POWER(B13,2)</f>
        <v>8100</v>
      </c>
      <c r="F13" s="2">
        <f t="shared" si="11"/>
        <v>16</v>
      </c>
    </row>
    <row r="14">
      <c r="A14" s="1" t="s">
        <v>7</v>
      </c>
      <c r="B14" s="2">
        <f>COUNT(B4:B13)</f>
        <v>10</v>
      </c>
    </row>
    <row r="15">
      <c r="A15" s="1" t="s">
        <v>8</v>
      </c>
      <c r="B15" s="2">
        <f t="shared" ref="B15:F15" si="12">SUM(B4:B13)</f>
        <v>1049</v>
      </c>
      <c r="C15" s="2">
        <f t="shared" si="12"/>
        <v>166</v>
      </c>
      <c r="D15" s="2">
        <f t="shared" si="12"/>
        <v>17359</v>
      </c>
      <c r="E15" s="2">
        <f t="shared" si="12"/>
        <v>111477</v>
      </c>
      <c r="F15" s="2">
        <f t="shared" si="12"/>
        <v>4336</v>
      </c>
    </row>
    <row r="17">
      <c r="B17" s="2">
        <f>MULTIPLY(B14,D15)</f>
        <v>173590</v>
      </c>
      <c r="C17" s="2">
        <f>MULTIPLY(B15,C15)</f>
        <v>174134</v>
      </c>
      <c r="D17" s="2">
        <f>MINUS(B17,C17)</f>
        <v>-544</v>
      </c>
    </row>
    <row r="18">
      <c r="B18" s="2">
        <f>MINUS(H5,I5)</f>
        <v>14369</v>
      </c>
      <c r="C18" s="2">
        <f>MINUS(H6,I6)</f>
        <v>15804</v>
      </c>
      <c r="D18" s="2">
        <f>MULTIPLY(B18,C18)</f>
        <v>227087676</v>
      </c>
      <c r="E18" s="2">
        <f>SQRT(D18)</f>
        <v>15069.42852</v>
      </c>
    </row>
    <row r="19">
      <c r="A19" s="1" t="s">
        <v>9</v>
      </c>
      <c r="B19" s="2">
        <f>DIVIDE(D17,E18)</f>
        <v>-0.03609957731</v>
      </c>
    </row>
    <row r="22">
      <c r="A22" s="1" t="s">
        <v>10</v>
      </c>
    </row>
    <row r="24"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</row>
    <row r="25">
      <c r="B25" s="1">
        <v>70.0</v>
      </c>
      <c r="C25" s="1">
        <v>90.0</v>
      </c>
      <c r="D25" s="2">
        <f t="shared" ref="D25:D34" si="14">MULTIPLY(B25,C25)</f>
        <v>6300</v>
      </c>
      <c r="E25" s="2">
        <f t="shared" ref="E25:F25" si="13">POWER(B25,2)</f>
        <v>4900</v>
      </c>
      <c r="F25" s="2">
        <f t="shared" si="13"/>
        <v>8100</v>
      </c>
    </row>
    <row r="26">
      <c r="B26" s="1">
        <v>78.0</v>
      </c>
      <c r="C26" s="1">
        <v>94.0</v>
      </c>
      <c r="D26" s="2">
        <f t="shared" si="14"/>
        <v>7332</v>
      </c>
      <c r="E26" s="2">
        <f t="shared" ref="E26:F26" si="15">POWER(B26,2)</f>
        <v>6084</v>
      </c>
      <c r="F26" s="2">
        <f t="shared" si="15"/>
        <v>8836</v>
      </c>
    </row>
    <row r="27">
      <c r="B27" s="1">
        <v>90.0</v>
      </c>
      <c r="C27" s="1">
        <v>79.0</v>
      </c>
      <c r="D27" s="2">
        <f t="shared" si="14"/>
        <v>7110</v>
      </c>
      <c r="E27" s="2">
        <f t="shared" ref="E27:F27" si="16">POWER(B27,2)</f>
        <v>8100</v>
      </c>
      <c r="F27" s="2">
        <f t="shared" si="16"/>
        <v>6241</v>
      </c>
    </row>
    <row r="28">
      <c r="B28" s="1">
        <v>87.0</v>
      </c>
      <c r="C28" s="1">
        <v>86.0</v>
      </c>
      <c r="D28" s="2">
        <f t="shared" si="14"/>
        <v>7482</v>
      </c>
      <c r="E28" s="2">
        <f t="shared" ref="E28:F28" si="17">POWER(B28,2)</f>
        <v>7569</v>
      </c>
      <c r="F28" s="2">
        <f t="shared" si="17"/>
        <v>7396</v>
      </c>
    </row>
    <row r="29">
      <c r="B29" s="1">
        <v>84.0</v>
      </c>
      <c r="C29" s="1">
        <v>84.0</v>
      </c>
      <c r="D29" s="2">
        <f t="shared" si="14"/>
        <v>7056</v>
      </c>
      <c r="E29" s="2">
        <f t="shared" ref="E29:F29" si="18">POWER(B29,2)</f>
        <v>7056</v>
      </c>
      <c r="F29" s="2">
        <f t="shared" si="18"/>
        <v>7056</v>
      </c>
    </row>
    <row r="30">
      <c r="B30" s="1">
        <v>86.0</v>
      </c>
      <c r="C30" s="1">
        <v>83.0</v>
      </c>
      <c r="D30" s="2">
        <f t="shared" si="14"/>
        <v>7138</v>
      </c>
      <c r="E30" s="2">
        <f t="shared" ref="E30:F30" si="19">POWER(B30,2)</f>
        <v>7396</v>
      </c>
      <c r="F30" s="2">
        <f t="shared" si="19"/>
        <v>6889</v>
      </c>
    </row>
    <row r="31">
      <c r="B31" s="1">
        <v>91.0</v>
      </c>
      <c r="C31" s="1">
        <v>88.0</v>
      </c>
      <c r="D31" s="2">
        <f t="shared" si="14"/>
        <v>8008</v>
      </c>
      <c r="E31" s="2">
        <f t="shared" ref="E31:F31" si="20">POWER(B31,2)</f>
        <v>8281</v>
      </c>
      <c r="F31" s="2">
        <f t="shared" si="20"/>
        <v>7744</v>
      </c>
    </row>
    <row r="32">
      <c r="B32" s="1">
        <v>74.0</v>
      </c>
      <c r="C32" s="1">
        <v>92.0</v>
      </c>
      <c r="D32" s="2">
        <f t="shared" si="14"/>
        <v>6808</v>
      </c>
      <c r="E32" s="2">
        <f t="shared" ref="E32:F32" si="21">POWER(B32,2)</f>
        <v>5476</v>
      </c>
      <c r="F32" s="2">
        <f t="shared" si="21"/>
        <v>8464</v>
      </c>
    </row>
    <row r="33">
      <c r="B33" s="1">
        <v>83.0</v>
      </c>
      <c r="C33" s="1">
        <v>76.0</v>
      </c>
      <c r="D33" s="2">
        <f t="shared" si="14"/>
        <v>6308</v>
      </c>
      <c r="E33" s="2">
        <f t="shared" ref="E33:F33" si="22">POWER(B33,2)</f>
        <v>6889</v>
      </c>
      <c r="F33" s="2">
        <f t="shared" si="22"/>
        <v>5776</v>
      </c>
    </row>
    <row r="34">
      <c r="B34" s="1">
        <v>85.0</v>
      </c>
      <c r="C34" s="1">
        <v>75.0</v>
      </c>
      <c r="D34" s="2">
        <f t="shared" si="14"/>
        <v>6375</v>
      </c>
      <c r="E34" s="2">
        <f t="shared" ref="E34:F34" si="23">POWER(B34,2)</f>
        <v>7225</v>
      </c>
      <c r="F34" s="2">
        <f t="shared" si="23"/>
        <v>5625</v>
      </c>
    </row>
    <row r="35">
      <c r="A35" s="1" t="s">
        <v>11</v>
      </c>
      <c r="B35" s="2">
        <f>COUNT(B25:B34)</f>
        <v>10</v>
      </c>
    </row>
    <row r="36">
      <c r="A36" s="1" t="s">
        <v>8</v>
      </c>
      <c r="B36" s="2">
        <f t="shared" ref="B36:F36" si="24">SUM(B25:B34)</f>
        <v>828</v>
      </c>
      <c r="C36" s="2">
        <f t="shared" si="24"/>
        <v>847</v>
      </c>
      <c r="D36" s="2">
        <f t="shared" si="24"/>
        <v>69917</v>
      </c>
      <c r="E36" s="2">
        <f t="shared" si="24"/>
        <v>68976</v>
      </c>
      <c r="F36" s="2">
        <f t="shared" si="24"/>
        <v>72127</v>
      </c>
    </row>
    <row r="38">
      <c r="B38" s="2">
        <f>MULTIPLY(B35,D36)</f>
        <v>699170</v>
      </c>
      <c r="C38" s="2">
        <f>MULTIPLY(B36,C36)</f>
        <v>701316</v>
      </c>
      <c r="E38" s="2">
        <f>MULTIPLY(B35,E36)</f>
        <v>689760</v>
      </c>
      <c r="F38" s="2">
        <f>POWER(B36,2)</f>
        <v>685584</v>
      </c>
      <c r="G38" s="2">
        <f t="shared" ref="G38:G39" si="25">MINUS(E38,F38)</f>
        <v>4176</v>
      </c>
    </row>
    <row r="39">
      <c r="B39" s="2">
        <f>MINUS(B38,C38)</f>
        <v>-2146</v>
      </c>
      <c r="E39" s="2">
        <f>MULTIPLY(B35,F36)</f>
        <v>721270</v>
      </c>
      <c r="F39" s="2">
        <f>POWER(C36,2)</f>
        <v>717409</v>
      </c>
      <c r="G39" s="2">
        <f t="shared" si="25"/>
        <v>3861</v>
      </c>
    </row>
    <row r="40">
      <c r="B40" s="2">
        <f>SQRT(E40)</f>
        <v>4015.412308</v>
      </c>
      <c r="E40" s="2">
        <f>MULTIPLY(G38,G39)</f>
        <v>16123536</v>
      </c>
    </row>
    <row r="41">
      <c r="A41" s="1" t="s">
        <v>9</v>
      </c>
      <c r="B41" s="2">
        <f>DIVIDE(B39,B40)</f>
        <v>-0.5344407587</v>
      </c>
    </row>
  </sheetData>
  <drawing r:id="rId1"/>
</worksheet>
</file>