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IS\Shared\Dev\_Docs\Applications\DataWarehouse\Projects\Productivity\DimensionalModeling\Tools\"/>
    </mc:Choice>
  </mc:AlternateContent>
  <bookViews>
    <workbookView xWindow="0" yWindow="0" windowWidth="28740" windowHeight="11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C18" i="1"/>
  <c r="B18" i="1"/>
  <c r="E18" i="1"/>
  <c r="D18" i="1"/>
  <c r="G16" i="1"/>
  <c r="F16" i="1"/>
  <c r="E16" i="1"/>
  <c r="D16" i="1"/>
  <c r="C16" i="1"/>
  <c r="B16" i="1"/>
  <c r="C4" i="1"/>
  <c r="G14" i="1" s="1"/>
  <c r="G13" i="1" s="1"/>
  <c r="C8" i="1"/>
  <c r="C9" i="1"/>
  <c r="C5" i="1"/>
  <c r="F14" i="1" l="1"/>
  <c r="F13" i="1" s="1"/>
  <c r="D13" i="1"/>
  <c r="B14" i="1"/>
  <c r="B23" i="1" s="1"/>
  <c r="E14" i="1"/>
  <c r="E19" i="1" s="1"/>
  <c r="C14" i="1"/>
  <c r="C13" i="1" s="1"/>
  <c r="D14" i="1"/>
  <c r="D15" i="1" s="1"/>
  <c r="E13" i="1"/>
  <c r="B13" i="1"/>
  <c r="G23" i="1"/>
  <c r="D19" i="1"/>
  <c r="F21" i="1"/>
  <c r="E23" i="1"/>
  <c r="B21" i="1"/>
  <c r="F19" i="1"/>
  <c r="D21" i="1"/>
  <c r="G21" i="1"/>
  <c r="G19" i="1"/>
  <c r="E21" i="1"/>
  <c r="B15" i="1"/>
  <c r="D23" i="1"/>
  <c r="B17" i="1"/>
  <c r="F15" i="1"/>
  <c r="G15" i="1"/>
  <c r="G17" i="1"/>
  <c r="E15" i="1"/>
  <c r="E17" i="1"/>
  <c r="C15" i="1"/>
  <c r="D17" i="1"/>
  <c r="B19" i="1" l="1"/>
  <c r="F17" i="1"/>
  <c r="F22" i="1" s="1"/>
  <c r="C23" i="1"/>
  <c r="C21" i="1"/>
  <c r="C19" i="1"/>
  <c r="C17" i="1"/>
  <c r="C22" i="1" s="1"/>
  <c r="E22" i="1"/>
  <c r="B20" i="1"/>
  <c r="B22" i="1"/>
  <c r="E20" i="1"/>
  <c r="G22" i="1"/>
  <c r="G20" i="1"/>
  <c r="D20" i="1"/>
  <c r="D22" i="1"/>
  <c r="F23" i="1"/>
  <c r="C20" i="1" l="1"/>
  <c r="F20" i="1"/>
</calcChain>
</file>

<file path=xl/sharedStrings.xml><?xml version="1.0" encoding="utf-8"?>
<sst xmlns="http://schemas.openxmlformats.org/spreadsheetml/2006/main" count="33" uniqueCount="33">
  <si>
    <t>Expression1</t>
  </si>
  <si>
    <t>Precision1</t>
  </si>
  <si>
    <t>Scale1</t>
  </si>
  <si>
    <t>Expression2</t>
  </si>
  <si>
    <t>Result</t>
  </si>
  <si>
    <t>Precision2</t>
  </si>
  <si>
    <t>Scale2</t>
  </si>
  <si>
    <t>Addition</t>
  </si>
  <si>
    <t>Subtraction</t>
  </si>
  <si>
    <t>Multiplication</t>
  </si>
  <si>
    <t>Division</t>
  </si>
  <si>
    <t>Remainder (Modular)</t>
  </si>
  <si>
    <t>e1 + e2</t>
  </si>
  <si>
    <t>e1 % e2</t>
  </si>
  <si>
    <t>e1 / e2</t>
  </si>
  <si>
    <t>e1 * e2</t>
  </si>
  <si>
    <t>e1 - e2</t>
  </si>
  <si>
    <t>e1 { UNION | EXCEPT | INTERSECT } e2</t>
  </si>
  <si>
    <t>UNION | EXCEPT | INTERSECT</t>
  </si>
  <si>
    <t>Decimal Data Type Calculator</t>
  </si>
  <si>
    <t>https://docs.microsoft.com/en-us/sql/t-sql/data-types/precision-scale-and-length-transact-sql</t>
  </si>
  <si>
    <t xml:space="preserve">Created based on: </t>
  </si>
  <si>
    <t>Precision Max Exceeded</t>
  </si>
  <si>
    <t>Scale Max Exceeded</t>
  </si>
  <si>
    <t>Corrected Result</t>
  </si>
  <si>
    <t>Precision-Corrected</t>
  </si>
  <si>
    <t>Scale-Corrected</t>
  </si>
  <si>
    <t>CreateColumnBasedOnResult</t>
  </si>
  <si>
    <t>Digits to Left-Corrected</t>
  </si>
  <si>
    <r>
      <rPr>
        <b/>
        <sz val="11"/>
        <color theme="1"/>
        <rFont val="Calibri"/>
        <family val="2"/>
        <scheme val="minor"/>
      </rPr>
      <t>Precision</t>
    </r>
    <r>
      <rPr>
        <sz val="11"/>
        <color theme="1"/>
        <rFont val="Calibri"/>
        <family val="2"/>
        <scheme val="minor"/>
      </rPr>
      <t xml:space="preserve"> (maximum total number of decimal digits that will be stored)</t>
    </r>
  </si>
  <si>
    <r>
      <rPr>
        <b/>
        <sz val="11"/>
        <color theme="1"/>
        <rFont val="Calibri"/>
        <family val="2"/>
        <scheme val="minor"/>
      </rPr>
      <t>Digits to Left</t>
    </r>
    <r>
      <rPr>
        <sz val="11"/>
        <color theme="1"/>
        <rFont val="Calibri"/>
        <family val="2"/>
        <scheme val="minor"/>
      </rPr>
      <t xml:space="preserve"> of the Decimal Point</t>
    </r>
  </si>
  <si>
    <r>
      <rPr>
        <b/>
        <sz val="11"/>
        <color theme="1"/>
        <rFont val="Calibri"/>
        <family val="2"/>
        <scheme val="minor"/>
      </rPr>
      <t>Scale</t>
    </r>
    <r>
      <rPr>
        <sz val="11"/>
        <color theme="1"/>
        <rFont val="Calibri"/>
        <family val="2"/>
        <scheme val="minor"/>
      </rPr>
      <t xml:space="preserve"> (Digits to Left of the Decimal Point)</t>
    </r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</si>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</sst>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33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6" borderId="0" xfId="0" applyFont="1" applyFill="1"/>
    <xf numFmtId="0" fontId="0" fillId="0" borderId="1" xfId="0" applyBorder="1"/>
    <xf numFmtId="0" fontId="0" fillId="6" borderId="0" xfId="0" applyFill="1" applyAlignment="1">
      <alignment horizontal="center"/>
    </xf>
    <xf numFmtId="0" fontId="0" fillId="0" borderId="0" xfId="0" applyBorder="1"/>
    <xf numFmtId="0" fontId="0" fillId="4" borderId="0" xfId="0" applyFill="1" applyAlignment="1"/>
    <xf numFmtId="0" fontId="0" fillId="3" borderId="0" xfId="0" applyFill="1" applyAlignment="1"/>
    <xf numFmtId="0" fontId="3" fillId="0" borderId="0" xfId="1"/>
    <xf numFmtId="0" fontId="0" fillId="8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13" borderId="0" xfId="0" applyFill="1"/>
    <xf numFmtId="0" fontId="0" fillId="13" borderId="0" xfId="0" applyFill="1" applyBorder="1"/>
    <xf numFmtId="0" fontId="0" fillId="13" borderId="0" xfId="0" applyFill="1" applyAlignment="1">
      <alignment horizontal="center"/>
    </xf>
    <xf numFmtId="0" fontId="0" fillId="14" borderId="0" xfId="0" applyFill="1" applyAlignment="1">
      <alignment wrapText="1"/>
    </xf>
    <xf numFmtId="0" fontId="0" fillId="14" borderId="0" xfId="0" applyFill="1" applyAlignment="1">
      <alignment horizontal="center" vertical="center"/>
    </xf>
    <xf numFmtId="0" fontId="0" fillId="7" borderId="0" xfId="0" applyFill="1" applyBorder="1" applyAlignment="1">
      <alignment wrapText="1"/>
    </xf>
    <xf numFmtId="0" fontId="0" fillId="7" borderId="0" xfId="0" applyFill="1" applyBorder="1" applyAlignment="1">
      <alignment horizontal="center" vertic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microsoft.com/en-us/sql/t-sql/data-types/precision-scale-and-length-transact-sq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4" sqref="B4"/>
    </sheetView>
  </sheetViews>
  <sheetFormatPr defaultRowHeight="15" x14ac:dyDescent="0.25"/>
  <cols>
    <col min="1" max="1" width="28.42578125" customWidth="1"/>
    <col min="2" max="7" width="25.28515625" customWidth="1"/>
  </cols>
  <sheetData>
    <row r="1" spans="1:7" ht="18.75" x14ac:dyDescent="0.4">
      <c r="A1" s="23" t="s">
        <v>19</v>
      </c>
      <c r="B1" s="23"/>
      <c r="C1" s="23"/>
      <c r="D1" s="23"/>
      <c r="E1" s="23"/>
      <c r="F1" s="23"/>
      <c r="G1" s="23"/>
    </row>
    <row r="2" spans="1:7" x14ac:dyDescent="0.25">
      <c r="A2" t="s">
        <v>21</v>
      </c>
      <c r="B2" s="10" t="s">
        <v>20</v>
      </c>
    </row>
    <row r="3" spans="1:7" x14ac:dyDescent="0.25">
      <c r="A3" s="8" t="s">
        <v>0</v>
      </c>
      <c r="B3" s="8"/>
      <c r="C3" s="1" t="s">
        <v>32</v>
      </c>
    </row>
    <row r="4" spans="1:7" x14ac:dyDescent="0.25">
      <c r="A4" s="7" t="s">
        <v>1</v>
      </c>
      <c r="B4" s="5">
        <v>18</v>
      </c>
      <c r="C4" s="31">
        <f>IF(B4+B5&gt;=38,38-C5,B4)</f>
        <v>18</v>
      </c>
    </row>
    <row r="5" spans="1:7" x14ac:dyDescent="0.25">
      <c r="A5" s="7" t="s">
        <v>2</v>
      </c>
      <c r="B5" s="5">
        <v>2</v>
      </c>
      <c r="C5" s="31">
        <f>IF(B5&gt;(38-1),37,B5)</f>
        <v>2</v>
      </c>
    </row>
    <row r="6" spans="1:7" x14ac:dyDescent="0.25">
      <c r="A6" s="7"/>
      <c r="B6" s="7"/>
    </row>
    <row r="7" spans="1:7" x14ac:dyDescent="0.25">
      <c r="A7" s="9" t="s">
        <v>3</v>
      </c>
      <c r="B7" s="9"/>
    </row>
    <row r="8" spans="1:7" x14ac:dyDescent="0.25">
      <c r="A8" s="7" t="s">
        <v>5</v>
      </c>
      <c r="B8" s="5">
        <v>18</v>
      </c>
      <c r="C8" s="31">
        <f>IF(B8+B9&gt;=38,38-C9,B8)</f>
        <v>18</v>
      </c>
    </row>
    <row r="9" spans="1:7" x14ac:dyDescent="0.25">
      <c r="A9" s="7" t="s">
        <v>6</v>
      </c>
      <c r="B9" s="5">
        <v>2</v>
      </c>
      <c r="C9" s="31">
        <f>IF(B9&gt;(38-1),37,B9)</f>
        <v>2</v>
      </c>
    </row>
    <row r="10" spans="1:7" x14ac:dyDescent="0.25">
      <c r="A10" s="7"/>
      <c r="B10" s="7"/>
      <c r="C10" s="7"/>
      <c r="D10" s="7"/>
      <c r="E10" s="7"/>
      <c r="F10" s="7"/>
      <c r="G10" s="7"/>
    </row>
    <row r="11" spans="1:7" s="3" customFormat="1" ht="30" x14ac:dyDescent="0.25">
      <c r="B11" s="12" t="s">
        <v>7</v>
      </c>
      <c r="C11" s="13" t="s">
        <v>8</v>
      </c>
      <c r="D11" s="14" t="s">
        <v>9</v>
      </c>
      <c r="E11" s="15" t="s">
        <v>10</v>
      </c>
      <c r="F11" s="16" t="s">
        <v>18</v>
      </c>
      <c r="G11" s="11" t="s">
        <v>11</v>
      </c>
    </row>
    <row r="12" spans="1:7" s="2" customFormat="1" ht="45" x14ac:dyDescent="0.25">
      <c r="B12" s="17" t="s">
        <v>12</v>
      </c>
      <c r="C12" s="18" t="s">
        <v>16</v>
      </c>
      <c r="D12" s="19" t="s">
        <v>15</v>
      </c>
      <c r="E12" s="20" t="s">
        <v>14</v>
      </c>
      <c r="F12" s="21" t="s">
        <v>17</v>
      </c>
      <c r="G12" s="22" t="s">
        <v>13</v>
      </c>
    </row>
    <row r="13" spans="1:7" x14ac:dyDescent="0.25">
      <c r="A13" s="4" t="s">
        <v>4</v>
      </c>
      <c r="B13" s="6" t="str">
        <f>IF(COUNTBLANK($C4:$C5)+COUNTBLANK($C8:$C9)=0,CONCATENATE("decimal(",B14,",",B16,")"),"No Result")</f>
        <v>decimal(19,2)</v>
      </c>
      <c r="C13" s="6" t="str">
        <f t="shared" ref="C13:G13" si="0">IF(COUNTBLANK($C4:$C5)+COUNTBLANK($C8:$C9)=0,CONCATENATE("decimal(",C14,",",C16,")"),"No Result")</f>
        <v>decimal(19,2)</v>
      </c>
      <c r="D13" s="6" t="str">
        <f t="shared" si="0"/>
        <v>decimal(37,4)</v>
      </c>
      <c r="E13" s="6" t="str">
        <f t="shared" si="0"/>
        <v>decimal(39,21)</v>
      </c>
      <c r="F13" s="6" t="str">
        <f t="shared" si="0"/>
        <v>decimal(18,2)</v>
      </c>
      <c r="G13" s="6" t="str">
        <f t="shared" si="0"/>
        <v>decimal(18,2)</v>
      </c>
    </row>
    <row r="14" spans="1:7" ht="45" x14ac:dyDescent="0.25">
      <c r="A14" s="29" t="s">
        <v>29</v>
      </c>
      <c r="B14" s="30">
        <f>MAX($C5,$C9)+MAX($C4-$C5,$C8-$C9)+1</f>
        <v>19</v>
      </c>
      <c r="C14" s="30">
        <f>MAX(C5,C9)+MAX(C4-C5,C8-C9)+1</f>
        <v>19</v>
      </c>
      <c r="D14" s="30">
        <f>C4+C8+1</f>
        <v>37</v>
      </c>
      <c r="E14" s="30">
        <f>C4-C5+C9+MAX(6,C5+C8+1)</f>
        <v>39</v>
      </c>
      <c r="F14" s="30">
        <f>MAX(C5,C9)+MAX(C4-C5,C8-C9)</f>
        <v>18</v>
      </c>
      <c r="G14" s="30">
        <f>MIN(C4-C5,C8-C9)+MAX(C5,C9)</f>
        <v>18</v>
      </c>
    </row>
    <row r="15" spans="1:7" ht="30" x14ac:dyDescent="0.25">
      <c r="A15" s="29" t="s">
        <v>30</v>
      </c>
      <c r="B15" s="30">
        <f>B14-B16</f>
        <v>17</v>
      </c>
      <c r="C15" s="30">
        <f t="shared" ref="C15:G15" si="1">C14-C16</f>
        <v>17</v>
      </c>
      <c r="D15" s="30">
        <f t="shared" si="1"/>
        <v>33</v>
      </c>
      <c r="E15" s="30">
        <f t="shared" si="1"/>
        <v>18</v>
      </c>
      <c r="F15" s="30">
        <f t="shared" si="1"/>
        <v>16</v>
      </c>
      <c r="G15" s="30">
        <f t="shared" si="1"/>
        <v>16</v>
      </c>
    </row>
    <row r="16" spans="1:7" ht="30" x14ac:dyDescent="0.25">
      <c r="A16" s="29" t="s">
        <v>31</v>
      </c>
      <c r="B16" s="30">
        <f>MAX(C5,C9)</f>
        <v>2</v>
      </c>
      <c r="C16" s="30">
        <f>MAX(C5,C9)</f>
        <v>2</v>
      </c>
      <c r="D16" s="30">
        <f>C5+C9</f>
        <v>4</v>
      </c>
      <c r="E16" s="30">
        <f>MAX(6,C5+C8+1)</f>
        <v>21</v>
      </c>
      <c r="F16" s="30">
        <f>MAX(C5,C9)</f>
        <v>2</v>
      </c>
      <c r="G16" s="30">
        <f>MAX(C5,C9)</f>
        <v>2</v>
      </c>
    </row>
    <row r="17" spans="1:7" x14ac:dyDescent="0.25">
      <c r="A17" s="24" t="s">
        <v>22</v>
      </c>
      <c r="B17" s="26" t="str">
        <f>IF(B14+B16&gt;38,"Reduced to 38","No")</f>
        <v>No</v>
      </c>
      <c r="C17" s="26" t="str">
        <f t="shared" ref="C17:G17" si="2">IF(C14+C16&gt;38,"Reduced to 38","No")</f>
        <v>No</v>
      </c>
      <c r="D17" s="26" t="str">
        <f t="shared" si="2"/>
        <v>Reduced to 38</v>
      </c>
      <c r="E17" s="26" t="str">
        <f t="shared" si="2"/>
        <v>Reduced to 38</v>
      </c>
      <c r="F17" s="26" t="str">
        <f t="shared" si="2"/>
        <v>No</v>
      </c>
      <c r="G17" s="26" t="str">
        <f t="shared" si="2"/>
        <v>No</v>
      </c>
    </row>
    <row r="18" spans="1:7" x14ac:dyDescent="0.25">
      <c r="A18" s="24" t="s">
        <v>23</v>
      </c>
      <c r="B18" s="26" t="str">
        <f>IF(B14+B16&gt;38,IF(B16&gt;37,"Reduced Scale","Reduced Precision"),"No")</f>
        <v>No</v>
      </c>
      <c r="C18" s="26" t="str">
        <f>IF(C14+C16&gt;38,IF(C16&gt;37,"Reduced Scale","Reduced Precision"),"No")</f>
        <v>No</v>
      </c>
      <c r="D18" s="26" t="str">
        <f>IF(D14+D16&gt;38,IF(D16&gt;37,"Possible Overflow Error","Reduced Precision"),"No")</f>
        <v>Reduced Precision</v>
      </c>
      <c r="E18" s="26" t="str">
        <f t="shared" ref="E18:G18" si="3">IF(E14+E16&gt;38,IF(E16&gt;37,"Possible Overflow Error","Reduced Precision"),"No")</f>
        <v>Reduced Precision</v>
      </c>
      <c r="F18" s="26" t="str">
        <f>IF(F14+F16&gt;38,IF(F16&gt;37,"Reduced Scale","Reduced Precision"),"No")</f>
        <v>No</v>
      </c>
      <c r="G18" s="26" t="str">
        <f>IF(G14+G16&gt;38,IF(G16&gt;37,"Reduced Scale","Reduced Precision"),"No")</f>
        <v>No</v>
      </c>
    </row>
    <row r="19" spans="1:7" x14ac:dyDescent="0.25">
      <c r="A19" s="25" t="s">
        <v>25</v>
      </c>
      <c r="B19" s="26" t="str">
        <f>IF(B14+B16&gt;38,38,"")</f>
        <v/>
      </c>
      <c r="C19" s="26" t="str">
        <f t="shared" ref="C19:G19" si="4">IF(C14+C16&gt;38,38,"")</f>
        <v/>
      </c>
      <c r="D19" s="26">
        <f t="shared" si="4"/>
        <v>38</v>
      </c>
      <c r="E19" s="26">
        <f t="shared" si="4"/>
        <v>38</v>
      </c>
      <c r="F19" s="26" t="str">
        <f t="shared" si="4"/>
        <v/>
      </c>
      <c r="G19" s="26" t="str">
        <f t="shared" si="4"/>
        <v/>
      </c>
    </row>
    <row r="20" spans="1:7" x14ac:dyDescent="0.25">
      <c r="A20" s="25" t="s">
        <v>28</v>
      </c>
      <c r="B20" s="26" t="str">
        <f>IF(AND(B17="No",B18="No"),"",B19-B21)</f>
        <v/>
      </c>
      <c r="C20" s="26" t="str">
        <f>IF(AND(C17="No",C18="No"),"",C19-C21)</f>
        <v/>
      </c>
      <c r="D20" s="26">
        <f>IF(AND(D17="No",D18="No"),"",D19-D21)</f>
        <v>34</v>
      </c>
      <c r="E20" s="26">
        <f>IF(AND(E17="No",E18="No"),"",E19-E21)</f>
        <v>17</v>
      </c>
      <c r="F20" s="26" t="str">
        <f>IF(AND(F17="No",F18="No"),"",F19-F21)</f>
        <v/>
      </c>
      <c r="G20" s="26" t="str">
        <f>IF(AND(G17="No",G18="No"),"",G19-G21)</f>
        <v/>
      </c>
    </row>
    <row r="21" spans="1:7" x14ac:dyDescent="0.25">
      <c r="A21" s="25" t="s">
        <v>26</v>
      </c>
      <c r="B21" s="26" t="str">
        <f>IF(B16+B14&gt;38,B16,"")</f>
        <v/>
      </c>
      <c r="C21" s="26" t="str">
        <f>IF(C16+C14&gt;38,C16,"")</f>
        <v/>
      </c>
      <c r="D21" s="26">
        <f t="shared" ref="D21:G21" si="5">IF(D16+D14&gt;38,D16,"")</f>
        <v>4</v>
      </c>
      <c r="E21" s="26">
        <f t="shared" si="5"/>
        <v>21</v>
      </c>
      <c r="F21" s="26" t="str">
        <f t="shared" si="5"/>
        <v/>
      </c>
      <c r="G21" s="26" t="str">
        <f t="shared" si="5"/>
        <v/>
      </c>
    </row>
    <row r="22" spans="1:7" x14ac:dyDescent="0.25">
      <c r="A22" s="6" t="s">
        <v>24</v>
      </c>
      <c r="B22" s="6" t="str">
        <f>IF(AND(B17="No",B18="No"),"No Correction Needed",CONCATENATE("decimal(",B19,",",B21,")"))</f>
        <v>No Correction Needed</v>
      </c>
      <c r="C22" s="6" t="str">
        <f>IF(AND(C17="No",C18="No"),"No Correction Needed",CONCATENATE("decimal(",C19,",",C21,")"))</f>
        <v>No Correction Needed</v>
      </c>
      <c r="D22" s="6" t="str">
        <f>IF(AND(D17="No",D18="No"),"No Correction Needed",CONCATENATE("decimal(",D19,",",D21,")"))</f>
        <v>decimal(38,4)</v>
      </c>
      <c r="E22" s="6" t="str">
        <f>IF(AND(E17="No",E18="No"),"No Correction Needed",CONCATENATE("decimal(",E19,",",E21,")"))</f>
        <v>decimal(38,21)</v>
      </c>
      <c r="F22" s="6" t="str">
        <f>IF(AND(F17="No",F18="No"),"No Correction Needed",CONCATENATE("decimal(",F19,",",F21,")"))</f>
        <v>No Correction Needed</v>
      </c>
      <c r="G22" s="6" t="str">
        <f>IF(AND(G17="No",G18="No"),"No Correction Needed",CONCATENATE("decimal(",G19,",",G21,")"))</f>
        <v>No Correction Needed</v>
      </c>
    </row>
    <row r="23" spans="1:7" ht="30" x14ac:dyDescent="0.25">
      <c r="A23" s="27" t="s">
        <v>27</v>
      </c>
      <c r="B23" s="28" t="str">
        <f>IF(B18="No","Yes","No")</f>
        <v>Yes</v>
      </c>
      <c r="C23" s="28" t="str">
        <f t="shared" ref="C23:G23" si="6">IF(C18="No","Yes","No")</f>
        <v>Yes</v>
      </c>
      <c r="D23" s="28" t="str">
        <f t="shared" si="6"/>
        <v>No</v>
      </c>
      <c r="E23" s="28" t="str">
        <f t="shared" si="6"/>
        <v>No</v>
      </c>
      <c r="F23" s="28" t="str">
        <f t="shared" si="6"/>
        <v>Yes</v>
      </c>
      <c r="G23" s="28" t="str">
        <f t="shared" si="6"/>
        <v>Yes</v>
      </c>
    </row>
  </sheetData>
  <mergeCells count="1">
    <mergeCell ref="A1:G1"/>
  </mergeCells>
  <dataValidations count="2">
    <dataValidation type="whole" errorStyle="warning" allowBlank="1" showInputMessage="1" showErrorMessage="1" errorTitle="Precision Range Exceeded" error="Enter a value from 1 to 38" sqref="B4 B8">
      <formula1>1</formula1>
      <formula2>38</formula2>
    </dataValidation>
    <dataValidation type="whole" errorStyle="warning" allowBlank="1" showInputMessage="1" showErrorMessage="1" errorTitle="Scale Range Exceeded" error="Enter a value from 0 to 37" sqref="B5 B9">
      <formula1>0</formula1>
      <formula2>37</formula2>
    </dataValidation>
  </dataValidations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Ellis, Robert</dc:creator>
  <cp:lastModifiedBy>Ellis, Robert</cp:lastModifiedBy>
  <dcterms:created xsi:type="dcterms:W3CDTF">2017-10-16T22:38:44Z</dcterms:created>
  <dcterms:modified xsi:type="dcterms:W3CDTF">2017-10-17T01:38:14Z</dcterms:modified>
</cp:coreProperties>
</file>