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9" i="1"/>
  <c r="A17"/>
  <c r="A16"/>
  <c r="A15"/>
  <c r="A13"/>
  <c r="H10"/>
  <c r="I8"/>
  <c r="H8"/>
  <c r="I7"/>
  <c r="H7"/>
  <c r="I3"/>
  <c r="I4"/>
  <c r="I5"/>
  <c r="I6"/>
  <c r="I2"/>
  <c r="H3"/>
  <c r="H4"/>
  <c r="H5"/>
  <c r="H6"/>
  <c r="H2"/>
  <c r="G7"/>
  <c r="G3"/>
  <c r="G4"/>
  <c r="G5"/>
  <c r="G6"/>
  <c r="G2"/>
  <c r="F3"/>
  <c r="F4"/>
  <c r="F5"/>
  <c r="F6"/>
  <c r="F2"/>
  <c r="E3"/>
  <c r="E4"/>
  <c r="E5"/>
  <c r="E6"/>
  <c r="E2"/>
</calcChain>
</file>

<file path=xl/sharedStrings.xml><?xml version="1.0" encoding="utf-8"?>
<sst xmlns="http://schemas.openxmlformats.org/spreadsheetml/2006/main" count="11" uniqueCount="11">
  <si>
    <t>x</t>
  </si>
  <si>
    <t>y</t>
  </si>
  <si>
    <t>x mean</t>
  </si>
  <si>
    <t>y mean</t>
  </si>
  <si>
    <t>x-x mean</t>
  </si>
  <si>
    <t>y-ymean</t>
  </si>
  <si>
    <t>(x-xmean)(y-ymean)</t>
  </si>
  <si>
    <t>total</t>
  </si>
  <si>
    <t>(x-xmean)2</t>
  </si>
  <si>
    <t>(y-ymean)2</t>
  </si>
  <si>
    <t>pearson corr coeff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</si>
</sst>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A20" sqref="A20"/>
    </sheetView>
  </sheetViews>
  <sheetFormatPr defaultRowHeight="15"/>
  <cols>
    <col min="7" max="7" width="19.5703125" bestFit="1" customWidth="1"/>
    <col min="8" max="8" width="11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>
      <c r="A2">
        <v>10</v>
      </c>
      <c r="B2">
        <v>55</v>
      </c>
      <c r="C2">
        <v>15.4</v>
      </c>
      <c r="D2">
        <v>49.6</v>
      </c>
      <c r="E2">
        <f>(A2-C2)</f>
        <v>-5.4</v>
      </c>
      <c r="F2">
        <f>(B2-D2)</f>
        <v>5.3999999999999986</v>
      </c>
      <c r="G2">
        <f>E2*F2</f>
        <v>-29.159999999999993</v>
      </c>
      <c r="H2">
        <f>(E2*E2)</f>
        <v>29.160000000000004</v>
      </c>
      <c r="I2">
        <f>(F2*F2)</f>
        <v>29.159999999999986</v>
      </c>
    </row>
    <row r="3" spans="1:9">
      <c r="A3">
        <v>11</v>
      </c>
      <c r="B3">
        <v>57</v>
      </c>
      <c r="C3">
        <v>15.4</v>
      </c>
      <c r="D3">
        <v>49.6</v>
      </c>
      <c r="E3">
        <f t="shared" ref="E3:E6" si="0">(A3-C3)</f>
        <v>-4.4000000000000004</v>
      </c>
      <c r="F3">
        <f t="shared" ref="F3:F6" si="1">(B3-D3)</f>
        <v>7.3999999999999986</v>
      </c>
      <c r="G3">
        <f t="shared" ref="G3:G6" si="2">E3*F3</f>
        <v>-32.559999999999995</v>
      </c>
      <c r="H3">
        <f t="shared" ref="H3:H6" si="3">(E3*E3)</f>
        <v>19.360000000000003</v>
      </c>
      <c r="I3">
        <f t="shared" ref="I3:I6" si="4">(F3*F3)</f>
        <v>54.759999999999977</v>
      </c>
    </row>
    <row r="4" spans="1:9">
      <c r="A4">
        <v>15</v>
      </c>
      <c r="B4">
        <v>49</v>
      </c>
      <c r="C4">
        <v>15.4</v>
      </c>
      <c r="D4">
        <v>49.6</v>
      </c>
      <c r="E4">
        <f t="shared" si="0"/>
        <v>-0.40000000000000036</v>
      </c>
      <c r="F4">
        <f t="shared" si="1"/>
        <v>-0.60000000000000142</v>
      </c>
      <c r="G4">
        <f t="shared" si="2"/>
        <v>0.24000000000000077</v>
      </c>
      <c r="H4">
        <f t="shared" si="3"/>
        <v>0.16000000000000028</v>
      </c>
      <c r="I4">
        <f t="shared" si="4"/>
        <v>0.36000000000000171</v>
      </c>
    </row>
    <row r="5" spans="1:9">
      <c r="A5">
        <v>19</v>
      </c>
      <c r="B5">
        <v>48</v>
      </c>
      <c r="C5">
        <v>15.4</v>
      </c>
      <c r="D5">
        <v>49.6</v>
      </c>
      <c r="E5">
        <f t="shared" si="0"/>
        <v>3.5999999999999996</v>
      </c>
      <c r="F5">
        <f t="shared" si="1"/>
        <v>-1.6000000000000014</v>
      </c>
      <c r="G5">
        <f t="shared" si="2"/>
        <v>-5.7600000000000042</v>
      </c>
      <c r="H5">
        <f t="shared" si="3"/>
        <v>12.959999999999997</v>
      </c>
      <c r="I5">
        <f t="shared" si="4"/>
        <v>2.5600000000000045</v>
      </c>
    </row>
    <row r="6" spans="1:9">
      <c r="A6">
        <v>22</v>
      </c>
      <c r="B6">
        <v>39</v>
      </c>
      <c r="C6">
        <v>15.4</v>
      </c>
      <c r="D6">
        <v>49.6</v>
      </c>
      <c r="E6">
        <f t="shared" si="0"/>
        <v>6.6</v>
      </c>
      <c r="F6">
        <f t="shared" si="1"/>
        <v>-10.600000000000001</v>
      </c>
      <c r="G6">
        <f t="shared" si="2"/>
        <v>-69.960000000000008</v>
      </c>
      <c r="H6">
        <f t="shared" si="3"/>
        <v>43.559999999999995</v>
      </c>
      <c r="I6">
        <f t="shared" si="4"/>
        <v>112.36000000000003</v>
      </c>
    </row>
    <row r="7" spans="1:9">
      <c r="F7" t="s">
        <v>7</v>
      </c>
      <c r="G7">
        <f>SUM(G2:G6)</f>
        <v>-137.19999999999999</v>
      </c>
      <c r="H7">
        <f>SUM(H2:H6)</f>
        <v>105.20000000000002</v>
      </c>
      <c r="I7">
        <f>SUM(I2:I6)</f>
        <v>199.2</v>
      </c>
    </row>
    <row r="8" spans="1:9">
      <c r="H8">
        <f>SQRT(H7)</f>
        <v>10.256705123966469</v>
      </c>
      <c r="I8">
        <f>SQRT(I7)</f>
        <v>14.11382301150188</v>
      </c>
    </row>
    <row r="10" spans="1:9">
      <c r="G10" t="s">
        <v>10</v>
      </c>
      <c r="H10">
        <f>(G7/(H8*I8))</f>
        <v>-0.94776698113144042</v>
      </c>
    </row>
    <row r="13" spans="1:9">
      <c r="A13">
        <f>SQRT(30)</f>
        <v>5.4772255750516612</v>
      </c>
    </row>
    <row r="15" spans="1:9">
      <c r="A15">
        <f>SQRT(100)</f>
        <v>10</v>
      </c>
    </row>
    <row r="16" spans="1:9">
      <c r="A16">
        <f>SQRT(0.000625)</f>
        <v>2.5000000000000001E-2</v>
      </c>
    </row>
    <row r="17" spans="1:1">
      <c r="A17">
        <f>SQRT(0.005)</f>
        <v>7.0710678118654752E-2</v>
      </c>
    </row>
    <row r="19" spans="1:1">
      <c r="A19">
        <f>SQRT(200)</f>
        <v>14.142135623730951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2021-09-19T05:35:49Z</dcterms:modified>
</cp:coreProperties>
</file>