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swin/Desktop/"/>
    </mc:Choice>
  </mc:AlternateContent>
  <bookViews>
    <workbookView xWindow="0" yWindow="440" windowWidth="27920" windowHeight="17560" activeTab="2"/>
  </bookViews>
  <sheets>
    <sheet name="LEFT | SLAVE" sheetId="1" r:id="rId1"/>
    <sheet name="RIGHT | MASTER" sheetId="2" r:id="rId2"/>
    <sheet name="INFLUENCE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3" l="1"/>
  <c r="E42" i="3"/>
  <c r="E43" i="3"/>
  <c r="E44" i="3"/>
  <c r="E40" i="3"/>
  <c r="E36" i="3"/>
  <c r="E37" i="3"/>
  <c r="E38" i="3"/>
  <c r="E35" i="3"/>
  <c r="E54" i="3"/>
  <c r="E55" i="3"/>
  <c r="E56" i="3"/>
  <c r="E57" i="3"/>
  <c r="E53" i="3"/>
  <c r="E49" i="3"/>
  <c r="E50" i="3"/>
  <c r="E51" i="3"/>
  <c r="E48" i="3"/>
  <c r="G49" i="3"/>
  <c r="H50" i="3"/>
  <c r="H48" i="3"/>
  <c r="I49" i="3"/>
  <c r="I51" i="3"/>
  <c r="J50" i="3"/>
  <c r="J37" i="3"/>
  <c r="I38" i="3"/>
  <c r="I36" i="3"/>
  <c r="H35" i="3"/>
  <c r="H37" i="3"/>
  <c r="G36" i="3"/>
  <c r="F57" i="3"/>
  <c r="F56" i="3"/>
  <c r="F55" i="3"/>
  <c r="F54" i="3"/>
  <c r="F53" i="3"/>
  <c r="F51" i="3"/>
  <c r="F50" i="3"/>
  <c r="F49" i="3"/>
  <c r="F48" i="3"/>
  <c r="F44" i="3"/>
  <c r="F43" i="3"/>
  <c r="F42" i="3"/>
  <c r="F41" i="3"/>
  <c r="F40" i="3"/>
  <c r="F38" i="3"/>
  <c r="F37" i="3"/>
  <c r="F36" i="3"/>
  <c r="F35" i="3"/>
  <c r="R82" i="1"/>
  <c r="E82" i="1"/>
  <c r="AX77" i="1"/>
  <c r="AW77" i="1"/>
  <c r="AV77" i="1"/>
  <c r="AU77" i="1"/>
  <c r="AT77" i="1"/>
  <c r="AS77" i="1"/>
  <c r="AS82" i="1"/>
  <c r="AQ77" i="1"/>
  <c r="AP77" i="1"/>
  <c r="AO77" i="1"/>
  <c r="AN77" i="1"/>
  <c r="AM77" i="1"/>
  <c r="AL77" i="1"/>
  <c r="AL82" i="1"/>
  <c r="AK77" i="1"/>
  <c r="AJ77" i="1"/>
  <c r="AI77" i="1"/>
  <c r="AG77" i="1"/>
  <c r="AF77" i="1"/>
  <c r="AE77" i="1"/>
  <c r="AD77" i="1"/>
  <c r="AC77" i="1"/>
  <c r="AB77" i="1"/>
  <c r="AB82" i="1"/>
  <c r="AA77" i="1"/>
  <c r="Z77" i="1"/>
  <c r="Y77" i="1"/>
  <c r="W77" i="1"/>
  <c r="V77" i="1"/>
  <c r="U77" i="1"/>
  <c r="T77" i="1"/>
  <c r="S77" i="1"/>
  <c r="R77" i="1"/>
  <c r="P77" i="1"/>
  <c r="O77" i="1"/>
  <c r="N77" i="1"/>
  <c r="N82" i="1"/>
  <c r="M77" i="1"/>
  <c r="L77" i="1"/>
  <c r="K77" i="1"/>
  <c r="K82" i="1"/>
  <c r="J77" i="1"/>
  <c r="I77" i="1"/>
  <c r="H77" i="1"/>
  <c r="H82" i="1"/>
  <c r="G77" i="1"/>
  <c r="F77" i="1"/>
  <c r="E77" i="1"/>
  <c r="D77" i="1"/>
  <c r="C77" i="1"/>
  <c r="B77" i="1"/>
  <c r="B82" i="1"/>
  <c r="B77" i="2"/>
  <c r="B82" i="2"/>
  <c r="C77" i="2"/>
  <c r="D77" i="2"/>
  <c r="E77" i="2"/>
  <c r="F77" i="2"/>
  <c r="G77" i="2"/>
  <c r="H77" i="2"/>
  <c r="I77" i="2"/>
  <c r="J77" i="2"/>
  <c r="K77" i="2"/>
  <c r="L77" i="2"/>
  <c r="M77" i="2"/>
  <c r="N77" i="2"/>
  <c r="N82" i="2"/>
  <c r="O77" i="2"/>
  <c r="P77" i="2"/>
  <c r="R77" i="2"/>
  <c r="S77" i="2"/>
  <c r="T77" i="2"/>
  <c r="U77" i="2"/>
  <c r="V77" i="2"/>
  <c r="W77" i="2"/>
  <c r="Y77" i="2"/>
  <c r="Z77" i="2"/>
  <c r="AA77" i="2"/>
  <c r="AB77" i="2"/>
  <c r="AB82" i="2"/>
  <c r="AC77" i="2"/>
  <c r="AD77" i="2"/>
  <c r="AE77" i="2"/>
  <c r="AF77" i="2"/>
  <c r="AG77" i="2"/>
  <c r="AI77" i="2"/>
  <c r="AJ77" i="2"/>
  <c r="AK77" i="2"/>
  <c r="AL77" i="2"/>
  <c r="AM77" i="2"/>
  <c r="AN77" i="2"/>
  <c r="AO77" i="2"/>
  <c r="AP77" i="2"/>
  <c r="AQ77" i="2"/>
  <c r="AS77" i="2"/>
  <c r="AT77" i="2"/>
  <c r="AU77" i="2"/>
  <c r="AV77" i="2"/>
  <c r="AW77" i="2"/>
  <c r="AX77" i="2"/>
  <c r="E82" i="2"/>
  <c r="H82" i="2"/>
  <c r="K82" i="2"/>
  <c r="R82" i="2"/>
  <c r="AL82" i="2"/>
  <c r="AS82" i="2"/>
</calcChain>
</file>

<file path=xl/sharedStrings.xml><?xml version="1.0" encoding="utf-8"?>
<sst xmlns="http://schemas.openxmlformats.org/spreadsheetml/2006/main" count="412" uniqueCount="71">
  <si>
    <t>Threshold</t>
  </si>
  <si>
    <t>Avg</t>
  </si>
  <si>
    <t>Upper</t>
  </si>
  <si>
    <t>Lower</t>
  </si>
  <si>
    <t>Sensor F5 (INF)</t>
  </si>
  <si>
    <t>Sensor F7</t>
  </si>
  <si>
    <t>Sensor F3 (INF)</t>
  </si>
  <si>
    <t>Sensor F5</t>
  </si>
  <si>
    <t>Sensor F7 (INF)</t>
  </si>
  <si>
    <t>Sensor F1 (INF)</t>
  </si>
  <si>
    <t>Sensor F8</t>
  </si>
  <si>
    <t>Sensor F1</t>
  </si>
  <si>
    <t>Sensor F9</t>
  </si>
  <si>
    <t>Sensor F6 - Middle</t>
  </si>
  <si>
    <t>Sensor F4 - Ring</t>
  </si>
  <si>
    <t>Sensor F2 - Little</t>
  </si>
  <si>
    <t>S.No</t>
  </si>
  <si>
    <t>Pin No: 9</t>
  </si>
  <si>
    <t>Pin No: 8</t>
  </si>
  <si>
    <t>Pin No: 10</t>
  </si>
  <si>
    <t>Pin No: 11</t>
  </si>
  <si>
    <t>Pin No: 1</t>
  </si>
  <si>
    <t>Pin No: 0</t>
  </si>
  <si>
    <t>Pin No: 7</t>
  </si>
  <si>
    <t>Master Glove | Index Finger</t>
  </si>
  <si>
    <t>Master Glove | Middle Finger</t>
  </si>
  <si>
    <t>Master Glove | Ring Finger</t>
  </si>
  <si>
    <t>Master Glove | Little Finger</t>
  </si>
  <si>
    <t>Master Glove | Right Hand | Inner Sensors</t>
  </si>
  <si>
    <t>Pin No: 3</t>
  </si>
  <si>
    <t>Pin No: 2</t>
  </si>
  <si>
    <t>Pin No: 15</t>
  </si>
  <si>
    <t>Outer Flex</t>
  </si>
  <si>
    <t>Position</t>
  </si>
  <si>
    <t>Sensor No</t>
  </si>
  <si>
    <t>Finger</t>
  </si>
  <si>
    <t>Base Value</t>
  </si>
  <si>
    <t>Influence Factor</t>
  </si>
  <si>
    <t>Inner Flex</t>
  </si>
  <si>
    <t>Na</t>
  </si>
  <si>
    <t xml:space="preserve">RIGHT | MASTER </t>
  </si>
  <si>
    <t>F1</t>
  </si>
  <si>
    <t>F3</t>
  </si>
  <si>
    <t>F5</t>
  </si>
  <si>
    <t>F7</t>
  </si>
  <si>
    <t>F2</t>
  </si>
  <si>
    <t>F4</t>
  </si>
  <si>
    <t>F6</t>
  </si>
  <si>
    <t>F8</t>
  </si>
  <si>
    <t>F9</t>
  </si>
  <si>
    <t xml:space="preserve">Little </t>
  </si>
  <si>
    <t>Ring</t>
  </si>
  <si>
    <t>Middle</t>
  </si>
  <si>
    <t>Index</t>
  </si>
  <si>
    <t>Thumb</t>
  </si>
  <si>
    <t>Slave Glove | Ring Finger</t>
  </si>
  <si>
    <t>Slave | Little Finger</t>
  </si>
  <si>
    <t>Slave Glove | Right Hand | Inner Sensors</t>
  </si>
  <si>
    <t>Slave Glove | Index Finger</t>
  </si>
  <si>
    <t>Slave Glove | Middle Finger</t>
  </si>
  <si>
    <t>Sensor F3</t>
  </si>
  <si>
    <t>Sensor F8 - Index</t>
  </si>
  <si>
    <t>Sensor F9 - Thumb</t>
  </si>
  <si>
    <t>Inf on Little (F1)</t>
  </si>
  <si>
    <t>Inf on Ring (F3)</t>
  </si>
  <si>
    <t>Inf on Middle (F5)</t>
  </si>
  <si>
    <t>Inf on Index (F7)</t>
  </si>
  <si>
    <t>LEFT | SLAVE</t>
  </si>
  <si>
    <t>Bend | Min | 95%</t>
  </si>
  <si>
    <t>Influence Factors | Threshold Values | 5 Volt</t>
  </si>
  <si>
    <t>Influence Factors | Threshold Values | 3.3 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</si>
</sst>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2" borderId="1" xfId="0" applyFill="1" applyBorder="1"/>
    <xf numFmtId="9" fontId="0" fillId="3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2" borderId="2" xfId="0" applyFill="1" applyBorder="1"/>
    <xf numFmtId="0" fontId="0" fillId="2" borderId="3" xfId="0" applyFill="1" applyBorder="1"/>
    <xf numFmtId="2" fontId="0" fillId="0" borderId="0" xfId="0" applyNumberFormat="1" applyBorder="1"/>
    <xf numFmtId="0" fontId="0" fillId="0" borderId="0" xfId="0" applyBorder="1"/>
    <xf numFmtId="2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2" fontId="0" fillId="11" borderId="6" xfId="0" applyNumberFormat="1" applyFill="1" applyBorder="1" applyAlignment="1">
      <alignment horizontal="center" vertical="center"/>
    </xf>
    <xf numFmtId="2" fontId="0" fillId="11" borderId="0" xfId="0" applyNumberForma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AX89"/>
  <sheetViews>
    <sheetView topLeftCell="AE1" workbookViewId="0">
      <pane ySplit="4" topLeftCell="A73" activePane="bottomLeft" state="frozen"/>
      <selection activeCell="AF5" sqref="AF5:AG81"/>
      <selection pane="bottomLeft" activeCell="AW77" sqref="AW77:AW78"/>
    </sheetView>
  </sheetViews>
  <sheetFormatPr baseColWidth="10" defaultColWidth="8.83203125" defaultRowHeight="15" x14ac:dyDescent="0.2"/>
  <cols>
    <col min="1" max="1" width="10.6640625" customWidth="1"/>
  </cols>
  <sheetData>
    <row r="1" spans="1:50" ht="29.25" customHeight="1" x14ac:dyDescent="0.2">
      <c r="A1" s="27" t="s">
        <v>57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R1" s="28" t="s">
        <v>56</v>
      </c>
      <c r="S1" s="28"/>
      <c r="T1" s="28"/>
      <c r="U1" s="28"/>
      <c r="V1" s="28"/>
      <c r="W1" s="28"/>
      <c r="Y1" s="29" t="s">
        <v>55</v>
      </c>
      <c r="Z1" s="29"/>
      <c r="AA1" s="29"/>
      <c r="AB1" s="29"/>
      <c r="AC1" s="29"/>
      <c r="AD1" s="29"/>
      <c r="AE1" s="29"/>
      <c r="AF1" s="29"/>
      <c r="AG1" s="29"/>
      <c r="AI1" s="29" t="s">
        <v>59</v>
      </c>
      <c r="AJ1" s="29"/>
      <c r="AK1" s="29"/>
      <c r="AL1" s="29"/>
      <c r="AM1" s="29"/>
      <c r="AN1" s="29"/>
      <c r="AO1" s="29"/>
      <c r="AP1" s="29"/>
      <c r="AQ1" s="29"/>
      <c r="AS1" s="28" t="s">
        <v>58</v>
      </c>
      <c r="AT1" s="28"/>
      <c r="AU1" s="28"/>
      <c r="AV1" s="28"/>
      <c r="AW1" s="28"/>
      <c r="AX1" s="28"/>
    </row>
    <row r="2" spans="1:50" x14ac:dyDescent="0.2">
      <c r="B2" s="30" t="s">
        <v>20</v>
      </c>
      <c r="C2" s="30"/>
      <c r="D2" s="30"/>
      <c r="E2" s="30" t="s">
        <v>23</v>
      </c>
      <c r="F2" s="30"/>
      <c r="G2" s="30"/>
      <c r="H2" s="30" t="s">
        <v>19</v>
      </c>
      <c r="I2" s="30"/>
      <c r="J2" s="30"/>
      <c r="K2" s="30" t="s">
        <v>17</v>
      </c>
      <c r="L2" s="30"/>
      <c r="M2" s="30"/>
      <c r="N2" s="30" t="s">
        <v>18</v>
      </c>
      <c r="O2" s="30"/>
      <c r="P2" s="30"/>
      <c r="R2" s="30" t="s">
        <v>22</v>
      </c>
      <c r="S2" s="30"/>
      <c r="T2" s="30"/>
      <c r="U2" s="30" t="s">
        <v>21</v>
      </c>
      <c r="V2" s="30"/>
      <c r="W2" s="30"/>
      <c r="Y2" s="30" t="s">
        <v>22</v>
      </c>
      <c r="Z2" s="30"/>
      <c r="AA2" s="30"/>
      <c r="AB2" s="30" t="s">
        <v>21</v>
      </c>
      <c r="AC2" s="30"/>
      <c r="AD2" s="30"/>
      <c r="AE2" s="30" t="s">
        <v>30</v>
      </c>
      <c r="AF2" s="30"/>
      <c r="AG2" s="30"/>
      <c r="AI2" s="30" t="s">
        <v>21</v>
      </c>
      <c r="AJ2" s="30"/>
      <c r="AK2" s="30"/>
      <c r="AL2" s="30" t="s">
        <v>30</v>
      </c>
      <c r="AM2" s="30"/>
      <c r="AN2" s="30"/>
      <c r="AO2" s="30" t="s">
        <v>29</v>
      </c>
      <c r="AP2" s="30"/>
      <c r="AQ2" s="30"/>
      <c r="AS2" s="30" t="s">
        <v>29</v>
      </c>
      <c r="AT2" s="30"/>
      <c r="AU2" s="30"/>
      <c r="AV2" s="30" t="s">
        <v>30</v>
      </c>
      <c r="AW2" s="30"/>
      <c r="AX2" s="30"/>
    </row>
    <row r="3" spans="1:50" x14ac:dyDescent="0.2">
      <c r="A3" s="31" t="s">
        <v>16</v>
      </c>
      <c r="B3" s="32" t="s">
        <v>15</v>
      </c>
      <c r="C3" s="32"/>
      <c r="D3" s="32"/>
      <c r="E3" s="33" t="s">
        <v>14</v>
      </c>
      <c r="F3" s="33"/>
      <c r="G3" s="33"/>
      <c r="H3" s="32" t="s">
        <v>13</v>
      </c>
      <c r="I3" s="32"/>
      <c r="J3" s="32"/>
      <c r="K3" s="33" t="s">
        <v>61</v>
      </c>
      <c r="L3" s="33"/>
      <c r="M3" s="33"/>
      <c r="N3" s="32" t="s">
        <v>62</v>
      </c>
      <c r="O3" s="32"/>
      <c r="P3" s="32"/>
      <c r="R3" s="33" t="s">
        <v>11</v>
      </c>
      <c r="S3" s="33"/>
      <c r="T3" s="33"/>
      <c r="U3" s="32" t="s">
        <v>6</v>
      </c>
      <c r="V3" s="32"/>
      <c r="W3" s="32"/>
      <c r="Y3" s="32" t="s">
        <v>9</v>
      </c>
      <c r="Z3" s="32"/>
      <c r="AA3" s="32"/>
      <c r="AB3" s="33" t="s">
        <v>60</v>
      </c>
      <c r="AC3" s="33"/>
      <c r="AD3" s="33"/>
      <c r="AE3" s="32" t="s">
        <v>4</v>
      </c>
      <c r="AF3" s="32"/>
      <c r="AG3" s="32"/>
      <c r="AI3" s="32" t="s">
        <v>6</v>
      </c>
      <c r="AJ3" s="32"/>
      <c r="AK3" s="32"/>
      <c r="AL3" s="33" t="s">
        <v>7</v>
      </c>
      <c r="AM3" s="33"/>
      <c r="AN3" s="33"/>
      <c r="AO3" s="32" t="s">
        <v>8</v>
      </c>
      <c r="AP3" s="32"/>
      <c r="AQ3" s="32"/>
      <c r="AS3" s="33" t="s">
        <v>5</v>
      </c>
      <c r="AT3" s="33"/>
      <c r="AU3" s="33"/>
      <c r="AV3" s="32" t="s">
        <v>4</v>
      </c>
      <c r="AW3" s="32"/>
      <c r="AX3" s="32"/>
    </row>
    <row r="4" spans="1:50" x14ac:dyDescent="0.2">
      <c r="A4" s="31"/>
      <c r="B4" s="1" t="s">
        <v>3</v>
      </c>
      <c r="C4" s="1" t="s">
        <v>2</v>
      </c>
      <c r="D4" s="1" t="s">
        <v>1</v>
      </c>
      <c r="E4" s="1" t="s">
        <v>3</v>
      </c>
      <c r="F4" s="1" t="s">
        <v>2</v>
      </c>
      <c r="G4" s="1" t="s">
        <v>1</v>
      </c>
      <c r="H4" s="1" t="s">
        <v>3</v>
      </c>
      <c r="I4" s="1" t="s">
        <v>2</v>
      </c>
      <c r="J4" s="1" t="s">
        <v>1</v>
      </c>
      <c r="K4" s="1" t="s">
        <v>3</v>
      </c>
      <c r="L4" s="1" t="s">
        <v>2</v>
      </c>
      <c r="M4" s="1" t="s">
        <v>1</v>
      </c>
      <c r="N4" s="1" t="s">
        <v>3</v>
      </c>
      <c r="O4" s="1" t="s">
        <v>2</v>
      </c>
      <c r="P4" s="1" t="s">
        <v>1</v>
      </c>
      <c r="R4" s="1" t="s">
        <v>3</v>
      </c>
      <c r="S4" s="1" t="s">
        <v>2</v>
      </c>
      <c r="T4" s="1" t="s">
        <v>1</v>
      </c>
      <c r="U4" s="1" t="s">
        <v>3</v>
      </c>
      <c r="V4" s="1" t="s">
        <v>2</v>
      </c>
      <c r="W4" s="1" t="s">
        <v>1</v>
      </c>
      <c r="Y4" s="1" t="s">
        <v>3</v>
      </c>
      <c r="Z4" s="1" t="s">
        <v>2</v>
      </c>
      <c r="AA4" s="1" t="s">
        <v>1</v>
      </c>
      <c r="AB4" s="1" t="s">
        <v>3</v>
      </c>
      <c r="AC4" s="1" t="s">
        <v>2</v>
      </c>
      <c r="AD4" s="1" t="s">
        <v>1</v>
      </c>
      <c r="AE4" s="1" t="s">
        <v>3</v>
      </c>
      <c r="AF4" s="1" t="s">
        <v>2</v>
      </c>
      <c r="AG4" s="1" t="s">
        <v>1</v>
      </c>
      <c r="AI4" s="1" t="s">
        <v>3</v>
      </c>
      <c r="AJ4" s="1" t="s">
        <v>2</v>
      </c>
      <c r="AK4" s="1" t="s">
        <v>1</v>
      </c>
      <c r="AL4" s="1" t="s">
        <v>3</v>
      </c>
      <c r="AM4" s="1" t="s">
        <v>2</v>
      </c>
      <c r="AN4" s="1" t="s">
        <v>1</v>
      </c>
      <c r="AO4" s="1" t="s">
        <v>3</v>
      </c>
      <c r="AP4" s="1" t="s">
        <v>2</v>
      </c>
      <c r="AQ4" s="1" t="s">
        <v>1</v>
      </c>
      <c r="AS4" s="1" t="s">
        <v>3</v>
      </c>
      <c r="AT4" s="1" t="s">
        <v>2</v>
      </c>
      <c r="AU4" s="1" t="s">
        <v>1</v>
      </c>
      <c r="AV4" s="1" t="s">
        <v>3</v>
      </c>
      <c r="AW4" s="1" t="s">
        <v>2</v>
      </c>
      <c r="AX4" s="1" t="s">
        <v>1</v>
      </c>
    </row>
    <row r="6" spans="1:50" x14ac:dyDescent="0.2">
      <c r="A6" s="1">
        <v>1</v>
      </c>
      <c r="B6" s="9">
        <v>595</v>
      </c>
      <c r="C6" s="9">
        <v>653</v>
      </c>
      <c r="D6" s="9">
        <v>631.44000000000005</v>
      </c>
      <c r="E6" s="9">
        <v>518</v>
      </c>
      <c r="F6" s="9">
        <v>563</v>
      </c>
      <c r="G6" s="9">
        <v>549.34</v>
      </c>
      <c r="H6" s="9">
        <v>501</v>
      </c>
      <c r="I6" s="9">
        <v>533</v>
      </c>
      <c r="J6" s="9">
        <v>519.67999999999995</v>
      </c>
      <c r="K6" s="9">
        <v>714</v>
      </c>
      <c r="L6" s="9">
        <v>741</v>
      </c>
      <c r="M6" s="9">
        <v>729.84</v>
      </c>
      <c r="N6" s="9">
        <v>809</v>
      </c>
      <c r="O6" s="9">
        <v>829</v>
      </c>
      <c r="P6" s="9">
        <v>821.58</v>
      </c>
      <c r="Q6" s="10"/>
      <c r="R6" s="9">
        <v>496</v>
      </c>
      <c r="S6" s="9">
        <v>538</v>
      </c>
      <c r="T6" s="9">
        <v>519.73</v>
      </c>
      <c r="U6" s="9">
        <v>228</v>
      </c>
      <c r="V6" s="9">
        <v>264</v>
      </c>
      <c r="W6" s="9">
        <v>241.84</v>
      </c>
      <c r="X6" s="10"/>
      <c r="Y6" s="9">
        <v>181</v>
      </c>
      <c r="Z6" s="9">
        <v>237</v>
      </c>
      <c r="AA6" s="9">
        <v>210.76</v>
      </c>
      <c r="AB6" s="9">
        <v>352</v>
      </c>
      <c r="AC6" s="9">
        <v>413</v>
      </c>
      <c r="AD6" s="9">
        <v>387.27</v>
      </c>
      <c r="AE6" s="9">
        <v>231</v>
      </c>
      <c r="AF6" s="9">
        <v>273</v>
      </c>
      <c r="AG6" s="9">
        <v>255.07</v>
      </c>
      <c r="AH6" s="10"/>
      <c r="AI6" s="9">
        <v>148</v>
      </c>
      <c r="AJ6" s="9">
        <v>208</v>
      </c>
      <c r="AK6" s="9">
        <v>185.24</v>
      </c>
      <c r="AL6" s="9">
        <v>425</v>
      </c>
      <c r="AM6" s="9">
        <v>563</v>
      </c>
      <c r="AN6" s="9">
        <v>500.61</v>
      </c>
      <c r="AO6" s="9">
        <v>301</v>
      </c>
      <c r="AP6" s="9">
        <v>369</v>
      </c>
      <c r="AQ6" s="9">
        <v>347.59</v>
      </c>
      <c r="AR6" s="10"/>
      <c r="AS6" s="9">
        <v>539</v>
      </c>
      <c r="AT6" s="9">
        <v>573</v>
      </c>
      <c r="AU6" s="9">
        <v>554.95000000000005</v>
      </c>
      <c r="AV6" s="9">
        <v>227</v>
      </c>
      <c r="AW6" s="9">
        <v>273</v>
      </c>
      <c r="AX6" s="9">
        <v>250.53</v>
      </c>
    </row>
    <row r="7" spans="1:50" x14ac:dyDescent="0.2">
      <c r="A7" s="1">
        <v>2</v>
      </c>
      <c r="B7" s="9">
        <v>614</v>
      </c>
      <c r="C7" s="9">
        <v>660</v>
      </c>
      <c r="D7" s="9">
        <v>642.66</v>
      </c>
      <c r="E7" s="9">
        <v>551</v>
      </c>
      <c r="F7" s="9">
        <v>579</v>
      </c>
      <c r="G7" s="9">
        <v>569.1</v>
      </c>
      <c r="H7" s="9">
        <v>518</v>
      </c>
      <c r="I7" s="9">
        <v>546</v>
      </c>
      <c r="J7" s="9">
        <v>535.28</v>
      </c>
      <c r="K7" s="9">
        <v>727</v>
      </c>
      <c r="L7" s="9">
        <v>742</v>
      </c>
      <c r="M7" s="9">
        <v>735.7</v>
      </c>
      <c r="N7" s="9">
        <v>828</v>
      </c>
      <c r="O7" s="9">
        <v>837</v>
      </c>
      <c r="P7" s="9">
        <v>832.89</v>
      </c>
      <c r="Q7" s="10"/>
      <c r="R7" s="9">
        <v>498</v>
      </c>
      <c r="S7" s="9">
        <v>543</v>
      </c>
      <c r="T7" s="9">
        <v>524.37</v>
      </c>
      <c r="U7" s="9">
        <v>207</v>
      </c>
      <c r="V7" s="9">
        <v>248</v>
      </c>
      <c r="W7" s="9">
        <v>230.73</v>
      </c>
      <c r="X7" s="10"/>
      <c r="Y7" s="9">
        <v>205</v>
      </c>
      <c r="Z7" s="9">
        <v>234</v>
      </c>
      <c r="AA7" s="9">
        <v>218.75</v>
      </c>
      <c r="AB7" s="9">
        <v>390</v>
      </c>
      <c r="AC7" s="9">
        <v>423</v>
      </c>
      <c r="AD7" s="9">
        <v>407.99</v>
      </c>
      <c r="AE7" s="9">
        <v>250</v>
      </c>
      <c r="AF7" s="9">
        <v>305</v>
      </c>
      <c r="AG7" s="9">
        <v>279.91000000000003</v>
      </c>
      <c r="AH7" s="10"/>
      <c r="AI7" s="9">
        <v>275</v>
      </c>
      <c r="AJ7" s="9">
        <v>306</v>
      </c>
      <c r="AK7" s="9">
        <v>290.52999999999997</v>
      </c>
      <c r="AL7" s="9">
        <v>498</v>
      </c>
      <c r="AM7" s="9">
        <v>543</v>
      </c>
      <c r="AN7" s="9">
        <v>525.66</v>
      </c>
      <c r="AO7" s="9">
        <v>406</v>
      </c>
      <c r="AP7" s="9">
        <v>451</v>
      </c>
      <c r="AQ7" s="9">
        <v>431.42</v>
      </c>
      <c r="AR7" s="10"/>
      <c r="AS7" s="9">
        <v>558</v>
      </c>
      <c r="AT7" s="9">
        <v>590</v>
      </c>
      <c r="AU7" s="9">
        <v>574.28</v>
      </c>
      <c r="AV7" s="9">
        <v>224</v>
      </c>
      <c r="AW7" s="9">
        <v>267</v>
      </c>
      <c r="AX7" s="9">
        <v>249.51</v>
      </c>
    </row>
    <row r="8" spans="1:50" x14ac:dyDescent="0.2">
      <c r="A8" s="1">
        <v>3</v>
      </c>
      <c r="B8" s="9">
        <v>623</v>
      </c>
      <c r="C8" s="9">
        <v>659</v>
      </c>
      <c r="D8" s="9">
        <v>645.22</v>
      </c>
      <c r="E8" s="9">
        <v>544</v>
      </c>
      <c r="F8" s="9">
        <v>575</v>
      </c>
      <c r="G8" s="9">
        <v>564.64</v>
      </c>
      <c r="H8" s="9">
        <v>517</v>
      </c>
      <c r="I8" s="9">
        <v>548</v>
      </c>
      <c r="J8" s="9">
        <v>539.89</v>
      </c>
      <c r="K8" s="9">
        <v>717</v>
      </c>
      <c r="L8" s="9">
        <v>736</v>
      </c>
      <c r="M8" s="9">
        <v>728.26</v>
      </c>
      <c r="N8" s="9">
        <v>819</v>
      </c>
      <c r="O8" s="9">
        <v>828</v>
      </c>
      <c r="P8" s="9">
        <v>824.51</v>
      </c>
      <c r="Q8" s="10"/>
      <c r="R8" s="9">
        <v>500</v>
      </c>
      <c r="S8" s="9">
        <v>561</v>
      </c>
      <c r="T8" s="9">
        <v>533.61</v>
      </c>
      <c r="U8" s="9">
        <v>212</v>
      </c>
      <c r="V8" s="9">
        <v>270</v>
      </c>
      <c r="W8" s="9">
        <v>242.35</v>
      </c>
      <c r="X8" s="10"/>
      <c r="Y8" s="9">
        <v>197</v>
      </c>
      <c r="Z8" s="9">
        <v>250</v>
      </c>
      <c r="AA8" s="9">
        <v>227.45</v>
      </c>
      <c r="AB8" s="9">
        <v>402</v>
      </c>
      <c r="AC8" s="9">
        <v>434</v>
      </c>
      <c r="AD8" s="9">
        <v>416.71</v>
      </c>
      <c r="AE8" s="9">
        <v>284</v>
      </c>
      <c r="AF8" s="9">
        <v>331</v>
      </c>
      <c r="AG8" s="9">
        <v>305.22000000000003</v>
      </c>
      <c r="AH8" s="10"/>
      <c r="AI8" s="9">
        <v>140</v>
      </c>
      <c r="AJ8" s="9">
        <v>177</v>
      </c>
      <c r="AK8" s="9">
        <v>159.97</v>
      </c>
      <c r="AL8" s="9">
        <v>399</v>
      </c>
      <c r="AM8" s="9">
        <v>474</v>
      </c>
      <c r="AN8" s="9">
        <v>443.08</v>
      </c>
      <c r="AO8" s="9">
        <v>319</v>
      </c>
      <c r="AP8" s="9">
        <v>401</v>
      </c>
      <c r="AQ8" s="9">
        <v>360.76</v>
      </c>
      <c r="AR8" s="10"/>
      <c r="AS8" s="9">
        <v>543</v>
      </c>
      <c r="AT8" s="9">
        <v>576</v>
      </c>
      <c r="AU8" s="9">
        <v>559.91999999999996</v>
      </c>
      <c r="AV8" s="9">
        <v>255</v>
      </c>
      <c r="AW8" s="9">
        <v>314</v>
      </c>
      <c r="AX8" s="9">
        <v>284.2</v>
      </c>
    </row>
    <row r="9" spans="1:50" x14ac:dyDescent="0.2">
      <c r="A9" s="1">
        <v>4</v>
      </c>
      <c r="B9" s="9">
        <v>624</v>
      </c>
      <c r="C9" s="9">
        <v>650</v>
      </c>
      <c r="D9" s="9">
        <v>637.71</v>
      </c>
      <c r="E9" s="9">
        <v>532</v>
      </c>
      <c r="F9" s="9">
        <v>573</v>
      </c>
      <c r="G9" s="9">
        <v>560</v>
      </c>
      <c r="H9" s="9">
        <v>518</v>
      </c>
      <c r="I9" s="9">
        <v>544</v>
      </c>
      <c r="J9" s="9">
        <v>537.32000000000005</v>
      </c>
      <c r="K9" s="9">
        <v>729</v>
      </c>
      <c r="L9" s="9">
        <v>753</v>
      </c>
      <c r="M9" s="9">
        <v>739.55</v>
      </c>
      <c r="N9" s="9">
        <v>815</v>
      </c>
      <c r="O9" s="9">
        <v>824</v>
      </c>
      <c r="P9" s="9">
        <v>819.93</v>
      </c>
      <c r="Q9" s="10"/>
      <c r="R9" s="9">
        <v>517</v>
      </c>
      <c r="S9" s="9">
        <v>561</v>
      </c>
      <c r="T9" s="9">
        <v>540.5</v>
      </c>
      <c r="U9" s="9">
        <v>219</v>
      </c>
      <c r="V9" s="9">
        <v>261</v>
      </c>
      <c r="W9" s="9">
        <v>239.96</v>
      </c>
      <c r="X9" s="10"/>
      <c r="Y9" s="9">
        <v>177</v>
      </c>
      <c r="Z9" s="9">
        <v>238</v>
      </c>
      <c r="AA9" s="9">
        <v>217.56</v>
      </c>
      <c r="AB9" s="9">
        <v>348</v>
      </c>
      <c r="AC9" s="9">
        <v>415</v>
      </c>
      <c r="AD9" s="9">
        <v>390.89</v>
      </c>
      <c r="AE9" s="9">
        <v>216</v>
      </c>
      <c r="AF9" s="9">
        <v>284</v>
      </c>
      <c r="AG9" s="9">
        <v>255.37</v>
      </c>
      <c r="AH9" s="10"/>
      <c r="AI9" s="9">
        <v>163</v>
      </c>
      <c r="AJ9" s="9">
        <v>216</v>
      </c>
      <c r="AK9" s="9">
        <v>191.43</v>
      </c>
      <c r="AL9" s="9">
        <v>442</v>
      </c>
      <c r="AM9" s="9">
        <v>499</v>
      </c>
      <c r="AN9" s="9">
        <v>472.32</v>
      </c>
      <c r="AO9" s="9">
        <v>235</v>
      </c>
      <c r="AP9" s="9">
        <v>283</v>
      </c>
      <c r="AQ9" s="9">
        <v>258.7</v>
      </c>
      <c r="AR9" s="10"/>
      <c r="AS9" s="9">
        <v>112</v>
      </c>
      <c r="AT9" s="9">
        <v>562</v>
      </c>
      <c r="AU9" s="9">
        <v>448.84</v>
      </c>
      <c r="AV9" s="9">
        <v>141</v>
      </c>
      <c r="AW9" s="9">
        <v>296</v>
      </c>
      <c r="AX9" s="9">
        <v>245.6</v>
      </c>
    </row>
    <row r="10" spans="1:50" x14ac:dyDescent="0.2">
      <c r="A10" s="1">
        <v>5</v>
      </c>
      <c r="B10" s="9">
        <v>634</v>
      </c>
      <c r="C10" s="9">
        <v>661</v>
      </c>
      <c r="D10" s="9">
        <v>653.28</v>
      </c>
      <c r="E10" s="9">
        <v>566</v>
      </c>
      <c r="F10" s="9">
        <v>583</v>
      </c>
      <c r="G10" s="9">
        <v>575.41999999999996</v>
      </c>
      <c r="H10" s="9">
        <v>510</v>
      </c>
      <c r="I10" s="9">
        <v>548</v>
      </c>
      <c r="J10" s="9">
        <v>538</v>
      </c>
      <c r="K10" s="9">
        <v>738</v>
      </c>
      <c r="L10" s="9">
        <v>756</v>
      </c>
      <c r="M10" s="9">
        <v>748.86</v>
      </c>
      <c r="N10" s="9">
        <v>815</v>
      </c>
      <c r="O10" s="9">
        <v>824</v>
      </c>
      <c r="P10" s="9">
        <v>820.25</v>
      </c>
      <c r="Q10" s="10"/>
      <c r="R10" s="9">
        <v>500</v>
      </c>
      <c r="S10" s="9">
        <v>547</v>
      </c>
      <c r="T10" s="9">
        <v>530.75</v>
      </c>
      <c r="U10" s="9">
        <v>207</v>
      </c>
      <c r="V10" s="9">
        <v>259</v>
      </c>
      <c r="W10" s="9">
        <v>236.5</v>
      </c>
      <c r="X10" s="10"/>
      <c r="Y10" s="9">
        <v>224</v>
      </c>
      <c r="Z10" s="9">
        <v>251</v>
      </c>
      <c r="AA10" s="9">
        <v>236.02</v>
      </c>
      <c r="AB10" s="9">
        <v>376</v>
      </c>
      <c r="AC10" s="9">
        <v>427</v>
      </c>
      <c r="AD10" s="9">
        <v>406.81</v>
      </c>
      <c r="AE10" s="9">
        <v>276</v>
      </c>
      <c r="AF10" s="9">
        <v>370</v>
      </c>
      <c r="AG10" s="9">
        <v>341.14</v>
      </c>
      <c r="AH10" s="10"/>
      <c r="AI10" s="9">
        <v>170</v>
      </c>
      <c r="AJ10" s="9">
        <v>211</v>
      </c>
      <c r="AK10" s="9">
        <v>197.34</v>
      </c>
      <c r="AL10" s="9">
        <v>455</v>
      </c>
      <c r="AM10" s="9">
        <v>515</v>
      </c>
      <c r="AN10" s="9">
        <v>488.05</v>
      </c>
      <c r="AO10" s="9">
        <v>243</v>
      </c>
      <c r="AP10" s="9">
        <v>297</v>
      </c>
      <c r="AQ10" s="9">
        <v>275.60000000000002</v>
      </c>
      <c r="AR10" s="10"/>
      <c r="AS10" s="9">
        <v>603</v>
      </c>
      <c r="AT10" s="9">
        <v>632</v>
      </c>
      <c r="AU10" s="9">
        <v>618.98</v>
      </c>
      <c r="AV10" s="9">
        <v>350</v>
      </c>
      <c r="AW10" s="9">
        <v>396</v>
      </c>
      <c r="AX10" s="9">
        <v>378.63</v>
      </c>
    </row>
    <row r="11" spans="1:50" x14ac:dyDescent="0.2">
      <c r="A11" s="1">
        <v>6</v>
      </c>
      <c r="B11" s="9">
        <v>616</v>
      </c>
      <c r="C11" s="9">
        <v>653</v>
      </c>
      <c r="D11" s="9">
        <v>642.58000000000004</v>
      </c>
      <c r="E11" s="9">
        <v>546</v>
      </c>
      <c r="F11" s="9">
        <v>577</v>
      </c>
      <c r="G11" s="9">
        <v>566.41999999999996</v>
      </c>
      <c r="H11" s="9">
        <v>511</v>
      </c>
      <c r="I11" s="9">
        <v>547</v>
      </c>
      <c r="J11" s="9">
        <v>535.26</v>
      </c>
      <c r="K11" s="9">
        <v>742</v>
      </c>
      <c r="L11" s="9">
        <v>764</v>
      </c>
      <c r="M11" s="9">
        <v>754.14</v>
      </c>
      <c r="N11" s="9">
        <v>816</v>
      </c>
      <c r="O11" s="9">
        <v>832</v>
      </c>
      <c r="P11" s="9">
        <v>825.65</v>
      </c>
      <c r="Q11" s="10"/>
      <c r="R11" s="9">
        <v>519</v>
      </c>
      <c r="S11" s="9">
        <v>566</v>
      </c>
      <c r="T11" s="9">
        <v>550.64</v>
      </c>
      <c r="U11" s="9">
        <v>209</v>
      </c>
      <c r="V11" s="9">
        <v>249</v>
      </c>
      <c r="W11" s="9">
        <v>231.13</v>
      </c>
      <c r="X11" s="10"/>
      <c r="Y11" s="9">
        <v>243</v>
      </c>
      <c r="Z11" s="9">
        <v>280</v>
      </c>
      <c r="AA11" s="9">
        <v>260.27999999999997</v>
      </c>
      <c r="AB11" s="9">
        <v>405</v>
      </c>
      <c r="AC11" s="9">
        <v>435</v>
      </c>
      <c r="AD11" s="9">
        <v>418.72</v>
      </c>
      <c r="AE11" s="9">
        <v>316</v>
      </c>
      <c r="AF11" s="9">
        <v>368</v>
      </c>
      <c r="AG11" s="9">
        <v>345.06</v>
      </c>
      <c r="AH11" s="10"/>
      <c r="AI11" s="9">
        <v>186</v>
      </c>
      <c r="AJ11" s="9">
        <v>236</v>
      </c>
      <c r="AK11" s="9">
        <v>211.68</v>
      </c>
      <c r="AL11" s="9">
        <v>458</v>
      </c>
      <c r="AM11" s="9">
        <v>501</v>
      </c>
      <c r="AN11" s="9">
        <v>482.14</v>
      </c>
      <c r="AO11" s="9">
        <v>324</v>
      </c>
      <c r="AP11" s="9">
        <v>367</v>
      </c>
      <c r="AQ11" s="9">
        <v>346.95</v>
      </c>
      <c r="AR11" s="10"/>
      <c r="AS11" s="9">
        <v>561</v>
      </c>
      <c r="AT11" s="9">
        <v>618</v>
      </c>
      <c r="AU11" s="9">
        <v>599.32000000000005</v>
      </c>
      <c r="AV11" s="9">
        <v>301</v>
      </c>
      <c r="AW11" s="9">
        <v>374</v>
      </c>
      <c r="AX11" s="9">
        <v>338.4</v>
      </c>
    </row>
    <row r="12" spans="1:50" x14ac:dyDescent="0.2">
      <c r="A12" s="1">
        <v>7</v>
      </c>
      <c r="B12" s="9">
        <v>623</v>
      </c>
      <c r="C12" s="9">
        <v>659</v>
      </c>
      <c r="D12" s="9">
        <v>647.91999999999996</v>
      </c>
      <c r="E12" s="9">
        <v>543</v>
      </c>
      <c r="F12" s="9">
        <v>575</v>
      </c>
      <c r="G12" s="9">
        <v>564.59</v>
      </c>
      <c r="H12" s="9">
        <v>532</v>
      </c>
      <c r="I12" s="9">
        <v>547</v>
      </c>
      <c r="J12" s="9">
        <v>539.37</v>
      </c>
      <c r="K12" s="9">
        <v>743</v>
      </c>
      <c r="L12" s="9">
        <v>759</v>
      </c>
      <c r="M12" s="9">
        <v>750.23</v>
      </c>
      <c r="N12" s="9">
        <v>822</v>
      </c>
      <c r="O12" s="9">
        <v>833</v>
      </c>
      <c r="P12" s="9">
        <v>827.56</v>
      </c>
      <c r="Q12" s="10"/>
      <c r="R12" s="9">
        <v>496</v>
      </c>
      <c r="S12" s="9">
        <v>558</v>
      </c>
      <c r="T12" s="9">
        <v>529.6</v>
      </c>
      <c r="U12" s="9">
        <v>203</v>
      </c>
      <c r="V12" s="9">
        <v>255</v>
      </c>
      <c r="W12" s="9">
        <v>231.58</v>
      </c>
      <c r="X12" s="10"/>
      <c r="Y12" s="9">
        <v>230</v>
      </c>
      <c r="Z12" s="9">
        <v>267</v>
      </c>
      <c r="AA12" s="9">
        <v>253.63</v>
      </c>
      <c r="AB12" s="9">
        <v>395</v>
      </c>
      <c r="AC12" s="9">
        <v>445</v>
      </c>
      <c r="AD12" s="9">
        <v>423.44</v>
      </c>
      <c r="AE12" s="9">
        <v>333</v>
      </c>
      <c r="AF12" s="9">
        <v>396</v>
      </c>
      <c r="AG12" s="9">
        <v>364.84</v>
      </c>
      <c r="AH12" s="10"/>
      <c r="AI12" s="9">
        <v>191</v>
      </c>
      <c r="AJ12" s="9">
        <v>226</v>
      </c>
      <c r="AK12" s="9">
        <v>208.88</v>
      </c>
      <c r="AL12" s="9">
        <v>457</v>
      </c>
      <c r="AM12" s="9">
        <v>512</v>
      </c>
      <c r="AN12" s="9">
        <v>485.68</v>
      </c>
      <c r="AO12" s="9">
        <v>328</v>
      </c>
      <c r="AP12" s="9">
        <v>369</v>
      </c>
      <c r="AQ12" s="9">
        <v>351.53</v>
      </c>
      <c r="AR12" s="10"/>
      <c r="AS12" s="9">
        <v>588</v>
      </c>
      <c r="AT12" s="9">
        <v>611</v>
      </c>
      <c r="AU12" s="9">
        <v>598.49</v>
      </c>
      <c r="AV12" s="9">
        <v>363</v>
      </c>
      <c r="AW12" s="9">
        <v>412</v>
      </c>
      <c r="AX12" s="9">
        <v>391.01</v>
      </c>
    </row>
    <row r="13" spans="1:50" x14ac:dyDescent="0.2">
      <c r="A13" s="1">
        <v>8</v>
      </c>
      <c r="B13" s="9">
        <v>612</v>
      </c>
      <c r="C13" s="9">
        <v>648</v>
      </c>
      <c r="D13" s="9">
        <v>634.57000000000005</v>
      </c>
      <c r="E13" s="9">
        <v>555</v>
      </c>
      <c r="F13" s="9">
        <v>580</v>
      </c>
      <c r="G13" s="9">
        <v>567.74</v>
      </c>
      <c r="H13" s="9">
        <v>529</v>
      </c>
      <c r="I13" s="9">
        <v>546</v>
      </c>
      <c r="J13" s="9">
        <v>537.65</v>
      </c>
      <c r="K13" s="9">
        <v>749</v>
      </c>
      <c r="L13" s="9">
        <v>766</v>
      </c>
      <c r="M13" s="9">
        <v>757.79</v>
      </c>
      <c r="N13" s="9">
        <v>827</v>
      </c>
      <c r="O13" s="9">
        <v>838</v>
      </c>
      <c r="P13" s="9">
        <v>832.62</v>
      </c>
      <c r="Q13" s="10"/>
      <c r="R13" s="9">
        <v>525</v>
      </c>
      <c r="S13" s="9">
        <v>569</v>
      </c>
      <c r="T13" s="9">
        <v>549.26</v>
      </c>
      <c r="U13" s="9">
        <v>55</v>
      </c>
      <c r="V13" s="9">
        <v>254</v>
      </c>
      <c r="W13" s="9">
        <v>88.93</v>
      </c>
      <c r="X13" s="10"/>
      <c r="Y13" s="9">
        <v>239</v>
      </c>
      <c r="Z13" s="9">
        <v>282</v>
      </c>
      <c r="AA13" s="9">
        <v>262.45</v>
      </c>
      <c r="AB13" s="9">
        <v>381</v>
      </c>
      <c r="AC13" s="9">
        <v>425</v>
      </c>
      <c r="AD13" s="9">
        <v>406.93</v>
      </c>
      <c r="AE13" s="9">
        <v>309</v>
      </c>
      <c r="AF13" s="9">
        <v>362</v>
      </c>
      <c r="AG13" s="9">
        <v>343.82</v>
      </c>
      <c r="AH13" s="10"/>
      <c r="AI13" s="9">
        <v>175</v>
      </c>
      <c r="AJ13" s="9">
        <v>227</v>
      </c>
      <c r="AK13" s="9">
        <v>199.23</v>
      </c>
      <c r="AL13" s="9">
        <v>469</v>
      </c>
      <c r="AM13" s="9">
        <v>532</v>
      </c>
      <c r="AN13" s="9">
        <v>500.71</v>
      </c>
      <c r="AO13" s="9">
        <v>309</v>
      </c>
      <c r="AP13" s="9">
        <v>351</v>
      </c>
      <c r="AQ13" s="9">
        <v>329.01</v>
      </c>
      <c r="AR13" s="10"/>
      <c r="AS13" s="9">
        <v>582</v>
      </c>
      <c r="AT13" s="9">
        <v>609</v>
      </c>
      <c r="AU13" s="9">
        <v>593.22</v>
      </c>
      <c r="AV13" s="9">
        <v>364</v>
      </c>
      <c r="AW13" s="9">
        <v>420</v>
      </c>
      <c r="AX13" s="9">
        <v>387.05</v>
      </c>
    </row>
    <row r="14" spans="1:50" x14ac:dyDescent="0.2">
      <c r="A14" s="1">
        <v>9</v>
      </c>
      <c r="B14" s="9">
        <v>616</v>
      </c>
      <c r="C14" s="9">
        <v>649</v>
      </c>
      <c r="D14" s="9">
        <v>638.98</v>
      </c>
      <c r="E14" s="9">
        <v>551</v>
      </c>
      <c r="F14" s="9">
        <v>568</v>
      </c>
      <c r="G14" s="9">
        <v>560.38</v>
      </c>
      <c r="H14" s="9">
        <v>482</v>
      </c>
      <c r="I14" s="9">
        <v>541</v>
      </c>
      <c r="J14" s="9">
        <v>528.23</v>
      </c>
      <c r="K14" s="9">
        <v>729</v>
      </c>
      <c r="L14" s="9">
        <v>769</v>
      </c>
      <c r="M14" s="9">
        <v>756.71</v>
      </c>
      <c r="N14" s="9">
        <v>819</v>
      </c>
      <c r="O14" s="9">
        <v>840</v>
      </c>
      <c r="P14" s="9">
        <v>831.85</v>
      </c>
      <c r="Q14" s="10"/>
      <c r="R14" s="9">
        <v>535</v>
      </c>
      <c r="S14" s="9">
        <v>555</v>
      </c>
      <c r="T14" s="9">
        <v>544.38</v>
      </c>
      <c r="U14" s="9">
        <v>212</v>
      </c>
      <c r="V14" s="9">
        <v>240</v>
      </c>
      <c r="W14" s="9">
        <v>226.83</v>
      </c>
      <c r="X14" s="10"/>
      <c r="Y14" s="9">
        <v>260</v>
      </c>
      <c r="Z14" s="9">
        <v>290</v>
      </c>
      <c r="AA14" s="9">
        <v>273.39</v>
      </c>
      <c r="AB14" s="9">
        <v>386</v>
      </c>
      <c r="AC14" s="9">
        <v>420</v>
      </c>
      <c r="AD14" s="9">
        <v>401.34</v>
      </c>
      <c r="AE14" s="9">
        <v>355</v>
      </c>
      <c r="AF14" s="9">
        <v>408</v>
      </c>
      <c r="AG14" s="9">
        <v>382.45</v>
      </c>
      <c r="AH14" s="10"/>
      <c r="AI14" s="9">
        <v>163</v>
      </c>
      <c r="AJ14" s="9">
        <v>223</v>
      </c>
      <c r="AK14" s="9">
        <v>199.19</v>
      </c>
      <c r="AL14" s="9">
        <v>403</v>
      </c>
      <c r="AM14" s="9">
        <v>508</v>
      </c>
      <c r="AN14" s="9">
        <v>467.27</v>
      </c>
      <c r="AO14" s="9">
        <v>266</v>
      </c>
      <c r="AP14" s="9">
        <v>354</v>
      </c>
      <c r="AQ14" s="9">
        <v>313.17</v>
      </c>
      <c r="AR14" s="10"/>
      <c r="AS14" s="9">
        <v>560</v>
      </c>
      <c r="AT14" s="9">
        <v>609</v>
      </c>
      <c r="AU14" s="9">
        <v>584.4</v>
      </c>
      <c r="AV14" s="9">
        <v>317</v>
      </c>
      <c r="AW14" s="9">
        <v>367</v>
      </c>
      <c r="AX14" s="9">
        <v>343.75</v>
      </c>
    </row>
    <row r="15" spans="1:50" x14ac:dyDescent="0.2">
      <c r="A15" s="1">
        <v>10</v>
      </c>
      <c r="B15" s="9">
        <v>629</v>
      </c>
      <c r="C15" s="9">
        <v>657</v>
      </c>
      <c r="D15" s="9">
        <v>646.85</v>
      </c>
      <c r="E15" s="9">
        <v>551</v>
      </c>
      <c r="F15" s="9">
        <v>569</v>
      </c>
      <c r="G15" s="9">
        <v>562.57000000000005</v>
      </c>
      <c r="H15" s="9">
        <v>524</v>
      </c>
      <c r="I15" s="9">
        <v>545</v>
      </c>
      <c r="J15" s="9">
        <v>538.97</v>
      </c>
      <c r="K15" s="9">
        <v>741</v>
      </c>
      <c r="L15" s="9">
        <v>760</v>
      </c>
      <c r="M15" s="9">
        <v>750.84</v>
      </c>
      <c r="N15" s="9">
        <v>830</v>
      </c>
      <c r="O15" s="9">
        <v>836</v>
      </c>
      <c r="P15" s="9">
        <v>833.42</v>
      </c>
      <c r="Q15" s="10"/>
      <c r="R15" s="9">
        <v>514</v>
      </c>
      <c r="S15" s="9">
        <v>556</v>
      </c>
      <c r="T15" s="9">
        <v>538.72</v>
      </c>
      <c r="U15" s="9">
        <v>209</v>
      </c>
      <c r="V15" s="9">
        <v>249</v>
      </c>
      <c r="W15" s="9">
        <v>226.76</v>
      </c>
      <c r="X15" s="10"/>
      <c r="Y15" s="9">
        <v>218</v>
      </c>
      <c r="Z15" s="9">
        <v>266</v>
      </c>
      <c r="AA15" s="9">
        <v>245.34</v>
      </c>
      <c r="AB15" s="9">
        <v>354</v>
      </c>
      <c r="AC15" s="9">
        <v>435</v>
      </c>
      <c r="AD15" s="9">
        <v>384.23</v>
      </c>
      <c r="AE15" s="9">
        <v>238</v>
      </c>
      <c r="AF15" s="9">
        <v>368</v>
      </c>
      <c r="AG15" s="9">
        <v>277.74</v>
      </c>
      <c r="AH15" s="10"/>
      <c r="AI15" s="9">
        <v>194</v>
      </c>
      <c r="AJ15" s="9">
        <v>261</v>
      </c>
      <c r="AK15" s="9">
        <v>233.49</v>
      </c>
      <c r="AL15" s="9">
        <v>466</v>
      </c>
      <c r="AM15" s="9">
        <v>553</v>
      </c>
      <c r="AN15" s="9">
        <v>517.75</v>
      </c>
      <c r="AO15" s="9">
        <v>317</v>
      </c>
      <c r="AP15" s="9">
        <v>386</v>
      </c>
      <c r="AQ15" s="9">
        <v>363.51</v>
      </c>
      <c r="AR15" s="10"/>
      <c r="AS15" s="9">
        <v>564</v>
      </c>
      <c r="AT15" s="9">
        <v>605</v>
      </c>
      <c r="AU15" s="9">
        <v>583.62</v>
      </c>
      <c r="AV15" s="9">
        <v>343</v>
      </c>
      <c r="AW15" s="9">
        <v>383</v>
      </c>
      <c r="AX15" s="9">
        <v>363.05</v>
      </c>
    </row>
    <row r="16" spans="1:50" x14ac:dyDescent="0.2">
      <c r="A16" s="1">
        <v>11</v>
      </c>
      <c r="B16" s="9">
        <v>614</v>
      </c>
      <c r="C16" s="9">
        <v>658</v>
      </c>
      <c r="D16" s="9">
        <v>642.66999999999996</v>
      </c>
      <c r="E16" s="9">
        <v>557</v>
      </c>
      <c r="F16" s="9">
        <v>582</v>
      </c>
      <c r="G16" s="9">
        <v>570.29999999999995</v>
      </c>
      <c r="H16" s="9">
        <v>526</v>
      </c>
      <c r="I16" s="9">
        <v>557</v>
      </c>
      <c r="J16" s="9">
        <v>545.09</v>
      </c>
      <c r="K16" s="9">
        <v>745</v>
      </c>
      <c r="L16" s="9">
        <v>762</v>
      </c>
      <c r="M16" s="9">
        <v>754.19</v>
      </c>
      <c r="N16" s="9">
        <v>825</v>
      </c>
      <c r="O16" s="9">
        <v>835</v>
      </c>
      <c r="P16" s="9">
        <v>831.32</v>
      </c>
      <c r="Q16" s="10"/>
      <c r="R16" s="9">
        <v>503</v>
      </c>
      <c r="S16" s="9">
        <v>550</v>
      </c>
      <c r="T16" s="9">
        <v>534.91999999999996</v>
      </c>
      <c r="U16" s="9">
        <v>182</v>
      </c>
      <c r="V16" s="9">
        <v>248</v>
      </c>
      <c r="W16" s="9">
        <v>229.05</v>
      </c>
      <c r="X16" s="10"/>
      <c r="Y16" s="9">
        <v>246</v>
      </c>
      <c r="Z16" s="9">
        <v>270</v>
      </c>
      <c r="AA16" s="9">
        <v>257.61</v>
      </c>
      <c r="AB16" s="9">
        <v>381</v>
      </c>
      <c r="AC16" s="9">
        <v>417</v>
      </c>
      <c r="AD16" s="9">
        <v>402.01</v>
      </c>
      <c r="AE16" s="9">
        <v>256</v>
      </c>
      <c r="AF16" s="9">
        <v>296</v>
      </c>
      <c r="AG16" s="9">
        <v>279.83999999999997</v>
      </c>
      <c r="AH16" s="10"/>
      <c r="AI16" s="9">
        <v>243</v>
      </c>
      <c r="AJ16" s="9">
        <v>280</v>
      </c>
      <c r="AK16" s="9">
        <v>261.64999999999998</v>
      </c>
      <c r="AL16" s="9">
        <v>541</v>
      </c>
      <c r="AM16" s="9">
        <v>567</v>
      </c>
      <c r="AN16" s="9">
        <v>552.57000000000005</v>
      </c>
      <c r="AO16" s="9">
        <v>375</v>
      </c>
      <c r="AP16" s="9">
        <v>424</v>
      </c>
      <c r="AQ16" s="9">
        <v>405.93</v>
      </c>
      <c r="AR16" s="10"/>
      <c r="AS16" s="9">
        <v>578</v>
      </c>
      <c r="AT16" s="9">
        <v>610</v>
      </c>
      <c r="AU16" s="9">
        <v>593.04999999999995</v>
      </c>
      <c r="AV16" s="9">
        <v>383</v>
      </c>
      <c r="AW16" s="9">
        <v>428</v>
      </c>
      <c r="AX16" s="9">
        <v>407.02</v>
      </c>
    </row>
    <row r="17" spans="1:50" x14ac:dyDescent="0.2">
      <c r="A17" s="1">
        <v>12</v>
      </c>
      <c r="B17" s="9">
        <v>651</v>
      </c>
      <c r="C17" s="9">
        <v>671</v>
      </c>
      <c r="D17" s="9">
        <v>662.54</v>
      </c>
      <c r="E17" s="9">
        <v>562</v>
      </c>
      <c r="F17" s="9">
        <v>579</v>
      </c>
      <c r="G17" s="9">
        <v>571.94000000000005</v>
      </c>
      <c r="H17" s="9">
        <v>535</v>
      </c>
      <c r="I17" s="9">
        <v>549</v>
      </c>
      <c r="J17" s="9">
        <v>543.17999999999995</v>
      </c>
      <c r="K17" s="9">
        <v>753</v>
      </c>
      <c r="L17" s="9">
        <v>769</v>
      </c>
      <c r="M17" s="9">
        <v>762.63</v>
      </c>
      <c r="N17" s="9">
        <v>830</v>
      </c>
      <c r="O17" s="9">
        <v>836</v>
      </c>
      <c r="P17" s="9">
        <v>832.82</v>
      </c>
      <c r="Q17" s="10"/>
      <c r="R17" s="9">
        <v>525</v>
      </c>
      <c r="S17" s="9">
        <v>563</v>
      </c>
      <c r="T17" s="9">
        <v>548.75</v>
      </c>
      <c r="U17" s="9">
        <v>217</v>
      </c>
      <c r="V17" s="9">
        <v>243</v>
      </c>
      <c r="W17" s="9">
        <v>229.78</v>
      </c>
      <c r="X17" s="10"/>
      <c r="Y17" s="9">
        <v>182</v>
      </c>
      <c r="Z17" s="9">
        <v>238</v>
      </c>
      <c r="AA17" s="9">
        <v>214.42</v>
      </c>
      <c r="AB17" s="9">
        <v>323</v>
      </c>
      <c r="AC17" s="9">
        <v>431</v>
      </c>
      <c r="AD17" s="9">
        <v>351.62</v>
      </c>
      <c r="AE17" s="9">
        <v>212</v>
      </c>
      <c r="AF17" s="9">
        <v>297</v>
      </c>
      <c r="AG17" s="9">
        <v>231.86</v>
      </c>
      <c r="AH17" s="10"/>
      <c r="AI17" s="9">
        <v>140</v>
      </c>
      <c r="AJ17" s="9">
        <v>211</v>
      </c>
      <c r="AK17" s="9">
        <v>176.9</v>
      </c>
      <c r="AL17" s="9">
        <v>380</v>
      </c>
      <c r="AM17" s="9">
        <v>497</v>
      </c>
      <c r="AN17" s="9">
        <v>431.17</v>
      </c>
      <c r="AO17" s="9">
        <v>236</v>
      </c>
      <c r="AP17" s="9">
        <v>380</v>
      </c>
      <c r="AQ17" s="9">
        <v>287.02</v>
      </c>
      <c r="AR17" s="10"/>
      <c r="AS17" s="9">
        <v>567</v>
      </c>
      <c r="AT17" s="9">
        <v>602</v>
      </c>
      <c r="AU17" s="9">
        <v>586.77</v>
      </c>
      <c r="AV17" s="9">
        <v>330</v>
      </c>
      <c r="AW17" s="9">
        <v>393</v>
      </c>
      <c r="AX17" s="9">
        <v>366.89</v>
      </c>
    </row>
    <row r="18" spans="1:50" x14ac:dyDescent="0.2">
      <c r="A18" s="1">
        <v>13</v>
      </c>
      <c r="B18" s="9">
        <v>599</v>
      </c>
      <c r="C18" s="9">
        <v>660</v>
      </c>
      <c r="D18" s="9">
        <v>646.48</v>
      </c>
      <c r="E18" s="9">
        <v>534</v>
      </c>
      <c r="F18" s="9">
        <v>584</v>
      </c>
      <c r="G18" s="9">
        <v>570.07000000000005</v>
      </c>
      <c r="H18" s="9">
        <v>512</v>
      </c>
      <c r="I18" s="9">
        <v>546</v>
      </c>
      <c r="J18" s="9">
        <v>536.91</v>
      </c>
      <c r="K18" s="9">
        <v>754</v>
      </c>
      <c r="L18" s="9">
        <v>780</v>
      </c>
      <c r="M18" s="9">
        <v>765.61</v>
      </c>
      <c r="N18" s="9">
        <v>819</v>
      </c>
      <c r="O18" s="9">
        <v>833</v>
      </c>
      <c r="P18" s="9">
        <v>828.39</v>
      </c>
      <c r="Q18" s="10"/>
      <c r="R18" s="9">
        <v>507</v>
      </c>
      <c r="S18" s="9">
        <v>553</v>
      </c>
      <c r="T18" s="9">
        <v>534.21</v>
      </c>
      <c r="U18" s="9">
        <v>206</v>
      </c>
      <c r="V18" s="9">
        <v>247</v>
      </c>
      <c r="W18" s="9">
        <v>227.69</v>
      </c>
      <c r="X18" s="10"/>
      <c r="Y18" s="9">
        <v>225</v>
      </c>
      <c r="Z18" s="9">
        <v>261</v>
      </c>
      <c r="AA18" s="9">
        <v>241.31</v>
      </c>
      <c r="AB18" s="9">
        <v>392</v>
      </c>
      <c r="AC18" s="9">
        <v>421</v>
      </c>
      <c r="AD18" s="9">
        <v>403.13</v>
      </c>
      <c r="AE18" s="9">
        <v>247</v>
      </c>
      <c r="AF18" s="9">
        <v>285</v>
      </c>
      <c r="AG18" s="9">
        <v>266.66000000000003</v>
      </c>
      <c r="AH18" s="10"/>
      <c r="AI18" s="9">
        <v>120</v>
      </c>
      <c r="AJ18" s="9">
        <v>205</v>
      </c>
      <c r="AK18" s="9">
        <v>172.46</v>
      </c>
      <c r="AL18" s="9">
        <v>397</v>
      </c>
      <c r="AM18" s="9">
        <v>521</v>
      </c>
      <c r="AN18" s="9">
        <v>460.59</v>
      </c>
      <c r="AO18" s="9">
        <v>191</v>
      </c>
      <c r="AP18" s="9">
        <v>267</v>
      </c>
      <c r="AQ18" s="9">
        <v>230.88</v>
      </c>
      <c r="AR18" s="10"/>
      <c r="AS18" s="9">
        <v>556</v>
      </c>
      <c r="AT18" s="9">
        <v>582</v>
      </c>
      <c r="AU18" s="9">
        <v>571.54999999999995</v>
      </c>
      <c r="AV18" s="9">
        <v>325</v>
      </c>
      <c r="AW18" s="9">
        <v>387</v>
      </c>
      <c r="AX18" s="9">
        <v>363.72</v>
      </c>
    </row>
    <row r="19" spans="1:50" x14ac:dyDescent="0.2">
      <c r="A19" s="1">
        <v>14</v>
      </c>
      <c r="B19" s="9">
        <v>603</v>
      </c>
      <c r="C19" s="9">
        <v>634</v>
      </c>
      <c r="D19" s="9">
        <v>621.57000000000005</v>
      </c>
      <c r="E19" s="9">
        <v>536</v>
      </c>
      <c r="F19" s="9">
        <v>559</v>
      </c>
      <c r="G19" s="9">
        <v>546.26</v>
      </c>
      <c r="H19" s="9">
        <v>535</v>
      </c>
      <c r="I19" s="9">
        <v>552</v>
      </c>
      <c r="J19" s="9">
        <v>545.36</v>
      </c>
      <c r="K19" s="9">
        <v>757</v>
      </c>
      <c r="L19" s="9">
        <v>772</v>
      </c>
      <c r="M19" s="9">
        <v>766.15</v>
      </c>
      <c r="N19" s="9">
        <v>821</v>
      </c>
      <c r="O19" s="9">
        <v>827</v>
      </c>
      <c r="P19" s="9">
        <v>823.96</v>
      </c>
      <c r="Q19" s="10"/>
      <c r="R19" s="9">
        <v>536</v>
      </c>
      <c r="S19" s="9">
        <v>568</v>
      </c>
      <c r="T19" s="9">
        <v>555.20000000000005</v>
      </c>
      <c r="U19" s="9">
        <v>212</v>
      </c>
      <c r="V19" s="9">
        <v>241</v>
      </c>
      <c r="W19" s="9">
        <v>226.29</v>
      </c>
      <c r="X19" s="10"/>
      <c r="Y19" s="9">
        <v>211</v>
      </c>
      <c r="Z19" s="9">
        <v>263</v>
      </c>
      <c r="AA19" s="9">
        <v>239.67</v>
      </c>
      <c r="AB19" s="9">
        <v>399</v>
      </c>
      <c r="AC19" s="9">
        <v>423</v>
      </c>
      <c r="AD19" s="9">
        <v>409.42</v>
      </c>
      <c r="AE19" s="9">
        <v>278</v>
      </c>
      <c r="AF19" s="9">
        <v>312</v>
      </c>
      <c r="AG19" s="9">
        <v>297.12</v>
      </c>
      <c r="AH19" s="10"/>
      <c r="AI19" s="9">
        <v>199</v>
      </c>
      <c r="AJ19" s="9">
        <v>248</v>
      </c>
      <c r="AK19" s="9">
        <v>219.96</v>
      </c>
      <c r="AL19" s="9">
        <v>501</v>
      </c>
      <c r="AM19" s="9">
        <v>546</v>
      </c>
      <c r="AN19" s="9">
        <v>521.76</v>
      </c>
      <c r="AO19" s="9">
        <v>280</v>
      </c>
      <c r="AP19" s="9">
        <v>326</v>
      </c>
      <c r="AQ19" s="9">
        <v>300.02999999999997</v>
      </c>
      <c r="AR19" s="10"/>
      <c r="AS19" s="9">
        <v>568</v>
      </c>
      <c r="AT19" s="9">
        <v>605</v>
      </c>
      <c r="AU19" s="9">
        <v>590.19000000000005</v>
      </c>
      <c r="AV19" s="9">
        <v>357</v>
      </c>
      <c r="AW19" s="9">
        <v>400</v>
      </c>
      <c r="AX19" s="9">
        <v>374.34</v>
      </c>
    </row>
    <row r="20" spans="1:50" x14ac:dyDescent="0.2">
      <c r="A20" s="1">
        <v>15</v>
      </c>
      <c r="B20" s="9">
        <v>619</v>
      </c>
      <c r="C20" s="9">
        <v>668</v>
      </c>
      <c r="D20" s="9">
        <v>652.69000000000005</v>
      </c>
      <c r="E20" s="9">
        <v>532</v>
      </c>
      <c r="F20" s="9">
        <v>565</v>
      </c>
      <c r="G20" s="9">
        <v>557.29</v>
      </c>
      <c r="H20" s="9">
        <v>531</v>
      </c>
      <c r="I20" s="9">
        <v>555</v>
      </c>
      <c r="J20" s="9">
        <v>549.39</v>
      </c>
      <c r="K20" s="9">
        <v>754</v>
      </c>
      <c r="L20" s="9">
        <v>772</v>
      </c>
      <c r="M20" s="9">
        <v>763.98</v>
      </c>
      <c r="N20" s="9">
        <v>821</v>
      </c>
      <c r="O20" s="9">
        <v>829</v>
      </c>
      <c r="P20" s="9">
        <v>825.08</v>
      </c>
      <c r="Q20" s="10"/>
      <c r="R20" s="9">
        <v>534</v>
      </c>
      <c r="S20" s="9">
        <v>597</v>
      </c>
      <c r="T20" s="9">
        <v>573.38</v>
      </c>
      <c r="U20" s="9">
        <v>224</v>
      </c>
      <c r="V20" s="9">
        <v>256</v>
      </c>
      <c r="W20" s="9">
        <v>244.02</v>
      </c>
      <c r="X20" s="10"/>
      <c r="Y20" s="9">
        <v>243</v>
      </c>
      <c r="Z20" s="9">
        <v>273</v>
      </c>
      <c r="AA20" s="9">
        <v>257.43</v>
      </c>
      <c r="AB20" s="9">
        <v>398</v>
      </c>
      <c r="AC20" s="9">
        <v>435</v>
      </c>
      <c r="AD20" s="9">
        <v>416.21</v>
      </c>
      <c r="AE20" s="9">
        <v>292</v>
      </c>
      <c r="AF20" s="9">
        <v>338</v>
      </c>
      <c r="AG20" s="9">
        <v>319</v>
      </c>
      <c r="AH20" s="10"/>
      <c r="AI20" s="9">
        <v>177</v>
      </c>
      <c r="AJ20" s="9">
        <v>236</v>
      </c>
      <c r="AK20" s="9">
        <v>211.52</v>
      </c>
      <c r="AL20" s="9">
        <v>404</v>
      </c>
      <c r="AM20" s="9">
        <v>582</v>
      </c>
      <c r="AN20" s="9">
        <v>541</v>
      </c>
      <c r="AO20" s="9">
        <v>186</v>
      </c>
      <c r="AP20" s="9">
        <v>285</v>
      </c>
      <c r="AQ20" s="9">
        <v>257.94</v>
      </c>
      <c r="AR20" s="10"/>
      <c r="AS20" s="9">
        <v>564</v>
      </c>
      <c r="AT20" s="9">
        <v>590</v>
      </c>
      <c r="AU20" s="9">
        <v>576.66</v>
      </c>
      <c r="AV20" s="9">
        <v>354</v>
      </c>
      <c r="AW20" s="9">
        <v>400</v>
      </c>
      <c r="AX20" s="9">
        <v>380.64</v>
      </c>
    </row>
    <row r="21" spans="1:50" x14ac:dyDescent="0.2">
      <c r="A21" s="1">
        <v>16</v>
      </c>
      <c r="B21" s="9">
        <v>635</v>
      </c>
      <c r="C21" s="9">
        <v>674</v>
      </c>
      <c r="D21" s="9">
        <v>662.23</v>
      </c>
      <c r="E21" s="9">
        <v>540</v>
      </c>
      <c r="F21" s="9">
        <v>562</v>
      </c>
      <c r="G21" s="9">
        <v>553.20000000000005</v>
      </c>
      <c r="H21" s="9">
        <v>516</v>
      </c>
      <c r="I21" s="9">
        <v>565</v>
      </c>
      <c r="J21" s="9">
        <v>551.29999999999995</v>
      </c>
      <c r="K21" s="9">
        <v>742</v>
      </c>
      <c r="L21" s="9">
        <v>772</v>
      </c>
      <c r="M21" s="9">
        <v>762.18</v>
      </c>
      <c r="N21" s="9">
        <v>831</v>
      </c>
      <c r="O21" s="9">
        <v>842</v>
      </c>
      <c r="P21" s="9">
        <v>837.29</v>
      </c>
      <c r="Q21" s="10"/>
      <c r="R21" s="9">
        <v>555</v>
      </c>
      <c r="S21" s="9">
        <v>585</v>
      </c>
      <c r="T21" s="9">
        <v>568.53</v>
      </c>
      <c r="U21" s="9">
        <v>235</v>
      </c>
      <c r="V21" s="9">
        <v>268</v>
      </c>
      <c r="W21" s="9">
        <v>253.65</v>
      </c>
      <c r="X21" s="10"/>
      <c r="Y21" s="9">
        <v>239</v>
      </c>
      <c r="Z21" s="9">
        <v>276</v>
      </c>
      <c r="AA21" s="9">
        <v>258.85000000000002</v>
      </c>
      <c r="AB21" s="9">
        <v>420</v>
      </c>
      <c r="AC21" s="9">
        <v>448</v>
      </c>
      <c r="AD21" s="9">
        <v>432.89</v>
      </c>
      <c r="AE21" s="9">
        <v>309</v>
      </c>
      <c r="AF21" s="9">
        <v>348</v>
      </c>
      <c r="AG21" s="9">
        <v>330.83</v>
      </c>
      <c r="AH21" s="10"/>
      <c r="AI21" s="9">
        <v>183</v>
      </c>
      <c r="AJ21" s="9">
        <v>220</v>
      </c>
      <c r="AK21" s="9">
        <v>203.79</v>
      </c>
      <c r="AL21" s="9">
        <v>450</v>
      </c>
      <c r="AM21" s="9">
        <v>517</v>
      </c>
      <c r="AN21" s="9">
        <v>475.89</v>
      </c>
      <c r="AO21" s="9">
        <v>364</v>
      </c>
      <c r="AP21" s="9">
        <v>428</v>
      </c>
      <c r="AQ21" s="9">
        <v>400.78</v>
      </c>
      <c r="AR21" s="10"/>
      <c r="AS21" s="9">
        <v>560</v>
      </c>
      <c r="AT21" s="9">
        <v>622</v>
      </c>
      <c r="AU21" s="9">
        <v>592.11</v>
      </c>
      <c r="AV21" s="9">
        <v>410</v>
      </c>
      <c r="AW21" s="9">
        <v>493</v>
      </c>
      <c r="AX21" s="9">
        <v>461.5</v>
      </c>
    </row>
    <row r="22" spans="1:50" x14ac:dyDescent="0.2">
      <c r="A22" s="1">
        <v>17</v>
      </c>
      <c r="B22" s="9">
        <v>622</v>
      </c>
      <c r="C22" s="9">
        <v>664</v>
      </c>
      <c r="D22" s="9">
        <v>650.80999999999995</v>
      </c>
      <c r="E22" s="9">
        <v>536</v>
      </c>
      <c r="F22" s="9">
        <v>566</v>
      </c>
      <c r="G22" s="9">
        <v>554.75</v>
      </c>
      <c r="H22" s="9">
        <v>513</v>
      </c>
      <c r="I22" s="9">
        <v>547</v>
      </c>
      <c r="J22" s="9">
        <v>535.24</v>
      </c>
      <c r="K22" s="9">
        <v>756</v>
      </c>
      <c r="L22" s="9">
        <v>774</v>
      </c>
      <c r="M22" s="9">
        <v>766.12</v>
      </c>
      <c r="N22" s="9">
        <v>814</v>
      </c>
      <c r="O22" s="9">
        <v>828</v>
      </c>
      <c r="P22" s="9">
        <v>823.07</v>
      </c>
      <c r="Q22" s="10"/>
      <c r="R22" s="9">
        <v>541</v>
      </c>
      <c r="S22" s="9">
        <v>570</v>
      </c>
      <c r="T22" s="9">
        <v>553.07000000000005</v>
      </c>
      <c r="U22" s="9">
        <v>219</v>
      </c>
      <c r="V22" s="9">
        <v>249</v>
      </c>
      <c r="W22" s="9">
        <v>232.93</v>
      </c>
      <c r="X22" s="10"/>
      <c r="Y22" s="9">
        <v>241</v>
      </c>
      <c r="Z22" s="9">
        <v>278</v>
      </c>
      <c r="AA22" s="9">
        <v>260.69</v>
      </c>
      <c r="AB22" s="9">
        <v>398</v>
      </c>
      <c r="AC22" s="9">
        <v>436</v>
      </c>
      <c r="AD22" s="9">
        <v>417.73</v>
      </c>
      <c r="AE22" s="9">
        <v>266</v>
      </c>
      <c r="AF22" s="9">
        <v>305</v>
      </c>
      <c r="AG22" s="9">
        <v>284.18</v>
      </c>
      <c r="AH22" s="10"/>
      <c r="AI22" s="9">
        <v>143</v>
      </c>
      <c r="AJ22" s="9">
        <v>219</v>
      </c>
      <c r="AK22" s="9">
        <v>190.94</v>
      </c>
      <c r="AL22" s="9">
        <v>396</v>
      </c>
      <c r="AM22" s="9">
        <v>531</v>
      </c>
      <c r="AN22" s="9">
        <v>484.76</v>
      </c>
      <c r="AO22" s="9">
        <v>208</v>
      </c>
      <c r="AP22" s="9">
        <v>290</v>
      </c>
      <c r="AQ22" s="9">
        <v>260.08999999999997</v>
      </c>
      <c r="AR22" s="10"/>
      <c r="AS22" s="9">
        <v>523</v>
      </c>
      <c r="AT22" s="9">
        <v>573</v>
      </c>
      <c r="AU22" s="9">
        <v>552.34</v>
      </c>
      <c r="AV22" s="9">
        <v>330</v>
      </c>
      <c r="AW22" s="9">
        <v>401</v>
      </c>
      <c r="AX22" s="9">
        <v>369.13</v>
      </c>
    </row>
    <row r="23" spans="1:50" x14ac:dyDescent="0.2">
      <c r="A23" s="1">
        <v>18</v>
      </c>
      <c r="B23" s="9">
        <v>624</v>
      </c>
      <c r="C23" s="9">
        <v>670</v>
      </c>
      <c r="D23" s="9">
        <v>657.05</v>
      </c>
      <c r="E23" s="9">
        <v>551</v>
      </c>
      <c r="F23" s="9">
        <v>582</v>
      </c>
      <c r="G23" s="9">
        <v>567.63</v>
      </c>
      <c r="H23" s="9">
        <v>517</v>
      </c>
      <c r="I23" s="9">
        <v>541</v>
      </c>
      <c r="J23" s="9">
        <v>527.73</v>
      </c>
      <c r="K23" s="9">
        <v>747</v>
      </c>
      <c r="L23" s="9">
        <v>774</v>
      </c>
      <c r="M23" s="9">
        <v>763.32</v>
      </c>
      <c r="N23" s="9">
        <v>824</v>
      </c>
      <c r="O23" s="9">
        <v>835</v>
      </c>
      <c r="P23" s="9">
        <v>829.49</v>
      </c>
      <c r="Q23" s="10"/>
      <c r="R23" s="9">
        <v>534</v>
      </c>
      <c r="S23" s="9">
        <v>586</v>
      </c>
      <c r="T23" s="9">
        <v>566.78</v>
      </c>
      <c r="U23" s="9">
        <v>234</v>
      </c>
      <c r="V23" s="9">
        <v>259</v>
      </c>
      <c r="W23" s="9">
        <v>243.51</v>
      </c>
      <c r="X23" s="10"/>
      <c r="Y23" s="9">
        <v>241</v>
      </c>
      <c r="Z23" s="9">
        <v>282</v>
      </c>
      <c r="AA23" s="9">
        <v>264.27</v>
      </c>
      <c r="AB23" s="9">
        <v>383</v>
      </c>
      <c r="AC23" s="9">
        <v>430</v>
      </c>
      <c r="AD23" s="9">
        <v>406.57</v>
      </c>
      <c r="AE23" s="9">
        <v>274</v>
      </c>
      <c r="AF23" s="9">
        <v>337</v>
      </c>
      <c r="AG23" s="9">
        <v>316.98</v>
      </c>
      <c r="AH23" s="10"/>
      <c r="AI23" s="9">
        <v>226</v>
      </c>
      <c r="AJ23" s="9">
        <v>266</v>
      </c>
      <c r="AK23" s="9">
        <v>242.57</v>
      </c>
      <c r="AL23" s="9">
        <v>528</v>
      </c>
      <c r="AM23" s="9">
        <v>561</v>
      </c>
      <c r="AN23" s="9">
        <v>546.01</v>
      </c>
      <c r="AO23" s="9">
        <v>317</v>
      </c>
      <c r="AP23" s="9">
        <v>368</v>
      </c>
      <c r="AQ23" s="9">
        <v>346.56</v>
      </c>
      <c r="AR23" s="10"/>
      <c r="AS23" s="9">
        <v>565</v>
      </c>
      <c r="AT23" s="9">
        <v>604</v>
      </c>
      <c r="AU23" s="9">
        <v>582.85</v>
      </c>
      <c r="AV23" s="9">
        <v>387</v>
      </c>
      <c r="AW23" s="9">
        <v>431</v>
      </c>
      <c r="AX23" s="9">
        <v>408</v>
      </c>
    </row>
    <row r="24" spans="1:50" x14ac:dyDescent="0.2">
      <c r="A24" s="1">
        <v>19</v>
      </c>
      <c r="B24" s="9">
        <v>639</v>
      </c>
      <c r="C24" s="9">
        <v>680</v>
      </c>
      <c r="D24" s="9">
        <v>667.2</v>
      </c>
      <c r="E24" s="9">
        <v>564</v>
      </c>
      <c r="F24" s="9">
        <v>583</v>
      </c>
      <c r="G24" s="9">
        <v>574.57000000000005</v>
      </c>
      <c r="H24" s="9">
        <v>531</v>
      </c>
      <c r="I24" s="9">
        <v>553</v>
      </c>
      <c r="J24" s="9">
        <v>545.69000000000005</v>
      </c>
      <c r="K24" s="9">
        <v>759</v>
      </c>
      <c r="L24" s="9">
        <v>774</v>
      </c>
      <c r="M24" s="9">
        <v>767.62</v>
      </c>
      <c r="N24" s="9">
        <v>821</v>
      </c>
      <c r="O24" s="9">
        <v>827</v>
      </c>
      <c r="P24" s="9">
        <v>824.6</v>
      </c>
      <c r="Q24" s="10"/>
      <c r="R24" s="9">
        <v>556</v>
      </c>
      <c r="S24" s="9">
        <v>598</v>
      </c>
      <c r="T24" s="9">
        <v>581.89</v>
      </c>
      <c r="U24" s="9">
        <v>239</v>
      </c>
      <c r="V24" s="9">
        <v>288</v>
      </c>
      <c r="W24" s="9">
        <v>272.20999999999998</v>
      </c>
      <c r="X24" s="10"/>
      <c r="Y24" s="9">
        <v>251</v>
      </c>
      <c r="Z24" s="9">
        <v>283</v>
      </c>
      <c r="AA24" s="9">
        <v>266.26</v>
      </c>
      <c r="AB24" s="9">
        <v>404</v>
      </c>
      <c r="AC24" s="9">
        <v>446</v>
      </c>
      <c r="AD24" s="9">
        <v>427.52</v>
      </c>
      <c r="AE24" s="9">
        <v>292</v>
      </c>
      <c r="AF24" s="9">
        <v>354</v>
      </c>
      <c r="AG24" s="9">
        <v>320.76</v>
      </c>
      <c r="AH24" s="10"/>
      <c r="AI24" s="9">
        <v>243</v>
      </c>
      <c r="AJ24" s="9">
        <v>278</v>
      </c>
      <c r="AK24" s="9">
        <v>262.61</v>
      </c>
      <c r="AL24" s="9">
        <v>543</v>
      </c>
      <c r="AM24" s="9">
        <v>579</v>
      </c>
      <c r="AN24" s="9">
        <v>563.01</v>
      </c>
      <c r="AO24" s="9">
        <v>358</v>
      </c>
      <c r="AP24" s="9">
        <v>415</v>
      </c>
      <c r="AQ24" s="9">
        <v>393.77</v>
      </c>
      <c r="AR24" s="10"/>
      <c r="AS24" s="9">
        <v>584</v>
      </c>
      <c r="AT24" s="9">
        <v>610</v>
      </c>
      <c r="AU24" s="9">
        <v>596.88</v>
      </c>
      <c r="AV24" s="9">
        <v>422</v>
      </c>
      <c r="AW24" s="9">
        <v>457</v>
      </c>
      <c r="AX24" s="9">
        <v>441.56</v>
      </c>
    </row>
    <row r="25" spans="1:50" x14ac:dyDescent="0.2">
      <c r="A25" s="1">
        <v>20</v>
      </c>
      <c r="B25" s="9">
        <v>647</v>
      </c>
      <c r="C25" s="9">
        <v>687</v>
      </c>
      <c r="D25" s="9">
        <v>676.96</v>
      </c>
      <c r="E25" s="9">
        <v>534</v>
      </c>
      <c r="F25" s="9">
        <v>575</v>
      </c>
      <c r="G25" s="9">
        <v>561.84</v>
      </c>
      <c r="H25" s="9">
        <v>531</v>
      </c>
      <c r="I25" s="9">
        <v>551</v>
      </c>
      <c r="J25" s="9">
        <v>543.51</v>
      </c>
      <c r="K25" s="9">
        <v>766</v>
      </c>
      <c r="L25" s="9">
        <v>779</v>
      </c>
      <c r="M25" s="9">
        <v>772.98</v>
      </c>
      <c r="N25" s="9">
        <v>824</v>
      </c>
      <c r="O25" s="9">
        <v>837</v>
      </c>
      <c r="P25" s="9">
        <v>832.27</v>
      </c>
      <c r="Q25" s="10"/>
      <c r="R25" s="9">
        <v>534</v>
      </c>
      <c r="S25" s="9">
        <v>587</v>
      </c>
      <c r="T25" s="9">
        <v>565.22</v>
      </c>
      <c r="U25" s="9">
        <v>224</v>
      </c>
      <c r="V25" s="9">
        <v>266</v>
      </c>
      <c r="W25" s="9">
        <v>246.93</v>
      </c>
      <c r="X25" s="10"/>
      <c r="Y25" s="9">
        <v>225</v>
      </c>
      <c r="Z25" s="9">
        <v>288</v>
      </c>
      <c r="AA25" s="9">
        <v>261.42</v>
      </c>
      <c r="AB25" s="9">
        <v>400</v>
      </c>
      <c r="AC25" s="9">
        <v>438</v>
      </c>
      <c r="AD25" s="9">
        <v>416.17</v>
      </c>
      <c r="AE25" s="9">
        <v>329</v>
      </c>
      <c r="AF25" s="9">
        <v>372</v>
      </c>
      <c r="AG25" s="9">
        <v>350.29</v>
      </c>
      <c r="AH25" s="10"/>
      <c r="AI25" s="9">
        <v>138</v>
      </c>
      <c r="AJ25" s="9">
        <v>191</v>
      </c>
      <c r="AK25" s="9">
        <v>167.94</v>
      </c>
      <c r="AL25" s="9">
        <v>346</v>
      </c>
      <c r="AM25" s="9">
        <v>488</v>
      </c>
      <c r="AN25" s="9">
        <v>419.04</v>
      </c>
      <c r="AO25" s="9">
        <v>195</v>
      </c>
      <c r="AP25" s="9">
        <v>252</v>
      </c>
      <c r="AQ25" s="9">
        <v>226.1</v>
      </c>
      <c r="AR25" s="10"/>
      <c r="AS25" s="9">
        <v>519</v>
      </c>
      <c r="AT25" s="9">
        <v>584</v>
      </c>
      <c r="AU25" s="9">
        <v>556.58000000000004</v>
      </c>
      <c r="AV25" s="9">
        <v>230</v>
      </c>
      <c r="AW25" s="9">
        <v>327</v>
      </c>
      <c r="AX25" s="9">
        <v>277.98</v>
      </c>
    </row>
    <row r="26" spans="1:50" x14ac:dyDescent="0.2">
      <c r="A26" s="1">
        <v>21</v>
      </c>
      <c r="B26" s="9">
        <v>647</v>
      </c>
      <c r="C26" s="9">
        <v>670</v>
      </c>
      <c r="D26" s="9">
        <v>658.43</v>
      </c>
      <c r="E26" s="9">
        <v>559</v>
      </c>
      <c r="F26" s="9">
        <v>579</v>
      </c>
      <c r="G26" s="9">
        <v>570.19000000000005</v>
      </c>
      <c r="H26" s="9">
        <v>531</v>
      </c>
      <c r="I26" s="9">
        <v>557</v>
      </c>
      <c r="J26" s="9">
        <v>546.37</v>
      </c>
      <c r="K26" s="9">
        <v>729</v>
      </c>
      <c r="L26" s="9">
        <v>749</v>
      </c>
      <c r="M26" s="9">
        <v>741.16</v>
      </c>
      <c r="N26" s="9">
        <v>836</v>
      </c>
      <c r="O26" s="9">
        <v>845</v>
      </c>
      <c r="P26" s="9">
        <v>841.03</v>
      </c>
      <c r="Q26" s="10"/>
      <c r="R26" s="9">
        <v>563</v>
      </c>
      <c r="S26" s="9">
        <v>602</v>
      </c>
      <c r="T26" s="9">
        <v>586.17999999999995</v>
      </c>
      <c r="U26" s="9">
        <v>198</v>
      </c>
      <c r="V26" s="9">
        <v>295</v>
      </c>
      <c r="W26" s="9">
        <v>260.45</v>
      </c>
      <c r="X26" s="10"/>
      <c r="Y26" s="9">
        <v>237</v>
      </c>
      <c r="Z26" s="9">
        <v>296</v>
      </c>
      <c r="AA26" s="9">
        <v>272.97000000000003</v>
      </c>
      <c r="AB26" s="9">
        <v>431</v>
      </c>
      <c r="AC26" s="9">
        <v>480</v>
      </c>
      <c r="AD26" s="9">
        <v>460.63</v>
      </c>
      <c r="AE26" s="9">
        <v>244</v>
      </c>
      <c r="AF26" s="9">
        <v>299</v>
      </c>
      <c r="AG26" s="9">
        <v>278.08</v>
      </c>
      <c r="AH26" s="10"/>
      <c r="AI26" s="9">
        <v>180</v>
      </c>
      <c r="AJ26" s="9">
        <v>226</v>
      </c>
      <c r="AK26" s="9">
        <v>199.08</v>
      </c>
      <c r="AL26" s="9">
        <v>491</v>
      </c>
      <c r="AM26" s="9">
        <v>548</v>
      </c>
      <c r="AN26" s="9">
        <v>526.57000000000005</v>
      </c>
      <c r="AO26" s="9">
        <v>310</v>
      </c>
      <c r="AP26" s="9">
        <v>350</v>
      </c>
      <c r="AQ26" s="9">
        <v>329.72</v>
      </c>
      <c r="AR26" s="10"/>
      <c r="AS26" s="9">
        <v>548</v>
      </c>
      <c r="AT26" s="9">
        <v>583</v>
      </c>
      <c r="AU26" s="9">
        <v>566.88</v>
      </c>
      <c r="AV26" s="9">
        <v>279</v>
      </c>
      <c r="AW26" s="9">
        <v>344</v>
      </c>
      <c r="AX26" s="9">
        <v>322.74</v>
      </c>
    </row>
    <row r="27" spans="1:50" x14ac:dyDescent="0.2">
      <c r="A27" s="1">
        <v>22</v>
      </c>
      <c r="B27" s="9">
        <v>638</v>
      </c>
      <c r="C27" s="9">
        <v>668</v>
      </c>
      <c r="D27" s="9">
        <v>652.04</v>
      </c>
      <c r="E27" s="9">
        <v>562</v>
      </c>
      <c r="F27" s="9">
        <v>579</v>
      </c>
      <c r="G27" s="9">
        <v>570.04</v>
      </c>
      <c r="H27" s="9">
        <v>537</v>
      </c>
      <c r="I27" s="9">
        <v>558</v>
      </c>
      <c r="J27" s="9">
        <v>547.61</v>
      </c>
      <c r="K27" s="9">
        <v>758</v>
      </c>
      <c r="L27" s="9">
        <v>774</v>
      </c>
      <c r="M27" s="9">
        <v>766.98</v>
      </c>
      <c r="N27" s="9">
        <v>838</v>
      </c>
      <c r="O27" s="9">
        <v>848</v>
      </c>
      <c r="P27" s="9">
        <v>842.61</v>
      </c>
      <c r="Q27" s="10"/>
      <c r="R27" s="9">
        <v>566</v>
      </c>
      <c r="S27" s="9">
        <v>606</v>
      </c>
      <c r="T27" s="9">
        <v>588.77</v>
      </c>
      <c r="U27" s="9">
        <v>262</v>
      </c>
      <c r="V27" s="9">
        <v>298</v>
      </c>
      <c r="W27" s="9">
        <v>278.04000000000002</v>
      </c>
      <c r="X27" s="10"/>
      <c r="Y27" s="9">
        <v>249</v>
      </c>
      <c r="Z27" s="9">
        <v>290</v>
      </c>
      <c r="AA27" s="9">
        <v>271.55</v>
      </c>
      <c r="AB27" s="9">
        <v>449</v>
      </c>
      <c r="AC27" s="9">
        <v>477</v>
      </c>
      <c r="AD27" s="9">
        <v>460.56</v>
      </c>
      <c r="AE27" s="9">
        <v>262</v>
      </c>
      <c r="AF27" s="9">
        <v>312</v>
      </c>
      <c r="AG27" s="9">
        <v>289.44</v>
      </c>
      <c r="AH27" s="10"/>
      <c r="AI27" s="9">
        <v>203</v>
      </c>
      <c r="AJ27" s="9">
        <v>241</v>
      </c>
      <c r="AK27" s="9">
        <v>224.42</v>
      </c>
      <c r="AL27" s="9">
        <v>524</v>
      </c>
      <c r="AM27" s="9">
        <v>583</v>
      </c>
      <c r="AN27" s="9">
        <v>549.70000000000005</v>
      </c>
      <c r="AO27" s="9">
        <v>340</v>
      </c>
      <c r="AP27" s="9">
        <v>391</v>
      </c>
      <c r="AQ27" s="9">
        <v>365.91</v>
      </c>
      <c r="AR27" s="10"/>
      <c r="AS27" s="9">
        <v>520</v>
      </c>
      <c r="AT27" s="9">
        <v>572</v>
      </c>
      <c r="AU27" s="9">
        <v>551.79</v>
      </c>
      <c r="AV27" s="9">
        <v>245</v>
      </c>
      <c r="AW27" s="9">
        <v>334</v>
      </c>
      <c r="AX27" s="9">
        <v>296.05</v>
      </c>
    </row>
    <row r="28" spans="1:50" x14ac:dyDescent="0.2">
      <c r="A28" s="1">
        <v>23</v>
      </c>
      <c r="B28" s="9">
        <v>626</v>
      </c>
      <c r="C28" s="9">
        <v>668</v>
      </c>
      <c r="D28" s="9">
        <v>654.03</v>
      </c>
      <c r="E28" s="9">
        <v>562</v>
      </c>
      <c r="F28" s="9">
        <v>592</v>
      </c>
      <c r="G28" s="9">
        <v>579.71</v>
      </c>
      <c r="H28" s="9">
        <v>526</v>
      </c>
      <c r="I28" s="9">
        <v>542</v>
      </c>
      <c r="J28" s="9">
        <v>533.09</v>
      </c>
      <c r="K28" s="9">
        <v>757</v>
      </c>
      <c r="L28" s="9">
        <v>777</v>
      </c>
      <c r="M28" s="9">
        <v>768.65</v>
      </c>
      <c r="N28" s="9">
        <v>841</v>
      </c>
      <c r="O28" s="9">
        <v>848</v>
      </c>
      <c r="P28" s="9">
        <v>845.06</v>
      </c>
      <c r="Q28" s="10"/>
      <c r="R28" s="9">
        <v>567</v>
      </c>
      <c r="S28" s="9">
        <v>593</v>
      </c>
      <c r="T28" s="9">
        <v>577.02</v>
      </c>
      <c r="U28" s="9">
        <v>247</v>
      </c>
      <c r="V28" s="9">
        <v>277</v>
      </c>
      <c r="W28" s="9">
        <v>258.92</v>
      </c>
      <c r="X28" s="10"/>
      <c r="Y28" s="9">
        <v>235</v>
      </c>
      <c r="Z28" s="9">
        <v>286</v>
      </c>
      <c r="AA28" s="9">
        <v>270.64</v>
      </c>
      <c r="AB28" s="9">
        <v>394</v>
      </c>
      <c r="AC28" s="9">
        <v>436</v>
      </c>
      <c r="AD28" s="9">
        <v>420.61</v>
      </c>
      <c r="AE28" s="9">
        <v>292</v>
      </c>
      <c r="AF28" s="9">
        <v>344</v>
      </c>
      <c r="AG28" s="9">
        <v>318.54000000000002</v>
      </c>
      <c r="AH28" s="10"/>
      <c r="AI28" s="9">
        <v>196</v>
      </c>
      <c r="AJ28" s="9">
        <v>235</v>
      </c>
      <c r="AK28" s="9">
        <v>217.79</v>
      </c>
      <c r="AL28" s="9">
        <v>521</v>
      </c>
      <c r="AM28" s="9">
        <v>585</v>
      </c>
      <c r="AN28" s="9">
        <v>559.88</v>
      </c>
      <c r="AO28" s="9">
        <v>258</v>
      </c>
      <c r="AP28" s="9">
        <v>333</v>
      </c>
      <c r="AQ28" s="9">
        <v>300.14999999999998</v>
      </c>
      <c r="AR28" s="10"/>
      <c r="AS28" s="9">
        <v>542</v>
      </c>
      <c r="AT28" s="9">
        <v>601</v>
      </c>
      <c r="AU28" s="9">
        <v>579.05999999999995</v>
      </c>
      <c r="AV28" s="9">
        <v>300</v>
      </c>
      <c r="AW28" s="9">
        <v>366</v>
      </c>
      <c r="AX28" s="9">
        <v>341.26</v>
      </c>
    </row>
    <row r="29" spans="1:50" x14ac:dyDescent="0.2">
      <c r="A29" s="1">
        <v>24</v>
      </c>
      <c r="B29" s="9">
        <v>622</v>
      </c>
      <c r="C29" s="9">
        <v>679</v>
      </c>
      <c r="D29" s="9">
        <v>663.32</v>
      </c>
      <c r="E29" s="9">
        <v>570</v>
      </c>
      <c r="F29" s="9">
        <v>588</v>
      </c>
      <c r="G29" s="9">
        <v>578.88</v>
      </c>
      <c r="H29" s="9">
        <v>526</v>
      </c>
      <c r="I29" s="9">
        <v>554</v>
      </c>
      <c r="J29" s="9">
        <v>545.02</v>
      </c>
      <c r="K29" s="9">
        <v>760</v>
      </c>
      <c r="L29" s="9">
        <v>779</v>
      </c>
      <c r="M29" s="9">
        <v>772.07</v>
      </c>
      <c r="N29" s="9">
        <v>842</v>
      </c>
      <c r="O29" s="9">
        <v>849</v>
      </c>
      <c r="P29" s="9">
        <v>845.67</v>
      </c>
      <c r="Q29" s="10"/>
      <c r="R29" s="9">
        <v>556</v>
      </c>
      <c r="S29" s="9">
        <v>579</v>
      </c>
      <c r="T29" s="9">
        <v>568.5</v>
      </c>
      <c r="U29" s="9">
        <v>243</v>
      </c>
      <c r="V29" s="9">
        <v>287</v>
      </c>
      <c r="W29" s="9">
        <v>267</v>
      </c>
      <c r="X29" s="10"/>
      <c r="Y29" s="9">
        <v>267</v>
      </c>
      <c r="Z29" s="9">
        <v>297</v>
      </c>
      <c r="AA29" s="9">
        <v>282.17</v>
      </c>
      <c r="AB29" s="9">
        <v>422</v>
      </c>
      <c r="AC29" s="9">
        <v>453</v>
      </c>
      <c r="AD29" s="9">
        <v>439.78</v>
      </c>
      <c r="AE29" s="9">
        <v>270</v>
      </c>
      <c r="AF29" s="9">
        <v>308</v>
      </c>
      <c r="AG29" s="9">
        <v>289.14</v>
      </c>
      <c r="AH29" s="10"/>
      <c r="AI29" s="9">
        <v>188</v>
      </c>
      <c r="AJ29" s="9">
        <v>233</v>
      </c>
      <c r="AK29" s="9">
        <v>217.29</v>
      </c>
      <c r="AL29" s="9">
        <v>465</v>
      </c>
      <c r="AM29" s="9">
        <v>527</v>
      </c>
      <c r="AN29" s="9">
        <v>505.56</v>
      </c>
      <c r="AO29" s="9">
        <v>316</v>
      </c>
      <c r="AP29" s="9">
        <v>355</v>
      </c>
      <c r="AQ29" s="9">
        <v>334.95</v>
      </c>
      <c r="AR29" s="10"/>
      <c r="AS29" s="9">
        <v>575</v>
      </c>
      <c r="AT29" s="9">
        <v>609</v>
      </c>
      <c r="AU29" s="9">
        <v>591.86</v>
      </c>
      <c r="AV29" s="9">
        <v>350</v>
      </c>
      <c r="AW29" s="9">
        <v>383</v>
      </c>
      <c r="AX29" s="9">
        <v>366.29</v>
      </c>
    </row>
    <row r="30" spans="1:50" x14ac:dyDescent="0.2">
      <c r="A30" s="1">
        <v>25</v>
      </c>
      <c r="B30" s="9">
        <v>642</v>
      </c>
      <c r="C30" s="9">
        <v>684</v>
      </c>
      <c r="D30" s="9">
        <v>669.38</v>
      </c>
      <c r="E30" s="9">
        <v>556</v>
      </c>
      <c r="F30" s="9">
        <v>591</v>
      </c>
      <c r="G30" s="9">
        <v>575.46</v>
      </c>
      <c r="H30" s="9">
        <v>523</v>
      </c>
      <c r="I30" s="9">
        <v>548</v>
      </c>
      <c r="J30" s="9">
        <v>536.63</v>
      </c>
      <c r="K30" s="9">
        <v>763</v>
      </c>
      <c r="L30" s="9">
        <v>780</v>
      </c>
      <c r="M30" s="9">
        <v>774.48</v>
      </c>
      <c r="N30" s="9">
        <v>848</v>
      </c>
      <c r="O30" s="9">
        <v>854</v>
      </c>
      <c r="P30" s="9">
        <v>850.99</v>
      </c>
      <c r="Q30" s="10"/>
      <c r="R30" s="9">
        <v>558</v>
      </c>
      <c r="S30" s="9">
        <v>597</v>
      </c>
      <c r="T30" s="9">
        <v>580.02</v>
      </c>
      <c r="U30" s="9">
        <v>240</v>
      </c>
      <c r="V30" s="9">
        <v>288</v>
      </c>
      <c r="W30" s="9">
        <v>271.51</v>
      </c>
      <c r="X30" s="10"/>
      <c r="Y30" s="9">
        <v>221</v>
      </c>
      <c r="Z30" s="9">
        <v>282</v>
      </c>
      <c r="AA30" s="9">
        <v>258.67</v>
      </c>
      <c r="AB30" s="9">
        <v>379</v>
      </c>
      <c r="AC30" s="9">
        <v>433</v>
      </c>
      <c r="AD30" s="9">
        <v>410.61</v>
      </c>
      <c r="AE30" s="9">
        <v>292</v>
      </c>
      <c r="AF30" s="9">
        <v>340</v>
      </c>
      <c r="AG30" s="9">
        <v>318.26</v>
      </c>
      <c r="AH30" s="10"/>
      <c r="AI30" s="9">
        <v>168</v>
      </c>
      <c r="AJ30" s="9">
        <v>240</v>
      </c>
      <c r="AK30" s="9">
        <v>210.69</v>
      </c>
      <c r="AL30" s="9">
        <v>416</v>
      </c>
      <c r="AM30" s="9">
        <v>525</v>
      </c>
      <c r="AN30" s="9">
        <v>489.29</v>
      </c>
      <c r="AO30" s="9">
        <v>351</v>
      </c>
      <c r="AP30" s="9">
        <v>425</v>
      </c>
      <c r="AQ30" s="9">
        <v>399.38</v>
      </c>
      <c r="AR30" s="10"/>
      <c r="AS30" s="9">
        <v>540</v>
      </c>
      <c r="AT30" s="9">
        <v>583</v>
      </c>
      <c r="AU30" s="9">
        <v>563.69000000000005</v>
      </c>
      <c r="AV30" s="9">
        <v>268</v>
      </c>
      <c r="AW30" s="9">
        <v>305</v>
      </c>
      <c r="AX30" s="9">
        <v>285.73</v>
      </c>
    </row>
    <row r="31" spans="1:50" x14ac:dyDescent="0.2">
      <c r="A31" s="1">
        <v>26</v>
      </c>
      <c r="B31" s="9">
        <v>639</v>
      </c>
      <c r="C31" s="9">
        <v>681</v>
      </c>
      <c r="D31" s="9">
        <v>668.76</v>
      </c>
      <c r="E31" s="9">
        <v>559</v>
      </c>
      <c r="F31" s="9">
        <v>593</v>
      </c>
      <c r="G31" s="9">
        <v>581.80999999999995</v>
      </c>
      <c r="H31" s="9">
        <v>535</v>
      </c>
      <c r="I31" s="9">
        <v>559</v>
      </c>
      <c r="J31" s="9">
        <v>550.25</v>
      </c>
      <c r="K31" s="9">
        <v>763</v>
      </c>
      <c r="L31" s="9">
        <v>777</v>
      </c>
      <c r="M31" s="9">
        <v>771.27</v>
      </c>
      <c r="N31" s="9">
        <v>845</v>
      </c>
      <c r="O31" s="9">
        <v>856</v>
      </c>
      <c r="P31" s="9">
        <v>851.46</v>
      </c>
      <c r="Q31" s="10"/>
      <c r="R31" s="9">
        <v>578</v>
      </c>
      <c r="S31" s="9">
        <v>612</v>
      </c>
      <c r="T31" s="9">
        <v>595.42999999999995</v>
      </c>
      <c r="U31" s="9">
        <v>255</v>
      </c>
      <c r="V31" s="9">
        <v>302</v>
      </c>
      <c r="W31" s="9">
        <v>283.17</v>
      </c>
      <c r="X31" s="10"/>
      <c r="Y31" s="9">
        <v>227</v>
      </c>
      <c r="Z31" s="9">
        <v>287</v>
      </c>
      <c r="AA31" s="9">
        <v>264.07</v>
      </c>
      <c r="AB31" s="9">
        <v>366</v>
      </c>
      <c r="AC31" s="9">
        <v>444</v>
      </c>
      <c r="AD31" s="9">
        <v>428.75</v>
      </c>
      <c r="AE31" s="9">
        <v>314</v>
      </c>
      <c r="AF31" s="9">
        <v>389</v>
      </c>
      <c r="AG31" s="9">
        <v>359.17</v>
      </c>
      <c r="AH31" s="10"/>
      <c r="AI31" s="9">
        <v>190</v>
      </c>
      <c r="AJ31" s="9">
        <v>248</v>
      </c>
      <c r="AK31" s="9">
        <v>218.71</v>
      </c>
      <c r="AL31" s="9">
        <v>464</v>
      </c>
      <c r="AM31" s="9">
        <v>552</v>
      </c>
      <c r="AN31" s="9">
        <v>511.29</v>
      </c>
      <c r="AO31" s="9">
        <v>307</v>
      </c>
      <c r="AP31" s="9">
        <v>359</v>
      </c>
      <c r="AQ31" s="9">
        <v>335.97</v>
      </c>
      <c r="AR31" s="10"/>
      <c r="AS31" s="9">
        <v>562</v>
      </c>
      <c r="AT31" s="9">
        <v>586</v>
      </c>
      <c r="AU31" s="9">
        <v>573.39</v>
      </c>
      <c r="AV31" s="9">
        <v>289</v>
      </c>
      <c r="AW31" s="9">
        <v>327</v>
      </c>
      <c r="AX31" s="9">
        <v>309.2</v>
      </c>
    </row>
    <row r="32" spans="1:50" x14ac:dyDescent="0.2">
      <c r="A32" s="1">
        <v>27</v>
      </c>
      <c r="B32" s="9">
        <v>657</v>
      </c>
      <c r="C32" s="9">
        <v>685</v>
      </c>
      <c r="D32" s="9">
        <v>673.97</v>
      </c>
      <c r="E32" s="9">
        <v>566</v>
      </c>
      <c r="F32" s="9">
        <v>592</v>
      </c>
      <c r="G32" s="9">
        <v>584.01</v>
      </c>
      <c r="H32" s="9">
        <v>542</v>
      </c>
      <c r="I32" s="9">
        <v>569</v>
      </c>
      <c r="J32" s="9">
        <v>559.54</v>
      </c>
      <c r="K32" s="9">
        <v>768</v>
      </c>
      <c r="L32" s="9">
        <v>788</v>
      </c>
      <c r="M32" s="9">
        <v>779.35</v>
      </c>
      <c r="N32" s="9">
        <v>833</v>
      </c>
      <c r="O32" s="9">
        <v>845</v>
      </c>
      <c r="P32" s="9">
        <v>841.27</v>
      </c>
      <c r="Q32" s="10"/>
      <c r="R32" s="9">
        <v>558</v>
      </c>
      <c r="S32" s="9">
        <v>611</v>
      </c>
      <c r="T32" s="9">
        <v>592.46</v>
      </c>
      <c r="U32" s="9">
        <v>231</v>
      </c>
      <c r="V32" s="9">
        <v>283</v>
      </c>
      <c r="W32" s="9">
        <v>264.16000000000003</v>
      </c>
      <c r="X32" s="10"/>
      <c r="Y32" s="9">
        <v>209</v>
      </c>
      <c r="Z32" s="9">
        <v>270</v>
      </c>
      <c r="AA32" s="9">
        <v>244.34</v>
      </c>
      <c r="AB32" s="9">
        <v>359</v>
      </c>
      <c r="AC32" s="9">
        <v>415</v>
      </c>
      <c r="AD32" s="9">
        <v>393.73</v>
      </c>
      <c r="AE32" s="9">
        <v>233</v>
      </c>
      <c r="AF32" s="9">
        <v>301</v>
      </c>
      <c r="AG32" s="9">
        <v>279.3</v>
      </c>
      <c r="AH32" s="10"/>
      <c r="AI32" s="9">
        <v>229</v>
      </c>
      <c r="AJ32" s="9">
        <v>269</v>
      </c>
      <c r="AK32" s="9">
        <v>250.22</v>
      </c>
      <c r="AL32" s="9">
        <v>491</v>
      </c>
      <c r="AM32" s="9">
        <v>573</v>
      </c>
      <c r="AN32" s="9">
        <v>529.49</v>
      </c>
      <c r="AO32" s="9">
        <v>307</v>
      </c>
      <c r="AP32" s="9">
        <v>368</v>
      </c>
      <c r="AQ32" s="9">
        <v>342.36</v>
      </c>
      <c r="AR32" s="10"/>
      <c r="AS32" s="9">
        <v>522</v>
      </c>
      <c r="AT32" s="9">
        <v>574</v>
      </c>
      <c r="AU32" s="9">
        <v>553.84</v>
      </c>
      <c r="AV32" s="9">
        <v>336</v>
      </c>
      <c r="AW32" s="9">
        <v>390</v>
      </c>
      <c r="AX32" s="9">
        <v>357.92</v>
      </c>
    </row>
    <row r="33" spans="1:50" x14ac:dyDescent="0.2">
      <c r="A33" s="1">
        <v>28</v>
      </c>
      <c r="B33" s="9">
        <v>646</v>
      </c>
      <c r="C33" s="9">
        <v>690</v>
      </c>
      <c r="D33" s="9">
        <v>670.86</v>
      </c>
      <c r="E33" s="9">
        <v>566</v>
      </c>
      <c r="F33" s="9">
        <v>600</v>
      </c>
      <c r="G33" s="9">
        <v>585.29</v>
      </c>
      <c r="H33" s="9">
        <v>537</v>
      </c>
      <c r="I33" s="9">
        <v>571</v>
      </c>
      <c r="J33" s="9">
        <v>561.49</v>
      </c>
      <c r="K33" s="9">
        <v>755</v>
      </c>
      <c r="L33" s="9">
        <v>776</v>
      </c>
      <c r="M33" s="9">
        <v>766.97</v>
      </c>
      <c r="N33" s="9">
        <v>839</v>
      </c>
      <c r="O33" s="9">
        <v>854</v>
      </c>
      <c r="P33" s="9">
        <v>849.7</v>
      </c>
      <c r="Q33" s="10"/>
      <c r="R33" s="9">
        <v>545</v>
      </c>
      <c r="S33" s="9">
        <v>605</v>
      </c>
      <c r="T33" s="9">
        <v>580.55999999999995</v>
      </c>
      <c r="U33" s="9">
        <v>226</v>
      </c>
      <c r="V33" s="9">
        <v>290</v>
      </c>
      <c r="W33" s="9">
        <v>263.45999999999998</v>
      </c>
      <c r="X33" s="10"/>
      <c r="Y33" s="9">
        <v>239</v>
      </c>
      <c r="Z33" s="9">
        <v>302</v>
      </c>
      <c r="AA33" s="9">
        <v>278.2</v>
      </c>
      <c r="AB33" s="9">
        <v>383</v>
      </c>
      <c r="AC33" s="9">
        <v>441</v>
      </c>
      <c r="AD33" s="9">
        <v>417.43</v>
      </c>
      <c r="AE33" s="9">
        <v>331</v>
      </c>
      <c r="AF33" s="9">
        <v>412</v>
      </c>
      <c r="AG33" s="9">
        <v>371.15</v>
      </c>
      <c r="AH33" s="10"/>
      <c r="AI33" s="9">
        <v>193</v>
      </c>
      <c r="AJ33" s="9">
        <v>256</v>
      </c>
      <c r="AK33" s="9">
        <v>232.29</v>
      </c>
      <c r="AL33" s="9">
        <v>456</v>
      </c>
      <c r="AM33" s="9">
        <v>556</v>
      </c>
      <c r="AN33" s="9">
        <v>516.38</v>
      </c>
      <c r="AO33" s="9">
        <v>306</v>
      </c>
      <c r="AP33" s="9">
        <v>373</v>
      </c>
      <c r="AQ33" s="9">
        <v>343.49</v>
      </c>
      <c r="AR33" s="10"/>
      <c r="AS33" s="9">
        <v>542</v>
      </c>
      <c r="AT33" s="9">
        <v>593</v>
      </c>
      <c r="AU33" s="9">
        <v>573.03</v>
      </c>
      <c r="AV33" s="9">
        <v>270</v>
      </c>
      <c r="AW33" s="9">
        <v>333</v>
      </c>
      <c r="AX33" s="9">
        <v>309.35000000000002</v>
      </c>
    </row>
    <row r="34" spans="1:50" x14ac:dyDescent="0.2">
      <c r="A34" s="1">
        <v>29</v>
      </c>
      <c r="B34" s="9">
        <v>662</v>
      </c>
      <c r="C34" s="9">
        <v>683</v>
      </c>
      <c r="D34" s="9">
        <v>673.89</v>
      </c>
      <c r="E34" s="9">
        <v>579</v>
      </c>
      <c r="F34" s="9">
        <v>603</v>
      </c>
      <c r="G34" s="9">
        <v>594.46</v>
      </c>
      <c r="H34" s="9">
        <v>533</v>
      </c>
      <c r="I34" s="9">
        <v>557</v>
      </c>
      <c r="J34" s="9">
        <v>547.26</v>
      </c>
      <c r="K34" s="9">
        <v>761</v>
      </c>
      <c r="L34" s="9">
        <v>783</v>
      </c>
      <c r="M34" s="9">
        <v>773.37</v>
      </c>
      <c r="N34" s="9">
        <v>844</v>
      </c>
      <c r="O34" s="9">
        <v>852</v>
      </c>
      <c r="P34" s="9">
        <v>846.93</v>
      </c>
      <c r="Q34" s="10"/>
      <c r="R34" s="9">
        <v>518</v>
      </c>
      <c r="S34" s="9">
        <v>564</v>
      </c>
      <c r="T34" s="9">
        <v>545.22</v>
      </c>
      <c r="U34" s="9">
        <v>58</v>
      </c>
      <c r="V34" s="9">
        <v>236</v>
      </c>
      <c r="W34" s="9">
        <v>132.01</v>
      </c>
      <c r="X34" s="10"/>
      <c r="Y34" s="9">
        <v>206</v>
      </c>
      <c r="Z34" s="9">
        <v>263</v>
      </c>
      <c r="AA34" s="9">
        <v>237.65</v>
      </c>
      <c r="AB34" s="9">
        <v>371</v>
      </c>
      <c r="AC34" s="9">
        <v>436</v>
      </c>
      <c r="AD34" s="9">
        <v>409.43</v>
      </c>
      <c r="AE34" s="9">
        <v>250</v>
      </c>
      <c r="AF34" s="9">
        <v>298</v>
      </c>
      <c r="AG34" s="9">
        <v>273.68</v>
      </c>
      <c r="AH34" s="10"/>
      <c r="AI34" s="9">
        <v>206</v>
      </c>
      <c r="AJ34" s="9">
        <v>273</v>
      </c>
      <c r="AK34" s="9">
        <v>248.74</v>
      </c>
      <c r="AL34" s="9">
        <v>494</v>
      </c>
      <c r="AM34" s="9">
        <v>567</v>
      </c>
      <c r="AN34" s="9">
        <v>534.19000000000005</v>
      </c>
      <c r="AO34" s="9">
        <v>313</v>
      </c>
      <c r="AP34" s="9">
        <v>385</v>
      </c>
      <c r="AQ34" s="9">
        <v>356.43</v>
      </c>
      <c r="AR34" s="10"/>
      <c r="AS34" s="9">
        <v>515</v>
      </c>
      <c r="AT34" s="9">
        <v>559</v>
      </c>
      <c r="AU34" s="9">
        <v>540.04</v>
      </c>
      <c r="AV34" s="9">
        <v>216</v>
      </c>
      <c r="AW34" s="9">
        <v>264</v>
      </c>
      <c r="AX34" s="9">
        <v>239.29</v>
      </c>
    </row>
    <row r="35" spans="1:50" x14ac:dyDescent="0.2">
      <c r="A35" s="1">
        <v>30</v>
      </c>
      <c r="B35" s="9">
        <v>646</v>
      </c>
      <c r="C35" s="9">
        <v>680</v>
      </c>
      <c r="D35" s="9">
        <v>666.33</v>
      </c>
      <c r="E35" s="9">
        <v>564</v>
      </c>
      <c r="F35" s="9">
        <v>600</v>
      </c>
      <c r="G35" s="9">
        <v>584.66</v>
      </c>
      <c r="H35" s="9">
        <v>524</v>
      </c>
      <c r="I35" s="9">
        <v>571</v>
      </c>
      <c r="J35" s="9">
        <v>548.6</v>
      </c>
      <c r="K35" s="9">
        <v>773</v>
      </c>
      <c r="L35" s="9">
        <v>788</v>
      </c>
      <c r="M35" s="9">
        <v>781.81</v>
      </c>
      <c r="N35" s="9">
        <v>835</v>
      </c>
      <c r="O35" s="9">
        <v>846</v>
      </c>
      <c r="P35" s="9">
        <v>840.82</v>
      </c>
      <c r="Q35" s="10"/>
      <c r="R35" s="9">
        <v>519</v>
      </c>
      <c r="S35" s="9">
        <v>587</v>
      </c>
      <c r="T35" s="9">
        <v>558.02</v>
      </c>
      <c r="U35" s="9">
        <v>60</v>
      </c>
      <c r="V35" s="9">
        <v>266</v>
      </c>
      <c r="W35" s="9">
        <v>238.48</v>
      </c>
      <c r="X35" s="10"/>
      <c r="Y35" s="9">
        <v>207</v>
      </c>
      <c r="Z35" s="9">
        <v>252</v>
      </c>
      <c r="AA35" s="9">
        <v>229.48</v>
      </c>
      <c r="AB35" s="9">
        <v>383</v>
      </c>
      <c r="AC35" s="9">
        <v>416</v>
      </c>
      <c r="AD35" s="9">
        <v>402.71</v>
      </c>
      <c r="AE35" s="9">
        <v>231</v>
      </c>
      <c r="AF35" s="9">
        <v>268</v>
      </c>
      <c r="AG35" s="9">
        <v>252.7</v>
      </c>
      <c r="AH35" s="10"/>
      <c r="AI35" s="9">
        <v>238</v>
      </c>
      <c r="AJ35" s="9">
        <v>287</v>
      </c>
      <c r="AK35" s="9">
        <v>259.37</v>
      </c>
      <c r="AL35" s="9">
        <v>509</v>
      </c>
      <c r="AM35" s="9">
        <v>580</v>
      </c>
      <c r="AN35" s="9">
        <v>546.26</v>
      </c>
      <c r="AO35" s="9">
        <v>397</v>
      </c>
      <c r="AP35" s="9">
        <v>447</v>
      </c>
      <c r="AQ35" s="9">
        <v>421.36</v>
      </c>
      <c r="AR35" s="10"/>
      <c r="AS35" s="9">
        <v>544</v>
      </c>
      <c r="AT35" s="9">
        <v>599</v>
      </c>
      <c r="AU35" s="9">
        <v>574.36</v>
      </c>
      <c r="AV35" s="9">
        <v>273</v>
      </c>
      <c r="AW35" s="9">
        <v>339</v>
      </c>
      <c r="AX35" s="9">
        <v>318.5</v>
      </c>
    </row>
    <row r="36" spans="1:50" x14ac:dyDescent="0.2">
      <c r="A36" s="1">
        <v>31</v>
      </c>
      <c r="B36" s="9">
        <v>651</v>
      </c>
      <c r="C36" s="9">
        <v>687</v>
      </c>
      <c r="D36" s="9">
        <v>673.08</v>
      </c>
      <c r="E36" s="9">
        <v>568</v>
      </c>
      <c r="F36" s="9">
        <v>589</v>
      </c>
      <c r="G36" s="9">
        <v>581.12</v>
      </c>
      <c r="H36" s="9">
        <v>555</v>
      </c>
      <c r="I36" s="9">
        <v>572</v>
      </c>
      <c r="J36" s="9">
        <v>566.63</v>
      </c>
      <c r="K36" s="9">
        <v>767</v>
      </c>
      <c r="L36" s="9">
        <v>787</v>
      </c>
      <c r="M36" s="9">
        <v>778.26</v>
      </c>
      <c r="N36" s="9">
        <v>847</v>
      </c>
      <c r="O36" s="9">
        <v>855</v>
      </c>
      <c r="P36" s="9">
        <v>851.81</v>
      </c>
      <c r="Q36" s="10"/>
      <c r="R36" s="9">
        <v>542</v>
      </c>
      <c r="S36" s="9">
        <v>606</v>
      </c>
      <c r="T36" s="9">
        <v>575.79999999999995</v>
      </c>
      <c r="U36" s="9">
        <v>214</v>
      </c>
      <c r="V36" s="9">
        <v>286</v>
      </c>
      <c r="W36" s="9">
        <v>248.95</v>
      </c>
      <c r="X36" s="10"/>
      <c r="Y36" s="9">
        <v>223</v>
      </c>
      <c r="Z36" s="9">
        <v>258</v>
      </c>
      <c r="AA36" s="9">
        <v>240.6</v>
      </c>
      <c r="AB36" s="9">
        <v>398</v>
      </c>
      <c r="AC36" s="9">
        <v>446</v>
      </c>
      <c r="AD36" s="9">
        <v>425.71</v>
      </c>
      <c r="AE36" s="9">
        <v>352</v>
      </c>
      <c r="AF36" s="9">
        <v>424</v>
      </c>
      <c r="AG36" s="9">
        <v>389.87</v>
      </c>
      <c r="AH36" s="10"/>
      <c r="AI36" s="9">
        <v>229</v>
      </c>
      <c r="AJ36" s="9">
        <v>275</v>
      </c>
      <c r="AK36" s="9">
        <v>254.11</v>
      </c>
      <c r="AL36" s="9">
        <v>509</v>
      </c>
      <c r="AM36" s="9">
        <v>559</v>
      </c>
      <c r="AN36" s="9">
        <v>534.34</v>
      </c>
      <c r="AO36" s="9">
        <v>318</v>
      </c>
      <c r="AP36" s="9">
        <v>371</v>
      </c>
      <c r="AQ36" s="9">
        <v>346.24</v>
      </c>
      <c r="AR36" s="10"/>
      <c r="AS36" s="9">
        <v>568</v>
      </c>
      <c r="AT36" s="9">
        <v>601</v>
      </c>
      <c r="AU36" s="9">
        <v>582.48</v>
      </c>
      <c r="AV36" s="9">
        <v>288</v>
      </c>
      <c r="AW36" s="9">
        <v>319</v>
      </c>
      <c r="AX36" s="9">
        <v>301.63</v>
      </c>
    </row>
    <row r="37" spans="1:50" x14ac:dyDescent="0.2">
      <c r="A37" s="1">
        <v>32</v>
      </c>
      <c r="B37" s="9">
        <v>633</v>
      </c>
      <c r="C37" s="9">
        <v>674</v>
      </c>
      <c r="D37" s="9">
        <v>653.14</v>
      </c>
      <c r="E37" s="9">
        <v>570</v>
      </c>
      <c r="F37" s="9">
        <v>589</v>
      </c>
      <c r="G37" s="9">
        <v>580.39</v>
      </c>
      <c r="H37" s="9">
        <v>547</v>
      </c>
      <c r="I37" s="9">
        <v>562</v>
      </c>
      <c r="J37" s="9">
        <v>556.75</v>
      </c>
      <c r="K37" s="9">
        <v>762</v>
      </c>
      <c r="L37" s="9">
        <v>782</v>
      </c>
      <c r="M37" s="9">
        <v>775.14</v>
      </c>
      <c r="N37" s="9">
        <v>846</v>
      </c>
      <c r="O37" s="9">
        <v>855</v>
      </c>
      <c r="P37" s="9">
        <v>851.43</v>
      </c>
      <c r="Q37" s="10"/>
      <c r="R37" s="9">
        <v>514</v>
      </c>
      <c r="S37" s="9">
        <v>610</v>
      </c>
      <c r="T37" s="9">
        <v>576.16</v>
      </c>
      <c r="U37" s="9">
        <v>212</v>
      </c>
      <c r="V37" s="9">
        <v>294</v>
      </c>
      <c r="W37" s="9">
        <v>260.33</v>
      </c>
      <c r="X37" s="10"/>
      <c r="Y37" s="9">
        <v>201</v>
      </c>
      <c r="Z37" s="9">
        <v>266</v>
      </c>
      <c r="AA37" s="9">
        <v>243.79</v>
      </c>
      <c r="AB37" s="9">
        <v>398</v>
      </c>
      <c r="AC37" s="9">
        <v>439</v>
      </c>
      <c r="AD37" s="9">
        <v>420.33</v>
      </c>
      <c r="AE37" s="9">
        <v>359</v>
      </c>
      <c r="AF37" s="9">
        <v>408</v>
      </c>
      <c r="AG37" s="9">
        <v>385.86</v>
      </c>
      <c r="AH37" s="10"/>
      <c r="AI37" s="9">
        <v>214</v>
      </c>
      <c r="AJ37" s="9">
        <v>268</v>
      </c>
      <c r="AK37" s="9">
        <v>240.97</v>
      </c>
      <c r="AL37" s="9">
        <v>512</v>
      </c>
      <c r="AM37" s="9">
        <v>553</v>
      </c>
      <c r="AN37" s="9">
        <v>534.52</v>
      </c>
      <c r="AO37" s="9">
        <v>362</v>
      </c>
      <c r="AP37" s="9">
        <v>405</v>
      </c>
      <c r="AQ37" s="9">
        <v>387.7</v>
      </c>
      <c r="AR37" s="10"/>
      <c r="AS37" s="9">
        <v>566</v>
      </c>
      <c r="AT37" s="9">
        <v>596</v>
      </c>
      <c r="AU37" s="9">
        <v>579.77</v>
      </c>
      <c r="AV37" s="9">
        <v>278</v>
      </c>
      <c r="AW37" s="9">
        <v>349</v>
      </c>
      <c r="AX37" s="9">
        <v>323.31</v>
      </c>
    </row>
    <row r="38" spans="1:50" x14ac:dyDescent="0.2">
      <c r="A38" s="1">
        <v>33</v>
      </c>
      <c r="B38" s="9">
        <v>625</v>
      </c>
      <c r="C38" s="9">
        <v>673</v>
      </c>
      <c r="D38" s="9">
        <v>662.39</v>
      </c>
      <c r="E38" s="9">
        <v>572</v>
      </c>
      <c r="F38" s="9">
        <v>603</v>
      </c>
      <c r="G38" s="9">
        <v>590.30999999999995</v>
      </c>
      <c r="H38" s="9">
        <v>547</v>
      </c>
      <c r="I38" s="9">
        <v>567</v>
      </c>
      <c r="J38" s="9">
        <v>558.61</v>
      </c>
      <c r="K38" s="9">
        <v>764</v>
      </c>
      <c r="L38" s="9">
        <v>777</v>
      </c>
      <c r="M38" s="9">
        <v>771.67</v>
      </c>
      <c r="N38" s="9">
        <v>843</v>
      </c>
      <c r="O38" s="9">
        <v>850</v>
      </c>
      <c r="P38" s="9">
        <v>846.96</v>
      </c>
      <c r="Q38" s="10"/>
      <c r="R38" s="9">
        <v>568</v>
      </c>
      <c r="S38" s="9">
        <v>615</v>
      </c>
      <c r="T38" s="9">
        <v>591</v>
      </c>
      <c r="U38" s="9">
        <v>237</v>
      </c>
      <c r="V38" s="9">
        <v>286</v>
      </c>
      <c r="W38" s="9">
        <v>264.89999999999998</v>
      </c>
      <c r="X38" s="10"/>
      <c r="Y38" s="9">
        <v>210</v>
      </c>
      <c r="Z38" s="9">
        <v>247</v>
      </c>
      <c r="AA38" s="9">
        <v>224.08</v>
      </c>
      <c r="AB38" s="9">
        <v>396</v>
      </c>
      <c r="AC38" s="9">
        <v>436</v>
      </c>
      <c r="AD38" s="9">
        <v>419.37</v>
      </c>
      <c r="AE38" s="9">
        <v>291</v>
      </c>
      <c r="AF38" s="9">
        <v>356</v>
      </c>
      <c r="AG38" s="9">
        <v>332.76</v>
      </c>
      <c r="AH38" s="10"/>
      <c r="AI38" s="9">
        <v>224</v>
      </c>
      <c r="AJ38" s="9">
        <v>273</v>
      </c>
      <c r="AK38" s="9">
        <v>254.52</v>
      </c>
      <c r="AL38" s="9">
        <v>500</v>
      </c>
      <c r="AM38" s="9">
        <v>555</v>
      </c>
      <c r="AN38" s="9">
        <v>525.02</v>
      </c>
      <c r="AO38" s="9">
        <v>392</v>
      </c>
      <c r="AP38" s="9">
        <v>435</v>
      </c>
      <c r="AQ38" s="9">
        <v>417.72</v>
      </c>
      <c r="AR38" s="10"/>
      <c r="AS38" s="9">
        <v>550</v>
      </c>
      <c r="AT38" s="9">
        <v>605</v>
      </c>
      <c r="AU38" s="9">
        <v>580.87</v>
      </c>
      <c r="AV38" s="9">
        <v>282</v>
      </c>
      <c r="AW38" s="9">
        <v>342</v>
      </c>
      <c r="AX38" s="9">
        <v>314.39</v>
      </c>
    </row>
    <row r="39" spans="1:50" x14ac:dyDescent="0.2">
      <c r="A39" s="1">
        <v>34</v>
      </c>
      <c r="B39" s="9">
        <v>617</v>
      </c>
      <c r="C39" s="9">
        <v>673</v>
      </c>
      <c r="D39" s="9">
        <v>652.54999999999995</v>
      </c>
      <c r="E39" s="9">
        <v>565</v>
      </c>
      <c r="F39" s="9">
        <v>593</v>
      </c>
      <c r="G39" s="9">
        <v>582.74</v>
      </c>
      <c r="H39" s="9">
        <v>531</v>
      </c>
      <c r="I39" s="9">
        <v>575</v>
      </c>
      <c r="J39" s="9">
        <v>557.69000000000005</v>
      </c>
      <c r="K39" s="9">
        <v>749</v>
      </c>
      <c r="L39" s="9">
        <v>777</v>
      </c>
      <c r="M39" s="9">
        <v>768.06</v>
      </c>
      <c r="N39" s="9">
        <v>842</v>
      </c>
      <c r="O39" s="9">
        <v>853</v>
      </c>
      <c r="P39" s="9">
        <v>849.75</v>
      </c>
      <c r="Q39" s="10"/>
      <c r="R39" s="9">
        <v>566</v>
      </c>
      <c r="S39" s="9">
        <v>617</v>
      </c>
      <c r="T39" s="9">
        <v>593.79999999999995</v>
      </c>
      <c r="U39" s="9">
        <v>229</v>
      </c>
      <c r="V39" s="9">
        <v>289</v>
      </c>
      <c r="W39" s="9">
        <v>260.79000000000002</v>
      </c>
      <c r="X39" s="10"/>
      <c r="Y39" s="9">
        <v>210</v>
      </c>
      <c r="Z39" s="9">
        <v>272</v>
      </c>
      <c r="AA39" s="9">
        <v>241.77</v>
      </c>
      <c r="AB39" s="9">
        <v>327</v>
      </c>
      <c r="AC39" s="9">
        <v>383</v>
      </c>
      <c r="AD39" s="9">
        <v>355.59</v>
      </c>
      <c r="AE39" s="9">
        <v>259</v>
      </c>
      <c r="AF39" s="9">
        <v>292</v>
      </c>
      <c r="AG39" s="9">
        <v>276.52</v>
      </c>
      <c r="AH39" s="10"/>
      <c r="AI39" s="9">
        <v>249</v>
      </c>
      <c r="AJ39" s="9">
        <v>291</v>
      </c>
      <c r="AK39" s="9">
        <v>271.64999999999998</v>
      </c>
      <c r="AL39" s="9">
        <v>513</v>
      </c>
      <c r="AM39" s="9">
        <v>558</v>
      </c>
      <c r="AN39" s="9">
        <v>536.46</v>
      </c>
      <c r="AO39" s="9">
        <v>338</v>
      </c>
      <c r="AP39" s="9">
        <v>404</v>
      </c>
      <c r="AQ39" s="9">
        <v>372.94</v>
      </c>
      <c r="AR39" s="10"/>
      <c r="AS39" s="9">
        <v>529</v>
      </c>
      <c r="AT39" s="9">
        <v>565</v>
      </c>
      <c r="AU39" s="9">
        <v>547.80999999999995</v>
      </c>
      <c r="AV39" s="9">
        <v>221</v>
      </c>
      <c r="AW39" s="9">
        <v>269</v>
      </c>
      <c r="AX39" s="9">
        <v>239.89</v>
      </c>
    </row>
    <row r="40" spans="1:50" x14ac:dyDescent="0.2">
      <c r="A40" s="1">
        <v>35</v>
      </c>
      <c r="B40" s="9">
        <v>660</v>
      </c>
      <c r="C40" s="9">
        <v>675</v>
      </c>
      <c r="D40" s="9">
        <v>668.54</v>
      </c>
      <c r="E40" s="9">
        <v>563</v>
      </c>
      <c r="F40" s="9">
        <v>578</v>
      </c>
      <c r="G40" s="9">
        <v>571.92999999999995</v>
      </c>
      <c r="H40" s="9">
        <v>528</v>
      </c>
      <c r="I40" s="9">
        <v>552</v>
      </c>
      <c r="J40" s="9">
        <v>542.05999999999995</v>
      </c>
      <c r="K40" s="9">
        <v>762</v>
      </c>
      <c r="L40" s="9">
        <v>777</v>
      </c>
      <c r="M40" s="9">
        <v>771.17</v>
      </c>
      <c r="N40" s="9">
        <v>839</v>
      </c>
      <c r="O40" s="9">
        <v>845</v>
      </c>
      <c r="P40" s="9">
        <v>841.45</v>
      </c>
      <c r="Q40" s="10"/>
      <c r="R40" s="9">
        <v>574</v>
      </c>
      <c r="S40" s="9">
        <v>626</v>
      </c>
      <c r="T40" s="9">
        <v>610.61</v>
      </c>
      <c r="U40" s="9">
        <v>226</v>
      </c>
      <c r="V40" s="9">
        <v>281</v>
      </c>
      <c r="W40" s="9">
        <v>258.23</v>
      </c>
      <c r="X40" s="10"/>
      <c r="Y40" s="9">
        <v>228</v>
      </c>
      <c r="Z40" s="9">
        <v>263</v>
      </c>
      <c r="AA40" s="9">
        <v>245.05</v>
      </c>
      <c r="AB40" s="9">
        <v>336</v>
      </c>
      <c r="AC40" s="9">
        <v>364</v>
      </c>
      <c r="AD40" s="9">
        <v>353.64</v>
      </c>
      <c r="AE40" s="9">
        <v>240</v>
      </c>
      <c r="AF40" s="9">
        <v>280</v>
      </c>
      <c r="AG40" s="9">
        <v>263.39999999999998</v>
      </c>
      <c r="AH40" s="10"/>
      <c r="AI40" s="9">
        <v>229</v>
      </c>
      <c r="AJ40" s="9">
        <v>276</v>
      </c>
      <c r="AK40" s="9">
        <v>256.45999999999998</v>
      </c>
      <c r="AL40" s="9">
        <v>522</v>
      </c>
      <c r="AM40" s="9">
        <v>579</v>
      </c>
      <c r="AN40" s="9">
        <v>547.01</v>
      </c>
      <c r="AO40" s="9">
        <v>372</v>
      </c>
      <c r="AP40" s="9">
        <v>424</v>
      </c>
      <c r="AQ40" s="9">
        <v>399.24</v>
      </c>
      <c r="AR40" s="10"/>
      <c r="AS40" s="9">
        <v>506</v>
      </c>
      <c r="AT40" s="9">
        <v>553</v>
      </c>
      <c r="AU40" s="9">
        <v>530.01</v>
      </c>
      <c r="AV40" s="9">
        <v>278</v>
      </c>
      <c r="AW40" s="9">
        <v>307</v>
      </c>
      <c r="AX40" s="9">
        <v>292.83</v>
      </c>
    </row>
    <row r="41" spans="1:50" x14ac:dyDescent="0.2">
      <c r="A41" s="1">
        <v>36</v>
      </c>
      <c r="B41" s="9">
        <v>657</v>
      </c>
      <c r="C41" s="9">
        <v>678</v>
      </c>
      <c r="D41" s="9">
        <v>670.98</v>
      </c>
      <c r="E41" s="9">
        <v>571</v>
      </c>
      <c r="F41" s="9">
        <v>594</v>
      </c>
      <c r="G41" s="9">
        <v>586.17999999999995</v>
      </c>
      <c r="H41" s="9">
        <v>535</v>
      </c>
      <c r="I41" s="9">
        <v>562</v>
      </c>
      <c r="J41" s="9">
        <v>555.12</v>
      </c>
      <c r="K41" s="9">
        <v>765</v>
      </c>
      <c r="L41" s="9">
        <v>778</v>
      </c>
      <c r="M41" s="9">
        <v>772.68</v>
      </c>
      <c r="N41" s="9">
        <v>839</v>
      </c>
      <c r="O41" s="9">
        <v>845</v>
      </c>
      <c r="P41" s="9">
        <v>842.33</v>
      </c>
      <c r="Q41" s="10"/>
      <c r="R41" s="9">
        <v>597</v>
      </c>
      <c r="S41" s="9">
        <v>621</v>
      </c>
      <c r="T41" s="9">
        <v>608.91</v>
      </c>
      <c r="U41" s="9">
        <v>260</v>
      </c>
      <c r="V41" s="9">
        <v>284</v>
      </c>
      <c r="W41" s="9">
        <v>270.61</v>
      </c>
      <c r="X41" s="10"/>
      <c r="Y41" s="9">
        <v>224</v>
      </c>
      <c r="Z41" s="9">
        <v>257</v>
      </c>
      <c r="AA41" s="9">
        <v>240.25</v>
      </c>
      <c r="AB41" s="9">
        <v>338</v>
      </c>
      <c r="AC41" s="9">
        <v>367</v>
      </c>
      <c r="AD41" s="9">
        <v>351.26</v>
      </c>
      <c r="AE41" s="9">
        <v>233</v>
      </c>
      <c r="AF41" s="9">
        <v>261</v>
      </c>
      <c r="AG41" s="9">
        <v>244.62</v>
      </c>
      <c r="AH41" s="10"/>
      <c r="AI41" s="9">
        <v>228</v>
      </c>
      <c r="AJ41" s="9">
        <v>277</v>
      </c>
      <c r="AK41" s="9">
        <v>258.62</v>
      </c>
      <c r="AL41" s="9">
        <v>524</v>
      </c>
      <c r="AM41" s="9">
        <v>585</v>
      </c>
      <c r="AN41" s="9">
        <v>555.11</v>
      </c>
      <c r="AO41" s="9">
        <v>362</v>
      </c>
      <c r="AP41" s="9">
        <v>408</v>
      </c>
      <c r="AQ41" s="9">
        <v>384.86</v>
      </c>
      <c r="AR41" s="10"/>
      <c r="AS41" s="9">
        <v>527</v>
      </c>
      <c r="AT41" s="9">
        <v>583</v>
      </c>
      <c r="AU41" s="9">
        <v>550.35</v>
      </c>
      <c r="AV41" s="9">
        <v>286</v>
      </c>
      <c r="AW41" s="9">
        <v>315</v>
      </c>
      <c r="AX41" s="9">
        <v>301.70999999999998</v>
      </c>
    </row>
    <row r="42" spans="1:50" x14ac:dyDescent="0.2">
      <c r="A42" s="1">
        <v>37</v>
      </c>
      <c r="B42" s="9">
        <v>606</v>
      </c>
      <c r="C42" s="9">
        <v>660</v>
      </c>
      <c r="D42" s="9">
        <v>649.28</v>
      </c>
      <c r="E42" s="9">
        <v>559</v>
      </c>
      <c r="F42" s="9">
        <v>584</v>
      </c>
      <c r="G42" s="9">
        <v>573.29</v>
      </c>
      <c r="H42" s="9">
        <v>530</v>
      </c>
      <c r="I42" s="9">
        <v>570</v>
      </c>
      <c r="J42" s="9">
        <v>556.15</v>
      </c>
      <c r="K42" s="9">
        <v>756</v>
      </c>
      <c r="L42" s="9">
        <v>772</v>
      </c>
      <c r="M42" s="9">
        <v>764.64</v>
      </c>
      <c r="N42" s="9">
        <v>843</v>
      </c>
      <c r="O42" s="9">
        <v>849</v>
      </c>
      <c r="P42" s="9">
        <v>846.69</v>
      </c>
      <c r="Q42" s="10"/>
      <c r="R42" s="9">
        <v>585</v>
      </c>
      <c r="S42" s="9">
        <v>619</v>
      </c>
      <c r="T42" s="9">
        <v>605.12</v>
      </c>
      <c r="U42" s="9">
        <v>228</v>
      </c>
      <c r="V42" s="9">
        <v>291</v>
      </c>
      <c r="W42" s="9">
        <v>265.99</v>
      </c>
      <c r="X42" s="10"/>
      <c r="Y42" s="9">
        <v>236</v>
      </c>
      <c r="Z42" s="9">
        <v>261</v>
      </c>
      <c r="AA42" s="9">
        <v>245.39</v>
      </c>
      <c r="AB42" s="9">
        <v>351</v>
      </c>
      <c r="AC42" s="9">
        <v>373</v>
      </c>
      <c r="AD42" s="9">
        <v>359.64</v>
      </c>
      <c r="AE42" s="9">
        <v>252</v>
      </c>
      <c r="AF42" s="9">
        <v>277</v>
      </c>
      <c r="AG42" s="9">
        <v>262.51</v>
      </c>
      <c r="AH42" s="10"/>
      <c r="AI42" s="9">
        <v>222</v>
      </c>
      <c r="AJ42" s="9">
        <v>283</v>
      </c>
      <c r="AK42" s="9">
        <v>264.92</v>
      </c>
      <c r="AL42" s="9">
        <v>524</v>
      </c>
      <c r="AM42" s="9">
        <v>573</v>
      </c>
      <c r="AN42" s="9">
        <v>549.91999999999996</v>
      </c>
      <c r="AO42" s="9">
        <v>416</v>
      </c>
      <c r="AP42" s="9">
        <v>500</v>
      </c>
      <c r="AQ42" s="9">
        <v>467.27</v>
      </c>
      <c r="AR42" s="10"/>
      <c r="AS42" s="9">
        <v>486</v>
      </c>
      <c r="AT42" s="9">
        <v>543</v>
      </c>
      <c r="AU42" s="9">
        <v>522.51</v>
      </c>
      <c r="AV42" s="9">
        <v>213</v>
      </c>
      <c r="AW42" s="9">
        <v>268</v>
      </c>
      <c r="AX42" s="9">
        <v>245.02</v>
      </c>
    </row>
    <row r="43" spans="1:50" x14ac:dyDescent="0.2">
      <c r="A43" s="1">
        <v>38</v>
      </c>
      <c r="B43" s="9">
        <v>570</v>
      </c>
      <c r="C43" s="9">
        <v>658</v>
      </c>
      <c r="D43" s="9">
        <v>629.36</v>
      </c>
      <c r="E43" s="9">
        <v>555</v>
      </c>
      <c r="F43" s="9">
        <v>586</v>
      </c>
      <c r="G43" s="9">
        <v>575.34</v>
      </c>
      <c r="H43" s="9">
        <v>486</v>
      </c>
      <c r="I43" s="9">
        <v>549</v>
      </c>
      <c r="J43" s="9">
        <v>526.49</v>
      </c>
      <c r="K43" s="9">
        <v>746</v>
      </c>
      <c r="L43" s="9">
        <v>766</v>
      </c>
      <c r="M43" s="9">
        <v>757.83</v>
      </c>
      <c r="N43" s="9">
        <v>841</v>
      </c>
      <c r="O43" s="9">
        <v>853</v>
      </c>
      <c r="P43" s="9">
        <v>847.96</v>
      </c>
      <c r="Q43" s="10"/>
      <c r="R43" s="9">
        <v>573</v>
      </c>
      <c r="S43" s="9">
        <v>610</v>
      </c>
      <c r="T43" s="9">
        <v>596.44000000000005</v>
      </c>
      <c r="U43" s="9">
        <v>231</v>
      </c>
      <c r="V43" s="9">
        <v>293</v>
      </c>
      <c r="W43" s="9">
        <v>255.95</v>
      </c>
      <c r="X43" s="10"/>
      <c r="Y43" s="9">
        <v>198</v>
      </c>
      <c r="Z43" s="9">
        <v>276</v>
      </c>
      <c r="AA43" s="9">
        <v>255.47</v>
      </c>
      <c r="AB43" s="9">
        <v>356</v>
      </c>
      <c r="AC43" s="9">
        <v>426</v>
      </c>
      <c r="AD43" s="9">
        <v>402.72</v>
      </c>
      <c r="AE43" s="9">
        <v>267</v>
      </c>
      <c r="AF43" s="9">
        <v>327</v>
      </c>
      <c r="AG43" s="9">
        <v>300.38</v>
      </c>
      <c r="AH43" s="10"/>
      <c r="AI43" s="9">
        <v>247</v>
      </c>
      <c r="AJ43" s="9">
        <v>276</v>
      </c>
      <c r="AK43" s="9">
        <v>261.41000000000003</v>
      </c>
      <c r="AL43" s="9">
        <v>524</v>
      </c>
      <c r="AM43" s="9">
        <v>566</v>
      </c>
      <c r="AN43" s="9">
        <v>545.37</v>
      </c>
      <c r="AO43" s="9">
        <v>383</v>
      </c>
      <c r="AP43" s="9">
        <v>432</v>
      </c>
      <c r="AQ43" s="9">
        <v>403.9</v>
      </c>
      <c r="AR43" s="10"/>
      <c r="AS43" s="9">
        <v>501</v>
      </c>
      <c r="AT43" s="9">
        <v>536</v>
      </c>
      <c r="AU43" s="9">
        <v>520.27</v>
      </c>
      <c r="AV43" s="9">
        <v>220</v>
      </c>
      <c r="AW43" s="9">
        <v>271</v>
      </c>
      <c r="AX43" s="9">
        <v>246.59</v>
      </c>
    </row>
    <row r="44" spans="1:50" x14ac:dyDescent="0.2">
      <c r="A44" s="1">
        <v>39</v>
      </c>
      <c r="B44" s="9">
        <v>654</v>
      </c>
      <c r="C44" s="9">
        <v>683</v>
      </c>
      <c r="D44" s="9">
        <v>669.85</v>
      </c>
      <c r="E44" s="9">
        <v>575</v>
      </c>
      <c r="F44" s="9">
        <v>594</v>
      </c>
      <c r="G44" s="9">
        <v>585.39</v>
      </c>
      <c r="H44" s="9">
        <v>533</v>
      </c>
      <c r="I44" s="9">
        <v>557</v>
      </c>
      <c r="J44" s="9">
        <v>547.80999999999995</v>
      </c>
      <c r="K44" s="9">
        <v>759</v>
      </c>
      <c r="L44" s="9">
        <v>784</v>
      </c>
      <c r="M44" s="9">
        <v>773.52</v>
      </c>
      <c r="N44" s="9">
        <v>845</v>
      </c>
      <c r="O44" s="9">
        <v>851</v>
      </c>
      <c r="P44" s="9">
        <v>847.94</v>
      </c>
      <c r="Q44" s="10"/>
      <c r="R44" s="9">
        <v>595</v>
      </c>
      <c r="S44" s="9">
        <v>623</v>
      </c>
      <c r="T44" s="9">
        <v>607.02</v>
      </c>
      <c r="U44" s="9">
        <v>258</v>
      </c>
      <c r="V44" s="9">
        <v>291</v>
      </c>
      <c r="W44" s="9">
        <v>272.83999999999997</v>
      </c>
      <c r="X44" s="10"/>
      <c r="Y44" s="9">
        <v>226</v>
      </c>
      <c r="Z44" s="9">
        <v>294</v>
      </c>
      <c r="AA44" s="9">
        <v>272.67</v>
      </c>
      <c r="AB44" s="9">
        <v>342</v>
      </c>
      <c r="AC44" s="9">
        <v>403</v>
      </c>
      <c r="AD44" s="9">
        <v>385.64</v>
      </c>
      <c r="AE44" s="9">
        <v>274</v>
      </c>
      <c r="AF44" s="9">
        <v>320</v>
      </c>
      <c r="AG44" s="9">
        <v>295.04000000000002</v>
      </c>
      <c r="AH44" s="10"/>
      <c r="AI44" s="9">
        <v>229</v>
      </c>
      <c r="AJ44" s="9">
        <v>260</v>
      </c>
      <c r="AK44" s="9">
        <v>246.85</v>
      </c>
      <c r="AL44" s="9">
        <v>527</v>
      </c>
      <c r="AM44" s="9">
        <v>575</v>
      </c>
      <c r="AN44" s="9">
        <v>556.30999999999995</v>
      </c>
      <c r="AO44" s="9">
        <v>384</v>
      </c>
      <c r="AP44" s="9">
        <v>430</v>
      </c>
      <c r="AQ44" s="9">
        <v>408.95</v>
      </c>
      <c r="AR44" s="10"/>
      <c r="AS44" s="9">
        <v>590</v>
      </c>
      <c r="AT44" s="9">
        <v>626</v>
      </c>
      <c r="AU44" s="9">
        <v>611.6</v>
      </c>
      <c r="AV44" s="9">
        <v>337</v>
      </c>
      <c r="AW44" s="9">
        <v>381</v>
      </c>
      <c r="AX44" s="9">
        <v>364.09</v>
      </c>
    </row>
    <row r="45" spans="1:50" x14ac:dyDescent="0.2">
      <c r="A45" s="1">
        <v>40</v>
      </c>
      <c r="B45" s="9">
        <v>633</v>
      </c>
      <c r="C45" s="9">
        <v>674</v>
      </c>
      <c r="D45" s="9">
        <v>660.85</v>
      </c>
      <c r="E45" s="9">
        <v>559</v>
      </c>
      <c r="F45" s="9">
        <v>588</v>
      </c>
      <c r="G45" s="9">
        <v>578.69000000000005</v>
      </c>
      <c r="H45" s="9">
        <v>531</v>
      </c>
      <c r="I45" s="9">
        <v>552</v>
      </c>
      <c r="J45" s="9">
        <v>540.42999999999995</v>
      </c>
      <c r="K45" s="9">
        <v>770</v>
      </c>
      <c r="L45" s="9">
        <v>782</v>
      </c>
      <c r="M45" s="9">
        <v>775.53</v>
      </c>
      <c r="N45" s="9">
        <v>848</v>
      </c>
      <c r="O45" s="9">
        <v>854</v>
      </c>
      <c r="P45" s="9">
        <v>852.16</v>
      </c>
      <c r="Q45" s="10"/>
      <c r="R45" s="9">
        <v>593</v>
      </c>
      <c r="S45" s="9">
        <v>626</v>
      </c>
      <c r="T45" s="9">
        <v>609.39</v>
      </c>
      <c r="U45" s="9">
        <v>269</v>
      </c>
      <c r="V45" s="9">
        <v>306</v>
      </c>
      <c r="W45" s="9">
        <v>291.52999999999997</v>
      </c>
      <c r="X45" s="10"/>
      <c r="Y45" s="9">
        <v>227</v>
      </c>
      <c r="Z45" s="9">
        <v>273</v>
      </c>
      <c r="AA45" s="9">
        <v>253.05</v>
      </c>
      <c r="AB45" s="9">
        <v>339</v>
      </c>
      <c r="AC45" s="9">
        <v>403</v>
      </c>
      <c r="AD45" s="9">
        <v>382.91</v>
      </c>
      <c r="AE45" s="9">
        <v>262</v>
      </c>
      <c r="AF45" s="9">
        <v>337</v>
      </c>
      <c r="AG45" s="9">
        <v>309.61</v>
      </c>
      <c r="AH45" s="10"/>
      <c r="AI45" s="9">
        <v>250</v>
      </c>
      <c r="AJ45" s="9">
        <v>285</v>
      </c>
      <c r="AK45" s="9">
        <v>264.52</v>
      </c>
      <c r="AL45" s="9">
        <v>505</v>
      </c>
      <c r="AM45" s="9">
        <v>561</v>
      </c>
      <c r="AN45" s="9">
        <v>534.52</v>
      </c>
      <c r="AO45" s="9">
        <v>379</v>
      </c>
      <c r="AP45" s="9">
        <v>441</v>
      </c>
      <c r="AQ45" s="9">
        <v>415.18</v>
      </c>
      <c r="AR45" s="10"/>
      <c r="AS45" s="9">
        <v>548</v>
      </c>
      <c r="AT45" s="9">
        <v>587</v>
      </c>
      <c r="AU45" s="9">
        <v>567.63</v>
      </c>
      <c r="AV45" s="9">
        <v>370</v>
      </c>
      <c r="AW45" s="9">
        <v>423</v>
      </c>
      <c r="AX45" s="9">
        <v>394.92</v>
      </c>
    </row>
    <row r="46" spans="1:50" x14ac:dyDescent="0.2">
      <c r="A46" s="1">
        <v>41</v>
      </c>
      <c r="B46" s="9">
        <v>579</v>
      </c>
      <c r="C46" s="9">
        <v>644</v>
      </c>
      <c r="D46" s="9">
        <v>613.97</v>
      </c>
      <c r="E46" s="9">
        <v>564</v>
      </c>
      <c r="F46" s="9">
        <v>600</v>
      </c>
      <c r="G46" s="9">
        <v>584.52</v>
      </c>
      <c r="H46" s="9">
        <v>520</v>
      </c>
      <c r="I46" s="9">
        <v>567</v>
      </c>
      <c r="J46" s="9">
        <v>545.66</v>
      </c>
      <c r="K46" s="9">
        <v>744</v>
      </c>
      <c r="L46" s="9">
        <v>769</v>
      </c>
      <c r="M46" s="9">
        <v>759.09</v>
      </c>
      <c r="N46" s="9">
        <v>849</v>
      </c>
      <c r="O46" s="9">
        <v>861</v>
      </c>
      <c r="P46" s="9">
        <v>856.23</v>
      </c>
      <c r="Q46" s="10"/>
      <c r="R46" s="9">
        <v>585</v>
      </c>
      <c r="S46" s="9">
        <v>624</v>
      </c>
      <c r="T46" s="9">
        <v>605.95000000000005</v>
      </c>
      <c r="U46" s="9">
        <v>256</v>
      </c>
      <c r="V46" s="9">
        <v>295</v>
      </c>
      <c r="W46" s="9">
        <v>278.08999999999997</v>
      </c>
      <c r="X46" s="10"/>
      <c r="Y46" s="9">
        <v>265</v>
      </c>
      <c r="Z46" s="9">
        <v>291</v>
      </c>
      <c r="AA46" s="9">
        <v>277.12</v>
      </c>
      <c r="AB46" s="9">
        <v>400</v>
      </c>
      <c r="AC46" s="9">
        <v>433</v>
      </c>
      <c r="AD46" s="9">
        <v>418.67</v>
      </c>
      <c r="AE46" s="9">
        <v>324</v>
      </c>
      <c r="AF46" s="9">
        <v>379</v>
      </c>
      <c r="AG46" s="9">
        <v>350.49</v>
      </c>
      <c r="AH46" s="10"/>
      <c r="AI46" s="9">
        <v>235</v>
      </c>
      <c r="AJ46" s="9">
        <v>267</v>
      </c>
      <c r="AK46" s="9">
        <v>247.76</v>
      </c>
      <c r="AL46" s="9">
        <v>554</v>
      </c>
      <c r="AM46" s="9">
        <v>583</v>
      </c>
      <c r="AN46" s="9">
        <v>569.99</v>
      </c>
      <c r="AO46" s="9">
        <v>417</v>
      </c>
      <c r="AP46" s="9">
        <v>454</v>
      </c>
      <c r="AQ46" s="9">
        <v>431.35</v>
      </c>
      <c r="AR46" s="10"/>
      <c r="AS46" s="9">
        <v>563</v>
      </c>
      <c r="AT46" s="9">
        <v>601</v>
      </c>
      <c r="AU46" s="9">
        <v>582.65</v>
      </c>
      <c r="AV46" s="9">
        <v>368</v>
      </c>
      <c r="AW46" s="9">
        <v>409</v>
      </c>
      <c r="AX46" s="9">
        <v>390.36</v>
      </c>
    </row>
    <row r="47" spans="1:50" x14ac:dyDescent="0.2">
      <c r="A47" s="1">
        <v>42</v>
      </c>
      <c r="B47" s="9">
        <v>622</v>
      </c>
      <c r="C47" s="9">
        <v>686</v>
      </c>
      <c r="D47" s="9">
        <v>659.5</v>
      </c>
      <c r="E47" s="9">
        <v>575</v>
      </c>
      <c r="F47" s="9">
        <v>598</v>
      </c>
      <c r="G47" s="9">
        <v>586.53</v>
      </c>
      <c r="H47" s="9">
        <v>526</v>
      </c>
      <c r="I47" s="9">
        <v>549</v>
      </c>
      <c r="J47" s="9">
        <v>542.41</v>
      </c>
      <c r="K47" s="9">
        <v>751</v>
      </c>
      <c r="L47" s="9">
        <v>776</v>
      </c>
      <c r="M47" s="9">
        <v>765.85</v>
      </c>
      <c r="N47" s="9">
        <v>828</v>
      </c>
      <c r="O47" s="9">
        <v>844</v>
      </c>
      <c r="P47" s="9">
        <v>838.29</v>
      </c>
      <c r="Q47" s="10"/>
      <c r="R47" s="9">
        <v>589</v>
      </c>
      <c r="S47" s="9">
        <v>626</v>
      </c>
      <c r="T47" s="9">
        <v>607.49</v>
      </c>
      <c r="U47" s="9">
        <v>253</v>
      </c>
      <c r="V47" s="9">
        <v>288</v>
      </c>
      <c r="W47" s="9">
        <v>271.67</v>
      </c>
      <c r="X47" s="10"/>
      <c r="Y47" s="9">
        <v>228</v>
      </c>
      <c r="Z47" s="9">
        <v>268</v>
      </c>
      <c r="AA47" s="9">
        <v>248.72</v>
      </c>
      <c r="AB47" s="9">
        <v>393</v>
      </c>
      <c r="AC47" s="9">
        <v>440</v>
      </c>
      <c r="AD47" s="9">
        <v>424.8</v>
      </c>
      <c r="AE47" s="9">
        <v>323</v>
      </c>
      <c r="AF47" s="9">
        <v>409</v>
      </c>
      <c r="AG47" s="9">
        <v>358.97</v>
      </c>
      <c r="AH47" s="10"/>
      <c r="AI47" s="9">
        <v>225</v>
      </c>
      <c r="AJ47" s="9">
        <v>257</v>
      </c>
      <c r="AK47" s="9">
        <v>239.15</v>
      </c>
      <c r="AL47" s="9">
        <v>524</v>
      </c>
      <c r="AM47" s="9">
        <v>569</v>
      </c>
      <c r="AN47" s="9">
        <v>550.1</v>
      </c>
      <c r="AO47" s="9">
        <v>344</v>
      </c>
      <c r="AP47" s="9">
        <v>417</v>
      </c>
      <c r="AQ47" s="9">
        <v>384.91</v>
      </c>
      <c r="AR47" s="10"/>
      <c r="AS47" s="9">
        <v>584</v>
      </c>
      <c r="AT47" s="9">
        <v>612</v>
      </c>
      <c r="AU47" s="9">
        <v>597.70000000000005</v>
      </c>
      <c r="AV47" s="9">
        <v>371</v>
      </c>
      <c r="AW47" s="9">
        <v>398</v>
      </c>
      <c r="AX47" s="9">
        <v>385.08</v>
      </c>
    </row>
    <row r="48" spans="1:50" x14ac:dyDescent="0.2">
      <c r="A48" s="1">
        <v>43</v>
      </c>
      <c r="B48" s="9">
        <v>656</v>
      </c>
      <c r="C48" s="9">
        <v>687</v>
      </c>
      <c r="D48" s="9">
        <v>680.66</v>
      </c>
      <c r="E48" s="9">
        <v>569</v>
      </c>
      <c r="F48" s="9">
        <v>596</v>
      </c>
      <c r="G48" s="9">
        <v>586.02</v>
      </c>
      <c r="H48" s="9">
        <v>513</v>
      </c>
      <c r="I48" s="9">
        <v>552</v>
      </c>
      <c r="J48" s="9">
        <v>539.41</v>
      </c>
      <c r="K48" s="9">
        <v>771</v>
      </c>
      <c r="L48" s="9">
        <v>785</v>
      </c>
      <c r="M48" s="9">
        <v>779.41</v>
      </c>
      <c r="N48" s="9">
        <v>837</v>
      </c>
      <c r="O48" s="9">
        <v>844</v>
      </c>
      <c r="P48" s="9">
        <v>841.25</v>
      </c>
      <c r="Q48" s="10"/>
      <c r="R48" s="9">
        <v>581</v>
      </c>
      <c r="S48" s="9">
        <v>616</v>
      </c>
      <c r="T48" s="9">
        <v>597.79</v>
      </c>
      <c r="U48" s="9">
        <v>244</v>
      </c>
      <c r="V48" s="9">
        <v>281</v>
      </c>
      <c r="W48" s="9">
        <v>260.87</v>
      </c>
      <c r="X48" s="10"/>
      <c r="Y48" s="9">
        <v>221</v>
      </c>
      <c r="Z48" s="9">
        <v>270</v>
      </c>
      <c r="AA48" s="9">
        <v>256.13</v>
      </c>
      <c r="AB48" s="9">
        <v>424</v>
      </c>
      <c r="AC48" s="9">
        <v>464</v>
      </c>
      <c r="AD48" s="9">
        <v>444.18</v>
      </c>
      <c r="AE48" s="9">
        <v>391</v>
      </c>
      <c r="AF48" s="9">
        <v>432</v>
      </c>
      <c r="AG48" s="9">
        <v>413.05</v>
      </c>
      <c r="AH48" s="10"/>
      <c r="AI48" s="9">
        <v>234</v>
      </c>
      <c r="AJ48" s="9">
        <v>267</v>
      </c>
      <c r="AK48" s="9">
        <v>253.73</v>
      </c>
      <c r="AL48" s="9">
        <v>527</v>
      </c>
      <c r="AM48" s="9">
        <v>575</v>
      </c>
      <c r="AN48" s="9">
        <v>557.15</v>
      </c>
      <c r="AO48" s="9">
        <v>399</v>
      </c>
      <c r="AP48" s="9">
        <v>443</v>
      </c>
      <c r="AQ48" s="9">
        <v>423.18</v>
      </c>
      <c r="AR48" s="10"/>
      <c r="AS48" s="9">
        <v>594</v>
      </c>
      <c r="AT48" s="9">
        <v>620</v>
      </c>
      <c r="AU48" s="9">
        <v>606.47</v>
      </c>
      <c r="AV48" s="9">
        <v>393</v>
      </c>
      <c r="AW48" s="9">
        <v>435</v>
      </c>
      <c r="AX48" s="9">
        <v>417.08</v>
      </c>
    </row>
    <row r="49" spans="1:50" x14ac:dyDescent="0.2">
      <c r="A49" s="1">
        <v>44</v>
      </c>
      <c r="B49" s="9">
        <v>628</v>
      </c>
      <c r="C49" s="9">
        <v>674</v>
      </c>
      <c r="D49" s="9">
        <v>659.26</v>
      </c>
      <c r="E49" s="9">
        <v>556</v>
      </c>
      <c r="F49" s="9">
        <v>589</v>
      </c>
      <c r="G49" s="9">
        <v>576.92999999999995</v>
      </c>
      <c r="H49" s="9">
        <v>537</v>
      </c>
      <c r="I49" s="9">
        <v>552</v>
      </c>
      <c r="J49" s="9">
        <v>543.26</v>
      </c>
      <c r="K49" s="9">
        <v>770</v>
      </c>
      <c r="L49" s="9">
        <v>782</v>
      </c>
      <c r="M49" s="9">
        <v>776.01</v>
      </c>
      <c r="N49" s="9">
        <v>837</v>
      </c>
      <c r="O49" s="9">
        <v>844</v>
      </c>
      <c r="P49" s="9">
        <v>841.66</v>
      </c>
      <c r="Q49" s="10"/>
      <c r="R49" s="9">
        <v>580</v>
      </c>
      <c r="S49" s="9">
        <v>620</v>
      </c>
      <c r="T49" s="9">
        <v>603.37</v>
      </c>
      <c r="U49" s="9">
        <v>245</v>
      </c>
      <c r="V49" s="9">
        <v>294</v>
      </c>
      <c r="W49" s="9">
        <v>274.58999999999997</v>
      </c>
      <c r="X49" s="10"/>
      <c r="Y49" s="9">
        <v>185</v>
      </c>
      <c r="Z49" s="9">
        <v>267</v>
      </c>
      <c r="AA49" s="9">
        <v>235.76</v>
      </c>
      <c r="AB49" s="9">
        <v>349</v>
      </c>
      <c r="AC49" s="9">
        <v>448</v>
      </c>
      <c r="AD49" s="9">
        <v>414.85</v>
      </c>
      <c r="AE49" s="9">
        <v>225</v>
      </c>
      <c r="AF49" s="9">
        <v>295</v>
      </c>
      <c r="AG49" s="9">
        <v>265.33</v>
      </c>
      <c r="AH49" s="10"/>
      <c r="AI49" s="9">
        <v>188</v>
      </c>
      <c r="AJ49" s="9">
        <v>262</v>
      </c>
      <c r="AK49" s="9">
        <v>234.23</v>
      </c>
      <c r="AL49" s="9">
        <v>471</v>
      </c>
      <c r="AM49" s="9">
        <v>529</v>
      </c>
      <c r="AN49" s="9">
        <v>511.25</v>
      </c>
      <c r="AO49" s="9">
        <v>266</v>
      </c>
      <c r="AP49" s="9">
        <v>322</v>
      </c>
      <c r="AQ49" s="9">
        <v>301.93</v>
      </c>
      <c r="AR49" s="10"/>
      <c r="AS49" s="9">
        <v>567</v>
      </c>
      <c r="AT49" s="9">
        <v>609</v>
      </c>
      <c r="AU49" s="9">
        <v>587.71</v>
      </c>
      <c r="AV49" s="9">
        <v>299</v>
      </c>
      <c r="AW49" s="9">
        <v>357</v>
      </c>
      <c r="AX49" s="9">
        <v>339.52</v>
      </c>
    </row>
    <row r="50" spans="1:50" x14ac:dyDescent="0.2">
      <c r="A50" s="1">
        <v>45</v>
      </c>
      <c r="B50" s="9">
        <v>626</v>
      </c>
      <c r="C50" s="9">
        <v>669</v>
      </c>
      <c r="D50" s="9">
        <v>651.6</v>
      </c>
      <c r="E50" s="9">
        <v>550</v>
      </c>
      <c r="F50" s="9">
        <v>596</v>
      </c>
      <c r="G50" s="9">
        <v>578.80999999999995</v>
      </c>
      <c r="H50" s="9">
        <v>511</v>
      </c>
      <c r="I50" s="9">
        <v>555</v>
      </c>
      <c r="J50" s="9">
        <v>540.37</v>
      </c>
      <c r="K50" s="9">
        <v>759</v>
      </c>
      <c r="L50" s="9">
        <v>778</v>
      </c>
      <c r="M50" s="9">
        <v>768.12</v>
      </c>
      <c r="N50" s="9">
        <v>848</v>
      </c>
      <c r="O50" s="9">
        <v>855</v>
      </c>
      <c r="P50" s="9">
        <v>851.36</v>
      </c>
      <c r="Q50" s="10"/>
      <c r="R50" s="9">
        <v>575</v>
      </c>
      <c r="S50" s="9">
        <v>630</v>
      </c>
      <c r="T50" s="9">
        <v>598.91</v>
      </c>
      <c r="U50" s="9">
        <v>253</v>
      </c>
      <c r="V50" s="9">
        <v>300</v>
      </c>
      <c r="W50" s="9">
        <v>281.89</v>
      </c>
      <c r="X50" s="10"/>
      <c r="Y50" s="9">
        <v>220</v>
      </c>
      <c r="Z50" s="9">
        <v>284</v>
      </c>
      <c r="AA50" s="9">
        <v>255.37</v>
      </c>
      <c r="AB50" s="9">
        <v>388</v>
      </c>
      <c r="AC50" s="9">
        <v>437</v>
      </c>
      <c r="AD50" s="9">
        <v>418.19</v>
      </c>
      <c r="AE50" s="9">
        <v>311</v>
      </c>
      <c r="AF50" s="9">
        <v>390</v>
      </c>
      <c r="AG50" s="9">
        <v>351.97</v>
      </c>
      <c r="AH50" s="10"/>
      <c r="AI50" s="9">
        <v>220</v>
      </c>
      <c r="AJ50" s="9">
        <v>272</v>
      </c>
      <c r="AK50" s="9">
        <v>246.19</v>
      </c>
      <c r="AL50" s="9">
        <v>521</v>
      </c>
      <c r="AM50" s="9">
        <v>596</v>
      </c>
      <c r="AN50" s="9">
        <v>560.4</v>
      </c>
      <c r="AO50" s="9">
        <v>336</v>
      </c>
      <c r="AP50" s="9">
        <v>426</v>
      </c>
      <c r="AQ50" s="9">
        <v>386.2</v>
      </c>
      <c r="AR50" s="10"/>
      <c r="AS50" s="9">
        <v>549</v>
      </c>
      <c r="AT50" s="9">
        <v>600</v>
      </c>
      <c r="AU50" s="9">
        <v>578.5</v>
      </c>
      <c r="AV50" s="9">
        <v>260</v>
      </c>
      <c r="AW50" s="9">
        <v>312</v>
      </c>
      <c r="AX50" s="9">
        <v>291.27999999999997</v>
      </c>
    </row>
    <row r="51" spans="1:50" x14ac:dyDescent="0.2">
      <c r="A51" s="1">
        <v>46</v>
      </c>
      <c r="B51" s="9">
        <v>646</v>
      </c>
      <c r="C51" s="9">
        <v>677</v>
      </c>
      <c r="D51" s="9">
        <v>665.54</v>
      </c>
      <c r="E51" s="9">
        <v>570</v>
      </c>
      <c r="F51" s="9">
        <v>602</v>
      </c>
      <c r="G51" s="9">
        <v>588.98</v>
      </c>
      <c r="H51" s="9">
        <v>487</v>
      </c>
      <c r="I51" s="9">
        <v>533</v>
      </c>
      <c r="J51" s="9">
        <v>518.80999999999995</v>
      </c>
      <c r="K51" s="9">
        <v>765</v>
      </c>
      <c r="L51" s="9">
        <v>779</v>
      </c>
      <c r="M51" s="9">
        <v>773.18</v>
      </c>
      <c r="N51" s="9">
        <v>845</v>
      </c>
      <c r="O51" s="9">
        <v>857</v>
      </c>
      <c r="P51" s="9">
        <v>852.3</v>
      </c>
      <c r="Q51" s="10"/>
      <c r="R51" s="9">
        <v>121</v>
      </c>
      <c r="S51" s="9">
        <v>613</v>
      </c>
      <c r="T51" s="9">
        <v>569.32000000000005</v>
      </c>
      <c r="U51" s="9">
        <v>82</v>
      </c>
      <c r="V51" s="9">
        <v>299</v>
      </c>
      <c r="W51" s="9">
        <v>270.49</v>
      </c>
      <c r="X51" s="10"/>
      <c r="Y51" s="9">
        <v>232</v>
      </c>
      <c r="Z51" s="9">
        <v>272</v>
      </c>
      <c r="AA51" s="9">
        <v>257.05</v>
      </c>
      <c r="AB51" s="9">
        <v>387</v>
      </c>
      <c r="AC51" s="9">
        <v>459</v>
      </c>
      <c r="AD51" s="9">
        <v>438.2</v>
      </c>
      <c r="AE51" s="9">
        <v>309</v>
      </c>
      <c r="AF51" s="9">
        <v>390</v>
      </c>
      <c r="AG51" s="9">
        <v>347.66</v>
      </c>
      <c r="AH51" s="10"/>
      <c r="AI51" s="9">
        <v>197</v>
      </c>
      <c r="AJ51" s="9">
        <v>235</v>
      </c>
      <c r="AK51" s="9">
        <v>216.26</v>
      </c>
      <c r="AL51" s="9">
        <v>497</v>
      </c>
      <c r="AM51" s="9">
        <v>566</v>
      </c>
      <c r="AN51" s="9">
        <v>533.38</v>
      </c>
      <c r="AO51" s="9">
        <v>292</v>
      </c>
      <c r="AP51" s="9">
        <v>339</v>
      </c>
      <c r="AQ51" s="9">
        <v>318.64</v>
      </c>
      <c r="AR51" s="10"/>
      <c r="AS51" s="9">
        <v>579</v>
      </c>
      <c r="AT51" s="9">
        <v>603</v>
      </c>
      <c r="AU51" s="9">
        <v>591.5</v>
      </c>
      <c r="AV51" s="9">
        <v>339</v>
      </c>
      <c r="AW51" s="9">
        <v>382</v>
      </c>
      <c r="AX51" s="9">
        <v>361.27</v>
      </c>
    </row>
    <row r="52" spans="1:50" x14ac:dyDescent="0.2">
      <c r="A52" s="1">
        <v>47</v>
      </c>
      <c r="B52" s="9">
        <v>622</v>
      </c>
      <c r="C52" s="9">
        <v>657</v>
      </c>
      <c r="D52" s="9">
        <v>644.87</v>
      </c>
      <c r="E52" s="9">
        <v>574</v>
      </c>
      <c r="F52" s="9">
        <v>601</v>
      </c>
      <c r="G52" s="9">
        <v>592.49</v>
      </c>
      <c r="H52" s="9">
        <v>522</v>
      </c>
      <c r="I52" s="9">
        <v>554</v>
      </c>
      <c r="J52" s="9">
        <v>545.61</v>
      </c>
      <c r="K52" s="9">
        <v>763</v>
      </c>
      <c r="L52" s="9">
        <v>780</v>
      </c>
      <c r="M52" s="9">
        <v>772.65</v>
      </c>
      <c r="N52" s="9">
        <v>857</v>
      </c>
      <c r="O52" s="9">
        <v>865</v>
      </c>
      <c r="P52" s="9">
        <v>861.42</v>
      </c>
      <c r="Q52" s="10"/>
      <c r="R52" s="9">
        <v>541</v>
      </c>
      <c r="S52" s="9">
        <v>621</v>
      </c>
      <c r="T52" s="9">
        <v>594.36</v>
      </c>
      <c r="U52" s="9">
        <v>226</v>
      </c>
      <c r="V52" s="9">
        <v>295</v>
      </c>
      <c r="W52" s="9">
        <v>268.77</v>
      </c>
      <c r="X52" s="10"/>
      <c r="Y52" s="9">
        <v>233</v>
      </c>
      <c r="Z52" s="9">
        <v>282</v>
      </c>
      <c r="AA52" s="9">
        <v>258.64999999999998</v>
      </c>
      <c r="AB52" s="9">
        <v>400</v>
      </c>
      <c r="AC52" s="9">
        <v>444</v>
      </c>
      <c r="AD52" s="9">
        <v>427.19</v>
      </c>
      <c r="AE52" s="9">
        <v>324</v>
      </c>
      <c r="AF52" s="9">
        <v>394</v>
      </c>
      <c r="AG52" s="9">
        <v>373.11</v>
      </c>
      <c r="AH52" s="10"/>
      <c r="AI52" s="9">
        <v>190</v>
      </c>
      <c r="AJ52" s="9">
        <v>235</v>
      </c>
      <c r="AK52" s="9">
        <v>210.99</v>
      </c>
      <c r="AL52" s="9">
        <v>468</v>
      </c>
      <c r="AM52" s="9">
        <v>512</v>
      </c>
      <c r="AN52" s="9">
        <v>494</v>
      </c>
      <c r="AO52" s="9">
        <v>337</v>
      </c>
      <c r="AP52" s="9">
        <v>389</v>
      </c>
      <c r="AQ52" s="9">
        <v>370.86</v>
      </c>
      <c r="AR52" s="10"/>
      <c r="AS52" s="9">
        <v>553</v>
      </c>
      <c r="AT52" s="9">
        <v>606</v>
      </c>
      <c r="AU52" s="9">
        <v>584.47</v>
      </c>
      <c r="AV52" s="9">
        <v>273</v>
      </c>
      <c r="AW52" s="9">
        <v>342</v>
      </c>
      <c r="AX52" s="9">
        <v>310.42</v>
      </c>
    </row>
    <row r="53" spans="1:50" x14ac:dyDescent="0.2">
      <c r="A53" s="1">
        <v>48</v>
      </c>
      <c r="B53" s="9">
        <v>591</v>
      </c>
      <c r="C53" s="9">
        <v>632</v>
      </c>
      <c r="D53" s="9">
        <v>619.98</v>
      </c>
      <c r="E53" s="9">
        <v>515</v>
      </c>
      <c r="F53" s="9">
        <v>555</v>
      </c>
      <c r="G53" s="9">
        <v>538.9</v>
      </c>
      <c r="H53" s="9">
        <v>548</v>
      </c>
      <c r="I53" s="9">
        <v>567</v>
      </c>
      <c r="J53" s="9">
        <v>559.03</v>
      </c>
      <c r="K53" s="9">
        <v>748</v>
      </c>
      <c r="L53" s="9">
        <v>765</v>
      </c>
      <c r="M53" s="9">
        <v>756.88</v>
      </c>
      <c r="N53" s="9">
        <v>836</v>
      </c>
      <c r="O53" s="9">
        <v>844</v>
      </c>
      <c r="P53" s="9">
        <v>839.99</v>
      </c>
      <c r="Q53" s="10"/>
      <c r="R53" s="9">
        <v>566</v>
      </c>
      <c r="S53" s="9">
        <v>627</v>
      </c>
      <c r="T53" s="9">
        <v>612.37</v>
      </c>
      <c r="U53" s="9">
        <v>268</v>
      </c>
      <c r="V53" s="9">
        <v>304</v>
      </c>
      <c r="W53" s="9">
        <v>285.22000000000003</v>
      </c>
      <c r="X53" s="10"/>
      <c r="Y53" s="9">
        <v>244</v>
      </c>
      <c r="Z53" s="9">
        <v>270</v>
      </c>
      <c r="AA53" s="9">
        <v>256.04000000000002</v>
      </c>
      <c r="AB53" s="9">
        <v>409</v>
      </c>
      <c r="AC53" s="9">
        <v>461</v>
      </c>
      <c r="AD53" s="9">
        <v>437.58</v>
      </c>
      <c r="AE53" s="9">
        <v>360</v>
      </c>
      <c r="AF53" s="9">
        <v>422</v>
      </c>
      <c r="AG53" s="9">
        <v>394.9</v>
      </c>
      <c r="AH53" s="10"/>
      <c r="AI53" s="9">
        <v>234</v>
      </c>
      <c r="AJ53" s="9">
        <v>270</v>
      </c>
      <c r="AK53" s="9">
        <v>256.33999999999997</v>
      </c>
      <c r="AL53" s="9">
        <v>533</v>
      </c>
      <c r="AM53" s="9">
        <v>569</v>
      </c>
      <c r="AN53" s="9">
        <v>551.83000000000004</v>
      </c>
      <c r="AO53" s="9">
        <v>334</v>
      </c>
      <c r="AP53" s="9">
        <v>380</v>
      </c>
      <c r="AQ53" s="9">
        <v>360.97</v>
      </c>
      <c r="AR53" s="10"/>
      <c r="AS53" s="9">
        <v>533</v>
      </c>
      <c r="AT53" s="9">
        <v>596</v>
      </c>
      <c r="AU53" s="9">
        <v>562.41</v>
      </c>
      <c r="AV53" s="9">
        <v>276</v>
      </c>
      <c r="AW53" s="9">
        <v>349</v>
      </c>
      <c r="AX53" s="9">
        <v>320.27</v>
      </c>
    </row>
    <row r="54" spans="1:50" x14ac:dyDescent="0.2">
      <c r="A54" s="1">
        <v>49</v>
      </c>
      <c r="B54" s="9">
        <v>619</v>
      </c>
      <c r="C54" s="9">
        <v>660</v>
      </c>
      <c r="D54" s="9">
        <v>648.21</v>
      </c>
      <c r="E54" s="9">
        <v>569</v>
      </c>
      <c r="F54" s="9">
        <v>590</v>
      </c>
      <c r="G54" s="9">
        <v>579.32000000000005</v>
      </c>
      <c r="H54" s="9">
        <v>544</v>
      </c>
      <c r="I54" s="9">
        <v>572</v>
      </c>
      <c r="J54" s="9">
        <v>557.36</v>
      </c>
      <c r="K54" s="9">
        <v>747</v>
      </c>
      <c r="L54" s="9">
        <v>771</v>
      </c>
      <c r="M54" s="9">
        <v>758.19</v>
      </c>
      <c r="N54" s="9">
        <v>826</v>
      </c>
      <c r="O54" s="9">
        <v>836</v>
      </c>
      <c r="P54" s="9">
        <v>832.39</v>
      </c>
      <c r="Q54" s="10"/>
      <c r="R54" s="9">
        <v>561</v>
      </c>
      <c r="S54" s="9">
        <v>614</v>
      </c>
      <c r="T54" s="9">
        <v>591.29999999999995</v>
      </c>
      <c r="U54" s="9">
        <v>235</v>
      </c>
      <c r="V54" s="9">
        <v>298</v>
      </c>
      <c r="W54" s="9">
        <v>273.61</v>
      </c>
      <c r="X54" s="10"/>
      <c r="Y54" s="9">
        <v>241</v>
      </c>
      <c r="Z54" s="9">
        <v>290</v>
      </c>
      <c r="AA54" s="9">
        <v>267.26</v>
      </c>
      <c r="AB54" s="9">
        <v>436</v>
      </c>
      <c r="AC54" s="9">
        <v>465</v>
      </c>
      <c r="AD54" s="9">
        <v>450.2</v>
      </c>
      <c r="AE54" s="9">
        <v>354</v>
      </c>
      <c r="AF54" s="9">
        <v>396</v>
      </c>
      <c r="AG54" s="9">
        <v>377.13</v>
      </c>
      <c r="AH54" s="10"/>
      <c r="AI54" s="9">
        <v>225</v>
      </c>
      <c r="AJ54" s="9">
        <v>262</v>
      </c>
      <c r="AK54" s="9">
        <v>243.41</v>
      </c>
      <c r="AL54" s="9">
        <v>486</v>
      </c>
      <c r="AM54" s="9">
        <v>540</v>
      </c>
      <c r="AN54" s="9">
        <v>515.23</v>
      </c>
      <c r="AO54" s="9">
        <v>285</v>
      </c>
      <c r="AP54" s="9">
        <v>326</v>
      </c>
      <c r="AQ54" s="9">
        <v>307.58999999999997</v>
      </c>
      <c r="AR54" s="10"/>
      <c r="AS54" s="9">
        <v>565</v>
      </c>
      <c r="AT54" s="9">
        <v>591</v>
      </c>
      <c r="AU54" s="9">
        <v>579.54</v>
      </c>
      <c r="AV54" s="9">
        <v>331</v>
      </c>
      <c r="AW54" s="9">
        <v>373</v>
      </c>
      <c r="AX54" s="9">
        <v>353.19</v>
      </c>
    </row>
    <row r="55" spans="1:50" x14ac:dyDescent="0.2">
      <c r="A55" s="1">
        <v>50</v>
      </c>
      <c r="B55" s="9">
        <v>633</v>
      </c>
      <c r="C55" s="9">
        <v>671</v>
      </c>
      <c r="D55" s="9">
        <v>655.05999999999995</v>
      </c>
      <c r="E55" s="9">
        <v>523</v>
      </c>
      <c r="F55" s="9">
        <v>562</v>
      </c>
      <c r="G55" s="9">
        <v>540.29</v>
      </c>
      <c r="H55" s="9">
        <v>532</v>
      </c>
      <c r="I55" s="9">
        <v>567</v>
      </c>
      <c r="J55" s="9">
        <v>555.1</v>
      </c>
      <c r="K55" s="9">
        <v>756</v>
      </c>
      <c r="L55" s="9">
        <v>769</v>
      </c>
      <c r="M55" s="9">
        <v>764.15</v>
      </c>
      <c r="N55" s="9">
        <v>827</v>
      </c>
      <c r="O55" s="9">
        <v>842</v>
      </c>
      <c r="P55" s="9">
        <v>834.69</v>
      </c>
      <c r="Q55" s="10"/>
      <c r="R55" s="9">
        <v>598</v>
      </c>
      <c r="S55" s="9">
        <v>617</v>
      </c>
      <c r="T55" s="9">
        <v>606.69000000000005</v>
      </c>
      <c r="U55" s="9">
        <v>259</v>
      </c>
      <c r="V55" s="9">
        <v>308</v>
      </c>
      <c r="W55" s="9">
        <v>282.14999999999998</v>
      </c>
      <c r="X55" s="10"/>
      <c r="Y55" s="9">
        <v>231</v>
      </c>
      <c r="Z55" s="9">
        <v>263</v>
      </c>
      <c r="AA55" s="9">
        <v>249.27</v>
      </c>
      <c r="AB55" s="9">
        <v>402</v>
      </c>
      <c r="AC55" s="9">
        <v>439</v>
      </c>
      <c r="AD55" s="9">
        <v>422.16</v>
      </c>
      <c r="AE55" s="9">
        <v>388</v>
      </c>
      <c r="AF55" s="9">
        <v>464</v>
      </c>
      <c r="AG55" s="9">
        <v>436.09</v>
      </c>
      <c r="AH55" s="10"/>
      <c r="AI55" s="9">
        <v>193</v>
      </c>
      <c r="AJ55" s="9">
        <v>240</v>
      </c>
      <c r="AK55" s="9">
        <v>220.23</v>
      </c>
      <c r="AL55" s="9">
        <v>438</v>
      </c>
      <c r="AM55" s="9">
        <v>510</v>
      </c>
      <c r="AN55" s="9">
        <v>478.96</v>
      </c>
      <c r="AO55" s="9">
        <v>351</v>
      </c>
      <c r="AP55" s="9">
        <v>404</v>
      </c>
      <c r="AQ55" s="9">
        <v>380.88</v>
      </c>
      <c r="AR55" s="10"/>
      <c r="AS55" s="9">
        <v>466</v>
      </c>
      <c r="AT55" s="9">
        <v>520</v>
      </c>
      <c r="AU55" s="9">
        <v>490.03</v>
      </c>
      <c r="AV55" s="9">
        <v>213</v>
      </c>
      <c r="AW55" s="9">
        <v>252</v>
      </c>
      <c r="AX55" s="9">
        <v>233.75</v>
      </c>
    </row>
    <row r="56" spans="1:50" x14ac:dyDescent="0.2">
      <c r="A56" s="1">
        <v>51</v>
      </c>
      <c r="B56" s="9">
        <v>642</v>
      </c>
      <c r="C56" s="9">
        <v>683</v>
      </c>
      <c r="D56" s="9">
        <v>667.18</v>
      </c>
      <c r="E56" s="9">
        <v>534</v>
      </c>
      <c r="F56" s="9">
        <v>567</v>
      </c>
      <c r="G56" s="9">
        <v>556.14</v>
      </c>
      <c r="H56" s="9">
        <v>538</v>
      </c>
      <c r="I56" s="9">
        <v>568</v>
      </c>
      <c r="J56" s="9">
        <v>558.97</v>
      </c>
      <c r="K56" s="9">
        <v>748</v>
      </c>
      <c r="L56" s="9">
        <v>770</v>
      </c>
      <c r="M56" s="9">
        <v>761.54</v>
      </c>
      <c r="N56" s="9">
        <v>845</v>
      </c>
      <c r="O56" s="9">
        <v>854</v>
      </c>
      <c r="P56" s="9">
        <v>851.2</v>
      </c>
      <c r="Q56" s="10"/>
      <c r="R56" s="9">
        <v>573</v>
      </c>
      <c r="S56" s="9">
        <v>625</v>
      </c>
      <c r="T56" s="9">
        <v>604.28</v>
      </c>
      <c r="U56" s="9">
        <v>276</v>
      </c>
      <c r="V56" s="9">
        <v>325</v>
      </c>
      <c r="W56" s="9">
        <v>302.27</v>
      </c>
      <c r="X56" s="10"/>
      <c r="Y56" s="9">
        <v>232</v>
      </c>
      <c r="Z56" s="9">
        <v>288</v>
      </c>
      <c r="AA56" s="9">
        <v>263.95999999999998</v>
      </c>
      <c r="AB56" s="9">
        <v>422</v>
      </c>
      <c r="AC56" s="9">
        <v>477</v>
      </c>
      <c r="AD56" s="9">
        <v>450.33</v>
      </c>
      <c r="AE56" s="9">
        <v>339</v>
      </c>
      <c r="AF56" s="9">
        <v>389</v>
      </c>
      <c r="AG56" s="9">
        <v>362.69</v>
      </c>
      <c r="AH56" s="10"/>
      <c r="AI56" s="9">
        <v>169</v>
      </c>
      <c r="AJ56" s="9">
        <v>225</v>
      </c>
      <c r="AK56" s="9">
        <v>204.77</v>
      </c>
      <c r="AL56" s="9">
        <v>452</v>
      </c>
      <c r="AM56" s="9">
        <v>510</v>
      </c>
      <c r="AN56" s="9">
        <v>488.03</v>
      </c>
      <c r="AO56" s="9">
        <v>300</v>
      </c>
      <c r="AP56" s="9">
        <v>339</v>
      </c>
      <c r="AQ56" s="9">
        <v>320.97000000000003</v>
      </c>
      <c r="AR56" s="10"/>
      <c r="AS56" s="9">
        <v>486</v>
      </c>
      <c r="AT56" s="9">
        <v>549</v>
      </c>
      <c r="AU56" s="9">
        <v>522.20000000000005</v>
      </c>
      <c r="AV56" s="9">
        <v>242</v>
      </c>
      <c r="AW56" s="9">
        <v>277</v>
      </c>
      <c r="AX56" s="9">
        <v>256.05</v>
      </c>
    </row>
    <row r="57" spans="1:50" x14ac:dyDescent="0.2">
      <c r="A57" s="1">
        <v>52</v>
      </c>
      <c r="B57" s="9">
        <v>622</v>
      </c>
      <c r="C57" s="9">
        <v>661</v>
      </c>
      <c r="D57" s="9">
        <v>644.01</v>
      </c>
      <c r="E57" s="9">
        <v>559</v>
      </c>
      <c r="F57" s="9">
        <v>585</v>
      </c>
      <c r="G57" s="9">
        <v>574.59</v>
      </c>
      <c r="H57" s="9">
        <v>493</v>
      </c>
      <c r="I57" s="9">
        <v>542</v>
      </c>
      <c r="J57" s="9">
        <v>528.22</v>
      </c>
      <c r="K57" s="9">
        <v>706</v>
      </c>
      <c r="L57" s="9">
        <v>740</v>
      </c>
      <c r="M57" s="9">
        <v>729.08</v>
      </c>
      <c r="N57" s="9">
        <v>833</v>
      </c>
      <c r="O57" s="9">
        <v>851</v>
      </c>
      <c r="P57" s="9">
        <v>845.16</v>
      </c>
      <c r="Q57" s="10"/>
      <c r="R57" s="9">
        <v>587</v>
      </c>
      <c r="S57" s="9">
        <v>626</v>
      </c>
      <c r="T57" s="9">
        <v>612.23</v>
      </c>
      <c r="U57" s="9">
        <v>270</v>
      </c>
      <c r="V57" s="9">
        <v>318</v>
      </c>
      <c r="W57" s="9">
        <v>297.33999999999997</v>
      </c>
      <c r="X57" s="10"/>
      <c r="Y57" s="9">
        <v>243</v>
      </c>
      <c r="Z57" s="9">
        <v>286</v>
      </c>
      <c r="AA57" s="9">
        <v>266.58</v>
      </c>
      <c r="AB57" s="9">
        <v>421</v>
      </c>
      <c r="AC57" s="9">
        <v>463</v>
      </c>
      <c r="AD57" s="9">
        <v>442.21</v>
      </c>
      <c r="AE57" s="9">
        <v>392</v>
      </c>
      <c r="AF57" s="9">
        <v>443</v>
      </c>
      <c r="AG57" s="9">
        <v>420.21</v>
      </c>
      <c r="AH57" s="10"/>
      <c r="AI57" s="9">
        <v>158</v>
      </c>
      <c r="AJ57" s="9">
        <v>186</v>
      </c>
      <c r="AK57" s="9">
        <v>170.09</v>
      </c>
      <c r="AL57" s="9">
        <v>416</v>
      </c>
      <c r="AM57" s="9">
        <v>485</v>
      </c>
      <c r="AN57" s="9">
        <v>461.44</v>
      </c>
      <c r="AO57" s="9">
        <v>221</v>
      </c>
      <c r="AP57" s="9">
        <v>255</v>
      </c>
      <c r="AQ57" s="9">
        <v>241.31</v>
      </c>
      <c r="AR57" s="10"/>
      <c r="AS57" s="9">
        <v>523</v>
      </c>
      <c r="AT57" s="9">
        <v>558</v>
      </c>
      <c r="AU57" s="9">
        <v>542.21</v>
      </c>
      <c r="AV57" s="9">
        <v>251</v>
      </c>
      <c r="AW57" s="9">
        <v>314</v>
      </c>
      <c r="AX57" s="9">
        <v>286.05</v>
      </c>
    </row>
    <row r="58" spans="1:50" x14ac:dyDescent="0.2">
      <c r="A58" s="1">
        <v>53</v>
      </c>
      <c r="B58" s="9">
        <v>631</v>
      </c>
      <c r="C58" s="9">
        <v>663</v>
      </c>
      <c r="D58" s="9">
        <v>651.9</v>
      </c>
      <c r="E58" s="9">
        <v>571</v>
      </c>
      <c r="F58" s="9">
        <v>590</v>
      </c>
      <c r="G58" s="9">
        <v>582.42999999999995</v>
      </c>
      <c r="H58" s="9">
        <v>528</v>
      </c>
      <c r="I58" s="9">
        <v>563</v>
      </c>
      <c r="J58" s="9">
        <v>549.29</v>
      </c>
      <c r="K58" s="9">
        <v>740</v>
      </c>
      <c r="L58" s="9">
        <v>756</v>
      </c>
      <c r="M58" s="9">
        <v>748.54</v>
      </c>
      <c r="N58" s="9">
        <v>836</v>
      </c>
      <c r="O58" s="9">
        <v>847</v>
      </c>
      <c r="P58" s="9">
        <v>841.72</v>
      </c>
      <c r="Q58" s="10"/>
      <c r="R58" s="9">
        <v>600</v>
      </c>
      <c r="S58" s="9">
        <v>638</v>
      </c>
      <c r="T58" s="9">
        <v>617.82000000000005</v>
      </c>
      <c r="U58" s="9">
        <v>265</v>
      </c>
      <c r="V58" s="9">
        <v>300</v>
      </c>
      <c r="W58" s="9">
        <v>281.67</v>
      </c>
      <c r="X58" s="10"/>
      <c r="Y58" s="9">
        <v>252</v>
      </c>
      <c r="Z58" s="9">
        <v>284</v>
      </c>
      <c r="AA58" s="9">
        <v>270.01</v>
      </c>
      <c r="AB58" s="9">
        <v>423</v>
      </c>
      <c r="AC58" s="9">
        <v>470</v>
      </c>
      <c r="AD58" s="9">
        <v>442.01</v>
      </c>
      <c r="AE58" s="9">
        <v>407</v>
      </c>
      <c r="AF58" s="9">
        <v>472</v>
      </c>
      <c r="AG58" s="9">
        <v>447.63</v>
      </c>
      <c r="AH58" s="10"/>
      <c r="AI58" s="9">
        <v>160</v>
      </c>
      <c r="AJ58" s="9">
        <v>186</v>
      </c>
      <c r="AK58" s="9">
        <v>171.93</v>
      </c>
      <c r="AL58" s="9">
        <v>415</v>
      </c>
      <c r="AM58" s="9">
        <v>494</v>
      </c>
      <c r="AN58" s="9">
        <v>464.53</v>
      </c>
      <c r="AO58" s="9">
        <v>235</v>
      </c>
      <c r="AP58" s="9">
        <v>293</v>
      </c>
      <c r="AQ58" s="9">
        <v>269.49</v>
      </c>
      <c r="AR58" s="10"/>
      <c r="AS58" s="9">
        <v>592</v>
      </c>
      <c r="AT58" s="9">
        <v>620</v>
      </c>
      <c r="AU58" s="9">
        <v>605.72</v>
      </c>
      <c r="AV58" s="9">
        <v>390</v>
      </c>
      <c r="AW58" s="9">
        <v>417</v>
      </c>
      <c r="AX58" s="9">
        <v>402.17</v>
      </c>
    </row>
    <row r="59" spans="1:50" x14ac:dyDescent="0.2">
      <c r="A59" s="1">
        <v>54</v>
      </c>
      <c r="B59" s="9">
        <v>634</v>
      </c>
      <c r="C59" s="9">
        <v>682</v>
      </c>
      <c r="D59" s="9">
        <v>667.88</v>
      </c>
      <c r="E59" s="9">
        <v>573</v>
      </c>
      <c r="F59" s="9">
        <v>599</v>
      </c>
      <c r="G59" s="9">
        <v>589.69000000000005</v>
      </c>
      <c r="H59" s="9">
        <v>494</v>
      </c>
      <c r="I59" s="9">
        <v>550</v>
      </c>
      <c r="J59" s="9">
        <v>536.04</v>
      </c>
      <c r="K59" s="9">
        <v>742</v>
      </c>
      <c r="L59" s="9">
        <v>765</v>
      </c>
      <c r="M59" s="9">
        <v>756.9</v>
      </c>
      <c r="N59" s="9">
        <v>841</v>
      </c>
      <c r="O59" s="9">
        <v>851</v>
      </c>
      <c r="P59" s="9">
        <v>846.31</v>
      </c>
      <c r="Q59" s="10"/>
      <c r="R59" s="9">
        <v>586</v>
      </c>
      <c r="S59" s="9">
        <v>618</v>
      </c>
      <c r="T59" s="9">
        <v>603.71</v>
      </c>
      <c r="U59" s="9">
        <v>253</v>
      </c>
      <c r="V59" s="9">
        <v>286</v>
      </c>
      <c r="W59" s="9">
        <v>272.26</v>
      </c>
      <c r="X59" s="10"/>
      <c r="Y59" s="9">
        <v>252</v>
      </c>
      <c r="Z59" s="9">
        <v>285</v>
      </c>
      <c r="AA59" s="9">
        <v>268.77</v>
      </c>
      <c r="AB59" s="9">
        <v>442</v>
      </c>
      <c r="AC59" s="9">
        <v>476</v>
      </c>
      <c r="AD59" s="9">
        <v>459.98</v>
      </c>
      <c r="AE59" s="9">
        <v>349</v>
      </c>
      <c r="AF59" s="9">
        <v>411</v>
      </c>
      <c r="AG59" s="9">
        <v>388.35</v>
      </c>
      <c r="AH59" s="10"/>
      <c r="AI59" s="9">
        <v>157</v>
      </c>
      <c r="AJ59" s="9">
        <v>234</v>
      </c>
      <c r="AK59" s="9">
        <v>194.43</v>
      </c>
      <c r="AL59" s="9">
        <v>487</v>
      </c>
      <c r="AM59" s="9">
        <v>544</v>
      </c>
      <c r="AN59" s="9">
        <v>518.26</v>
      </c>
      <c r="AO59" s="9">
        <v>270</v>
      </c>
      <c r="AP59" s="9">
        <v>317</v>
      </c>
      <c r="AQ59" s="9">
        <v>299.19</v>
      </c>
      <c r="AR59" s="10"/>
      <c r="AS59" s="9">
        <v>564</v>
      </c>
      <c r="AT59" s="9">
        <v>606</v>
      </c>
      <c r="AU59" s="9">
        <v>582.25</v>
      </c>
      <c r="AV59" s="9">
        <v>349</v>
      </c>
      <c r="AW59" s="9">
        <v>408</v>
      </c>
      <c r="AX59" s="9">
        <v>382.15</v>
      </c>
    </row>
    <row r="60" spans="1:50" x14ac:dyDescent="0.2">
      <c r="A60" s="1">
        <v>55</v>
      </c>
      <c r="B60" s="9">
        <v>652</v>
      </c>
      <c r="C60" s="9">
        <v>674</v>
      </c>
      <c r="D60" s="9">
        <v>667.68</v>
      </c>
      <c r="E60" s="9">
        <v>576</v>
      </c>
      <c r="F60" s="9">
        <v>603</v>
      </c>
      <c r="G60" s="9">
        <v>594.49</v>
      </c>
      <c r="H60" s="9">
        <v>499</v>
      </c>
      <c r="I60" s="9">
        <v>568</v>
      </c>
      <c r="J60" s="9">
        <v>554.48</v>
      </c>
      <c r="K60" s="9">
        <v>757</v>
      </c>
      <c r="L60" s="9">
        <v>785</v>
      </c>
      <c r="M60" s="9">
        <v>776.45</v>
      </c>
      <c r="N60" s="9">
        <v>835</v>
      </c>
      <c r="O60" s="9">
        <v>860</v>
      </c>
      <c r="P60" s="9">
        <v>853.01</v>
      </c>
      <c r="Q60" s="10"/>
      <c r="R60" s="9">
        <v>572</v>
      </c>
      <c r="S60" s="9">
        <v>610</v>
      </c>
      <c r="T60" s="9">
        <v>593.12</v>
      </c>
      <c r="U60" s="9">
        <v>266</v>
      </c>
      <c r="V60" s="9">
        <v>296</v>
      </c>
      <c r="W60" s="9">
        <v>281.39</v>
      </c>
      <c r="X60" s="10"/>
      <c r="Y60" s="9">
        <v>223</v>
      </c>
      <c r="Z60" s="9">
        <v>277</v>
      </c>
      <c r="AA60" s="9">
        <v>250.98</v>
      </c>
      <c r="AB60" s="9">
        <v>384</v>
      </c>
      <c r="AC60" s="9">
        <v>416</v>
      </c>
      <c r="AD60" s="9">
        <v>403.94</v>
      </c>
      <c r="AE60" s="9">
        <v>406</v>
      </c>
      <c r="AF60" s="9">
        <v>455</v>
      </c>
      <c r="AG60" s="9">
        <v>436.07</v>
      </c>
      <c r="AH60" s="10"/>
      <c r="AI60" s="9">
        <v>209</v>
      </c>
      <c r="AJ60" s="9">
        <v>239</v>
      </c>
      <c r="AK60" s="9">
        <v>222.95</v>
      </c>
      <c r="AL60" s="9">
        <v>449</v>
      </c>
      <c r="AM60" s="9">
        <v>494</v>
      </c>
      <c r="AN60" s="9">
        <v>471.79</v>
      </c>
      <c r="AO60" s="9">
        <v>346</v>
      </c>
      <c r="AP60" s="9">
        <v>395</v>
      </c>
      <c r="AQ60" s="9">
        <v>368.28</v>
      </c>
      <c r="AR60" s="10"/>
      <c r="AS60" s="9">
        <v>522</v>
      </c>
      <c r="AT60" s="9">
        <v>619</v>
      </c>
      <c r="AU60" s="9">
        <v>585.64</v>
      </c>
      <c r="AV60" s="9">
        <v>253</v>
      </c>
      <c r="AW60" s="9">
        <v>357</v>
      </c>
      <c r="AX60" s="9">
        <v>318.89999999999998</v>
      </c>
    </row>
    <row r="61" spans="1:50" x14ac:dyDescent="0.2">
      <c r="A61" s="1">
        <v>56</v>
      </c>
      <c r="B61" s="9">
        <v>629</v>
      </c>
      <c r="C61" s="9">
        <v>679</v>
      </c>
      <c r="D61" s="9">
        <v>664.76</v>
      </c>
      <c r="E61" s="9">
        <v>587</v>
      </c>
      <c r="F61" s="9">
        <v>609</v>
      </c>
      <c r="G61" s="9">
        <v>597.33000000000004</v>
      </c>
      <c r="H61" s="9">
        <v>519</v>
      </c>
      <c r="I61" s="9">
        <v>561</v>
      </c>
      <c r="J61" s="9">
        <v>548.63</v>
      </c>
      <c r="K61" s="9">
        <v>741</v>
      </c>
      <c r="L61" s="9">
        <v>766</v>
      </c>
      <c r="M61" s="9">
        <v>757.67</v>
      </c>
      <c r="N61" s="9">
        <v>858</v>
      </c>
      <c r="O61" s="9">
        <v>865</v>
      </c>
      <c r="P61" s="9">
        <v>861.43</v>
      </c>
      <c r="Q61" s="10"/>
      <c r="R61" s="9">
        <v>569</v>
      </c>
      <c r="S61" s="9">
        <v>612</v>
      </c>
      <c r="T61" s="9">
        <v>592.82000000000005</v>
      </c>
      <c r="U61" s="9">
        <v>236</v>
      </c>
      <c r="V61" s="9">
        <v>279</v>
      </c>
      <c r="W61" s="9">
        <v>265.02999999999997</v>
      </c>
      <c r="X61" s="10"/>
      <c r="Y61" s="9">
        <v>238</v>
      </c>
      <c r="Z61" s="9">
        <v>270</v>
      </c>
      <c r="AA61" s="9">
        <v>255.43</v>
      </c>
      <c r="AB61" s="9">
        <v>393</v>
      </c>
      <c r="AC61" s="9">
        <v>446</v>
      </c>
      <c r="AD61" s="9">
        <v>422.03</v>
      </c>
      <c r="AE61" s="9">
        <v>420</v>
      </c>
      <c r="AF61" s="9">
        <v>476</v>
      </c>
      <c r="AG61" s="9">
        <v>447.95</v>
      </c>
      <c r="AH61" s="10"/>
      <c r="AI61" s="9">
        <v>217</v>
      </c>
      <c r="AJ61" s="9">
        <v>248</v>
      </c>
      <c r="AK61" s="9">
        <v>230.22</v>
      </c>
      <c r="AL61" s="9">
        <v>442</v>
      </c>
      <c r="AM61" s="9">
        <v>498</v>
      </c>
      <c r="AN61" s="9">
        <v>480.58</v>
      </c>
      <c r="AO61" s="9">
        <v>337</v>
      </c>
      <c r="AP61" s="9">
        <v>370</v>
      </c>
      <c r="AQ61" s="9">
        <v>353.25</v>
      </c>
      <c r="AR61" s="10"/>
      <c r="AS61" s="9">
        <v>546</v>
      </c>
      <c r="AT61" s="9">
        <v>578</v>
      </c>
      <c r="AU61" s="9">
        <v>563.6</v>
      </c>
      <c r="AV61" s="9">
        <v>310</v>
      </c>
      <c r="AW61" s="9">
        <v>364</v>
      </c>
      <c r="AX61" s="9">
        <v>342.2</v>
      </c>
    </row>
    <row r="62" spans="1:50" x14ac:dyDescent="0.2">
      <c r="A62" s="1">
        <v>57</v>
      </c>
      <c r="B62" s="9">
        <v>647</v>
      </c>
      <c r="C62" s="9">
        <v>680</v>
      </c>
      <c r="D62" s="9">
        <v>668.04</v>
      </c>
      <c r="E62" s="9">
        <v>593</v>
      </c>
      <c r="F62" s="9">
        <v>614</v>
      </c>
      <c r="G62" s="9">
        <v>606.99</v>
      </c>
      <c r="H62" s="9">
        <v>548</v>
      </c>
      <c r="I62" s="9">
        <v>569</v>
      </c>
      <c r="J62" s="9">
        <v>559.94000000000005</v>
      </c>
      <c r="K62" s="9">
        <v>759</v>
      </c>
      <c r="L62" s="9">
        <v>777</v>
      </c>
      <c r="M62" s="9">
        <v>769.97</v>
      </c>
      <c r="N62" s="9">
        <v>858</v>
      </c>
      <c r="O62" s="9">
        <v>866</v>
      </c>
      <c r="P62" s="9">
        <v>863.26</v>
      </c>
      <c r="Q62" s="10"/>
      <c r="R62" s="9">
        <v>581</v>
      </c>
      <c r="S62" s="9">
        <v>620</v>
      </c>
      <c r="T62" s="9">
        <v>603.61</v>
      </c>
      <c r="U62" s="9">
        <v>248</v>
      </c>
      <c r="V62" s="9">
        <v>305</v>
      </c>
      <c r="W62" s="9">
        <v>280.47000000000003</v>
      </c>
      <c r="X62" s="10"/>
      <c r="Y62" s="9">
        <v>240</v>
      </c>
      <c r="Z62" s="9">
        <v>284</v>
      </c>
      <c r="AA62" s="9">
        <v>261.49</v>
      </c>
      <c r="AB62" s="9">
        <v>409</v>
      </c>
      <c r="AC62" s="9">
        <v>450</v>
      </c>
      <c r="AD62" s="9">
        <v>426.95</v>
      </c>
      <c r="AE62" s="9">
        <v>414</v>
      </c>
      <c r="AF62" s="9">
        <v>464</v>
      </c>
      <c r="AG62" s="9">
        <v>439.77</v>
      </c>
      <c r="AH62" s="10"/>
      <c r="AI62" s="9">
        <v>209</v>
      </c>
      <c r="AJ62" s="9">
        <v>239</v>
      </c>
      <c r="AK62" s="9">
        <v>221.43</v>
      </c>
      <c r="AL62" s="9">
        <v>483</v>
      </c>
      <c r="AM62" s="9">
        <v>521</v>
      </c>
      <c r="AN62" s="9">
        <v>503.7</v>
      </c>
      <c r="AO62" s="9">
        <v>261</v>
      </c>
      <c r="AP62" s="9">
        <v>309</v>
      </c>
      <c r="AQ62" s="9">
        <v>294.13</v>
      </c>
      <c r="AR62" s="10"/>
      <c r="AS62" s="9">
        <v>544</v>
      </c>
      <c r="AT62" s="9">
        <v>591</v>
      </c>
      <c r="AU62" s="9">
        <v>570.92999999999995</v>
      </c>
      <c r="AV62" s="9">
        <v>273</v>
      </c>
      <c r="AW62" s="9">
        <v>338</v>
      </c>
      <c r="AX62" s="9">
        <v>312.79000000000002</v>
      </c>
    </row>
    <row r="63" spans="1:50" x14ac:dyDescent="0.2">
      <c r="A63" s="1">
        <v>58</v>
      </c>
      <c r="B63" s="9">
        <v>645</v>
      </c>
      <c r="C63" s="9">
        <v>687</v>
      </c>
      <c r="D63" s="9">
        <v>669.76</v>
      </c>
      <c r="E63" s="9">
        <v>579</v>
      </c>
      <c r="F63" s="9">
        <v>611</v>
      </c>
      <c r="G63" s="9">
        <v>600.25</v>
      </c>
      <c r="H63" s="9">
        <v>550</v>
      </c>
      <c r="I63" s="9">
        <v>583</v>
      </c>
      <c r="J63" s="9">
        <v>571.15</v>
      </c>
      <c r="K63" s="9">
        <v>751</v>
      </c>
      <c r="L63" s="9">
        <v>766</v>
      </c>
      <c r="M63" s="9">
        <v>758.45</v>
      </c>
      <c r="N63" s="9">
        <v>855</v>
      </c>
      <c r="O63" s="9">
        <v>863</v>
      </c>
      <c r="P63" s="9">
        <v>859.19</v>
      </c>
      <c r="Q63" s="10"/>
      <c r="R63" s="9">
        <v>597</v>
      </c>
      <c r="S63" s="9">
        <v>635</v>
      </c>
      <c r="T63" s="9">
        <v>617.91</v>
      </c>
      <c r="U63" s="9">
        <v>253</v>
      </c>
      <c r="V63" s="9">
        <v>302</v>
      </c>
      <c r="W63" s="9">
        <v>279.66000000000003</v>
      </c>
      <c r="X63" s="10"/>
      <c r="Y63" s="9">
        <v>201</v>
      </c>
      <c r="Z63" s="9">
        <v>246</v>
      </c>
      <c r="AA63" s="9">
        <v>228.88</v>
      </c>
      <c r="AB63" s="9">
        <v>408</v>
      </c>
      <c r="AC63" s="9">
        <v>459</v>
      </c>
      <c r="AD63" s="9">
        <v>433.14</v>
      </c>
      <c r="AE63" s="9">
        <v>318</v>
      </c>
      <c r="AF63" s="9">
        <v>395</v>
      </c>
      <c r="AG63" s="9">
        <v>375.24</v>
      </c>
      <c r="AH63" s="10"/>
      <c r="AI63" s="9">
        <v>171</v>
      </c>
      <c r="AJ63" s="9">
        <v>213</v>
      </c>
      <c r="AK63" s="9">
        <v>197.4</v>
      </c>
      <c r="AL63" s="9">
        <v>497</v>
      </c>
      <c r="AM63" s="9">
        <v>541</v>
      </c>
      <c r="AN63" s="9">
        <v>521.79</v>
      </c>
      <c r="AO63" s="9">
        <v>266</v>
      </c>
      <c r="AP63" s="9">
        <v>307</v>
      </c>
      <c r="AQ63" s="9">
        <v>284.87</v>
      </c>
      <c r="AR63" s="10"/>
      <c r="AS63" s="9">
        <v>528</v>
      </c>
      <c r="AT63" s="9">
        <v>562</v>
      </c>
      <c r="AU63" s="9">
        <v>545</v>
      </c>
      <c r="AV63" s="9">
        <v>267</v>
      </c>
      <c r="AW63" s="9">
        <v>307</v>
      </c>
      <c r="AX63" s="9">
        <v>288.88</v>
      </c>
    </row>
    <row r="64" spans="1:50" x14ac:dyDescent="0.2">
      <c r="A64" s="1">
        <v>59</v>
      </c>
      <c r="B64" s="9">
        <v>655</v>
      </c>
      <c r="C64" s="9">
        <v>687</v>
      </c>
      <c r="D64" s="9">
        <v>672.51</v>
      </c>
      <c r="E64" s="9">
        <v>586</v>
      </c>
      <c r="F64" s="9">
        <v>606</v>
      </c>
      <c r="G64" s="9">
        <v>595.92999999999995</v>
      </c>
      <c r="H64" s="9">
        <v>531</v>
      </c>
      <c r="I64" s="9">
        <v>567</v>
      </c>
      <c r="J64" s="9">
        <v>550.34</v>
      </c>
      <c r="K64" s="9">
        <v>760</v>
      </c>
      <c r="L64" s="9">
        <v>786</v>
      </c>
      <c r="M64" s="9">
        <v>774.49</v>
      </c>
      <c r="N64" s="9">
        <v>858</v>
      </c>
      <c r="O64" s="9">
        <v>868</v>
      </c>
      <c r="P64" s="9">
        <v>863.22</v>
      </c>
      <c r="Q64" s="10"/>
      <c r="R64" s="9">
        <v>602</v>
      </c>
      <c r="S64" s="9">
        <v>630</v>
      </c>
      <c r="T64" s="9">
        <v>619.89</v>
      </c>
      <c r="U64" s="9">
        <v>291</v>
      </c>
      <c r="V64" s="9">
        <v>318</v>
      </c>
      <c r="W64" s="9">
        <v>303.44</v>
      </c>
      <c r="X64" s="10"/>
      <c r="Y64" s="9">
        <v>183</v>
      </c>
      <c r="Z64" s="9">
        <v>242</v>
      </c>
      <c r="AA64" s="9">
        <v>213.07</v>
      </c>
      <c r="AB64" s="9">
        <v>345</v>
      </c>
      <c r="AC64" s="9">
        <v>411</v>
      </c>
      <c r="AD64" s="9">
        <v>379.45</v>
      </c>
      <c r="AE64" s="9">
        <v>207</v>
      </c>
      <c r="AF64" s="9">
        <v>283</v>
      </c>
      <c r="AG64" s="9">
        <v>245.71</v>
      </c>
      <c r="AH64" s="10"/>
      <c r="AI64" s="9">
        <v>188</v>
      </c>
      <c r="AJ64" s="9">
        <v>234</v>
      </c>
      <c r="AK64" s="9">
        <v>214.09</v>
      </c>
      <c r="AL64" s="9">
        <v>486</v>
      </c>
      <c r="AM64" s="9">
        <v>545</v>
      </c>
      <c r="AN64" s="9">
        <v>518.02</v>
      </c>
      <c r="AO64" s="9">
        <v>265</v>
      </c>
      <c r="AP64" s="9">
        <v>310</v>
      </c>
      <c r="AQ64" s="9">
        <v>288.61</v>
      </c>
      <c r="AR64" s="10"/>
      <c r="AS64" s="9">
        <v>519</v>
      </c>
      <c r="AT64" s="9">
        <v>550</v>
      </c>
      <c r="AU64" s="9">
        <v>536.46</v>
      </c>
      <c r="AV64" s="9">
        <v>259</v>
      </c>
      <c r="AW64" s="9">
        <v>287</v>
      </c>
      <c r="AX64" s="9">
        <v>272.23</v>
      </c>
    </row>
    <row r="65" spans="1:50" x14ac:dyDescent="0.2">
      <c r="A65" s="1">
        <v>60</v>
      </c>
      <c r="B65" s="9">
        <v>664</v>
      </c>
      <c r="C65" s="9">
        <v>688</v>
      </c>
      <c r="D65" s="9">
        <v>680.04</v>
      </c>
      <c r="E65" s="9">
        <v>558</v>
      </c>
      <c r="F65" s="9">
        <v>577</v>
      </c>
      <c r="G65" s="9">
        <v>569.16</v>
      </c>
      <c r="H65" s="9">
        <v>567</v>
      </c>
      <c r="I65" s="9">
        <v>582</v>
      </c>
      <c r="J65" s="9">
        <v>575.52</v>
      </c>
      <c r="K65" s="9">
        <v>767</v>
      </c>
      <c r="L65" s="9">
        <v>780</v>
      </c>
      <c r="M65" s="9">
        <v>775.05</v>
      </c>
      <c r="N65" s="9">
        <v>853</v>
      </c>
      <c r="O65" s="9">
        <v>858</v>
      </c>
      <c r="P65" s="9">
        <v>855.82</v>
      </c>
      <c r="Q65" s="10"/>
      <c r="R65" s="9">
        <v>585</v>
      </c>
      <c r="S65" s="9">
        <v>605</v>
      </c>
      <c r="T65" s="9">
        <v>596.49</v>
      </c>
      <c r="U65" s="9">
        <v>247</v>
      </c>
      <c r="V65" s="9">
        <v>276</v>
      </c>
      <c r="W65" s="9">
        <v>262.14</v>
      </c>
      <c r="X65" s="10"/>
      <c r="Y65" s="9">
        <v>237</v>
      </c>
      <c r="Z65" s="9">
        <v>298</v>
      </c>
      <c r="AA65" s="9">
        <v>273.16000000000003</v>
      </c>
      <c r="AB65" s="9">
        <v>412</v>
      </c>
      <c r="AC65" s="9">
        <v>467</v>
      </c>
      <c r="AD65" s="9">
        <v>446.5</v>
      </c>
      <c r="AE65" s="9">
        <v>291</v>
      </c>
      <c r="AF65" s="9">
        <v>347</v>
      </c>
      <c r="AG65" s="9">
        <v>327.57</v>
      </c>
      <c r="AH65" s="10"/>
      <c r="AI65" s="9">
        <v>196</v>
      </c>
      <c r="AJ65" s="9">
        <v>235</v>
      </c>
      <c r="AK65" s="9">
        <v>222.03</v>
      </c>
      <c r="AL65" s="9">
        <v>539</v>
      </c>
      <c r="AM65" s="9">
        <v>575</v>
      </c>
      <c r="AN65" s="9">
        <v>556.17999999999995</v>
      </c>
      <c r="AO65" s="9">
        <v>324</v>
      </c>
      <c r="AP65" s="9">
        <v>374</v>
      </c>
      <c r="AQ65" s="9">
        <v>354.63</v>
      </c>
      <c r="AR65" s="10"/>
      <c r="AS65" s="9">
        <v>498</v>
      </c>
      <c r="AT65" s="9">
        <v>579</v>
      </c>
      <c r="AU65" s="9">
        <v>544.94000000000005</v>
      </c>
      <c r="AV65" s="9">
        <v>225</v>
      </c>
      <c r="AW65" s="9">
        <v>332</v>
      </c>
      <c r="AX65" s="9">
        <v>263.94</v>
      </c>
    </row>
    <row r="66" spans="1:50" x14ac:dyDescent="0.2">
      <c r="A66" s="1">
        <v>61</v>
      </c>
      <c r="B66" s="9">
        <v>642</v>
      </c>
      <c r="C66" s="9">
        <v>670</v>
      </c>
      <c r="D66" s="9">
        <v>660.98</v>
      </c>
      <c r="E66" s="9">
        <v>563</v>
      </c>
      <c r="F66" s="9">
        <v>586</v>
      </c>
      <c r="G66" s="9">
        <v>575.5</v>
      </c>
      <c r="H66" s="9">
        <v>566</v>
      </c>
      <c r="I66" s="9">
        <v>586</v>
      </c>
      <c r="J66" s="9">
        <v>579.33000000000004</v>
      </c>
      <c r="K66" s="9">
        <v>765</v>
      </c>
      <c r="L66" s="9">
        <v>783</v>
      </c>
      <c r="M66" s="9">
        <v>776.09</v>
      </c>
      <c r="N66" s="9">
        <v>842</v>
      </c>
      <c r="O66" s="9">
        <v>852</v>
      </c>
      <c r="P66" s="9">
        <v>848.33</v>
      </c>
      <c r="Q66" s="10"/>
      <c r="R66" s="9">
        <v>594</v>
      </c>
      <c r="S66" s="9">
        <v>633</v>
      </c>
      <c r="T66" s="9">
        <v>615.98</v>
      </c>
      <c r="U66" s="9">
        <v>250</v>
      </c>
      <c r="V66" s="9">
        <v>293</v>
      </c>
      <c r="W66" s="9">
        <v>275.41000000000003</v>
      </c>
      <c r="X66" s="10"/>
      <c r="Y66" s="9">
        <v>219</v>
      </c>
      <c r="Z66" s="9">
        <v>276</v>
      </c>
      <c r="AA66" s="9">
        <v>252.12</v>
      </c>
      <c r="AB66" s="9">
        <v>396</v>
      </c>
      <c r="AC66" s="9">
        <v>454</v>
      </c>
      <c r="AD66" s="9">
        <v>430.59</v>
      </c>
      <c r="AE66" s="9">
        <v>249</v>
      </c>
      <c r="AF66" s="9">
        <v>300</v>
      </c>
      <c r="AG66" s="9">
        <v>278.52999999999997</v>
      </c>
      <c r="AH66" s="10"/>
      <c r="AI66" s="9">
        <v>199</v>
      </c>
      <c r="AJ66" s="9">
        <v>241</v>
      </c>
      <c r="AK66" s="9">
        <v>218.16</v>
      </c>
      <c r="AL66" s="9">
        <v>509</v>
      </c>
      <c r="AM66" s="9">
        <v>554</v>
      </c>
      <c r="AN66" s="9">
        <v>529.53</v>
      </c>
      <c r="AO66" s="9">
        <v>318</v>
      </c>
      <c r="AP66" s="9">
        <v>361</v>
      </c>
      <c r="AQ66" s="9">
        <v>341.64</v>
      </c>
      <c r="AR66" s="10"/>
      <c r="AS66" s="9">
        <v>502</v>
      </c>
      <c r="AT66" s="9">
        <v>544</v>
      </c>
      <c r="AU66" s="9">
        <v>528.45000000000005</v>
      </c>
      <c r="AV66" s="9">
        <v>235</v>
      </c>
      <c r="AW66" s="9">
        <v>268</v>
      </c>
      <c r="AX66" s="9">
        <v>253.3</v>
      </c>
    </row>
    <row r="67" spans="1:50" x14ac:dyDescent="0.2">
      <c r="A67" s="1">
        <v>62</v>
      </c>
      <c r="B67" s="9">
        <v>602</v>
      </c>
      <c r="C67" s="9">
        <v>673</v>
      </c>
      <c r="D67" s="9">
        <v>654.17999999999995</v>
      </c>
      <c r="E67" s="9">
        <v>537</v>
      </c>
      <c r="F67" s="9">
        <v>571</v>
      </c>
      <c r="G67" s="9">
        <v>559.80999999999995</v>
      </c>
      <c r="H67" s="9">
        <v>531</v>
      </c>
      <c r="I67" s="9">
        <v>577</v>
      </c>
      <c r="J67" s="9">
        <v>563.62</v>
      </c>
      <c r="K67" s="9">
        <v>741</v>
      </c>
      <c r="L67" s="9">
        <v>755</v>
      </c>
      <c r="M67" s="9">
        <v>749.64</v>
      </c>
      <c r="N67" s="9">
        <v>843</v>
      </c>
      <c r="O67" s="9">
        <v>853</v>
      </c>
      <c r="P67" s="9">
        <v>848.64</v>
      </c>
      <c r="Q67" s="10"/>
      <c r="R67" s="9">
        <v>597</v>
      </c>
      <c r="S67" s="9">
        <v>632</v>
      </c>
      <c r="T67" s="9">
        <v>616.16</v>
      </c>
      <c r="U67" s="9">
        <v>284</v>
      </c>
      <c r="V67" s="9">
        <v>320</v>
      </c>
      <c r="W67" s="9">
        <v>301.76</v>
      </c>
      <c r="X67" s="10"/>
      <c r="Y67" s="9">
        <v>261</v>
      </c>
      <c r="Z67" s="9">
        <v>306</v>
      </c>
      <c r="AA67" s="9">
        <v>287.83</v>
      </c>
      <c r="AB67" s="9">
        <v>408</v>
      </c>
      <c r="AC67" s="9">
        <v>465</v>
      </c>
      <c r="AD67" s="9">
        <v>451.57</v>
      </c>
      <c r="AE67" s="9">
        <v>300</v>
      </c>
      <c r="AF67" s="9">
        <v>377</v>
      </c>
      <c r="AG67" s="9">
        <v>332.4</v>
      </c>
      <c r="AH67" s="10"/>
      <c r="AI67" s="9">
        <v>208</v>
      </c>
      <c r="AJ67" s="9">
        <v>247</v>
      </c>
      <c r="AK67" s="9">
        <v>231.5</v>
      </c>
      <c r="AL67" s="9">
        <v>526</v>
      </c>
      <c r="AM67" s="9">
        <v>566</v>
      </c>
      <c r="AN67" s="9">
        <v>545.9</v>
      </c>
      <c r="AO67" s="9">
        <v>298</v>
      </c>
      <c r="AP67" s="9">
        <v>334</v>
      </c>
      <c r="AQ67" s="9">
        <v>320.06</v>
      </c>
      <c r="AR67" s="10"/>
      <c r="AS67" s="9">
        <v>512</v>
      </c>
      <c r="AT67" s="9">
        <v>563</v>
      </c>
      <c r="AU67" s="9">
        <v>537.03</v>
      </c>
      <c r="AV67" s="9">
        <v>253</v>
      </c>
      <c r="AW67" s="9">
        <v>296</v>
      </c>
      <c r="AX67" s="9">
        <v>279.42</v>
      </c>
    </row>
    <row r="68" spans="1:50" x14ac:dyDescent="0.2">
      <c r="A68" s="1">
        <v>63</v>
      </c>
      <c r="B68" s="9">
        <v>624</v>
      </c>
      <c r="C68" s="9">
        <v>671</v>
      </c>
      <c r="D68" s="9">
        <v>653.13</v>
      </c>
      <c r="E68" s="9">
        <v>567</v>
      </c>
      <c r="F68" s="9">
        <v>601</v>
      </c>
      <c r="G68" s="9">
        <v>590.45000000000005</v>
      </c>
      <c r="H68" s="9">
        <v>523</v>
      </c>
      <c r="I68" s="9">
        <v>568</v>
      </c>
      <c r="J68" s="9">
        <v>552.13</v>
      </c>
      <c r="K68" s="9">
        <v>755</v>
      </c>
      <c r="L68" s="9">
        <v>770</v>
      </c>
      <c r="M68" s="9">
        <v>762.61</v>
      </c>
      <c r="N68" s="9">
        <v>848</v>
      </c>
      <c r="O68" s="9">
        <v>860</v>
      </c>
      <c r="P68" s="9">
        <v>854.41</v>
      </c>
      <c r="Q68" s="10"/>
      <c r="R68" s="9">
        <v>608</v>
      </c>
      <c r="S68" s="9">
        <v>638</v>
      </c>
      <c r="T68" s="9">
        <v>620.84</v>
      </c>
      <c r="U68" s="9">
        <v>277</v>
      </c>
      <c r="V68" s="9">
        <v>330</v>
      </c>
      <c r="W68" s="9">
        <v>298.02</v>
      </c>
      <c r="X68" s="10"/>
      <c r="Y68" s="9">
        <v>266</v>
      </c>
      <c r="Z68" s="9">
        <v>301</v>
      </c>
      <c r="AA68" s="9">
        <v>284.2</v>
      </c>
      <c r="AB68" s="9">
        <v>435</v>
      </c>
      <c r="AC68" s="9">
        <v>472</v>
      </c>
      <c r="AD68" s="9">
        <v>450.42</v>
      </c>
      <c r="AE68" s="9">
        <v>345</v>
      </c>
      <c r="AF68" s="9">
        <v>423</v>
      </c>
      <c r="AG68" s="9">
        <v>395.39</v>
      </c>
      <c r="AH68" s="10"/>
      <c r="AI68" s="9">
        <v>206</v>
      </c>
      <c r="AJ68" s="9">
        <v>244</v>
      </c>
      <c r="AK68" s="9">
        <v>228.71</v>
      </c>
      <c r="AL68" s="9">
        <v>530</v>
      </c>
      <c r="AM68" s="9">
        <v>576</v>
      </c>
      <c r="AN68" s="9">
        <v>552.52</v>
      </c>
      <c r="AO68" s="9">
        <v>294</v>
      </c>
      <c r="AP68" s="9">
        <v>328</v>
      </c>
      <c r="AQ68" s="9">
        <v>310.16000000000003</v>
      </c>
      <c r="AR68" s="10"/>
      <c r="AS68" s="9">
        <v>565</v>
      </c>
      <c r="AT68" s="9">
        <v>592</v>
      </c>
      <c r="AU68" s="9">
        <v>579.20000000000005</v>
      </c>
      <c r="AV68" s="9">
        <v>283</v>
      </c>
      <c r="AW68" s="9">
        <v>324</v>
      </c>
      <c r="AX68" s="9">
        <v>304.06</v>
      </c>
    </row>
    <row r="69" spans="1:50" x14ac:dyDescent="0.2">
      <c r="A69" s="1">
        <v>64</v>
      </c>
      <c r="B69" s="9">
        <v>648</v>
      </c>
      <c r="C69" s="9">
        <v>685</v>
      </c>
      <c r="D69" s="9">
        <v>670.57</v>
      </c>
      <c r="E69" s="9">
        <v>583</v>
      </c>
      <c r="F69" s="9">
        <v>605</v>
      </c>
      <c r="G69" s="9">
        <v>594.24</v>
      </c>
      <c r="H69" s="9">
        <v>543</v>
      </c>
      <c r="I69" s="9">
        <v>571</v>
      </c>
      <c r="J69" s="9">
        <v>561.04999999999995</v>
      </c>
      <c r="K69" s="9">
        <v>770</v>
      </c>
      <c r="L69" s="9">
        <v>779</v>
      </c>
      <c r="M69" s="9">
        <v>774.98</v>
      </c>
      <c r="N69" s="9">
        <v>843</v>
      </c>
      <c r="O69" s="9">
        <v>853</v>
      </c>
      <c r="P69" s="9">
        <v>849.14</v>
      </c>
      <c r="Q69" s="10"/>
      <c r="R69" s="9">
        <v>567</v>
      </c>
      <c r="S69" s="9">
        <v>625</v>
      </c>
      <c r="T69" s="9">
        <v>591.91</v>
      </c>
      <c r="U69" s="9">
        <v>229</v>
      </c>
      <c r="V69" s="9">
        <v>281</v>
      </c>
      <c r="W69" s="9">
        <v>245.77</v>
      </c>
      <c r="X69" s="10"/>
      <c r="Y69" s="9">
        <v>246</v>
      </c>
      <c r="Z69" s="9">
        <v>295</v>
      </c>
      <c r="AA69" s="9">
        <v>272.97000000000003</v>
      </c>
      <c r="AB69" s="9">
        <v>444</v>
      </c>
      <c r="AC69" s="9">
        <v>477</v>
      </c>
      <c r="AD69" s="9">
        <v>459.6</v>
      </c>
      <c r="AE69" s="9">
        <v>342</v>
      </c>
      <c r="AF69" s="9">
        <v>380</v>
      </c>
      <c r="AG69" s="9">
        <v>364.7</v>
      </c>
      <c r="AH69" s="10"/>
      <c r="AI69" s="9">
        <v>190</v>
      </c>
      <c r="AJ69" s="9">
        <v>243</v>
      </c>
      <c r="AK69" s="9">
        <v>223.32</v>
      </c>
      <c r="AL69" s="9">
        <v>480</v>
      </c>
      <c r="AM69" s="9">
        <v>550</v>
      </c>
      <c r="AN69" s="9">
        <v>525.19000000000005</v>
      </c>
      <c r="AO69" s="9">
        <v>313</v>
      </c>
      <c r="AP69" s="9">
        <v>346</v>
      </c>
      <c r="AQ69" s="9">
        <v>328.65</v>
      </c>
      <c r="AR69" s="10"/>
      <c r="AS69" s="9">
        <v>531</v>
      </c>
      <c r="AT69" s="9">
        <v>575</v>
      </c>
      <c r="AU69" s="9">
        <v>558.28</v>
      </c>
      <c r="AV69" s="9">
        <v>280</v>
      </c>
      <c r="AW69" s="9">
        <v>327</v>
      </c>
      <c r="AX69" s="9">
        <v>309.54000000000002</v>
      </c>
    </row>
    <row r="70" spans="1:50" x14ac:dyDescent="0.2">
      <c r="A70" s="1">
        <v>65</v>
      </c>
      <c r="B70" s="9">
        <v>624</v>
      </c>
      <c r="C70" s="9">
        <v>681</v>
      </c>
      <c r="D70" s="9">
        <v>665.68</v>
      </c>
      <c r="E70" s="9">
        <v>569</v>
      </c>
      <c r="F70" s="9">
        <v>605</v>
      </c>
      <c r="G70" s="9">
        <v>594</v>
      </c>
      <c r="H70" s="9">
        <v>542</v>
      </c>
      <c r="I70" s="9">
        <v>569</v>
      </c>
      <c r="J70" s="9">
        <v>556.08000000000004</v>
      </c>
      <c r="K70" s="9">
        <v>771</v>
      </c>
      <c r="L70" s="9">
        <v>787</v>
      </c>
      <c r="M70" s="9">
        <v>779.61</v>
      </c>
      <c r="N70" s="9">
        <v>850</v>
      </c>
      <c r="O70" s="9">
        <v>865</v>
      </c>
      <c r="P70" s="9">
        <v>858.42</v>
      </c>
      <c r="Q70" s="10"/>
      <c r="R70" s="9">
        <v>596</v>
      </c>
      <c r="S70" s="9">
        <v>625</v>
      </c>
      <c r="T70" s="9">
        <v>609.89</v>
      </c>
      <c r="U70" s="9">
        <v>220</v>
      </c>
      <c r="V70" s="9">
        <v>262</v>
      </c>
      <c r="W70" s="9">
        <v>236.91</v>
      </c>
      <c r="X70" s="10"/>
      <c r="Y70" s="9">
        <v>251</v>
      </c>
      <c r="Z70" s="9">
        <v>308</v>
      </c>
      <c r="AA70" s="9">
        <v>282.87</v>
      </c>
      <c r="AB70" s="9">
        <v>443</v>
      </c>
      <c r="AC70" s="9">
        <v>487</v>
      </c>
      <c r="AD70" s="9">
        <v>469.4</v>
      </c>
      <c r="AE70" s="9">
        <v>383</v>
      </c>
      <c r="AF70" s="9">
        <v>431</v>
      </c>
      <c r="AG70" s="9">
        <v>406.67</v>
      </c>
      <c r="AH70" s="10"/>
      <c r="AI70" s="9">
        <v>219</v>
      </c>
      <c r="AJ70" s="9">
        <v>262</v>
      </c>
      <c r="AK70" s="9">
        <v>244.83</v>
      </c>
      <c r="AL70" s="9">
        <v>465</v>
      </c>
      <c r="AM70" s="9">
        <v>550</v>
      </c>
      <c r="AN70" s="9">
        <v>514.70000000000005</v>
      </c>
      <c r="AO70" s="9">
        <v>290</v>
      </c>
      <c r="AP70" s="9">
        <v>328</v>
      </c>
      <c r="AQ70" s="9">
        <v>310.42</v>
      </c>
      <c r="AR70" s="10"/>
      <c r="AS70" s="9">
        <v>536</v>
      </c>
      <c r="AT70" s="9">
        <v>596</v>
      </c>
      <c r="AU70" s="9">
        <v>570.25</v>
      </c>
      <c r="AV70" s="9">
        <v>274</v>
      </c>
      <c r="AW70" s="9">
        <v>334</v>
      </c>
      <c r="AX70" s="9">
        <v>308.73</v>
      </c>
    </row>
    <row r="71" spans="1:50" x14ac:dyDescent="0.2">
      <c r="A71" s="1">
        <v>66</v>
      </c>
      <c r="B71" s="9">
        <v>651</v>
      </c>
      <c r="C71" s="9">
        <v>680</v>
      </c>
      <c r="D71" s="9">
        <v>670.57</v>
      </c>
      <c r="E71" s="9">
        <v>579</v>
      </c>
      <c r="F71" s="9">
        <v>605</v>
      </c>
      <c r="G71" s="9">
        <v>595.33000000000004</v>
      </c>
      <c r="H71" s="9">
        <v>547</v>
      </c>
      <c r="I71" s="9">
        <v>583</v>
      </c>
      <c r="J71" s="9">
        <v>574</v>
      </c>
      <c r="K71" s="9">
        <v>750</v>
      </c>
      <c r="L71" s="9">
        <v>783</v>
      </c>
      <c r="M71" s="9">
        <v>770.82</v>
      </c>
      <c r="N71" s="9">
        <v>852</v>
      </c>
      <c r="O71" s="9">
        <v>866</v>
      </c>
      <c r="P71" s="9">
        <v>860.41</v>
      </c>
      <c r="Q71" s="10"/>
      <c r="R71" s="9">
        <v>568</v>
      </c>
      <c r="S71" s="9">
        <v>612</v>
      </c>
      <c r="T71" s="9">
        <v>596.07000000000005</v>
      </c>
      <c r="U71" s="9">
        <v>219</v>
      </c>
      <c r="V71" s="9">
        <v>282</v>
      </c>
      <c r="W71" s="9">
        <v>248.46</v>
      </c>
      <c r="X71" s="10"/>
      <c r="Y71" s="9">
        <v>249</v>
      </c>
      <c r="Z71" s="9">
        <v>286</v>
      </c>
      <c r="AA71" s="9">
        <v>270.24</v>
      </c>
      <c r="AB71" s="9">
        <v>446</v>
      </c>
      <c r="AC71" s="9">
        <v>483</v>
      </c>
      <c r="AD71" s="9">
        <v>466.44</v>
      </c>
      <c r="AE71" s="9">
        <v>307</v>
      </c>
      <c r="AF71" s="9">
        <v>362</v>
      </c>
      <c r="AG71" s="9">
        <v>333.98</v>
      </c>
      <c r="AH71" s="10"/>
      <c r="AI71" s="9">
        <v>197</v>
      </c>
      <c r="AJ71" s="9">
        <v>236</v>
      </c>
      <c r="AK71" s="9">
        <v>215.87</v>
      </c>
      <c r="AL71" s="9">
        <v>482</v>
      </c>
      <c r="AM71" s="9">
        <v>551</v>
      </c>
      <c r="AN71" s="9">
        <v>529.09</v>
      </c>
      <c r="AO71" s="9">
        <v>232</v>
      </c>
      <c r="AP71" s="9">
        <v>282</v>
      </c>
      <c r="AQ71" s="9">
        <v>258.05</v>
      </c>
      <c r="AR71" s="10"/>
      <c r="AS71" s="9">
        <v>547</v>
      </c>
      <c r="AT71" s="9">
        <v>581</v>
      </c>
      <c r="AU71" s="9">
        <v>569.86</v>
      </c>
      <c r="AV71" s="9">
        <v>299</v>
      </c>
      <c r="AW71" s="9">
        <v>352</v>
      </c>
      <c r="AX71" s="9">
        <v>330.25</v>
      </c>
    </row>
    <row r="72" spans="1:50" x14ac:dyDescent="0.2">
      <c r="A72" s="1">
        <v>67</v>
      </c>
      <c r="B72" s="9">
        <v>614</v>
      </c>
      <c r="C72" s="9">
        <v>684</v>
      </c>
      <c r="D72" s="9">
        <v>667.36</v>
      </c>
      <c r="E72" s="9">
        <v>564</v>
      </c>
      <c r="F72" s="9">
        <v>603</v>
      </c>
      <c r="G72" s="9">
        <v>589.58000000000004</v>
      </c>
      <c r="H72" s="9">
        <v>553</v>
      </c>
      <c r="I72" s="9">
        <v>584</v>
      </c>
      <c r="J72" s="9">
        <v>572.4</v>
      </c>
      <c r="K72" s="9">
        <v>770</v>
      </c>
      <c r="L72" s="9">
        <v>787</v>
      </c>
      <c r="M72" s="9">
        <v>779.87</v>
      </c>
      <c r="N72" s="9">
        <v>863</v>
      </c>
      <c r="O72" s="9">
        <v>870</v>
      </c>
      <c r="P72" s="9">
        <v>866.2</v>
      </c>
      <c r="Q72" s="10"/>
      <c r="R72" s="9">
        <v>578</v>
      </c>
      <c r="S72" s="9">
        <v>628</v>
      </c>
      <c r="T72" s="9">
        <v>598.87</v>
      </c>
      <c r="U72" s="9">
        <v>259</v>
      </c>
      <c r="V72" s="9">
        <v>294</v>
      </c>
      <c r="W72" s="9">
        <v>275.25</v>
      </c>
      <c r="X72" s="10"/>
      <c r="Y72" s="9">
        <v>256</v>
      </c>
      <c r="Z72" s="9">
        <v>290</v>
      </c>
      <c r="AA72" s="9">
        <v>275.01</v>
      </c>
      <c r="AB72" s="9">
        <v>434</v>
      </c>
      <c r="AC72" s="9">
        <v>480</v>
      </c>
      <c r="AD72" s="9">
        <v>458.45</v>
      </c>
      <c r="AE72" s="9">
        <v>272</v>
      </c>
      <c r="AF72" s="9">
        <v>312</v>
      </c>
      <c r="AG72" s="9">
        <v>296.68</v>
      </c>
      <c r="AH72" s="10"/>
      <c r="AI72" s="9">
        <v>200</v>
      </c>
      <c r="AJ72" s="9">
        <v>233</v>
      </c>
      <c r="AK72" s="9">
        <v>218.92</v>
      </c>
      <c r="AL72" s="9">
        <v>502</v>
      </c>
      <c r="AM72" s="9">
        <v>569</v>
      </c>
      <c r="AN72" s="9">
        <v>534.88</v>
      </c>
      <c r="AO72" s="9">
        <v>258</v>
      </c>
      <c r="AP72" s="9">
        <v>298</v>
      </c>
      <c r="AQ72" s="9">
        <v>279.04000000000002</v>
      </c>
      <c r="AR72" s="10"/>
      <c r="AS72" s="9">
        <v>544</v>
      </c>
      <c r="AT72" s="9">
        <v>591</v>
      </c>
      <c r="AU72" s="9">
        <v>573.05999999999995</v>
      </c>
      <c r="AV72" s="9">
        <v>322</v>
      </c>
      <c r="AW72" s="9">
        <v>368</v>
      </c>
      <c r="AX72" s="9">
        <v>343.58</v>
      </c>
    </row>
    <row r="73" spans="1:50" x14ac:dyDescent="0.2">
      <c r="A73" s="1">
        <v>68</v>
      </c>
      <c r="B73" s="9">
        <v>638</v>
      </c>
      <c r="C73" s="9">
        <v>687</v>
      </c>
      <c r="D73" s="9">
        <v>669.69</v>
      </c>
      <c r="E73" s="9">
        <v>563</v>
      </c>
      <c r="F73" s="9">
        <v>600</v>
      </c>
      <c r="G73" s="9">
        <v>580.49</v>
      </c>
      <c r="H73" s="9">
        <v>570</v>
      </c>
      <c r="I73" s="9">
        <v>588</v>
      </c>
      <c r="J73" s="9">
        <v>578.46</v>
      </c>
      <c r="K73" s="9">
        <v>765</v>
      </c>
      <c r="L73" s="9">
        <v>785</v>
      </c>
      <c r="M73" s="9">
        <v>777.52</v>
      </c>
      <c r="N73" s="9">
        <v>846</v>
      </c>
      <c r="O73" s="9">
        <v>852</v>
      </c>
      <c r="P73" s="9">
        <v>849.85</v>
      </c>
      <c r="Q73" s="10"/>
      <c r="R73" s="9">
        <v>546</v>
      </c>
      <c r="S73" s="9">
        <v>607</v>
      </c>
      <c r="T73" s="9">
        <v>578.83000000000004</v>
      </c>
      <c r="U73" s="9">
        <v>210</v>
      </c>
      <c r="V73" s="9">
        <v>261</v>
      </c>
      <c r="W73" s="9">
        <v>241.29</v>
      </c>
      <c r="X73" s="10"/>
      <c r="Y73" s="9">
        <v>262</v>
      </c>
      <c r="Z73" s="9">
        <v>306</v>
      </c>
      <c r="AA73" s="9">
        <v>286.39999999999998</v>
      </c>
      <c r="AB73" s="9">
        <v>436</v>
      </c>
      <c r="AC73" s="9">
        <v>487</v>
      </c>
      <c r="AD73" s="9">
        <v>466.36</v>
      </c>
      <c r="AE73" s="9">
        <v>273</v>
      </c>
      <c r="AF73" s="9">
        <v>312</v>
      </c>
      <c r="AG73" s="9">
        <v>297.95</v>
      </c>
      <c r="AH73" s="10"/>
      <c r="AI73" s="9">
        <v>218</v>
      </c>
      <c r="AJ73" s="9">
        <v>249</v>
      </c>
      <c r="AK73" s="9">
        <v>232.77</v>
      </c>
      <c r="AL73" s="9">
        <v>477</v>
      </c>
      <c r="AM73" s="9">
        <v>540</v>
      </c>
      <c r="AN73" s="9">
        <v>514.41999999999996</v>
      </c>
      <c r="AO73" s="9">
        <v>286</v>
      </c>
      <c r="AP73" s="9">
        <v>336</v>
      </c>
      <c r="AQ73" s="9">
        <v>313.16000000000003</v>
      </c>
      <c r="AR73" s="10"/>
      <c r="AS73" s="9">
        <v>570</v>
      </c>
      <c r="AT73" s="9">
        <v>600</v>
      </c>
      <c r="AU73" s="9">
        <v>584.08000000000004</v>
      </c>
      <c r="AV73" s="9">
        <v>303</v>
      </c>
      <c r="AW73" s="9">
        <v>351</v>
      </c>
      <c r="AX73" s="9">
        <v>329.47</v>
      </c>
    </row>
    <row r="74" spans="1:50" x14ac:dyDescent="0.2">
      <c r="A74" s="1">
        <v>69</v>
      </c>
      <c r="B74" s="9">
        <v>661</v>
      </c>
      <c r="C74" s="9">
        <v>695</v>
      </c>
      <c r="D74" s="9">
        <v>683.7</v>
      </c>
      <c r="E74" s="9">
        <v>587</v>
      </c>
      <c r="F74" s="9">
        <v>610</v>
      </c>
      <c r="G74" s="9">
        <v>602.64</v>
      </c>
      <c r="H74" s="9">
        <v>566</v>
      </c>
      <c r="I74" s="9">
        <v>584</v>
      </c>
      <c r="J74" s="9">
        <v>575.74</v>
      </c>
      <c r="K74" s="9">
        <v>770</v>
      </c>
      <c r="L74" s="9">
        <v>783</v>
      </c>
      <c r="M74" s="9">
        <v>776.95</v>
      </c>
      <c r="N74" s="9">
        <v>840</v>
      </c>
      <c r="O74" s="9">
        <v>849</v>
      </c>
      <c r="P74" s="9">
        <v>844.93</v>
      </c>
      <c r="Q74" s="10"/>
      <c r="R74" s="9">
        <v>515</v>
      </c>
      <c r="S74" s="9">
        <v>567</v>
      </c>
      <c r="T74" s="9">
        <v>547.23</v>
      </c>
      <c r="U74" s="9">
        <v>176</v>
      </c>
      <c r="V74" s="9">
        <v>212</v>
      </c>
      <c r="W74" s="9">
        <v>195.44</v>
      </c>
      <c r="X74" s="10"/>
      <c r="Y74" s="9">
        <v>232</v>
      </c>
      <c r="Z74" s="9">
        <v>304</v>
      </c>
      <c r="AA74" s="9">
        <v>275.16000000000003</v>
      </c>
      <c r="AB74" s="9">
        <v>425</v>
      </c>
      <c r="AC74" s="9">
        <v>480</v>
      </c>
      <c r="AD74" s="9">
        <v>459.1</v>
      </c>
      <c r="AE74" s="9">
        <v>296</v>
      </c>
      <c r="AF74" s="9">
        <v>348</v>
      </c>
      <c r="AG74" s="9">
        <v>329.03</v>
      </c>
      <c r="AH74" s="10"/>
      <c r="AI74" s="9">
        <v>213</v>
      </c>
      <c r="AJ74" s="9">
        <v>248</v>
      </c>
      <c r="AK74" s="9">
        <v>231.26</v>
      </c>
      <c r="AL74" s="9">
        <v>527</v>
      </c>
      <c r="AM74" s="9">
        <v>576</v>
      </c>
      <c r="AN74" s="9">
        <v>549.69000000000005</v>
      </c>
      <c r="AO74" s="9">
        <v>291</v>
      </c>
      <c r="AP74" s="9">
        <v>345</v>
      </c>
      <c r="AQ74" s="9">
        <v>320.89</v>
      </c>
      <c r="AR74" s="10"/>
      <c r="AS74" s="9">
        <v>569</v>
      </c>
      <c r="AT74" s="9">
        <v>601</v>
      </c>
      <c r="AU74" s="9">
        <v>586.98</v>
      </c>
      <c r="AV74" s="9">
        <v>334</v>
      </c>
      <c r="AW74" s="9">
        <v>372</v>
      </c>
      <c r="AX74" s="9">
        <v>356.13</v>
      </c>
    </row>
    <row r="75" spans="1:50" x14ac:dyDescent="0.2">
      <c r="A75" s="1">
        <v>70</v>
      </c>
      <c r="B75" s="9">
        <v>667</v>
      </c>
      <c r="C75" s="9">
        <v>692</v>
      </c>
      <c r="D75" s="9">
        <v>681.56</v>
      </c>
      <c r="E75" s="9">
        <v>578</v>
      </c>
      <c r="F75" s="9">
        <v>599</v>
      </c>
      <c r="G75" s="9">
        <v>590.14</v>
      </c>
      <c r="H75" s="9">
        <v>560</v>
      </c>
      <c r="I75" s="9">
        <v>584</v>
      </c>
      <c r="J75" s="9">
        <v>575.73</v>
      </c>
      <c r="K75" s="9">
        <v>767</v>
      </c>
      <c r="L75" s="9">
        <v>791</v>
      </c>
      <c r="M75" s="9">
        <v>782.3</v>
      </c>
      <c r="N75" s="9">
        <v>840</v>
      </c>
      <c r="O75" s="9">
        <v>848</v>
      </c>
      <c r="P75" s="9">
        <v>844.85</v>
      </c>
      <c r="Q75" s="10"/>
      <c r="R75" s="9">
        <v>560</v>
      </c>
      <c r="S75" s="9">
        <v>595</v>
      </c>
      <c r="T75" s="9">
        <v>582.66999999999996</v>
      </c>
      <c r="U75" s="9">
        <v>211</v>
      </c>
      <c r="V75" s="9">
        <v>265</v>
      </c>
      <c r="W75" s="9">
        <v>238.37</v>
      </c>
      <c r="X75" s="10"/>
      <c r="Y75" s="9">
        <v>269</v>
      </c>
      <c r="Z75" s="9">
        <v>306</v>
      </c>
      <c r="AA75" s="9">
        <v>288</v>
      </c>
      <c r="AB75" s="9">
        <v>443</v>
      </c>
      <c r="AC75" s="9">
        <v>503</v>
      </c>
      <c r="AD75" s="9">
        <v>476.76</v>
      </c>
      <c r="AE75" s="9">
        <v>313</v>
      </c>
      <c r="AF75" s="9">
        <v>373</v>
      </c>
      <c r="AG75" s="9">
        <v>345.26</v>
      </c>
      <c r="AH75" s="10"/>
      <c r="AI75" s="9">
        <v>212</v>
      </c>
      <c r="AJ75" s="9">
        <v>277</v>
      </c>
      <c r="AK75" s="9">
        <v>244.98</v>
      </c>
      <c r="AL75" s="9">
        <v>497</v>
      </c>
      <c r="AM75" s="9">
        <v>573</v>
      </c>
      <c r="AN75" s="9">
        <v>543.04999999999995</v>
      </c>
      <c r="AO75" s="9">
        <v>287</v>
      </c>
      <c r="AP75" s="9">
        <v>331</v>
      </c>
      <c r="AQ75" s="9">
        <v>313.81</v>
      </c>
      <c r="AR75" s="10"/>
      <c r="AS75" s="9">
        <v>577</v>
      </c>
      <c r="AT75" s="9">
        <v>623</v>
      </c>
      <c r="AU75" s="9">
        <v>603.11</v>
      </c>
      <c r="AV75" s="9">
        <v>337</v>
      </c>
      <c r="AW75" s="9">
        <v>391</v>
      </c>
      <c r="AX75" s="9">
        <v>369.05</v>
      </c>
    </row>
    <row r="76" spans="1:50" x14ac:dyDescent="0.2">
      <c r="A76" s="8"/>
      <c r="R76" s="7"/>
      <c r="S76" s="7"/>
      <c r="T76" s="7"/>
      <c r="U76" s="7"/>
      <c r="V76" s="7"/>
      <c r="W76" s="7"/>
    </row>
    <row r="77" spans="1:50" x14ac:dyDescent="0.2">
      <c r="A77" s="6" t="s">
        <v>1</v>
      </c>
      <c r="B77" s="25">
        <f t="shared" ref="B77:P77" si="0">SUM(B6:B76)/70</f>
        <v>631.20000000000005</v>
      </c>
      <c r="C77" s="5">
        <f t="shared" si="0"/>
        <v>671.38571428571424</v>
      </c>
      <c r="D77" s="2">
        <f t="shared" si="0"/>
        <v>657.60385714285724</v>
      </c>
      <c r="E77" s="25">
        <f t="shared" si="0"/>
        <v>559.62857142857138</v>
      </c>
      <c r="F77" s="2">
        <f t="shared" si="0"/>
        <v>587.55714285714282</v>
      </c>
      <c r="G77" s="2">
        <f t="shared" si="0"/>
        <v>576.71300000000019</v>
      </c>
      <c r="H77" s="25">
        <f t="shared" si="0"/>
        <v>529.05714285714282</v>
      </c>
      <c r="I77" s="2">
        <f t="shared" si="0"/>
        <v>559.71428571428567</v>
      </c>
      <c r="J77" s="2">
        <f t="shared" si="0"/>
        <v>548.92557142857163</v>
      </c>
      <c r="K77" s="25">
        <f t="shared" si="0"/>
        <v>753.11428571428576</v>
      </c>
      <c r="L77" s="2">
        <f t="shared" si="0"/>
        <v>772.5</v>
      </c>
      <c r="M77" s="2">
        <f t="shared" si="0"/>
        <v>764.47671428571437</v>
      </c>
      <c r="N77" s="25">
        <f t="shared" si="0"/>
        <v>837.04285714285709</v>
      </c>
      <c r="O77" s="2">
        <f t="shared" si="0"/>
        <v>847.14285714285711</v>
      </c>
      <c r="P77" s="2">
        <f t="shared" si="0"/>
        <v>842.96642857142876</v>
      </c>
      <c r="R77" s="25">
        <f t="shared" ref="R77:W77" si="1">SUM(R6:R76)/70</f>
        <v>550.54285714285709</v>
      </c>
      <c r="S77" s="5">
        <f t="shared" si="1"/>
        <v>600.41428571428571</v>
      </c>
      <c r="T77" s="2">
        <f t="shared" si="1"/>
        <v>581.39742857142869</v>
      </c>
      <c r="U77" s="6">
        <f t="shared" si="1"/>
        <v>225.68571428571428</v>
      </c>
      <c r="V77" s="26">
        <f t="shared" si="1"/>
        <v>280.05714285714288</v>
      </c>
      <c r="W77" s="5">
        <f t="shared" si="1"/>
        <v>255.70985714285712</v>
      </c>
      <c r="Y77" s="2">
        <f t="shared" ref="Y77:AG77" si="2">SUM(Y6:Y76)/70</f>
        <v>229.57142857142858</v>
      </c>
      <c r="Z77" s="26">
        <f t="shared" si="2"/>
        <v>275.62857142857143</v>
      </c>
      <c r="AA77" s="2">
        <f t="shared" si="2"/>
        <v>255.54171428571425</v>
      </c>
      <c r="AB77" s="25">
        <f t="shared" si="2"/>
        <v>393.74285714285713</v>
      </c>
      <c r="AC77" s="2">
        <f t="shared" si="2"/>
        <v>441.15714285714284</v>
      </c>
      <c r="AD77" s="2">
        <f t="shared" si="2"/>
        <v>420.28428571428555</v>
      </c>
      <c r="AE77" s="2">
        <f t="shared" si="2"/>
        <v>300.04285714285714</v>
      </c>
      <c r="AF77" s="26">
        <f t="shared" si="2"/>
        <v>356.94285714285712</v>
      </c>
      <c r="AG77" s="2">
        <f t="shared" si="2"/>
        <v>331.12357142857138</v>
      </c>
      <c r="AI77" s="2">
        <f t="shared" ref="AI77:AQ77" si="3">SUM(AI6:AI76)/70</f>
        <v>199.51428571428571</v>
      </c>
      <c r="AJ77" s="26">
        <f t="shared" si="3"/>
        <v>245.75714285714287</v>
      </c>
      <c r="AK77" s="2">
        <f t="shared" si="3"/>
        <v>224.97000000000003</v>
      </c>
      <c r="AL77" s="25">
        <f t="shared" si="3"/>
        <v>480.41428571428571</v>
      </c>
      <c r="AM77" s="2">
        <f t="shared" si="3"/>
        <v>545.85714285714289</v>
      </c>
      <c r="AN77" s="2">
        <f t="shared" si="3"/>
        <v>517.3119999999999</v>
      </c>
      <c r="AO77" s="2">
        <f t="shared" si="3"/>
        <v>310.31428571428569</v>
      </c>
      <c r="AP77" s="26">
        <f t="shared" si="3"/>
        <v>365.1</v>
      </c>
      <c r="AQ77" s="2">
        <f t="shared" si="3"/>
        <v>340.83114285714299</v>
      </c>
      <c r="AS77" s="25">
        <f t="shared" ref="AS77:AX77" si="4">SUM(AS6:AS76)/70</f>
        <v>541.47142857142853</v>
      </c>
      <c r="AT77" s="2">
        <f t="shared" si="4"/>
        <v>589.38571428571424</v>
      </c>
      <c r="AU77" s="2">
        <f t="shared" si="4"/>
        <v>568.94957142857129</v>
      </c>
      <c r="AV77" s="2">
        <f t="shared" si="4"/>
        <v>298.2</v>
      </c>
      <c r="AW77" s="26">
        <f t="shared" si="4"/>
        <v>352.01428571428573</v>
      </c>
      <c r="AX77" s="2">
        <f t="shared" si="4"/>
        <v>328.06185714285721</v>
      </c>
    </row>
    <row r="78" spans="1:50" x14ac:dyDescent="0.2">
      <c r="A78" s="4" t="s">
        <v>0</v>
      </c>
      <c r="B78" s="25"/>
      <c r="E78" s="25"/>
      <c r="H78" s="25"/>
      <c r="K78" s="25"/>
      <c r="N78" s="25"/>
      <c r="R78" s="25"/>
      <c r="V78" s="26"/>
      <c r="Z78" s="26"/>
      <c r="AB78" s="25"/>
      <c r="AF78" s="26"/>
      <c r="AJ78" s="26"/>
      <c r="AL78" s="25"/>
      <c r="AP78" s="26"/>
      <c r="AS78" s="25"/>
      <c r="AW78" s="26"/>
    </row>
    <row r="82" spans="1:50" x14ac:dyDescent="0.2">
      <c r="A82" s="3">
        <v>0.95</v>
      </c>
      <c r="B82" s="2">
        <f>((B77*95)/100)</f>
        <v>599.6400000000001</v>
      </c>
      <c r="C82" s="1"/>
      <c r="D82" s="1"/>
      <c r="E82" s="2">
        <f>((E77*95)/100)</f>
        <v>531.64714285714285</v>
      </c>
      <c r="F82" s="1"/>
      <c r="G82" s="1"/>
      <c r="H82" s="2">
        <f>((H77*95)/100)</f>
        <v>502.60428571428565</v>
      </c>
      <c r="I82" s="1"/>
      <c r="J82" s="1"/>
      <c r="K82" s="2">
        <f>((K77*95)/100)</f>
        <v>715.45857142857142</v>
      </c>
      <c r="L82" s="1"/>
      <c r="M82" s="1"/>
      <c r="N82" s="2">
        <f>((N77*95)/100)</f>
        <v>795.19071428571419</v>
      </c>
      <c r="O82" s="1"/>
      <c r="P82" s="1"/>
      <c r="Q82" s="1"/>
      <c r="R82" s="2">
        <f>((R77*95)/100)</f>
        <v>523.01571428571424</v>
      </c>
      <c r="S82" s="1"/>
      <c r="T82" s="1"/>
      <c r="U82" s="1"/>
      <c r="V82" s="1"/>
      <c r="W82" s="1"/>
      <c r="X82" s="1"/>
      <c r="Y82" s="1"/>
      <c r="Z82" s="1"/>
      <c r="AA82" s="1"/>
      <c r="AB82" s="2">
        <f>((AB77*95)/100)</f>
        <v>374.05571428571426</v>
      </c>
      <c r="AC82" s="1"/>
      <c r="AD82" s="1"/>
      <c r="AE82" s="1"/>
      <c r="AF82" s="1"/>
      <c r="AG82" s="1"/>
      <c r="AH82" s="1"/>
      <c r="AI82" s="1"/>
      <c r="AJ82" s="1"/>
      <c r="AK82" s="1"/>
      <c r="AL82" s="2">
        <f>((AL77*95)/100)</f>
        <v>456.39357142857148</v>
      </c>
      <c r="AM82" s="1"/>
      <c r="AN82" s="1"/>
      <c r="AO82" s="1"/>
      <c r="AP82" s="1"/>
      <c r="AQ82" s="1"/>
      <c r="AR82" s="1"/>
      <c r="AS82" s="2">
        <f>((AS77*95)/100)</f>
        <v>514.39785714285711</v>
      </c>
      <c r="AT82" s="1"/>
      <c r="AU82" s="1"/>
      <c r="AV82" s="1"/>
      <c r="AW82" s="1"/>
      <c r="AX82" s="1"/>
    </row>
    <row r="83" spans="1:50" x14ac:dyDescent="0.2">
      <c r="A83" s="8"/>
      <c r="R83" s="7"/>
      <c r="S83" s="7"/>
      <c r="T83" s="7"/>
      <c r="U83" s="7"/>
      <c r="V83" s="7"/>
      <c r="W83" s="7"/>
      <c r="Y83" s="7"/>
      <c r="Z83" s="7"/>
      <c r="AA83" s="7"/>
      <c r="AB83" s="7"/>
      <c r="AC83" s="7"/>
      <c r="AD83" s="7"/>
      <c r="AE83" s="7"/>
      <c r="AF83" s="7"/>
      <c r="AG83" s="7"/>
      <c r="AI83" s="7"/>
      <c r="AJ83" s="7"/>
      <c r="AK83" s="7"/>
      <c r="AL83" s="7"/>
      <c r="AM83" s="7"/>
      <c r="AN83" s="7"/>
      <c r="AO83" s="7"/>
      <c r="AP83" s="7"/>
      <c r="AQ83" s="7"/>
      <c r="AS83" s="7"/>
      <c r="AT83" s="7"/>
      <c r="AU83" s="7"/>
      <c r="AV83" s="7"/>
      <c r="AW83" s="7"/>
      <c r="AX83" s="7"/>
    </row>
    <row r="84" spans="1:50" x14ac:dyDescent="0.2">
      <c r="A84" s="8"/>
      <c r="R84" s="7"/>
      <c r="S84" s="7"/>
      <c r="T84" s="7"/>
      <c r="U84" s="7"/>
      <c r="V84" s="7"/>
      <c r="W84" s="7"/>
      <c r="Y84" s="7"/>
      <c r="Z84" s="7"/>
      <c r="AA84" s="7"/>
      <c r="AB84" s="7"/>
      <c r="AC84" s="7"/>
      <c r="AD84" s="7"/>
      <c r="AE84" s="7"/>
      <c r="AF84" s="7"/>
      <c r="AG84" s="7"/>
      <c r="AI84" s="7"/>
      <c r="AJ84" s="7"/>
      <c r="AK84" s="7"/>
      <c r="AL84" s="7"/>
      <c r="AM84" s="7"/>
      <c r="AN84" s="7"/>
      <c r="AO84" s="7"/>
      <c r="AP84" s="7"/>
      <c r="AQ84" s="7"/>
      <c r="AS84" s="7"/>
      <c r="AT84" s="7"/>
      <c r="AU84" s="7"/>
      <c r="AV84" s="7"/>
      <c r="AW84" s="7"/>
      <c r="AX84" s="7"/>
    </row>
    <row r="85" spans="1:50" x14ac:dyDescent="0.2">
      <c r="A85" s="8"/>
      <c r="R85" s="7"/>
      <c r="S85" s="7"/>
      <c r="T85" s="7"/>
      <c r="U85" s="7"/>
      <c r="V85" s="7"/>
      <c r="W85" s="7"/>
      <c r="Y85" s="7"/>
      <c r="Z85" s="7"/>
      <c r="AA85" s="7"/>
      <c r="AB85" s="7"/>
      <c r="AC85" s="7"/>
      <c r="AD85" s="7"/>
      <c r="AE85" s="7"/>
      <c r="AF85" s="7"/>
      <c r="AG85" s="7"/>
      <c r="AI85" s="7"/>
      <c r="AJ85" s="7"/>
      <c r="AK85" s="7"/>
      <c r="AL85" s="7"/>
      <c r="AM85" s="7"/>
      <c r="AN85" s="7"/>
      <c r="AO85" s="7"/>
      <c r="AP85" s="7"/>
      <c r="AQ85" s="7"/>
      <c r="AS85" s="7"/>
      <c r="AT85" s="7"/>
      <c r="AU85" s="7"/>
      <c r="AV85" s="7"/>
      <c r="AW85" s="7"/>
      <c r="AX85" s="7"/>
    </row>
    <row r="86" spans="1:50" x14ac:dyDescent="0.2">
      <c r="A86" s="8"/>
      <c r="R86" s="7"/>
      <c r="S86" s="7"/>
      <c r="T86" s="7"/>
      <c r="U86" s="7"/>
      <c r="V86" s="7"/>
      <c r="W86" s="7"/>
      <c r="Y86" s="7"/>
      <c r="Z86" s="7"/>
      <c r="AA86" s="7"/>
      <c r="AB86" s="7"/>
      <c r="AC86" s="7"/>
      <c r="AD86" s="7"/>
      <c r="AE86" s="7"/>
      <c r="AF86" s="7"/>
      <c r="AG86" s="7"/>
      <c r="AI86" s="7"/>
      <c r="AJ86" s="7"/>
      <c r="AK86" s="7"/>
      <c r="AL86" s="7"/>
      <c r="AM86" s="7"/>
      <c r="AN86" s="7"/>
      <c r="AO86" s="7"/>
      <c r="AP86" s="7"/>
      <c r="AQ86" s="7"/>
      <c r="AS86" s="7"/>
      <c r="AT86" s="7"/>
      <c r="AU86" s="7"/>
      <c r="AV86" s="7"/>
      <c r="AW86" s="7"/>
      <c r="AX86" s="7"/>
    </row>
    <row r="87" spans="1:50" x14ac:dyDescent="0.2">
      <c r="A87" s="8"/>
      <c r="R87" s="7"/>
      <c r="S87" s="7"/>
      <c r="T87" s="7"/>
      <c r="U87" s="7"/>
      <c r="V87" s="7"/>
      <c r="W87" s="7"/>
      <c r="Y87" s="7"/>
      <c r="Z87" s="7"/>
      <c r="AA87" s="7"/>
      <c r="AB87" s="7"/>
      <c r="AC87" s="7"/>
      <c r="AD87" s="7"/>
      <c r="AE87" s="7"/>
      <c r="AF87" s="7"/>
      <c r="AG87" s="7"/>
      <c r="AI87" s="7"/>
      <c r="AJ87" s="7"/>
      <c r="AK87" s="7"/>
      <c r="AL87" s="7"/>
      <c r="AM87" s="7"/>
      <c r="AN87" s="7"/>
      <c r="AO87" s="7"/>
      <c r="AP87" s="7"/>
      <c r="AQ87" s="7"/>
      <c r="AS87" s="7"/>
      <c r="AT87" s="7"/>
      <c r="AU87" s="7"/>
      <c r="AV87" s="7"/>
      <c r="AW87" s="7"/>
      <c r="AX87" s="7"/>
    </row>
    <row r="88" spans="1:50" x14ac:dyDescent="0.2">
      <c r="A88" s="8"/>
      <c r="R88" s="7"/>
      <c r="S88" s="7"/>
      <c r="T88" s="7"/>
      <c r="U88" s="7"/>
      <c r="V88" s="7"/>
      <c r="W88" s="7"/>
      <c r="Y88" s="7"/>
      <c r="Z88" s="7"/>
      <c r="AA88" s="7"/>
      <c r="AB88" s="7"/>
      <c r="AC88" s="7"/>
      <c r="AD88" s="7"/>
      <c r="AE88" s="7"/>
      <c r="AF88" s="7"/>
      <c r="AG88" s="7"/>
      <c r="AI88" s="7"/>
      <c r="AJ88" s="7"/>
      <c r="AK88" s="7"/>
      <c r="AL88" s="7"/>
      <c r="AM88" s="7"/>
      <c r="AN88" s="7"/>
      <c r="AO88" s="7"/>
      <c r="AP88" s="7"/>
      <c r="AQ88" s="7"/>
      <c r="AS88" s="7"/>
      <c r="AT88" s="7"/>
      <c r="AU88" s="7"/>
      <c r="AV88" s="7"/>
      <c r="AW88" s="7"/>
      <c r="AX88" s="7"/>
    </row>
    <row r="89" spans="1:50" x14ac:dyDescent="0.2">
      <c r="A89" s="8"/>
      <c r="R89" s="7"/>
      <c r="S89" s="7"/>
      <c r="T89" s="7"/>
      <c r="U89" s="7"/>
      <c r="V89" s="7"/>
      <c r="W89" s="7"/>
      <c r="Y89" s="7"/>
      <c r="Z89" s="7"/>
      <c r="AA89" s="7"/>
      <c r="AB89" s="7"/>
      <c r="AC89" s="7"/>
      <c r="AD89" s="7"/>
      <c r="AE89" s="7"/>
      <c r="AF89" s="7"/>
      <c r="AG89" s="7"/>
      <c r="AI89" s="7"/>
      <c r="AJ89" s="7"/>
      <c r="AK89" s="7"/>
      <c r="AL89" s="7"/>
      <c r="AM89" s="7"/>
      <c r="AN89" s="7"/>
      <c r="AO89" s="7"/>
      <c r="AP89" s="7"/>
      <c r="AQ89" s="7"/>
      <c r="AS89" s="7"/>
      <c r="AT89" s="7"/>
      <c r="AU89" s="7"/>
      <c r="AV89" s="7"/>
      <c r="AW89" s="7"/>
      <c r="AX89" s="7"/>
    </row>
  </sheetData>
  <mergeCells count="51">
    <mergeCell ref="AL3:AN3"/>
    <mergeCell ref="AO3:AQ3"/>
    <mergeCell ref="AS3:AU3"/>
    <mergeCell ref="AV3:AX3"/>
    <mergeCell ref="AB3:AD3"/>
    <mergeCell ref="AE3:AG3"/>
    <mergeCell ref="AI3:AK3"/>
    <mergeCell ref="N3:P3"/>
    <mergeCell ref="R3:T3"/>
    <mergeCell ref="U3:W3"/>
    <mergeCell ref="Y3:AA3"/>
    <mergeCell ref="N77:N78"/>
    <mergeCell ref="R77:R78"/>
    <mergeCell ref="A3:A4"/>
    <mergeCell ref="B3:D3"/>
    <mergeCell ref="E3:G3"/>
    <mergeCell ref="H3:J3"/>
    <mergeCell ref="K3:M3"/>
    <mergeCell ref="AI2:AK2"/>
    <mergeCell ref="AL2:AN2"/>
    <mergeCell ref="AO2:AQ2"/>
    <mergeCell ref="AS2:AU2"/>
    <mergeCell ref="AV2:AX2"/>
    <mergeCell ref="R2:T2"/>
    <mergeCell ref="U2:W2"/>
    <mergeCell ref="Y2:AA2"/>
    <mergeCell ref="AB2:AD2"/>
    <mergeCell ref="AE2:AG2"/>
    <mergeCell ref="B2:D2"/>
    <mergeCell ref="E2:G2"/>
    <mergeCell ref="H2:J2"/>
    <mergeCell ref="K2:M2"/>
    <mergeCell ref="N2:P2"/>
    <mergeCell ref="A1:P1"/>
    <mergeCell ref="R1:W1"/>
    <mergeCell ref="Y1:AG1"/>
    <mergeCell ref="AI1:AQ1"/>
    <mergeCell ref="AS1:AX1"/>
    <mergeCell ref="AL77:AL78"/>
    <mergeCell ref="AP77:AP78"/>
    <mergeCell ref="AS77:AS78"/>
    <mergeCell ref="AW77:AW78"/>
    <mergeCell ref="B77:B78"/>
    <mergeCell ref="E77:E78"/>
    <mergeCell ref="H77:H78"/>
    <mergeCell ref="K77:K78"/>
    <mergeCell ref="V77:V78"/>
    <mergeCell ref="Z77:Z78"/>
    <mergeCell ref="AB77:AB78"/>
    <mergeCell ref="AF77:AF78"/>
    <mergeCell ref="AJ77:AJ7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39997558519241921"/>
  </sheetPr>
  <dimension ref="A1:AX82"/>
  <sheetViews>
    <sheetView topLeftCell="AG1" workbookViewId="0">
      <pane ySplit="4" topLeftCell="A71" activePane="bottomLeft" state="frozen"/>
      <selection activeCell="AF5" sqref="AF5:AG81"/>
      <selection pane="bottomLeft" activeCell="AW77" sqref="AW77:AW78"/>
    </sheetView>
  </sheetViews>
  <sheetFormatPr baseColWidth="10" defaultColWidth="8.83203125" defaultRowHeight="15" x14ac:dyDescent="0.2"/>
  <cols>
    <col min="1" max="1" width="10.6640625" customWidth="1"/>
  </cols>
  <sheetData>
    <row r="1" spans="1:50" ht="29.25" customHeight="1" x14ac:dyDescent="0.2">
      <c r="A1" s="27" t="s">
        <v>28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R1" s="28" t="s">
        <v>27</v>
      </c>
      <c r="S1" s="28"/>
      <c r="T1" s="28"/>
      <c r="U1" s="28"/>
      <c r="V1" s="28"/>
      <c r="W1" s="28"/>
      <c r="Y1" s="29" t="s">
        <v>26</v>
      </c>
      <c r="Z1" s="29"/>
      <c r="AA1" s="29"/>
      <c r="AB1" s="29"/>
      <c r="AC1" s="29"/>
      <c r="AD1" s="29"/>
      <c r="AE1" s="29"/>
      <c r="AF1" s="29"/>
      <c r="AG1" s="29"/>
      <c r="AI1" s="29" t="s">
        <v>25</v>
      </c>
      <c r="AJ1" s="29"/>
      <c r="AK1" s="29"/>
      <c r="AL1" s="29"/>
      <c r="AM1" s="29"/>
      <c r="AN1" s="29"/>
      <c r="AO1" s="29"/>
      <c r="AP1" s="29"/>
      <c r="AQ1" s="29"/>
      <c r="AS1" s="28" t="s">
        <v>24</v>
      </c>
      <c r="AT1" s="28"/>
      <c r="AU1" s="28"/>
      <c r="AV1" s="28"/>
      <c r="AW1" s="28"/>
      <c r="AX1" s="28"/>
    </row>
    <row r="2" spans="1:50" x14ac:dyDescent="0.2">
      <c r="B2" s="30" t="s">
        <v>31</v>
      </c>
      <c r="C2" s="30"/>
      <c r="D2" s="30"/>
      <c r="E2" s="30" t="s">
        <v>22</v>
      </c>
      <c r="F2" s="30"/>
      <c r="G2" s="30"/>
      <c r="H2" s="30" t="s">
        <v>21</v>
      </c>
      <c r="I2" s="30"/>
      <c r="J2" s="30"/>
      <c r="K2" s="30" t="s">
        <v>30</v>
      </c>
      <c r="L2" s="30"/>
      <c r="M2" s="30"/>
      <c r="N2" s="30" t="s">
        <v>29</v>
      </c>
      <c r="O2" s="30"/>
      <c r="P2" s="30"/>
      <c r="R2" s="30" t="s">
        <v>20</v>
      </c>
      <c r="S2" s="30"/>
      <c r="T2" s="30"/>
      <c r="U2" s="30" t="s">
        <v>19</v>
      </c>
      <c r="V2" s="30"/>
      <c r="W2" s="30"/>
      <c r="Y2" s="30" t="s">
        <v>17</v>
      </c>
      <c r="Z2" s="30"/>
      <c r="AA2" s="30"/>
      <c r="AB2" s="30" t="s">
        <v>19</v>
      </c>
      <c r="AC2" s="30"/>
      <c r="AD2" s="30"/>
      <c r="AE2" s="30" t="s">
        <v>20</v>
      </c>
      <c r="AF2" s="30"/>
      <c r="AG2" s="30"/>
      <c r="AI2" s="30" t="s">
        <v>18</v>
      </c>
      <c r="AJ2" s="30"/>
      <c r="AK2" s="30"/>
      <c r="AL2" s="30" t="s">
        <v>17</v>
      </c>
      <c r="AM2" s="30"/>
      <c r="AN2" s="30"/>
      <c r="AO2" s="30" t="s">
        <v>19</v>
      </c>
      <c r="AP2" s="30"/>
      <c r="AQ2" s="30"/>
      <c r="AS2" s="30" t="s">
        <v>18</v>
      </c>
      <c r="AT2" s="30"/>
      <c r="AU2" s="30"/>
      <c r="AV2" s="30" t="s">
        <v>17</v>
      </c>
      <c r="AW2" s="30"/>
      <c r="AX2" s="30"/>
    </row>
    <row r="3" spans="1:50" x14ac:dyDescent="0.2">
      <c r="A3" s="31" t="s">
        <v>16</v>
      </c>
      <c r="B3" s="32" t="s">
        <v>15</v>
      </c>
      <c r="C3" s="32"/>
      <c r="D3" s="32"/>
      <c r="E3" s="33" t="s">
        <v>14</v>
      </c>
      <c r="F3" s="33"/>
      <c r="G3" s="33"/>
      <c r="H3" s="32" t="s">
        <v>13</v>
      </c>
      <c r="I3" s="32"/>
      <c r="J3" s="32"/>
      <c r="K3" s="33" t="s">
        <v>10</v>
      </c>
      <c r="L3" s="33"/>
      <c r="M3" s="33"/>
      <c r="N3" s="32" t="s">
        <v>12</v>
      </c>
      <c r="O3" s="32"/>
      <c r="P3" s="32"/>
      <c r="R3" s="33" t="s">
        <v>11</v>
      </c>
      <c r="S3" s="33"/>
      <c r="T3" s="33"/>
      <c r="U3" s="32" t="s">
        <v>6</v>
      </c>
      <c r="V3" s="32"/>
      <c r="W3" s="32"/>
      <c r="Y3" s="32" t="s">
        <v>4</v>
      </c>
      <c r="Z3" s="32"/>
      <c r="AA3" s="32"/>
      <c r="AB3" s="33" t="s">
        <v>10</v>
      </c>
      <c r="AC3" s="33"/>
      <c r="AD3" s="33"/>
      <c r="AE3" s="32" t="s">
        <v>9</v>
      </c>
      <c r="AF3" s="32"/>
      <c r="AG3" s="32"/>
      <c r="AI3" s="32" t="s">
        <v>8</v>
      </c>
      <c r="AJ3" s="32"/>
      <c r="AK3" s="32"/>
      <c r="AL3" s="33" t="s">
        <v>7</v>
      </c>
      <c r="AM3" s="33"/>
      <c r="AN3" s="33"/>
      <c r="AO3" s="32" t="s">
        <v>6</v>
      </c>
      <c r="AP3" s="32"/>
      <c r="AQ3" s="32"/>
      <c r="AS3" s="33" t="s">
        <v>5</v>
      </c>
      <c r="AT3" s="33"/>
      <c r="AU3" s="33"/>
      <c r="AV3" s="32" t="s">
        <v>4</v>
      </c>
      <c r="AW3" s="32"/>
      <c r="AX3" s="32"/>
    </row>
    <row r="4" spans="1:50" x14ac:dyDescent="0.2">
      <c r="A4" s="31"/>
      <c r="B4" s="1" t="s">
        <v>3</v>
      </c>
      <c r="C4" s="1" t="s">
        <v>2</v>
      </c>
      <c r="D4" s="1" t="s">
        <v>1</v>
      </c>
      <c r="E4" s="1" t="s">
        <v>3</v>
      </c>
      <c r="F4" s="1" t="s">
        <v>2</v>
      </c>
      <c r="G4" s="1" t="s">
        <v>1</v>
      </c>
      <c r="H4" s="1" t="s">
        <v>3</v>
      </c>
      <c r="I4" s="1" t="s">
        <v>2</v>
      </c>
      <c r="J4" s="1" t="s">
        <v>1</v>
      </c>
      <c r="K4" s="1" t="s">
        <v>3</v>
      </c>
      <c r="L4" s="1" t="s">
        <v>2</v>
      </c>
      <c r="M4" s="1" t="s">
        <v>1</v>
      </c>
      <c r="N4" s="1" t="s">
        <v>3</v>
      </c>
      <c r="O4" s="1" t="s">
        <v>2</v>
      </c>
      <c r="P4" s="1" t="s">
        <v>1</v>
      </c>
      <c r="R4" s="1" t="s">
        <v>3</v>
      </c>
      <c r="S4" s="1" t="s">
        <v>2</v>
      </c>
      <c r="T4" s="1" t="s">
        <v>1</v>
      </c>
      <c r="U4" s="1" t="s">
        <v>3</v>
      </c>
      <c r="V4" s="1" t="s">
        <v>2</v>
      </c>
      <c r="W4" s="1" t="s">
        <v>1</v>
      </c>
      <c r="Y4" s="1" t="s">
        <v>3</v>
      </c>
      <c r="Z4" s="1" t="s">
        <v>2</v>
      </c>
      <c r="AA4" s="1" t="s">
        <v>1</v>
      </c>
      <c r="AB4" s="1" t="s">
        <v>3</v>
      </c>
      <c r="AC4" s="1" t="s">
        <v>2</v>
      </c>
      <c r="AD4" s="1" t="s">
        <v>1</v>
      </c>
      <c r="AE4" s="1" t="s">
        <v>3</v>
      </c>
      <c r="AF4" s="1" t="s">
        <v>2</v>
      </c>
      <c r="AG4" s="1" t="s">
        <v>1</v>
      </c>
      <c r="AI4" s="1" t="s">
        <v>3</v>
      </c>
      <c r="AJ4" s="1" t="s">
        <v>2</v>
      </c>
      <c r="AK4" s="1" t="s">
        <v>1</v>
      </c>
      <c r="AL4" s="1" t="s">
        <v>3</v>
      </c>
      <c r="AM4" s="1" t="s">
        <v>2</v>
      </c>
      <c r="AN4" s="1" t="s">
        <v>1</v>
      </c>
      <c r="AO4" s="1" t="s">
        <v>3</v>
      </c>
      <c r="AP4" s="1" t="s">
        <v>2</v>
      </c>
      <c r="AQ4" s="1" t="s">
        <v>1</v>
      </c>
      <c r="AS4" s="1" t="s">
        <v>3</v>
      </c>
      <c r="AT4" s="1" t="s">
        <v>2</v>
      </c>
      <c r="AU4" s="1" t="s">
        <v>1</v>
      </c>
      <c r="AV4" s="1" t="s">
        <v>3</v>
      </c>
      <c r="AW4" s="1" t="s">
        <v>2</v>
      </c>
      <c r="AX4" s="1" t="s">
        <v>1</v>
      </c>
    </row>
    <row r="6" spans="1:50" x14ac:dyDescent="0.2">
      <c r="A6" s="1">
        <v>1</v>
      </c>
      <c r="B6" s="9">
        <v>577</v>
      </c>
      <c r="C6" s="9">
        <v>622</v>
      </c>
      <c r="D6" s="9">
        <v>596.66</v>
      </c>
      <c r="E6" s="9">
        <v>722</v>
      </c>
      <c r="F6" s="9">
        <v>740</v>
      </c>
      <c r="G6" s="9">
        <v>734.64</v>
      </c>
      <c r="H6" s="9">
        <v>650</v>
      </c>
      <c r="I6" s="9">
        <v>663</v>
      </c>
      <c r="J6" s="9">
        <v>656.68</v>
      </c>
      <c r="K6" s="9">
        <v>526</v>
      </c>
      <c r="L6" s="9">
        <v>556</v>
      </c>
      <c r="M6" s="9">
        <v>543.20000000000005</v>
      </c>
      <c r="N6" s="9">
        <v>613</v>
      </c>
      <c r="O6" s="9">
        <v>627</v>
      </c>
      <c r="P6" s="9">
        <v>621.65</v>
      </c>
      <c r="R6" s="9">
        <v>440</v>
      </c>
      <c r="S6" s="9">
        <v>530</v>
      </c>
      <c r="T6" s="9">
        <v>498.47</v>
      </c>
      <c r="U6" s="9">
        <v>158</v>
      </c>
      <c r="V6" s="9">
        <v>212</v>
      </c>
      <c r="W6" s="9">
        <v>192.24</v>
      </c>
      <c r="Y6" s="9">
        <v>129</v>
      </c>
      <c r="Z6" s="9">
        <v>162</v>
      </c>
      <c r="AA6" s="9">
        <v>145.93</v>
      </c>
      <c r="AB6" s="9">
        <v>498</v>
      </c>
      <c r="AC6" s="9">
        <v>540</v>
      </c>
      <c r="AD6" s="9">
        <v>518.92999999999995</v>
      </c>
      <c r="AE6" s="9">
        <v>119</v>
      </c>
      <c r="AF6" s="9">
        <v>148</v>
      </c>
      <c r="AG6" s="9">
        <v>134.82</v>
      </c>
      <c r="AI6" s="9">
        <v>125</v>
      </c>
      <c r="AJ6" s="9">
        <v>155</v>
      </c>
      <c r="AK6" s="9">
        <v>138.38999999999999</v>
      </c>
      <c r="AL6" s="9">
        <v>303</v>
      </c>
      <c r="AM6" s="9">
        <v>349</v>
      </c>
      <c r="AN6" s="9">
        <v>334.54</v>
      </c>
      <c r="AO6" s="9">
        <v>162</v>
      </c>
      <c r="AP6" s="9">
        <v>191</v>
      </c>
      <c r="AQ6" s="9">
        <v>176.03</v>
      </c>
      <c r="AS6" s="9">
        <v>459</v>
      </c>
      <c r="AT6" s="9">
        <v>597</v>
      </c>
      <c r="AU6" s="9">
        <v>569.59</v>
      </c>
      <c r="AV6" s="9">
        <v>80</v>
      </c>
      <c r="AW6" s="9">
        <v>185</v>
      </c>
      <c r="AX6" s="9">
        <v>151.75</v>
      </c>
    </row>
    <row r="7" spans="1:50" x14ac:dyDescent="0.2">
      <c r="A7" s="1">
        <v>2</v>
      </c>
      <c r="B7" s="9">
        <v>619</v>
      </c>
      <c r="C7" s="9">
        <v>643</v>
      </c>
      <c r="D7" s="9">
        <v>633.91</v>
      </c>
      <c r="E7" s="9">
        <v>743</v>
      </c>
      <c r="F7" s="9">
        <v>760</v>
      </c>
      <c r="G7" s="9">
        <v>754</v>
      </c>
      <c r="H7" s="9">
        <v>664</v>
      </c>
      <c r="I7" s="9">
        <v>673</v>
      </c>
      <c r="J7" s="9">
        <v>667.96</v>
      </c>
      <c r="K7" s="9">
        <v>549</v>
      </c>
      <c r="L7" s="9">
        <v>575</v>
      </c>
      <c r="M7" s="9">
        <v>561.91999999999996</v>
      </c>
      <c r="N7" s="9">
        <v>655</v>
      </c>
      <c r="O7" s="9">
        <v>675</v>
      </c>
      <c r="P7" s="9">
        <v>665.67</v>
      </c>
      <c r="R7" s="9">
        <v>535</v>
      </c>
      <c r="S7" s="9">
        <v>548</v>
      </c>
      <c r="T7" s="9">
        <v>544.17999999999995</v>
      </c>
      <c r="U7" s="9">
        <v>218</v>
      </c>
      <c r="V7" s="9">
        <v>247</v>
      </c>
      <c r="W7" s="9">
        <v>234.77</v>
      </c>
      <c r="Y7" s="9">
        <v>109</v>
      </c>
      <c r="Z7" s="9">
        <v>140</v>
      </c>
      <c r="AA7" s="9">
        <v>124.12</v>
      </c>
      <c r="AB7" s="9">
        <v>518</v>
      </c>
      <c r="AC7" s="9">
        <v>547</v>
      </c>
      <c r="AD7" s="9">
        <v>533.71</v>
      </c>
      <c r="AE7" s="9">
        <v>119</v>
      </c>
      <c r="AF7" s="9">
        <v>145</v>
      </c>
      <c r="AG7" s="9">
        <v>131.22999999999999</v>
      </c>
      <c r="AI7" s="9">
        <v>144</v>
      </c>
      <c r="AJ7" s="9">
        <v>184</v>
      </c>
      <c r="AK7" s="9">
        <v>162.63</v>
      </c>
      <c r="AL7" s="9">
        <v>368</v>
      </c>
      <c r="AM7" s="9">
        <v>409</v>
      </c>
      <c r="AN7" s="9">
        <v>395.91</v>
      </c>
      <c r="AO7" s="9">
        <v>160</v>
      </c>
      <c r="AP7" s="9">
        <v>195</v>
      </c>
      <c r="AQ7" s="9">
        <v>183.32</v>
      </c>
      <c r="AS7" s="9">
        <v>577</v>
      </c>
      <c r="AT7" s="9">
        <v>594</v>
      </c>
      <c r="AU7" s="9">
        <v>588.53</v>
      </c>
      <c r="AV7" s="9">
        <v>95</v>
      </c>
      <c r="AW7" s="9">
        <v>133</v>
      </c>
      <c r="AX7" s="9">
        <v>118.09</v>
      </c>
    </row>
    <row r="8" spans="1:50" x14ac:dyDescent="0.2">
      <c r="A8" s="1">
        <v>3</v>
      </c>
      <c r="B8" s="9">
        <v>611</v>
      </c>
      <c r="C8" s="9">
        <v>638</v>
      </c>
      <c r="D8" s="9">
        <v>625.65</v>
      </c>
      <c r="E8" s="9">
        <v>758</v>
      </c>
      <c r="F8" s="9">
        <v>774</v>
      </c>
      <c r="G8" s="9">
        <v>764.34</v>
      </c>
      <c r="H8" s="9">
        <v>653</v>
      </c>
      <c r="I8" s="9">
        <v>663</v>
      </c>
      <c r="J8" s="9">
        <v>658.67</v>
      </c>
      <c r="K8" s="9">
        <v>573</v>
      </c>
      <c r="L8" s="9">
        <v>591</v>
      </c>
      <c r="M8" s="9">
        <v>582.51</v>
      </c>
      <c r="N8" s="9">
        <v>681</v>
      </c>
      <c r="O8" s="9">
        <v>695</v>
      </c>
      <c r="P8" s="9">
        <v>690.25</v>
      </c>
      <c r="R8" s="9">
        <v>489</v>
      </c>
      <c r="S8" s="9">
        <v>513</v>
      </c>
      <c r="T8" s="9">
        <v>505.38</v>
      </c>
      <c r="U8" s="9">
        <v>236</v>
      </c>
      <c r="V8" s="9">
        <v>258</v>
      </c>
      <c r="W8" s="9">
        <v>246.75</v>
      </c>
      <c r="Y8" s="9">
        <v>117</v>
      </c>
      <c r="Z8" s="9">
        <v>142</v>
      </c>
      <c r="AA8" s="9">
        <v>129.91</v>
      </c>
      <c r="AB8" s="9">
        <v>477</v>
      </c>
      <c r="AC8" s="9">
        <v>508</v>
      </c>
      <c r="AD8" s="9">
        <v>495.58</v>
      </c>
      <c r="AE8" s="9">
        <v>119</v>
      </c>
      <c r="AF8" s="9">
        <v>149</v>
      </c>
      <c r="AG8" s="9">
        <v>133.13999999999999</v>
      </c>
      <c r="AI8" s="9">
        <v>165</v>
      </c>
      <c r="AJ8" s="9">
        <v>208</v>
      </c>
      <c r="AK8" s="9">
        <v>186.33</v>
      </c>
      <c r="AL8" s="9">
        <v>379</v>
      </c>
      <c r="AM8" s="9">
        <v>408</v>
      </c>
      <c r="AN8" s="9">
        <v>398.97</v>
      </c>
      <c r="AO8" s="9">
        <v>173</v>
      </c>
      <c r="AP8" s="9">
        <v>197</v>
      </c>
      <c r="AQ8" s="9">
        <v>183.4</v>
      </c>
      <c r="AS8" s="9">
        <v>572</v>
      </c>
      <c r="AT8" s="9">
        <v>597</v>
      </c>
      <c r="AU8" s="9">
        <v>583.05999999999995</v>
      </c>
      <c r="AV8" s="9">
        <v>91</v>
      </c>
      <c r="AW8" s="9">
        <v>137</v>
      </c>
      <c r="AX8" s="9">
        <v>109.63</v>
      </c>
    </row>
    <row r="9" spans="1:50" x14ac:dyDescent="0.2">
      <c r="A9" s="1">
        <v>4</v>
      </c>
      <c r="B9" s="9">
        <v>640</v>
      </c>
      <c r="C9" s="9">
        <v>654</v>
      </c>
      <c r="D9" s="9">
        <v>649.13</v>
      </c>
      <c r="E9" s="9">
        <v>763</v>
      </c>
      <c r="F9" s="9">
        <v>773</v>
      </c>
      <c r="G9" s="9">
        <v>768.21</v>
      </c>
      <c r="H9" s="9">
        <v>659</v>
      </c>
      <c r="I9" s="9">
        <v>671</v>
      </c>
      <c r="J9" s="9">
        <v>664.81</v>
      </c>
      <c r="K9" s="9">
        <v>589</v>
      </c>
      <c r="L9" s="9">
        <v>606</v>
      </c>
      <c r="M9" s="9">
        <v>598.58000000000004</v>
      </c>
      <c r="N9" s="9">
        <v>699</v>
      </c>
      <c r="O9" s="9">
        <v>707</v>
      </c>
      <c r="P9" s="9">
        <v>703.66</v>
      </c>
      <c r="R9" s="9">
        <v>491</v>
      </c>
      <c r="S9" s="9">
        <v>530</v>
      </c>
      <c r="T9" s="9">
        <v>506.93</v>
      </c>
      <c r="U9" s="9">
        <v>195</v>
      </c>
      <c r="V9" s="9">
        <v>234</v>
      </c>
      <c r="W9" s="9">
        <v>217.84</v>
      </c>
      <c r="Y9" s="9">
        <v>112</v>
      </c>
      <c r="Z9" s="9">
        <v>154</v>
      </c>
      <c r="AA9" s="9">
        <v>137.1</v>
      </c>
      <c r="AB9" s="9">
        <v>501</v>
      </c>
      <c r="AC9" s="9">
        <v>547</v>
      </c>
      <c r="AD9" s="9">
        <v>524.38</v>
      </c>
      <c r="AE9" s="9">
        <v>112</v>
      </c>
      <c r="AF9" s="9">
        <v>142</v>
      </c>
      <c r="AG9" s="9">
        <v>128.13999999999999</v>
      </c>
      <c r="AI9" s="9">
        <v>180</v>
      </c>
      <c r="AJ9" s="9">
        <v>221</v>
      </c>
      <c r="AK9" s="9">
        <v>203.7</v>
      </c>
      <c r="AL9" s="9">
        <v>374</v>
      </c>
      <c r="AM9" s="9">
        <v>426</v>
      </c>
      <c r="AN9" s="9">
        <v>407.89</v>
      </c>
      <c r="AO9" s="9">
        <v>176</v>
      </c>
      <c r="AP9" s="9">
        <v>200</v>
      </c>
      <c r="AQ9" s="9">
        <v>190.08</v>
      </c>
      <c r="AS9" s="9">
        <v>547</v>
      </c>
      <c r="AT9" s="9">
        <v>564</v>
      </c>
      <c r="AU9" s="9">
        <v>558.39</v>
      </c>
      <c r="AV9" s="9">
        <v>108</v>
      </c>
      <c r="AW9" s="9">
        <v>143</v>
      </c>
      <c r="AX9" s="9">
        <v>127.29</v>
      </c>
    </row>
    <row r="10" spans="1:50" x14ac:dyDescent="0.2">
      <c r="A10" s="1">
        <v>5</v>
      </c>
      <c r="B10" s="9">
        <v>627</v>
      </c>
      <c r="C10" s="9">
        <v>655</v>
      </c>
      <c r="D10" s="9">
        <v>645.30999999999995</v>
      </c>
      <c r="E10" s="9">
        <v>776</v>
      </c>
      <c r="F10" s="9">
        <v>788</v>
      </c>
      <c r="G10" s="9">
        <v>784.64</v>
      </c>
      <c r="H10" s="9">
        <v>673</v>
      </c>
      <c r="I10" s="9">
        <v>684</v>
      </c>
      <c r="J10" s="9">
        <v>680.03</v>
      </c>
      <c r="K10" s="9">
        <v>581</v>
      </c>
      <c r="L10" s="9">
        <v>613</v>
      </c>
      <c r="M10" s="9">
        <v>599.55999999999995</v>
      </c>
      <c r="N10" s="9">
        <v>698</v>
      </c>
      <c r="O10" s="9">
        <v>712</v>
      </c>
      <c r="P10" s="9">
        <v>706.12</v>
      </c>
      <c r="R10" s="9">
        <v>497</v>
      </c>
      <c r="S10" s="9">
        <v>521</v>
      </c>
      <c r="T10" s="9">
        <v>513.9</v>
      </c>
      <c r="U10" s="9">
        <v>199</v>
      </c>
      <c r="V10" s="9">
        <v>245</v>
      </c>
      <c r="W10" s="9">
        <v>231.83</v>
      </c>
      <c r="Y10" s="9">
        <v>125</v>
      </c>
      <c r="Z10" s="9">
        <v>173</v>
      </c>
      <c r="AA10" s="9">
        <v>154.52000000000001</v>
      </c>
      <c r="AB10" s="9">
        <v>524</v>
      </c>
      <c r="AC10" s="9">
        <v>572</v>
      </c>
      <c r="AD10" s="9">
        <v>552.38</v>
      </c>
      <c r="AE10" s="9">
        <v>113</v>
      </c>
      <c r="AF10" s="9">
        <v>142</v>
      </c>
      <c r="AG10" s="9">
        <v>126.6</v>
      </c>
      <c r="AI10" s="9">
        <v>165</v>
      </c>
      <c r="AJ10" s="9">
        <v>214</v>
      </c>
      <c r="AK10" s="9">
        <v>188.55</v>
      </c>
      <c r="AL10" s="9">
        <v>385</v>
      </c>
      <c r="AM10" s="9">
        <v>424</v>
      </c>
      <c r="AN10" s="9">
        <v>407.41</v>
      </c>
      <c r="AO10" s="9">
        <v>178</v>
      </c>
      <c r="AP10" s="9">
        <v>210</v>
      </c>
      <c r="AQ10" s="9">
        <v>194.77</v>
      </c>
      <c r="AS10" s="9">
        <v>538</v>
      </c>
      <c r="AT10" s="9">
        <v>581</v>
      </c>
      <c r="AU10" s="9">
        <v>565.73</v>
      </c>
      <c r="AV10" s="9">
        <v>136</v>
      </c>
      <c r="AW10" s="9">
        <v>173</v>
      </c>
      <c r="AX10" s="9">
        <v>159.29</v>
      </c>
    </row>
    <row r="11" spans="1:50" x14ac:dyDescent="0.2">
      <c r="A11" s="1">
        <v>6</v>
      </c>
      <c r="B11" s="9">
        <v>641</v>
      </c>
      <c r="C11" s="9">
        <v>660</v>
      </c>
      <c r="D11" s="9">
        <v>655.55</v>
      </c>
      <c r="E11" s="9">
        <v>771</v>
      </c>
      <c r="F11" s="9">
        <v>784</v>
      </c>
      <c r="G11" s="9">
        <v>778.92</v>
      </c>
      <c r="H11" s="9">
        <v>677</v>
      </c>
      <c r="I11" s="9">
        <v>686</v>
      </c>
      <c r="J11" s="9">
        <v>682.22</v>
      </c>
      <c r="K11" s="9">
        <v>603</v>
      </c>
      <c r="L11" s="9">
        <v>620</v>
      </c>
      <c r="M11" s="9">
        <v>612.92999999999995</v>
      </c>
      <c r="N11" s="9">
        <v>718</v>
      </c>
      <c r="O11" s="9">
        <v>726</v>
      </c>
      <c r="P11" s="9">
        <v>722.6</v>
      </c>
      <c r="R11" s="9">
        <v>411</v>
      </c>
      <c r="S11" s="9">
        <v>462</v>
      </c>
      <c r="T11" s="9">
        <v>436.4</v>
      </c>
      <c r="U11" s="9">
        <v>219</v>
      </c>
      <c r="V11" s="9">
        <v>249</v>
      </c>
      <c r="W11" s="9">
        <v>233.76</v>
      </c>
      <c r="Y11" s="9">
        <v>105</v>
      </c>
      <c r="Z11" s="9">
        <v>137</v>
      </c>
      <c r="AA11" s="9">
        <v>117.76</v>
      </c>
      <c r="AB11" s="9">
        <v>440</v>
      </c>
      <c r="AC11" s="9">
        <v>502</v>
      </c>
      <c r="AD11" s="9">
        <v>480.13</v>
      </c>
      <c r="AE11" s="9">
        <v>106</v>
      </c>
      <c r="AF11" s="9">
        <v>144</v>
      </c>
      <c r="AG11" s="9">
        <v>125.12</v>
      </c>
      <c r="AI11" s="9">
        <v>213</v>
      </c>
      <c r="AJ11" s="9">
        <v>255</v>
      </c>
      <c r="AK11" s="9">
        <v>239.49</v>
      </c>
      <c r="AL11" s="9">
        <v>429</v>
      </c>
      <c r="AM11" s="9">
        <v>462</v>
      </c>
      <c r="AN11" s="9">
        <v>449.72</v>
      </c>
      <c r="AO11" s="9">
        <v>196</v>
      </c>
      <c r="AP11" s="9">
        <v>219</v>
      </c>
      <c r="AQ11" s="9">
        <v>208.4</v>
      </c>
      <c r="AS11" s="9">
        <v>540</v>
      </c>
      <c r="AT11" s="9">
        <v>570</v>
      </c>
      <c r="AU11" s="9">
        <v>560.33000000000004</v>
      </c>
      <c r="AV11" s="9">
        <v>125</v>
      </c>
      <c r="AW11" s="9">
        <v>162</v>
      </c>
      <c r="AX11" s="9">
        <v>148.99</v>
      </c>
    </row>
    <row r="12" spans="1:50" x14ac:dyDescent="0.2">
      <c r="A12" s="1">
        <v>7</v>
      </c>
      <c r="B12" s="9">
        <v>640</v>
      </c>
      <c r="C12" s="9">
        <v>662</v>
      </c>
      <c r="D12" s="9">
        <v>651.82000000000005</v>
      </c>
      <c r="E12" s="9">
        <v>777</v>
      </c>
      <c r="F12" s="9">
        <v>785</v>
      </c>
      <c r="G12" s="9">
        <v>781.59</v>
      </c>
      <c r="H12" s="9">
        <v>668</v>
      </c>
      <c r="I12" s="9">
        <v>679</v>
      </c>
      <c r="J12" s="9">
        <v>673.48</v>
      </c>
      <c r="K12" s="9">
        <v>600</v>
      </c>
      <c r="L12" s="9">
        <v>622</v>
      </c>
      <c r="M12" s="9">
        <v>611.44000000000005</v>
      </c>
      <c r="N12" s="9">
        <v>690</v>
      </c>
      <c r="O12" s="9">
        <v>700</v>
      </c>
      <c r="P12" s="9">
        <v>696.92</v>
      </c>
      <c r="R12" s="9">
        <v>485</v>
      </c>
      <c r="S12" s="9">
        <v>552</v>
      </c>
      <c r="T12" s="9">
        <v>528.16999999999996</v>
      </c>
      <c r="U12" s="9">
        <v>224</v>
      </c>
      <c r="V12" s="9">
        <v>271</v>
      </c>
      <c r="W12" s="9">
        <v>250.06</v>
      </c>
      <c r="Y12" s="9">
        <v>89</v>
      </c>
      <c r="Z12" s="9">
        <v>146</v>
      </c>
      <c r="AA12" s="9">
        <v>115.02</v>
      </c>
      <c r="AB12" s="9">
        <v>476</v>
      </c>
      <c r="AC12" s="9">
        <v>528</v>
      </c>
      <c r="AD12" s="9">
        <v>504.96</v>
      </c>
      <c r="AE12" s="9">
        <v>79</v>
      </c>
      <c r="AF12" s="9">
        <v>126</v>
      </c>
      <c r="AG12" s="9">
        <v>104.86</v>
      </c>
      <c r="AI12" s="9">
        <v>188</v>
      </c>
      <c r="AJ12" s="9">
        <v>234</v>
      </c>
      <c r="AK12" s="9">
        <v>218.73</v>
      </c>
      <c r="AL12" s="9">
        <v>389</v>
      </c>
      <c r="AM12" s="9">
        <v>417</v>
      </c>
      <c r="AN12" s="9">
        <v>405.66</v>
      </c>
      <c r="AO12" s="9">
        <v>184</v>
      </c>
      <c r="AP12" s="9">
        <v>208</v>
      </c>
      <c r="AQ12" s="9">
        <v>196.32</v>
      </c>
      <c r="AS12" s="9">
        <v>562</v>
      </c>
      <c r="AT12" s="9">
        <v>582</v>
      </c>
      <c r="AU12" s="9">
        <v>574.17999999999995</v>
      </c>
      <c r="AV12" s="9">
        <v>167</v>
      </c>
      <c r="AW12" s="9">
        <v>198</v>
      </c>
      <c r="AX12" s="9">
        <v>183.39</v>
      </c>
    </row>
    <row r="13" spans="1:50" x14ac:dyDescent="0.2">
      <c r="A13" s="1">
        <v>8</v>
      </c>
      <c r="B13" s="9">
        <v>640</v>
      </c>
      <c r="C13" s="9">
        <v>663</v>
      </c>
      <c r="D13" s="9">
        <v>653.59</v>
      </c>
      <c r="E13" s="9">
        <v>778</v>
      </c>
      <c r="F13" s="9">
        <v>786</v>
      </c>
      <c r="G13" s="9">
        <v>782.01</v>
      </c>
      <c r="H13" s="9">
        <v>704</v>
      </c>
      <c r="I13" s="9">
        <v>713</v>
      </c>
      <c r="J13" s="9">
        <v>709.2</v>
      </c>
      <c r="K13" s="9">
        <v>610</v>
      </c>
      <c r="L13" s="9">
        <v>633</v>
      </c>
      <c r="M13" s="9">
        <v>621.70000000000005</v>
      </c>
      <c r="N13" s="9">
        <v>712</v>
      </c>
      <c r="O13" s="9">
        <v>725</v>
      </c>
      <c r="P13" s="9">
        <v>720.46</v>
      </c>
      <c r="R13" s="9">
        <v>521</v>
      </c>
      <c r="S13" s="9">
        <v>589</v>
      </c>
      <c r="T13" s="9">
        <v>553.27</v>
      </c>
      <c r="U13" s="9">
        <v>256</v>
      </c>
      <c r="V13" s="9">
        <v>318</v>
      </c>
      <c r="W13" s="9">
        <v>288.61</v>
      </c>
      <c r="Y13" s="9">
        <v>126</v>
      </c>
      <c r="Z13" s="9">
        <v>163</v>
      </c>
      <c r="AA13" s="9">
        <v>148</v>
      </c>
      <c r="AB13" s="9">
        <v>522</v>
      </c>
      <c r="AC13" s="9">
        <v>572</v>
      </c>
      <c r="AD13" s="9">
        <v>545.54</v>
      </c>
      <c r="AE13" s="9">
        <v>108</v>
      </c>
      <c r="AF13" s="9">
        <v>139</v>
      </c>
      <c r="AG13" s="9">
        <v>123.85</v>
      </c>
      <c r="AI13" s="9">
        <v>204</v>
      </c>
      <c r="AJ13" s="9">
        <v>239</v>
      </c>
      <c r="AK13" s="9">
        <v>223.63</v>
      </c>
      <c r="AL13" s="9">
        <v>417</v>
      </c>
      <c r="AM13" s="9">
        <v>442</v>
      </c>
      <c r="AN13" s="9">
        <v>428.26</v>
      </c>
      <c r="AO13" s="9">
        <v>186</v>
      </c>
      <c r="AP13" s="9">
        <v>210</v>
      </c>
      <c r="AQ13" s="9">
        <v>199.96</v>
      </c>
      <c r="AS13" s="9">
        <v>557</v>
      </c>
      <c r="AT13" s="9">
        <v>582</v>
      </c>
      <c r="AU13" s="9">
        <v>572.44000000000005</v>
      </c>
      <c r="AV13" s="9">
        <v>136</v>
      </c>
      <c r="AW13" s="9">
        <v>181</v>
      </c>
      <c r="AX13" s="9">
        <v>163.49</v>
      </c>
    </row>
    <row r="14" spans="1:50" x14ac:dyDescent="0.2">
      <c r="A14" s="1">
        <v>9</v>
      </c>
      <c r="B14" s="9">
        <v>645</v>
      </c>
      <c r="C14" s="9">
        <v>672</v>
      </c>
      <c r="D14" s="9">
        <v>664.41</v>
      </c>
      <c r="E14" s="9">
        <v>793</v>
      </c>
      <c r="F14" s="9">
        <v>800</v>
      </c>
      <c r="G14" s="9">
        <v>796.89</v>
      </c>
      <c r="H14" s="9">
        <v>692</v>
      </c>
      <c r="I14" s="9">
        <v>702</v>
      </c>
      <c r="J14" s="9">
        <v>698.13</v>
      </c>
      <c r="K14" s="9">
        <v>604</v>
      </c>
      <c r="L14" s="9">
        <v>633</v>
      </c>
      <c r="M14" s="9">
        <v>621</v>
      </c>
      <c r="N14" s="9">
        <v>703</v>
      </c>
      <c r="O14" s="9">
        <v>720</v>
      </c>
      <c r="P14" s="9">
        <v>711.49</v>
      </c>
      <c r="R14" s="9">
        <v>419</v>
      </c>
      <c r="S14" s="9">
        <v>502</v>
      </c>
      <c r="T14" s="9">
        <v>464.67</v>
      </c>
      <c r="U14" s="9">
        <v>162</v>
      </c>
      <c r="V14" s="9">
        <v>201</v>
      </c>
      <c r="W14" s="9">
        <v>182.31</v>
      </c>
      <c r="Y14" s="9">
        <v>132</v>
      </c>
      <c r="Z14" s="9">
        <v>179</v>
      </c>
      <c r="AA14" s="9">
        <v>161.38999999999999</v>
      </c>
      <c r="AB14" s="9">
        <v>528</v>
      </c>
      <c r="AC14" s="9">
        <v>561</v>
      </c>
      <c r="AD14" s="9">
        <v>544.75</v>
      </c>
      <c r="AE14" s="9">
        <v>99</v>
      </c>
      <c r="AF14" s="9">
        <v>126</v>
      </c>
      <c r="AG14" s="9">
        <v>113.46</v>
      </c>
      <c r="AI14" s="9">
        <v>185</v>
      </c>
      <c r="AJ14" s="9">
        <v>256</v>
      </c>
      <c r="AK14" s="9">
        <v>225.18</v>
      </c>
      <c r="AL14" s="9">
        <v>346</v>
      </c>
      <c r="AM14" s="9">
        <v>381</v>
      </c>
      <c r="AN14" s="9">
        <v>367.03</v>
      </c>
      <c r="AO14" s="9">
        <v>176</v>
      </c>
      <c r="AP14" s="9">
        <v>200</v>
      </c>
      <c r="AQ14" s="9">
        <v>188.63</v>
      </c>
      <c r="AS14" s="9">
        <v>551</v>
      </c>
      <c r="AT14" s="9">
        <v>587</v>
      </c>
      <c r="AU14" s="9">
        <v>574.54999999999995</v>
      </c>
      <c r="AV14" s="9">
        <v>152</v>
      </c>
      <c r="AW14" s="9">
        <v>198</v>
      </c>
      <c r="AX14" s="9">
        <v>176.99</v>
      </c>
    </row>
    <row r="15" spans="1:50" x14ac:dyDescent="0.2">
      <c r="A15" s="1">
        <v>10</v>
      </c>
      <c r="B15" s="9">
        <v>614</v>
      </c>
      <c r="C15" s="9">
        <v>665</v>
      </c>
      <c r="D15" s="9">
        <v>652.35</v>
      </c>
      <c r="E15" s="9">
        <v>784</v>
      </c>
      <c r="F15" s="9">
        <v>797</v>
      </c>
      <c r="G15" s="9">
        <v>792.2</v>
      </c>
      <c r="H15" s="9">
        <v>689</v>
      </c>
      <c r="I15" s="9">
        <v>699</v>
      </c>
      <c r="J15" s="9">
        <v>694.23</v>
      </c>
      <c r="K15" s="9">
        <v>596</v>
      </c>
      <c r="L15" s="9">
        <v>620</v>
      </c>
      <c r="M15" s="9">
        <v>608.84</v>
      </c>
      <c r="N15" s="9">
        <v>698</v>
      </c>
      <c r="O15" s="9">
        <v>708</v>
      </c>
      <c r="P15" s="9">
        <v>703.57</v>
      </c>
      <c r="R15" s="9">
        <v>583</v>
      </c>
      <c r="S15" s="9">
        <v>596</v>
      </c>
      <c r="T15" s="9">
        <v>590.27</v>
      </c>
      <c r="U15" s="9">
        <v>252</v>
      </c>
      <c r="V15" s="9">
        <v>298</v>
      </c>
      <c r="W15" s="9">
        <v>274.89</v>
      </c>
      <c r="Y15" s="9">
        <v>150</v>
      </c>
      <c r="Z15" s="9">
        <v>187</v>
      </c>
      <c r="AA15" s="9">
        <v>172.45</v>
      </c>
      <c r="AB15" s="9">
        <v>511</v>
      </c>
      <c r="AC15" s="9">
        <v>568</v>
      </c>
      <c r="AD15" s="9">
        <v>541.55999999999995</v>
      </c>
      <c r="AE15" s="9">
        <v>107</v>
      </c>
      <c r="AF15" s="9">
        <v>140</v>
      </c>
      <c r="AG15" s="9">
        <v>121</v>
      </c>
      <c r="AI15" s="9">
        <v>225</v>
      </c>
      <c r="AJ15" s="9">
        <v>271</v>
      </c>
      <c r="AK15" s="9">
        <v>250.12</v>
      </c>
      <c r="AL15" s="9">
        <v>372</v>
      </c>
      <c r="AM15" s="9">
        <v>426</v>
      </c>
      <c r="AN15" s="9">
        <v>403.3</v>
      </c>
      <c r="AO15" s="9">
        <v>169</v>
      </c>
      <c r="AP15" s="9">
        <v>201</v>
      </c>
      <c r="AQ15" s="9">
        <v>190.73</v>
      </c>
      <c r="AS15" s="9">
        <v>571</v>
      </c>
      <c r="AT15" s="9">
        <v>603</v>
      </c>
      <c r="AU15" s="9">
        <v>595.16</v>
      </c>
      <c r="AV15" s="9">
        <v>133</v>
      </c>
      <c r="AW15" s="9">
        <v>195</v>
      </c>
      <c r="AX15" s="9">
        <v>178.36</v>
      </c>
    </row>
    <row r="16" spans="1:50" x14ac:dyDescent="0.2">
      <c r="A16" s="1">
        <v>11</v>
      </c>
      <c r="B16" s="9">
        <v>651</v>
      </c>
      <c r="C16" s="9">
        <v>665</v>
      </c>
      <c r="D16" s="9">
        <v>659.13</v>
      </c>
      <c r="E16" s="9">
        <v>801</v>
      </c>
      <c r="F16" s="9">
        <v>806</v>
      </c>
      <c r="G16" s="9">
        <v>804.5</v>
      </c>
      <c r="H16" s="9">
        <v>692</v>
      </c>
      <c r="I16" s="9">
        <v>700</v>
      </c>
      <c r="J16" s="9">
        <v>695</v>
      </c>
      <c r="K16" s="9">
        <v>610</v>
      </c>
      <c r="L16" s="9">
        <v>635</v>
      </c>
      <c r="M16" s="9">
        <v>623.89</v>
      </c>
      <c r="N16" s="9">
        <v>729</v>
      </c>
      <c r="O16" s="9">
        <v>732</v>
      </c>
      <c r="P16" s="9">
        <v>730.39</v>
      </c>
      <c r="R16" s="9">
        <v>527</v>
      </c>
      <c r="S16" s="9">
        <v>556</v>
      </c>
      <c r="T16" s="9">
        <v>545.16</v>
      </c>
      <c r="U16" s="9">
        <v>223</v>
      </c>
      <c r="V16" s="9">
        <v>251</v>
      </c>
      <c r="W16" s="9">
        <v>236</v>
      </c>
      <c r="Y16" s="9">
        <v>151</v>
      </c>
      <c r="Z16" s="9">
        <v>206</v>
      </c>
      <c r="AA16" s="9">
        <v>185.59</v>
      </c>
      <c r="AB16" s="9">
        <v>525</v>
      </c>
      <c r="AC16" s="9">
        <v>577</v>
      </c>
      <c r="AD16" s="9">
        <v>554.91999999999996</v>
      </c>
      <c r="AE16" s="9">
        <v>109</v>
      </c>
      <c r="AF16" s="9">
        <v>151</v>
      </c>
      <c r="AG16" s="9">
        <v>130.66999999999999</v>
      </c>
      <c r="AI16" s="9">
        <v>150</v>
      </c>
      <c r="AJ16" s="9">
        <v>199</v>
      </c>
      <c r="AK16" s="9">
        <v>181.03</v>
      </c>
      <c r="AL16" s="9">
        <v>336</v>
      </c>
      <c r="AM16" s="9">
        <v>414</v>
      </c>
      <c r="AN16" s="9">
        <v>387.09</v>
      </c>
      <c r="AO16" s="9">
        <v>180</v>
      </c>
      <c r="AP16" s="9">
        <v>215</v>
      </c>
      <c r="AQ16" s="9">
        <v>200.92</v>
      </c>
      <c r="AS16" s="9">
        <v>577</v>
      </c>
      <c r="AT16" s="9">
        <v>609</v>
      </c>
      <c r="AU16" s="9">
        <v>594.53</v>
      </c>
      <c r="AV16" s="9">
        <v>166</v>
      </c>
      <c r="AW16" s="9">
        <v>199</v>
      </c>
      <c r="AX16" s="9">
        <v>183.13</v>
      </c>
    </row>
    <row r="17" spans="1:50" x14ac:dyDescent="0.2">
      <c r="A17" s="1">
        <v>12</v>
      </c>
      <c r="B17" s="9">
        <v>639</v>
      </c>
      <c r="C17" s="9">
        <v>662</v>
      </c>
      <c r="D17" s="9">
        <v>652.41</v>
      </c>
      <c r="E17" s="9">
        <v>792</v>
      </c>
      <c r="F17" s="9">
        <v>805</v>
      </c>
      <c r="G17" s="9">
        <v>798.07</v>
      </c>
      <c r="H17" s="9">
        <v>677</v>
      </c>
      <c r="I17" s="9">
        <v>690</v>
      </c>
      <c r="J17" s="9">
        <v>684.31</v>
      </c>
      <c r="K17" s="9">
        <v>616</v>
      </c>
      <c r="L17" s="9">
        <v>637</v>
      </c>
      <c r="M17" s="9">
        <v>627.54999999999995</v>
      </c>
      <c r="N17" s="9">
        <v>728</v>
      </c>
      <c r="O17" s="9">
        <v>740</v>
      </c>
      <c r="P17" s="9">
        <v>735.22</v>
      </c>
      <c r="R17" s="9">
        <v>545</v>
      </c>
      <c r="S17" s="9">
        <v>586</v>
      </c>
      <c r="T17" s="9">
        <v>568.79999999999995</v>
      </c>
      <c r="U17" s="9">
        <v>229</v>
      </c>
      <c r="V17" s="9">
        <v>271</v>
      </c>
      <c r="W17" s="9">
        <v>252.41</v>
      </c>
      <c r="Y17" s="9">
        <v>140</v>
      </c>
      <c r="Z17" s="9">
        <v>173</v>
      </c>
      <c r="AA17" s="9">
        <v>156.88999999999999</v>
      </c>
      <c r="AB17" s="9">
        <v>462</v>
      </c>
      <c r="AC17" s="9">
        <v>539</v>
      </c>
      <c r="AD17" s="9">
        <v>487.81</v>
      </c>
      <c r="AE17" s="9">
        <v>112</v>
      </c>
      <c r="AF17" s="9">
        <v>151</v>
      </c>
      <c r="AG17" s="9">
        <v>127.22</v>
      </c>
      <c r="AI17" s="9">
        <v>203</v>
      </c>
      <c r="AJ17" s="9">
        <v>232</v>
      </c>
      <c r="AK17" s="9">
        <v>219.15</v>
      </c>
      <c r="AL17" s="9">
        <v>408</v>
      </c>
      <c r="AM17" s="9">
        <v>436</v>
      </c>
      <c r="AN17" s="9">
        <v>425.63</v>
      </c>
      <c r="AO17" s="9">
        <v>192</v>
      </c>
      <c r="AP17" s="9">
        <v>208</v>
      </c>
      <c r="AQ17" s="9">
        <v>199.51</v>
      </c>
      <c r="AS17" s="9">
        <v>453</v>
      </c>
      <c r="AT17" s="9">
        <v>552</v>
      </c>
      <c r="AU17" s="9">
        <v>518.76</v>
      </c>
      <c r="AV17" s="9">
        <v>82</v>
      </c>
      <c r="AW17" s="9">
        <v>136</v>
      </c>
      <c r="AX17" s="9">
        <v>113.97</v>
      </c>
    </row>
    <row r="18" spans="1:50" x14ac:dyDescent="0.2">
      <c r="A18" s="1">
        <v>13</v>
      </c>
      <c r="B18" s="9">
        <v>666</v>
      </c>
      <c r="C18" s="9">
        <v>684</v>
      </c>
      <c r="D18" s="9">
        <v>675</v>
      </c>
      <c r="E18" s="9">
        <v>800</v>
      </c>
      <c r="F18" s="9">
        <v>822</v>
      </c>
      <c r="G18" s="9">
        <v>814.81</v>
      </c>
      <c r="H18" s="9">
        <v>695</v>
      </c>
      <c r="I18" s="9">
        <v>712</v>
      </c>
      <c r="J18" s="9">
        <v>706.01</v>
      </c>
      <c r="K18" s="9">
        <v>620</v>
      </c>
      <c r="L18" s="9">
        <v>655</v>
      </c>
      <c r="M18" s="9">
        <v>639.5</v>
      </c>
      <c r="N18" s="9">
        <v>739</v>
      </c>
      <c r="O18" s="9">
        <v>748</v>
      </c>
      <c r="P18" s="9">
        <v>744.47</v>
      </c>
      <c r="R18" s="9">
        <v>525</v>
      </c>
      <c r="S18" s="9">
        <v>578</v>
      </c>
      <c r="T18" s="9">
        <v>558.61</v>
      </c>
      <c r="U18" s="9">
        <v>197</v>
      </c>
      <c r="V18" s="9">
        <v>245</v>
      </c>
      <c r="W18" s="9">
        <v>226.51</v>
      </c>
      <c r="Y18" s="9">
        <v>107</v>
      </c>
      <c r="Z18" s="9">
        <v>148</v>
      </c>
      <c r="AA18" s="9">
        <v>135.34</v>
      </c>
      <c r="AB18" s="9">
        <v>414</v>
      </c>
      <c r="AC18" s="9">
        <v>483</v>
      </c>
      <c r="AD18" s="9">
        <v>461.18</v>
      </c>
      <c r="AE18" s="9">
        <v>106</v>
      </c>
      <c r="AF18" s="9">
        <v>131</v>
      </c>
      <c r="AG18" s="9">
        <v>117.01</v>
      </c>
      <c r="AI18" s="9">
        <v>140</v>
      </c>
      <c r="AJ18" s="9">
        <v>185</v>
      </c>
      <c r="AK18" s="9">
        <v>166.64</v>
      </c>
      <c r="AL18" s="9">
        <v>350</v>
      </c>
      <c r="AM18" s="9">
        <v>412</v>
      </c>
      <c r="AN18" s="9">
        <v>385.21</v>
      </c>
      <c r="AO18" s="9">
        <v>152</v>
      </c>
      <c r="AP18" s="9">
        <v>207</v>
      </c>
      <c r="AQ18" s="9">
        <v>186.82</v>
      </c>
      <c r="AS18" s="9">
        <v>537</v>
      </c>
      <c r="AT18" s="9">
        <v>576</v>
      </c>
      <c r="AU18" s="9">
        <v>559.35</v>
      </c>
      <c r="AV18" s="9">
        <v>126</v>
      </c>
      <c r="AW18" s="9">
        <v>174</v>
      </c>
      <c r="AX18" s="9">
        <v>152.56</v>
      </c>
    </row>
    <row r="19" spans="1:50" x14ac:dyDescent="0.2">
      <c r="A19" s="1">
        <v>14</v>
      </c>
      <c r="B19" s="9">
        <v>658</v>
      </c>
      <c r="C19" s="9">
        <v>676</v>
      </c>
      <c r="D19" s="9">
        <v>665.97</v>
      </c>
      <c r="E19" s="9">
        <v>814</v>
      </c>
      <c r="F19" s="9">
        <v>822</v>
      </c>
      <c r="G19" s="9">
        <v>818.57</v>
      </c>
      <c r="H19" s="9">
        <v>698</v>
      </c>
      <c r="I19" s="9">
        <v>705</v>
      </c>
      <c r="J19" s="9">
        <v>701.47</v>
      </c>
      <c r="K19" s="9">
        <v>623</v>
      </c>
      <c r="L19" s="9">
        <v>656</v>
      </c>
      <c r="M19" s="9">
        <v>640.98</v>
      </c>
      <c r="N19" s="9">
        <v>726</v>
      </c>
      <c r="O19" s="9">
        <v>735</v>
      </c>
      <c r="P19" s="9">
        <v>730.19</v>
      </c>
      <c r="R19" s="9">
        <v>587</v>
      </c>
      <c r="S19" s="9">
        <v>616</v>
      </c>
      <c r="T19" s="9">
        <v>602.04999999999995</v>
      </c>
      <c r="U19" s="9">
        <v>219</v>
      </c>
      <c r="V19" s="9">
        <v>256</v>
      </c>
      <c r="W19" s="9">
        <v>241.16</v>
      </c>
      <c r="Y19" s="9">
        <v>120</v>
      </c>
      <c r="Z19" s="9">
        <v>159</v>
      </c>
      <c r="AA19" s="9">
        <v>142.57</v>
      </c>
      <c r="AB19" s="9">
        <v>457</v>
      </c>
      <c r="AC19" s="9">
        <v>505</v>
      </c>
      <c r="AD19" s="9">
        <v>482.7</v>
      </c>
      <c r="AE19" s="9">
        <v>114</v>
      </c>
      <c r="AF19" s="9">
        <v>138</v>
      </c>
      <c r="AG19" s="9">
        <v>125.99</v>
      </c>
      <c r="AI19" s="9">
        <v>191</v>
      </c>
      <c r="AJ19" s="9">
        <v>232</v>
      </c>
      <c r="AK19" s="9">
        <v>213.88</v>
      </c>
      <c r="AL19" s="9">
        <v>396</v>
      </c>
      <c r="AM19" s="9">
        <v>454</v>
      </c>
      <c r="AN19" s="9">
        <v>438.93</v>
      </c>
      <c r="AO19" s="9">
        <v>156</v>
      </c>
      <c r="AP19" s="9">
        <v>204</v>
      </c>
      <c r="AQ19" s="9">
        <v>181.84</v>
      </c>
      <c r="AS19" s="9">
        <v>541</v>
      </c>
      <c r="AT19" s="9">
        <v>586</v>
      </c>
      <c r="AU19" s="9">
        <v>563.94000000000005</v>
      </c>
      <c r="AV19" s="9">
        <v>119</v>
      </c>
      <c r="AW19" s="9">
        <v>169</v>
      </c>
      <c r="AX19" s="9">
        <v>150.37</v>
      </c>
    </row>
    <row r="20" spans="1:50" x14ac:dyDescent="0.2">
      <c r="A20" s="1">
        <v>15</v>
      </c>
      <c r="B20" s="9">
        <v>665</v>
      </c>
      <c r="C20" s="9">
        <v>682</v>
      </c>
      <c r="D20" s="9">
        <v>674.97</v>
      </c>
      <c r="E20" s="9">
        <v>816</v>
      </c>
      <c r="F20" s="9">
        <v>823</v>
      </c>
      <c r="G20" s="9">
        <v>820.23</v>
      </c>
      <c r="H20" s="9">
        <v>692</v>
      </c>
      <c r="I20" s="9">
        <v>704</v>
      </c>
      <c r="J20" s="9">
        <v>699.01</v>
      </c>
      <c r="K20" s="9">
        <v>625</v>
      </c>
      <c r="L20" s="9">
        <v>657</v>
      </c>
      <c r="M20" s="9">
        <v>647.96</v>
      </c>
      <c r="N20" s="9">
        <v>743</v>
      </c>
      <c r="O20" s="9">
        <v>747</v>
      </c>
      <c r="P20" s="9">
        <v>745.23</v>
      </c>
      <c r="R20" s="9">
        <v>519</v>
      </c>
      <c r="S20" s="9">
        <v>588</v>
      </c>
      <c r="T20" s="9">
        <v>556.78</v>
      </c>
      <c r="U20" s="9">
        <v>196</v>
      </c>
      <c r="V20" s="9">
        <v>282</v>
      </c>
      <c r="W20" s="9">
        <v>248.68</v>
      </c>
      <c r="Y20" s="9">
        <v>141</v>
      </c>
      <c r="Z20" s="9">
        <v>181</v>
      </c>
      <c r="AA20" s="9">
        <v>157.44999999999999</v>
      </c>
      <c r="AB20" s="9">
        <v>444</v>
      </c>
      <c r="AC20" s="9">
        <v>525</v>
      </c>
      <c r="AD20" s="9">
        <v>486.68</v>
      </c>
      <c r="AE20" s="9">
        <v>98</v>
      </c>
      <c r="AF20" s="9">
        <v>133</v>
      </c>
      <c r="AG20" s="9">
        <v>115.83</v>
      </c>
      <c r="AI20" s="9">
        <v>206</v>
      </c>
      <c r="AJ20" s="9">
        <v>244</v>
      </c>
      <c r="AK20" s="9">
        <v>227.65</v>
      </c>
      <c r="AL20" s="9">
        <v>395</v>
      </c>
      <c r="AM20" s="9">
        <v>438</v>
      </c>
      <c r="AN20" s="9">
        <v>425.92</v>
      </c>
      <c r="AO20" s="9">
        <v>201</v>
      </c>
      <c r="AP20" s="9">
        <v>223</v>
      </c>
      <c r="AQ20" s="9">
        <v>212.7</v>
      </c>
      <c r="AS20" s="9">
        <v>470</v>
      </c>
      <c r="AT20" s="9">
        <v>523</v>
      </c>
      <c r="AU20" s="9">
        <v>493.7</v>
      </c>
      <c r="AV20" s="9">
        <v>129</v>
      </c>
      <c r="AW20" s="9">
        <v>166</v>
      </c>
      <c r="AX20" s="9">
        <v>147.75</v>
      </c>
    </row>
    <row r="21" spans="1:50" x14ac:dyDescent="0.2">
      <c r="A21" s="1">
        <v>16</v>
      </c>
      <c r="B21" s="9">
        <v>681</v>
      </c>
      <c r="C21" s="9">
        <v>699</v>
      </c>
      <c r="D21" s="9">
        <v>690.96</v>
      </c>
      <c r="E21" s="9">
        <v>815</v>
      </c>
      <c r="F21" s="9">
        <v>820</v>
      </c>
      <c r="G21" s="9">
        <v>817.89</v>
      </c>
      <c r="H21" s="9">
        <v>701</v>
      </c>
      <c r="I21" s="9">
        <v>711</v>
      </c>
      <c r="J21" s="9">
        <v>707.35</v>
      </c>
      <c r="K21" s="9">
        <v>632</v>
      </c>
      <c r="L21" s="9">
        <v>651</v>
      </c>
      <c r="M21" s="9">
        <v>640.16</v>
      </c>
      <c r="N21" s="9">
        <v>751</v>
      </c>
      <c r="O21" s="9">
        <v>757</v>
      </c>
      <c r="P21" s="9">
        <v>754.33</v>
      </c>
      <c r="R21" s="9">
        <v>561</v>
      </c>
      <c r="S21" s="9">
        <v>596</v>
      </c>
      <c r="T21" s="9">
        <v>577.63</v>
      </c>
      <c r="U21" s="9">
        <v>258</v>
      </c>
      <c r="V21" s="9">
        <v>287</v>
      </c>
      <c r="W21" s="9">
        <v>274.58999999999997</v>
      </c>
      <c r="Y21" s="9">
        <v>151</v>
      </c>
      <c r="Z21" s="9">
        <v>204</v>
      </c>
      <c r="AA21" s="9">
        <v>183.8</v>
      </c>
      <c r="AB21" s="9">
        <v>481</v>
      </c>
      <c r="AC21" s="9">
        <v>505</v>
      </c>
      <c r="AD21" s="9">
        <v>498.09</v>
      </c>
      <c r="AE21" s="9">
        <v>103</v>
      </c>
      <c r="AF21" s="9">
        <v>129</v>
      </c>
      <c r="AG21" s="9">
        <v>114.46</v>
      </c>
      <c r="AI21" s="9">
        <v>176</v>
      </c>
      <c r="AJ21" s="9">
        <v>232</v>
      </c>
      <c r="AK21" s="9">
        <v>204.01</v>
      </c>
      <c r="AL21" s="9">
        <v>397</v>
      </c>
      <c r="AM21" s="9">
        <v>448</v>
      </c>
      <c r="AN21" s="9">
        <v>421.27</v>
      </c>
      <c r="AO21" s="9">
        <v>181</v>
      </c>
      <c r="AP21" s="9">
        <v>208</v>
      </c>
      <c r="AQ21" s="9">
        <v>193.18</v>
      </c>
      <c r="AS21" s="9">
        <v>542</v>
      </c>
      <c r="AT21" s="9">
        <v>599</v>
      </c>
      <c r="AU21" s="9">
        <v>573.22</v>
      </c>
      <c r="AV21" s="9">
        <v>128</v>
      </c>
      <c r="AW21" s="9">
        <v>179</v>
      </c>
      <c r="AX21" s="9">
        <v>157.93</v>
      </c>
    </row>
    <row r="22" spans="1:50" x14ac:dyDescent="0.2">
      <c r="A22" s="1">
        <v>17</v>
      </c>
      <c r="B22" s="9">
        <v>653</v>
      </c>
      <c r="C22" s="9">
        <v>684</v>
      </c>
      <c r="D22" s="9">
        <v>672.7</v>
      </c>
      <c r="E22" s="9">
        <v>799</v>
      </c>
      <c r="F22" s="9">
        <v>811</v>
      </c>
      <c r="G22" s="9">
        <v>805.45</v>
      </c>
      <c r="H22" s="9">
        <v>701</v>
      </c>
      <c r="I22" s="9">
        <v>715</v>
      </c>
      <c r="J22" s="9">
        <v>707.96</v>
      </c>
      <c r="K22" s="9">
        <v>609</v>
      </c>
      <c r="L22" s="9">
        <v>635</v>
      </c>
      <c r="M22" s="9">
        <v>624.15</v>
      </c>
      <c r="N22" s="9">
        <v>723</v>
      </c>
      <c r="O22" s="9">
        <v>730</v>
      </c>
      <c r="P22" s="9">
        <v>727.04</v>
      </c>
      <c r="R22" s="9">
        <v>537</v>
      </c>
      <c r="S22" s="9">
        <v>573</v>
      </c>
      <c r="T22" s="9">
        <v>551.33000000000004</v>
      </c>
      <c r="U22" s="9">
        <v>243</v>
      </c>
      <c r="V22" s="9">
        <v>290</v>
      </c>
      <c r="W22" s="9">
        <v>271.60000000000002</v>
      </c>
      <c r="Y22" s="9">
        <v>159</v>
      </c>
      <c r="Z22" s="9">
        <v>188</v>
      </c>
      <c r="AA22" s="9">
        <v>176.08</v>
      </c>
      <c r="AB22" s="9">
        <v>443</v>
      </c>
      <c r="AC22" s="9">
        <v>500</v>
      </c>
      <c r="AD22" s="9">
        <v>468.62</v>
      </c>
      <c r="AE22" s="9">
        <v>106</v>
      </c>
      <c r="AF22" s="9">
        <v>137</v>
      </c>
      <c r="AG22" s="9">
        <v>122.51</v>
      </c>
      <c r="AI22" s="9">
        <v>148</v>
      </c>
      <c r="AJ22" s="9">
        <v>220</v>
      </c>
      <c r="AK22" s="9">
        <v>190.89</v>
      </c>
      <c r="AL22" s="9">
        <v>321</v>
      </c>
      <c r="AM22" s="9">
        <v>439</v>
      </c>
      <c r="AN22" s="9">
        <v>389.93</v>
      </c>
      <c r="AO22" s="9">
        <v>158</v>
      </c>
      <c r="AP22" s="9">
        <v>221</v>
      </c>
      <c r="AQ22" s="9">
        <v>195.49</v>
      </c>
      <c r="AS22" s="9">
        <v>557</v>
      </c>
      <c r="AT22" s="9">
        <v>591</v>
      </c>
      <c r="AU22" s="9">
        <v>577.24</v>
      </c>
      <c r="AV22" s="9">
        <v>152</v>
      </c>
      <c r="AW22" s="9">
        <v>186</v>
      </c>
      <c r="AX22" s="9">
        <v>170.44</v>
      </c>
    </row>
    <row r="23" spans="1:50" x14ac:dyDescent="0.2">
      <c r="A23" s="1">
        <v>18</v>
      </c>
      <c r="B23" s="9">
        <v>665</v>
      </c>
      <c r="C23" s="9">
        <v>693</v>
      </c>
      <c r="D23" s="9">
        <v>685.77</v>
      </c>
      <c r="E23" s="9">
        <v>812</v>
      </c>
      <c r="F23" s="9">
        <v>819</v>
      </c>
      <c r="G23" s="9">
        <v>817.39</v>
      </c>
      <c r="H23" s="9">
        <v>687</v>
      </c>
      <c r="I23" s="9">
        <v>698</v>
      </c>
      <c r="J23" s="9">
        <v>693.6</v>
      </c>
      <c r="K23" s="9">
        <v>641</v>
      </c>
      <c r="L23" s="9">
        <v>653</v>
      </c>
      <c r="M23" s="9">
        <v>649.74</v>
      </c>
      <c r="N23" s="9">
        <v>742</v>
      </c>
      <c r="O23" s="9">
        <v>749</v>
      </c>
      <c r="P23" s="9">
        <v>745.76</v>
      </c>
      <c r="R23" s="9">
        <v>542</v>
      </c>
      <c r="S23" s="9">
        <v>555</v>
      </c>
      <c r="T23" s="9">
        <v>549.28</v>
      </c>
      <c r="U23" s="9">
        <v>246</v>
      </c>
      <c r="V23" s="9">
        <v>288</v>
      </c>
      <c r="W23" s="9">
        <v>268.37</v>
      </c>
      <c r="Y23" s="9">
        <v>139</v>
      </c>
      <c r="Z23" s="9">
        <v>202</v>
      </c>
      <c r="AA23" s="9">
        <v>180.93</v>
      </c>
      <c r="AB23" s="9">
        <v>463</v>
      </c>
      <c r="AC23" s="9">
        <v>520</v>
      </c>
      <c r="AD23" s="9">
        <v>488.03</v>
      </c>
      <c r="AE23" s="9">
        <v>118</v>
      </c>
      <c r="AF23" s="9">
        <v>146</v>
      </c>
      <c r="AG23" s="9">
        <v>127.78</v>
      </c>
      <c r="AI23" s="9">
        <v>180</v>
      </c>
      <c r="AJ23" s="9">
        <v>239</v>
      </c>
      <c r="AK23" s="9">
        <v>203.02</v>
      </c>
      <c r="AL23" s="9">
        <v>369</v>
      </c>
      <c r="AM23" s="9">
        <v>421</v>
      </c>
      <c r="AN23" s="9">
        <v>398.24</v>
      </c>
      <c r="AO23" s="9">
        <v>185</v>
      </c>
      <c r="AP23" s="9">
        <v>210</v>
      </c>
      <c r="AQ23" s="9">
        <v>198.18</v>
      </c>
      <c r="AS23" s="9">
        <v>540</v>
      </c>
      <c r="AT23" s="9">
        <v>560</v>
      </c>
      <c r="AU23" s="9">
        <v>550.11</v>
      </c>
      <c r="AV23" s="9">
        <v>174</v>
      </c>
      <c r="AW23" s="9">
        <v>197</v>
      </c>
      <c r="AX23" s="9">
        <v>185.5</v>
      </c>
    </row>
    <row r="24" spans="1:50" x14ac:dyDescent="0.2">
      <c r="A24" s="1">
        <v>19</v>
      </c>
      <c r="B24" s="9">
        <v>658</v>
      </c>
      <c r="C24" s="9">
        <v>676</v>
      </c>
      <c r="D24" s="9">
        <v>669.76</v>
      </c>
      <c r="E24" s="9">
        <v>809</v>
      </c>
      <c r="F24" s="9">
        <v>815</v>
      </c>
      <c r="G24" s="9">
        <v>813.27</v>
      </c>
      <c r="H24" s="9">
        <v>693</v>
      </c>
      <c r="I24" s="9">
        <v>701</v>
      </c>
      <c r="J24" s="9">
        <v>697.35</v>
      </c>
      <c r="K24" s="9">
        <v>601</v>
      </c>
      <c r="L24" s="9">
        <v>614</v>
      </c>
      <c r="M24" s="9">
        <v>608.1</v>
      </c>
      <c r="N24" s="9">
        <v>720</v>
      </c>
      <c r="O24" s="9">
        <v>728</v>
      </c>
      <c r="P24" s="9">
        <v>725.84</v>
      </c>
      <c r="R24" s="9">
        <v>520</v>
      </c>
      <c r="S24" s="9">
        <v>538</v>
      </c>
      <c r="T24" s="9">
        <v>531.49</v>
      </c>
      <c r="U24" s="9">
        <v>251</v>
      </c>
      <c r="V24" s="9">
        <v>294</v>
      </c>
      <c r="W24" s="9">
        <v>277.27</v>
      </c>
      <c r="Y24" s="9">
        <v>136</v>
      </c>
      <c r="Z24" s="9">
        <v>176</v>
      </c>
      <c r="AA24" s="9">
        <v>155.5</v>
      </c>
      <c r="AB24" s="9">
        <v>453</v>
      </c>
      <c r="AC24" s="9">
        <v>483</v>
      </c>
      <c r="AD24" s="9">
        <v>469.51</v>
      </c>
      <c r="AE24" s="9">
        <v>100</v>
      </c>
      <c r="AF24" s="9">
        <v>131</v>
      </c>
      <c r="AG24" s="9">
        <v>115.09</v>
      </c>
      <c r="AI24" s="9">
        <v>188</v>
      </c>
      <c r="AJ24" s="9">
        <v>235</v>
      </c>
      <c r="AK24" s="9">
        <v>218.64</v>
      </c>
      <c r="AL24" s="9">
        <v>398</v>
      </c>
      <c r="AM24" s="9">
        <v>440</v>
      </c>
      <c r="AN24" s="9">
        <v>427.48</v>
      </c>
      <c r="AO24" s="9">
        <v>181</v>
      </c>
      <c r="AP24" s="9">
        <v>213</v>
      </c>
      <c r="AQ24" s="9">
        <v>196.71</v>
      </c>
      <c r="AS24" s="9">
        <v>566</v>
      </c>
      <c r="AT24" s="9">
        <v>589</v>
      </c>
      <c r="AU24" s="9">
        <v>579.66999999999996</v>
      </c>
      <c r="AV24" s="9">
        <v>154</v>
      </c>
      <c r="AW24" s="9">
        <v>204</v>
      </c>
      <c r="AX24" s="9">
        <v>180.08</v>
      </c>
    </row>
    <row r="25" spans="1:50" x14ac:dyDescent="0.2">
      <c r="A25" s="1">
        <v>20</v>
      </c>
      <c r="B25" s="9">
        <v>649</v>
      </c>
      <c r="C25" s="9">
        <v>673</v>
      </c>
      <c r="D25" s="9">
        <v>666.92</v>
      </c>
      <c r="E25" s="9">
        <v>809</v>
      </c>
      <c r="F25" s="9">
        <v>818</v>
      </c>
      <c r="G25" s="9">
        <v>814.3</v>
      </c>
      <c r="H25" s="9">
        <v>695</v>
      </c>
      <c r="I25" s="9">
        <v>707</v>
      </c>
      <c r="J25" s="9">
        <v>703.06</v>
      </c>
      <c r="K25" s="9">
        <v>604</v>
      </c>
      <c r="L25" s="9">
        <v>622</v>
      </c>
      <c r="M25" s="9">
        <v>615.9</v>
      </c>
      <c r="N25" s="9">
        <v>700</v>
      </c>
      <c r="O25" s="9">
        <v>713</v>
      </c>
      <c r="P25" s="9">
        <v>707.66</v>
      </c>
      <c r="R25" s="9">
        <v>535</v>
      </c>
      <c r="S25" s="9">
        <v>559</v>
      </c>
      <c r="T25" s="9">
        <v>543.91</v>
      </c>
      <c r="U25" s="9">
        <v>246</v>
      </c>
      <c r="V25" s="9">
        <v>288</v>
      </c>
      <c r="W25" s="9">
        <v>267.94</v>
      </c>
      <c r="Y25" s="9">
        <v>101</v>
      </c>
      <c r="Z25" s="9">
        <v>139</v>
      </c>
      <c r="AA25" s="9">
        <v>122.56</v>
      </c>
      <c r="AB25" s="9">
        <v>407</v>
      </c>
      <c r="AC25" s="9">
        <v>504</v>
      </c>
      <c r="AD25" s="9">
        <v>446.95</v>
      </c>
      <c r="AE25" s="9">
        <v>87</v>
      </c>
      <c r="AF25" s="9">
        <v>127</v>
      </c>
      <c r="AG25" s="9">
        <v>111.64</v>
      </c>
      <c r="AI25" s="9">
        <v>213</v>
      </c>
      <c r="AJ25" s="9">
        <v>242</v>
      </c>
      <c r="AK25" s="9">
        <v>228.77</v>
      </c>
      <c r="AL25" s="9">
        <v>428</v>
      </c>
      <c r="AM25" s="9">
        <v>463</v>
      </c>
      <c r="AN25" s="9">
        <v>450.6</v>
      </c>
      <c r="AO25" s="9">
        <v>180</v>
      </c>
      <c r="AP25" s="9">
        <v>202</v>
      </c>
      <c r="AQ25" s="9">
        <v>191.19</v>
      </c>
      <c r="AS25" s="9">
        <v>543</v>
      </c>
      <c r="AT25" s="9">
        <v>570</v>
      </c>
      <c r="AU25" s="9">
        <v>559.69000000000005</v>
      </c>
      <c r="AV25" s="9">
        <v>164</v>
      </c>
      <c r="AW25" s="9">
        <v>216</v>
      </c>
      <c r="AX25" s="9">
        <v>192.8</v>
      </c>
    </row>
    <row r="26" spans="1:50" x14ac:dyDescent="0.2">
      <c r="A26" s="1">
        <v>21</v>
      </c>
      <c r="B26" s="9">
        <v>655</v>
      </c>
      <c r="C26" s="9">
        <v>669</v>
      </c>
      <c r="D26" s="9">
        <v>662.25</v>
      </c>
      <c r="E26" s="9">
        <v>760</v>
      </c>
      <c r="F26" s="9">
        <v>770</v>
      </c>
      <c r="G26" s="9">
        <v>765.81</v>
      </c>
      <c r="H26" s="9">
        <v>680</v>
      </c>
      <c r="I26" s="9">
        <v>688</v>
      </c>
      <c r="J26" s="9">
        <v>683.9</v>
      </c>
      <c r="K26" s="9">
        <v>618</v>
      </c>
      <c r="L26" s="9">
        <v>629</v>
      </c>
      <c r="M26" s="9">
        <v>623.04999999999995</v>
      </c>
      <c r="N26" s="9">
        <v>721</v>
      </c>
      <c r="O26" s="9">
        <v>729</v>
      </c>
      <c r="P26" s="9">
        <v>724.67</v>
      </c>
      <c r="R26" s="9">
        <v>519</v>
      </c>
      <c r="S26" s="9">
        <v>542</v>
      </c>
      <c r="T26" s="9">
        <v>536.03</v>
      </c>
      <c r="U26" s="9">
        <v>260</v>
      </c>
      <c r="V26" s="9">
        <v>282</v>
      </c>
      <c r="W26" s="9">
        <v>270.97000000000003</v>
      </c>
      <c r="Y26" s="9">
        <v>99</v>
      </c>
      <c r="Z26" s="9">
        <v>145</v>
      </c>
      <c r="AA26" s="9">
        <v>126.95</v>
      </c>
      <c r="AB26" s="9">
        <v>375</v>
      </c>
      <c r="AC26" s="9">
        <v>479</v>
      </c>
      <c r="AD26" s="9">
        <v>414.62</v>
      </c>
      <c r="AE26" s="9">
        <v>88</v>
      </c>
      <c r="AF26" s="9">
        <v>127</v>
      </c>
      <c r="AG26" s="9">
        <v>110.39</v>
      </c>
      <c r="AI26" s="9">
        <v>210</v>
      </c>
      <c r="AJ26" s="9">
        <v>246</v>
      </c>
      <c r="AK26" s="9">
        <v>230.92</v>
      </c>
      <c r="AL26" s="9">
        <v>422</v>
      </c>
      <c r="AM26" s="9">
        <v>449</v>
      </c>
      <c r="AN26" s="9">
        <v>434.85</v>
      </c>
      <c r="AO26" s="9">
        <v>181</v>
      </c>
      <c r="AP26" s="9">
        <v>209</v>
      </c>
      <c r="AQ26" s="9">
        <v>195.69</v>
      </c>
      <c r="AS26" s="9">
        <v>569</v>
      </c>
      <c r="AT26" s="9">
        <v>595</v>
      </c>
      <c r="AU26" s="9">
        <v>582.22</v>
      </c>
      <c r="AV26" s="9">
        <v>156</v>
      </c>
      <c r="AW26" s="9">
        <v>208</v>
      </c>
      <c r="AX26" s="9">
        <v>194.37</v>
      </c>
    </row>
    <row r="27" spans="1:50" x14ac:dyDescent="0.2">
      <c r="A27" s="1">
        <v>22</v>
      </c>
      <c r="B27" s="9">
        <v>658</v>
      </c>
      <c r="C27" s="9">
        <v>683</v>
      </c>
      <c r="D27" s="9">
        <v>673.8</v>
      </c>
      <c r="E27" s="9">
        <v>779</v>
      </c>
      <c r="F27" s="9">
        <v>795</v>
      </c>
      <c r="G27" s="9">
        <v>787.85</v>
      </c>
      <c r="H27" s="9">
        <v>687</v>
      </c>
      <c r="I27" s="9">
        <v>697</v>
      </c>
      <c r="J27" s="9">
        <v>691.89</v>
      </c>
      <c r="K27" s="9">
        <v>604</v>
      </c>
      <c r="L27" s="9">
        <v>628</v>
      </c>
      <c r="M27" s="9">
        <v>620.5</v>
      </c>
      <c r="N27" s="9">
        <v>740</v>
      </c>
      <c r="O27" s="9">
        <v>750</v>
      </c>
      <c r="P27" s="9">
        <v>745.74</v>
      </c>
      <c r="R27" s="9">
        <v>527</v>
      </c>
      <c r="S27" s="9">
        <v>543</v>
      </c>
      <c r="T27" s="9">
        <v>537.13</v>
      </c>
      <c r="U27" s="9">
        <v>246</v>
      </c>
      <c r="V27" s="9">
        <v>287</v>
      </c>
      <c r="W27" s="9">
        <v>272.88</v>
      </c>
      <c r="Y27" s="9">
        <v>112</v>
      </c>
      <c r="Z27" s="9">
        <v>153</v>
      </c>
      <c r="AA27" s="9">
        <v>135.78</v>
      </c>
      <c r="AB27" s="9">
        <v>446</v>
      </c>
      <c r="AC27" s="9">
        <v>510</v>
      </c>
      <c r="AD27" s="9">
        <v>483.38</v>
      </c>
      <c r="AE27" s="9">
        <v>101</v>
      </c>
      <c r="AF27" s="9">
        <v>130</v>
      </c>
      <c r="AG27" s="9">
        <v>117.63</v>
      </c>
      <c r="AI27" s="9">
        <v>201</v>
      </c>
      <c r="AJ27" s="9">
        <v>238</v>
      </c>
      <c r="AK27" s="9">
        <v>224.16</v>
      </c>
      <c r="AL27" s="9">
        <v>414</v>
      </c>
      <c r="AM27" s="9">
        <v>452</v>
      </c>
      <c r="AN27" s="9">
        <v>438.23</v>
      </c>
      <c r="AO27" s="9">
        <v>184</v>
      </c>
      <c r="AP27" s="9">
        <v>215</v>
      </c>
      <c r="AQ27" s="9">
        <v>201.38</v>
      </c>
      <c r="AS27" s="9">
        <v>553</v>
      </c>
      <c r="AT27" s="9">
        <v>572</v>
      </c>
      <c r="AU27" s="9">
        <v>562.83000000000004</v>
      </c>
      <c r="AV27" s="9">
        <v>183</v>
      </c>
      <c r="AW27" s="9">
        <v>213</v>
      </c>
      <c r="AX27" s="9">
        <v>196.9</v>
      </c>
    </row>
    <row r="28" spans="1:50" x14ac:dyDescent="0.2">
      <c r="A28" s="1">
        <v>23</v>
      </c>
      <c r="B28" s="9">
        <v>671</v>
      </c>
      <c r="C28" s="9">
        <v>689</v>
      </c>
      <c r="D28" s="9">
        <v>682.22</v>
      </c>
      <c r="E28" s="9">
        <v>795</v>
      </c>
      <c r="F28" s="9">
        <v>801</v>
      </c>
      <c r="G28" s="9">
        <v>798.52</v>
      </c>
      <c r="H28" s="9">
        <v>670</v>
      </c>
      <c r="I28" s="9">
        <v>681</v>
      </c>
      <c r="J28" s="9">
        <v>676.88</v>
      </c>
      <c r="K28" s="9">
        <v>579</v>
      </c>
      <c r="L28" s="9">
        <v>612</v>
      </c>
      <c r="M28" s="9">
        <v>600</v>
      </c>
      <c r="N28" s="9">
        <v>706</v>
      </c>
      <c r="O28" s="9">
        <v>715</v>
      </c>
      <c r="P28" s="9">
        <v>711.49</v>
      </c>
      <c r="R28" s="9">
        <v>512</v>
      </c>
      <c r="S28" s="9">
        <v>556</v>
      </c>
      <c r="T28" s="9">
        <v>534.84</v>
      </c>
      <c r="U28" s="9">
        <v>237</v>
      </c>
      <c r="V28" s="9">
        <v>282</v>
      </c>
      <c r="W28" s="9">
        <v>266.27</v>
      </c>
      <c r="Y28" s="9">
        <v>116</v>
      </c>
      <c r="Z28" s="9">
        <v>161</v>
      </c>
      <c r="AA28" s="9">
        <v>145.53</v>
      </c>
      <c r="AB28" s="9">
        <v>455</v>
      </c>
      <c r="AC28" s="9">
        <v>490</v>
      </c>
      <c r="AD28" s="9">
        <v>475.15</v>
      </c>
      <c r="AE28" s="9">
        <v>111</v>
      </c>
      <c r="AF28" s="9">
        <v>136</v>
      </c>
      <c r="AG28" s="9">
        <v>122.57</v>
      </c>
      <c r="AI28" s="9">
        <v>194</v>
      </c>
      <c r="AJ28" s="9">
        <v>247</v>
      </c>
      <c r="AK28" s="9">
        <v>225.07</v>
      </c>
      <c r="AL28" s="9">
        <v>413</v>
      </c>
      <c r="AM28" s="9">
        <v>475</v>
      </c>
      <c r="AN28" s="9">
        <v>444.67</v>
      </c>
      <c r="AO28" s="9">
        <v>158</v>
      </c>
      <c r="AP28" s="9">
        <v>202</v>
      </c>
      <c r="AQ28" s="9">
        <v>180.14</v>
      </c>
      <c r="AS28" s="9">
        <v>584</v>
      </c>
      <c r="AT28" s="9">
        <v>610</v>
      </c>
      <c r="AU28" s="9">
        <v>596.15</v>
      </c>
      <c r="AV28" s="9">
        <v>166</v>
      </c>
      <c r="AW28" s="9">
        <v>216</v>
      </c>
      <c r="AX28" s="9">
        <v>196.18</v>
      </c>
    </row>
    <row r="29" spans="1:50" x14ac:dyDescent="0.2">
      <c r="A29" s="1">
        <v>24</v>
      </c>
      <c r="B29" s="9">
        <v>681</v>
      </c>
      <c r="C29" s="9">
        <v>691</v>
      </c>
      <c r="D29" s="9">
        <v>687.27</v>
      </c>
      <c r="E29" s="9">
        <v>788</v>
      </c>
      <c r="F29" s="9">
        <v>796</v>
      </c>
      <c r="G29" s="9">
        <v>792.86</v>
      </c>
      <c r="H29" s="9">
        <v>685</v>
      </c>
      <c r="I29" s="9">
        <v>693</v>
      </c>
      <c r="J29" s="9">
        <v>689.4</v>
      </c>
      <c r="K29" s="9">
        <v>584</v>
      </c>
      <c r="L29" s="9">
        <v>608</v>
      </c>
      <c r="M29" s="9">
        <v>597.35</v>
      </c>
      <c r="N29" s="9">
        <v>710</v>
      </c>
      <c r="O29" s="9">
        <v>725</v>
      </c>
      <c r="P29" s="9">
        <v>719.57</v>
      </c>
      <c r="R29" s="9">
        <v>537</v>
      </c>
      <c r="S29" s="9">
        <v>602</v>
      </c>
      <c r="T29" s="9">
        <v>572.54</v>
      </c>
      <c r="U29" s="9">
        <v>251</v>
      </c>
      <c r="V29" s="9">
        <v>298</v>
      </c>
      <c r="W29" s="9">
        <v>272.10000000000002</v>
      </c>
      <c r="Y29" s="9">
        <v>120</v>
      </c>
      <c r="Z29" s="9">
        <v>155</v>
      </c>
      <c r="AA29" s="9">
        <v>141.47999999999999</v>
      </c>
      <c r="AB29" s="9">
        <v>470</v>
      </c>
      <c r="AC29" s="9">
        <v>522</v>
      </c>
      <c r="AD29" s="9">
        <v>490.33</v>
      </c>
      <c r="AE29" s="9">
        <v>108</v>
      </c>
      <c r="AF29" s="9">
        <v>140</v>
      </c>
      <c r="AG29" s="9">
        <v>123.52</v>
      </c>
      <c r="AI29" s="9">
        <v>201</v>
      </c>
      <c r="AJ29" s="9">
        <v>226</v>
      </c>
      <c r="AK29" s="9">
        <v>213.26</v>
      </c>
      <c r="AL29" s="9">
        <v>460</v>
      </c>
      <c r="AM29" s="9">
        <v>486</v>
      </c>
      <c r="AN29" s="9">
        <v>477.86</v>
      </c>
      <c r="AO29" s="9">
        <v>180</v>
      </c>
      <c r="AP29" s="9">
        <v>210</v>
      </c>
      <c r="AQ29" s="9">
        <v>198.13</v>
      </c>
      <c r="AS29" s="9">
        <v>492</v>
      </c>
      <c r="AT29" s="9">
        <v>583</v>
      </c>
      <c r="AU29" s="9">
        <v>544.79</v>
      </c>
      <c r="AV29" s="9">
        <v>112</v>
      </c>
      <c r="AW29" s="9">
        <v>178</v>
      </c>
      <c r="AX29" s="9">
        <v>150.22</v>
      </c>
    </row>
    <row r="30" spans="1:50" x14ac:dyDescent="0.2">
      <c r="A30" s="1">
        <v>25</v>
      </c>
      <c r="B30" s="9">
        <v>681</v>
      </c>
      <c r="C30" s="9">
        <v>696</v>
      </c>
      <c r="D30" s="9">
        <v>688.94</v>
      </c>
      <c r="E30" s="9">
        <v>787</v>
      </c>
      <c r="F30" s="9">
        <v>799</v>
      </c>
      <c r="G30" s="9">
        <v>793.74</v>
      </c>
      <c r="H30" s="9">
        <v>687</v>
      </c>
      <c r="I30" s="9">
        <v>698</v>
      </c>
      <c r="J30" s="9">
        <v>693.97</v>
      </c>
      <c r="K30" s="9">
        <v>604</v>
      </c>
      <c r="L30" s="9">
        <v>618</v>
      </c>
      <c r="M30" s="9">
        <v>611.34</v>
      </c>
      <c r="N30" s="9">
        <v>684</v>
      </c>
      <c r="O30" s="9">
        <v>698</v>
      </c>
      <c r="P30" s="9">
        <v>691.72</v>
      </c>
      <c r="R30" s="9">
        <v>556</v>
      </c>
      <c r="S30" s="9">
        <v>597</v>
      </c>
      <c r="T30" s="9">
        <v>581.97</v>
      </c>
      <c r="U30" s="9">
        <v>286</v>
      </c>
      <c r="V30" s="9">
        <v>328</v>
      </c>
      <c r="W30" s="9">
        <v>309.68</v>
      </c>
      <c r="Y30" s="9">
        <v>116</v>
      </c>
      <c r="Z30" s="9">
        <v>167</v>
      </c>
      <c r="AA30" s="9">
        <v>140.51</v>
      </c>
      <c r="AB30" s="9">
        <v>461</v>
      </c>
      <c r="AC30" s="9">
        <v>509</v>
      </c>
      <c r="AD30" s="9">
        <v>493.08</v>
      </c>
      <c r="AE30" s="9">
        <v>94</v>
      </c>
      <c r="AF30" s="9">
        <v>125</v>
      </c>
      <c r="AG30" s="9">
        <v>109.43</v>
      </c>
      <c r="AI30" s="9">
        <v>190</v>
      </c>
      <c r="AJ30" s="9">
        <v>233</v>
      </c>
      <c r="AK30" s="9">
        <v>209.55</v>
      </c>
      <c r="AL30" s="9">
        <v>382</v>
      </c>
      <c r="AM30" s="9">
        <v>458</v>
      </c>
      <c r="AN30" s="9">
        <v>411.48</v>
      </c>
      <c r="AO30" s="9">
        <v>149</v>
      </c>
      <c r="AP30" s="9">
        <v>206</v>
      </c>
      <c r="AQ30" s="9">
        <v>182.45</v>
      </c>
      <c r="AS30" s="9">
        <v>558</v>
      </c>
      <c r="AT30" s="9">
        <v>616</v>
      </c>
      <c r="AU30" s="9">
        <v>590.86</v>
      </c>
      <c r="AV30" s="9">
        <v>156</v>
      </c>
      <c r="AW30" s="9">
        <v>215</v>
      </c>
      <c r="AX30" s="9">
        <v>190.95</v>
      </c>
    </row>
    <row r="31" spans="1:50" x14ac:dyDescent="0.2">
      <c r="A31" s="1">
        <v>26</v>
      </c>
      <c r="B31" s="9">
        <v>673</v>
      </c>
      <c r="C31" s="9">
        <v>699</v>
      </c>
      <c r="D31" s="9">
        <v>691</v>
      </c>
      <c r="E31" s="9">
        <v>788</v>
      </c>
      <c r="F31" s="9">
        <v>798</v>
      </c>
      <c r="G31" s="9">
        <v>794.26</v>
      </c>
      <c r="H31" s="9">
        <v>700</v>
      </c>
      <c r="I31" s="9">
        <v>711</v>
      </c>
      <c r="J31" s="9">
        <v>705.58</v>
      </c>
      <c r="K31" s="9">
        <v>594</v>
      </c>
      <c r="L31" s="9">
        <v>617</v>
      </c>
      <c r="M31" s="9">
        <v>608.25</v>
      </c>
      <c r="N31" s="9">
        <v>699</v>
      </c>
      <c r="O31" s="9">
        <v>718</v>
      </c>
      <c r="P31" s="9">
        <v>708</v>
      </c>
      <c r="R31" s="9">
        <v>556</v>
      </c>
      <c r="S31" s="9">
        <v>585</v>
      </c>
      <c r="T31" s="9">
        <v>574.97</v>
      </c>
      <c r="U31" s="9">
        <v>278</v>
      </c>
      <c r="V31" s="9">
        <v>323</v>
      </c>
      <c r="W31" s="9">
        <v>303.88</v>
      </c>
      <c r="Y31" s="9">
        <v>118</v>
      </c>
      <c r="Z31" s="9">
        <v>160</v>
      </c>
      <c r="AA31" s="9">
        <v>142.15</v>
      </c>
      <c r="AB31" s="9">
        <v>518</v>
      </c>
      <c r="AC31" s="9">
        <v>556</v>
      </c>
      <c r="AD31" s="9">
        <v>542.6</v>
      </c>
      <c r="AE31" s="9">
        <v>91</v>
      </c>
      <c r="AF31" s="9">
        <v>119</v>
      </c>
      <c r="AG31" s="9">
        <v>105.81</v>
      </c>
      <c r="AI31" s="9">
        <v>192</v>
      </c>
      <c r="AJ31" s="9">
        <v>248</v>
      </c>
      <c r="AK31" s="9">
        <v>227.2</v>
      </c>
      <c r="AL31" s="9">
        <v>359</v>
      </c>
      <c r="AM31" s="9">
        <v>426</v>
      </c>
      <c r="AN31" s="9">
        <v>397.65</v>
      </c>
      <c r="AO31" s="9">
        <v>176</v>
      </c>
      <c r="AP31" s="9">
        <v>218</v>
      </c>
      <c r="AQ31" s="9">
        <v>200.14</v>
      </c>
      <c r="AS31" s="9">
        <v>456</v>
      </c>
      <c r="AT31" s="9">
        <v>571</v>
      </c>
      <c r="AU31" s="9">
        <v>537.34</v>
      </c>
      <c r="AV31" s="9">
        <v>112</v>
      </c>
      <c r="AW31" s="9">
        <v>206</v>
      </c>
      <c r="AX31" s="9">
        <v>154.13</v>
      </c>
    </row>
    <row r="32" spans="1:50" x14ac:dyDescent="0.2">
      <c r="A32" s="1">
        <v>27</v>
      </c>
      <c r="B32" s="9">
        <v>650</v>
      </c>
      <c r="C32" s="9">
        <v>690</v>
      </c>
      <c r="D32" s="9">
        <v>675.01</v>
      </c>
      <c r="E32" s="9">
        <v>772</v>
      </c>
      <c r="F32" s="9">
        <v>781</v>
      </c>
      <c r="G32" s="9">
        <v>776.89</v>
      </c>
      <c r="H32" s="9">
        <v>697</v>
      </c>
      <c r="I32" s="9">
        <v>705</v>
      </c>
      <c r="J32" s="9">
        <v>700.61</v>
      </c>
      <c r="K32" s="9">
        <v>568</v>
      </c>
      <c r="L32" s="9">
        <v>606</v>
      </c>
      <c r="M32" s="9">
        <v>593.52</v>
      </c>
      <c r="N32" s="9">
        <v>660</v>
      </c>
      <c r="O32" s="9">
        <v>702</v>
      </c>
      <c r="P32" s="9">
        <v>688.99</v>
      </c>
      <c r="R32" s="9">
        <v>536</v>
      </c>
      <c r="S32" s="9">
        <v>577</v>
      </c>
      <c r="T32" s="9">
        <v>560.29</v>
      </c>
      <c r="U32" s="9">
        <v>282</v>
      </c>
      <c r="V32" s="9">
        <v>332</v>
      </c>
      <c r="W32" s="9">
        <v>303.38</v>
      </c>
      <c r="Y32" s="9">
        <v>115</v>
      </c>
      <c r="Z32" s="9">
        <v>160</v>
      </c>
      <c r="AA32" s="9">
        <v>145.04</v>
      </c>
      <c r="AB32" s="9">
        <v>516</v>
      </c>
      <c r="AC32" s="9">
        <v>553</v>
      </c>
      <c r="AD32" s="9">
        <v>534.20000000000005</v>
      </c>
      <c r="AE32" s="9">
        <v>97</v>
      </c>
      <c r="AF32" s="9">
        <v>136</v>
      </c>
      <c r="AG32" s="9">
        <v>118.12</v>
      </c>
      <c r="AI32" s="9">
        <v>175</v>
      </c>
      <c r="AJ32" s="9">
        <v>218</v>
      </c>
      <c r="AK32" s="9">
        <v>200.36</v>
      </c>
      <c r="AL32" s="9">
        <v>321</v>
      </c>
      <c r="AM32" s="9">
        <v>367</v>
      </c>
      <c r="AN32" s="9">
        <v>345.37</v>
      </c>
      <c r="AO32" s="9">
        <v>171</v>
      </c>
      <c r="AP32" s="9">
        <v>210</v>
      </c>
      <c r="AQ32" s="9">
        <v>194.55</v>
      </c>
      <c r="AS32" s="9">
        <v>571</v>
      </c>
      <c r="AT32" s="9">
        <v>608</v>
      </c>
      <c r="AU32" s="9">
        <v>587.25</v>
      </c>
      <c r="AV32" s="9">
        <v>168</v>
      </c>
      <c r="AW32" s="9">
        <v>209</v>
      </c>
      <c r="AX32" s="9">
        <v>187.41</v>
      </c>
    </row>
    <row r="33" spans="1:50" x14ac:dyDescent="0.2">
      <c r="A33" s="1">
        <v>28</v>
      </c>
      <c r="B33" s="9">
        <v>648</v>
      </c>
      <c r="C33" s="9">
        <v>683</v>
      </c>
      <c r="D33" s="9">
        <v>668.49</v>
      </c>
      <c r="E33" s="9">
        <v>795</v>
      </c>
      <c r="F33" s="9">
        <v>807</v>
      </c>
      <c r="G33" s="9">
        <v>801.8</v>
      </c>
      <c r="H33" s="9">
        <v>690</v>
      </c>
      <c r="I33" s="9">
        <v>698</v>
      </c>
      <c r="J33" s="9">
        <v>694.74</v>
      </c>
      <c r="K33" s="9">
        <v>600</v>
      </c>
      <c r="L33" s="9">
        <v>618</v>
      </c>
      <c r="M33" s="9">
        <v>608.25</v>
      </c>
      <c r="N33" s="9">
        <v>687</v>
      </c>
      <c r="O33" s="9">
        <v>697</v>
      </c>
      <c r="P33" s="9">
        <v>691.83</v>
      </c>
      <c r="R33" s="9">
        <v>541</v>
      </c>
      <c r="S33" s="9">
        <v>600</v>
      </c>
      <c r="T33" s="9">
        <v>580.29</v>
      </c>
      <c r="U33" s="9">
        <v>279</v>
      </c>
      <c r="V33" s="9">
        <v>350</v>
      </c>
      <c r="W33" s="9">
        <v>325.04000000000002</v>
      </c>
      <c r="Y33" s="9">
        <v>108</v>
      </c>
      <c r="Z33" s="9">
        <v>143</v>
      </c>
      <c r="AA33" s="9">
        <v>127.05</v>
      </c>
      <c r="AB33" s="9">
        <v>527</v>
      </c>
      <c r="AC33" s="9">
        <v>557</v>
      </c>
      <c r="AD33" s="9">
        <v>544.66</v>
      </c>
      <c r="AE33" s="9">
        <v>111</v>
      </c>
      <c r="AF33" s="9">
        <v>137</v>
      </c>
      <c r="AG33" s="9">
        <v>119.99</v>
      </c>
      <c r="AI33" s="9">
        <v>166</v>
      </c>
      <c r="AJ33" s="9">
        <v>202</v>
      </c>
      <c r="AK33" s="9">
        <v>181.52</v>
      </c>
      <c r="AL33" s="9">
        <v>385</v>
      </c>
      <c r="AM33" s="9">
        <v>440</v>
      </c>
      <c r="AN33" s="9">
        <v>421.02</v>
      </c>
      <c r="AO33" s="9">
        <v>175</v>
      </c>
      <c r="AP33" s="9">
        <v>205</v>
      </c>
      <c r="AQ33" s="9">
        <v>191.28</v>
      </c>
      <c r="AS33" s="9">
        <v>567</v>
      </c>
      <c r="AT33" s="9">
        <v>613</v>
      </c>
      <c r="AU33" s="9">
        <v>593.97</v>
      </c>
      <c r="AV33" s="9">
        <v>161</v>
      </c>
      <c r="AW33" s="9">
        <v>226</v>
      </c>
      <c r="AX33" s="9">
        <v>200.72</v>
      </c>
    </row>
    <row r="34" spans="1:50" x14ac:dyDescent="0.2">
      <c r="A34" s="1">
        <v>29</v>
      </c>
      <c r="B34" s="9">
        <v>666</v>
      </c>
      <c r="C34" s="9">
        <v>686</v>
      </c>
      <c r="D34" s="9">
        <v>676.47</v>
      </c>
      <c r="E34" s="9">
        <v>789</v>
      </c>
      <c r="F34" s="9">
        <v>798</v>
      </c>
      <c r="G34" s="9">
        <v>793.94</v>
      </c>
      <c r="H34" s="9">
        <v>675</v>
      </c>
      <c r="I34" s="9">
        <v>684</v>
      </c>
      <c r="J34" s="9">
        <v>679.3</v>
      </c>
      <c r="K34" s="9">
        <v>581</v>
      </c>
      <c r="L34" s="9">
        <v>606</v>
      </c>
      <c r="M34" s="9">
        <v>599.04999999999995</v>
      </c>
      <c r="N34" s="9">
        <v>712</v>
      </c>
      <c r="O34" s="9">
        <v>726</v>
      </c>
      <c r="P34" s="9">
        <v>720.61</v>
      </c>
      <c r="R34" s="9">
        <v>535</v>
      </c>
      <c r="S34" s="9">
        <v>580</v>
      </c>
      <c r="T34" s="9">
        <v>557.87</v>
      </c>
      <c r="U34" s="9">
        <v>283</v>
      </c>
      <c r="V34" s="9">
        <v>340</v>
      </c>
      <c r="W34" s="9">
        <v>322.86</v>
      </c>
      <c r="Y34" s="9">
        <v>121</v>
      </c>
      <c r="Z34" s="9">
        <v>165</v>
      </c>
      <c r="AA34" s="9">
        <v>143</v>
      </c>
      <c r="AB34" s="9">
        <v>526</v>
      </c>
      <c r="AC34" s="9">
        <v>575</v>
      </c>
      <c r="AD34" s="9">
        <v>560.55999999999995</v>
      </c>
      <c r="AE34" s="9">
        <v>94</v>
      </c>
      <c r="AF34" s="9">
        <v>125</v>
      </c>
      <c r="AG34" s="9">
        <v>111.58</v>
      </c>
      <c r="AI34" s="9">
        <v>191</v>
      </c>
      <c r="AJ34" s="9">
        <v>219</v>
      </c>
      <c r="AK34" s="9">
        <v>207.91</v>
      </c>
      <c r="AL34" s="9">
        <v>374</v>
      </c>
      <c r="AM34" s="9">
        <v>422</v>
      </c>
      <c r="AN34" s="9">
        <v>406.04</v>
      </c>
      <c r="AO34" s="9">
        <v>193</v>
      </c>
      <c r="AP34" s="9">
        <v>222</v>
      </c>
      <c r="AQ34" s="9">
        <v>209.44</v>
      </c>
      <c r="AS34" s="9">
        <v>572</v>
      </c>
      <c r="AT34" s="9">
        <v>626</v>
      </c>
      <c r="AU34" s="9">
        <v>599.64</v>
      </c>
      <c r="AV34" s="9">
        <v>146</v>
      </c>
      <c r="AW34" s="9">
        <v>214</v>
      </c>
      <c r="AX34" s="9">
        <v>181.02</v>
      </c>
    </row>
    <row r="35" spans="1:50" x14ac:dyDescent="0.2">
      <c r="A35" s="1">
        <v>30</v>
      </c>
      <c r="B35" s="9">
        <v>610</v>
      </c>
      <c r="C35" s="9">
        <v>666</v>
      </c>
      <c r="D35" s="9">
        <v>644.67999999999995</v>
      </c>
      <c r="E35" s="9">
        <v>795</v>
      </c>
      <c r="F35" s="9">
        <v>809</v>
      </c>
      <c r="G35" s="9">
        <v>803.68</v>
      </c>
      <c r="H35" s="9">
        <v>683</v>
      </c>
      <c r="I35" s="9">
        <v>702</v>
      </c>
      <c r="J35" s="9">
        <v>694.07</v>
      </c>
      <c r="K35" s="9">
        <v>571</v>
      </c>
      <c r="L35" s="9">
        <v>616</v>
      </c>
      <c r="M35" s="9">
        <v>599.61</v>
      </c>
      <c r="N35" s="9">
        <v>691</v>
      </c>
      <c r="O35" s="9">
        <v>729</v>
      </c>
      <c r="P35" s="9">
        <v>714.26</v>
      </c>
      <c r="R35" s="9">
        <v>585</v>
      </c>
      <c r="S35" s="9">
        <v>599</v>
      </c>
      <c r="T35" s="9">
        <v>592.79</v>
      </c>
      <c r="U35" s="9">
        <v>293</v>
      </c>
      <c r="V35" s="9">
        <v>328</v>
      </c>
      <c r="W35" s="9">
        <v>311.87</v>
      </c>
      <c r="Y35" s="9">
        <v>113</v>
      </c>
      <c r="Z35" s="9">
        <v>142</v>
      </c>
      <c r="AA35" s="9">
        <v>129.36000000000001</v>
      </c>
      <c r="AB35" s="9">
        <v>516</v>
      </c>
      <c r="AC35" s="9">
        <v>561</v>
      </c>
      <c r="AD35" s="9">
        <v>538.15</v>
      </c>
      <c r="AE35" s="9">
        <v>94</v>
      </c>
      <c r="AF35" s="9">
        <v>124</v>
      </c>
      <c r="AG35" s="9">
        <v>109.96</v>
      </c>
      <c r="AI35" s="9">
        <v>204</v>
      </c>
      <c r="AJ35" s="9">
        <v>247</v>
      </c>
      <c r="AK35" s="9">
        <v>232.15</v>
      </c>
      <c r="AL35" s="9">
        <v>429</v>
      </c>
      <c r="AM35" s="9">
        <v>462</v>
      </c>
      <c r="AN35" s="9">
        <v>447.61</v>
      </c>
      <c r="AO35" s="9">
        <v>185</v>
      </c>
      <c r="AP35" s="9">
        <v>212</v>
      </c>
      <c r="AQ35" s="9">
        <v>198.98</v>
      </c>
      <c r="AS35" s="9">
        <v>582</v>
      </c>
      <c r="AT35" s="9">
        <v>615</v>
      </c>
      <c r="AU35" s="9">
        <v>597.97</v>
      </c>
      <c r="AV35" s="9">
        <v>174</v>
      </c>
      <c r="AW35" s="9">
        <v>212</v>
      </c>
      <c r="AX35" s="9">
        <v>196.46</v>
      </c>
    </row>
    <row r="36" spans="1:50" x14ac:dyDescent="0.2">
      <c r="A36" s="1">
        <v>31</v>
      </c>
      <c r="B36" s="9">
        <v>672</v>
      </c>
      <c r="C36" s="9">
        <v>687</v>
      </c>
      <c r="D36" s="9">
        <v>679.82</v>
      </c>
      <c r="E36" s="9">
        <v>796</v>
      </c>
      <c r="F36" s="9">
        <v>803</v>
      </c>
      <c r="G36" s="9">
        <v>800.93</v>
      </c>
      <c r="H36" s="9">
        <v>672</v>
      </c>
      <c r="I36" s="9">
        <v>683</v>
      </c>
      <c r="J36" s="9">
        <v>677.41</v>
      </c>
      <c r="K36" s="9">
        <v>571</v>
      </c>
      <c r="L36" s="9">
        <v>604</v>
      </c>
      <c r="M36" s="9">
        <v>589.70000000000005</v>
      </c>
      <c r="N36" s="9">
        <v>715</v>
      </c>
      <c r="O36" s="9">
        <v>727</v>
      </c>
      <c r="P36" s="9">
        <v>721.36</v>
      </c>
      <c r="R36" s="9">
        <v>536</v>
      </c>
      <c r="S36" s="9">
        <v>551</v>
      </c>
      <c r="T36" s="9">
        <v>544.4</v>
      </c>
      <c r="U36" s="9">
        <v>302</v>
      </c>
      <c r="V36" s="9">
        <v>344</v>
      </c>
      <c r="W36" s="9">
        <v>324.56</v>
      </c>
      <c r="Y36" s="9">
        <v>172</v>
      </c>
      <c r="Z36" s="9">
        <v>251</v>
      </c>
      <c r="AA36" s="9">
        <v>227.7</v>
      </c>
      <c r="AB36" s="9">
        <v>506</v>
      </c>
      <c r="AC36" s="9">
        <v>568</v>
      </c>
      <c r="AD36" s="9">
        <v>536.97</v>
      </c>
      <c r="AE36" s="9">
        <v>98</v>
      </c>
      <c r="AF36" s="9">
        <v>135</v>
      </c>
      <c r="AG36" s="9">
        <v>120.35</v>
      </c>
      <c r="AI36" s="9">
        <v>202</v>
      </c>
      <c r="AJ36" s="9">
        <v>244</v>
      </c>
      <c r="AK36" s="9">
        <v>225.97</v>
      </c>
      <c r="AL36" s="9">
        <v>400</v>
      </c>
      <c r="AM36" s="9">
        <v>446</v>
      </c>
      <c r="AN36" s="9">
        <v>423.76</v>
      </c>
      <c r="AO36" s="9">
        <v>186</v>
      </c>
      <c r="AP36" s="9">
        <v>211</v>
      </c>
      <c r="AQ36" s="9">
        <v>197.55</v>
      </c>
      <c r="AS36" s="9">
        <v>406</v>
      </c>
      <c r="AT36" s="9">
        <v>596</v>
      </c>
      <c r="AU36" s="9">
        <v>502.46</v>
      </c>
      <c r="AV36" s="9">
        <v>102</v>
      </c>
      <c r="AW36" s="9">
        <v>198</v>
      </c>
      <c r="AX36" s="9">
        <v>134.29</v>
      </c>
    </row>
    <row r="37" spans="1:50" x14ac:dyDescent="0.2">
      <c r="A37" s="1">
        <v>32</v>
      </c>
      <c r="B37" s="9">
        <v>663</v>
      </c>
      <c r="C37" s="9">
        <v>686</v>
      </c>
      <c r="D37" s="9">
        <v>678.42</v>
      </c>
      <c r="E37" s="9">
        <v>791</v>
      </c>
      <c r="F37" s="9">
        <v>811</v>
      </c>
      <c r="G37" s="9">
        <v>803.97</v>
      </c>
      <c r="H37" s="9">
        <v>695</v>
      </c>
      <c r="I37" s="9">
        <v>713</v>
      </c>
      <c r="J37" s="9">
        <v>706.97</v>
      </c>
      <c r="K37" s="9">
        <v>614</v>
      </c>
      <c r="L37" s="9">
        <v>632</v>
      </c>
      <c r="M37" s="9">
        <v>624</v>
      </c>
      <c r="N37" s="9">
        <v>688</v>
      </c>
      <c r="O37" s="9">
        <v>714</v>
      </c>
      <c r="P37" s="9">
        <v>704.23</v>
      </c>
      <c r="R37" s="9">
        <v>576</v>
      </c>
      <c r="S37" s="9">
        <v>591</v>
      </c>
      <c r="T37" s="9">
        <v>583.4</v>
      </c>
      <c r="U37" s="9">
        <v>329</v>
      </c>
      <c r="V37" s="9">
        <v>369</v>
      </c>
      <c r="W37" s="9">
        <v>351.73</v>
      </c>
      <c r="Y37" s="9">
        <v>249</v>
      </c>
      <c r="Z37" s="9">
        <v>289</v>
      </c>
      <c r="AA37" s="9">
        <v>271.11</v>
      </c>
      <c r="AB37" s="9">
        <v>530</v>
      </c>
      <c r="AC37" s="9">
        <v>569</v>
      </c>
      <c r="AD37" s="9">
        <v>551.14</v>
      </c>
      <c r="AE37" s="9">
        <v>123</v>
      </c>
      <c r="AF37" s="9">
        <v>157</v>
      </c>
      <c r="AG37" s="9">
        <v>139.69</v>
      </c>
      <c r="AI37" s="9">
        <v>212</v>
      </c>
      <c r="AJ37" s="9">
        <v>248</v>
      </c>
      <c r="AK37" s="9">
        <v>231.85</v>
      </c>
      <c r="AL37" s="9">
        <v>434</v>
      </c>
      <c r="AM37" s="9">
        <v>475</v>
      </c>
      <c r="AN37" s="9">
        <v>460.4</v>
      </c>
      <c r="AO37" s="9">
        <v>176</v>
      </c>
      <c r="AP37" s="9">
        <v>212</v>
      </c>
      <c r="AQ37" s="9">
        <v>197.81</v>
      </c>
      <c r="AS37" s="9">
        <v>595</v>
      </c>
      <c r="AT37" s="9">
        <v>624</v>
      </c>
      <c r="AU37" s="9">
        <v>613</v>
      </c>
      <c r="AV37" s="9">
        <v>142</v>
      </c>
      <c r="AW37" s="9">
        <v>191</v>
      </c>
      <c r="AX37" s="9">
        <v>170.09</v>
      </c>
    </row>
    <row r="38" spans="1:50" x14ac:dyDescent="0.2">
      <c r="A38" s="1">
        <v>33</v>
      </c>
      <c r="B38" s="9">
        <v>672</v>
      </c>
      <c r="C38" s="9">
        <v>692</v>
      </c>
      <c r="D38" s="9">
        <v>684.68</v>
      </c>
      <c r="E38" s="9">
        <v>785</v>
      </c>
      <c r="F38" s="9">
        <v>799</v>
      </c>
      <c r="G38" s="9">
        <v>793.93</v>
      </c>
      <c r="H38" s="9">
        <v>681</v>
      </c>
      <c r="I38" s="9">
        <v>694</v>
      </c>
      <c r="J38" s="9">
        <v>688.46</v>
      </c>
      <c r="K38" s="9">
        <v>587</v>
      </c>
      <c r="L38" s="9">
        <v>620</v>
      </c>
      <c r="M38" s="9">
        <v>604.13</v>
      </c>
      <c r="N38" s="9">
        <v>707</v>
      </c>
      <c r="O38" s="9">
        <v>732</v>
      </c>
      <c r="P38" s="9">
        <v>718.85</v>
      </c>
      <c r="R38" s="9">
        <v>554</v>
      </c>
      <c r="S38" s="9">
        <v>563</v>
      </c>
      <c r="T38" s="9">
        <v>558.52</v>
      </c>
      <c r="U38" s="9">
        <v>280</v>
      </c>
      <c r="V38" s="9">
        <v>339</v>
      </c>
      <c r="W38" s="9">
        <v>324.23</v>
      </c>
      <c r="Y38" s="9">
        <v>261</v>
      </c>
      <c r="Z38" s="9">
        <v>341</v>
      </c>
      <c r="AA38" s="9">
        <v>300.27</v>
      </c>
      <c r="AB38" s="9">
        <v>509</v>
      </c>
      <c r="AC38" s="9">
        <v>561</v>
      </c>
      <c r="AD38" s="9">
        <v>539.98</v>
      </c>
      <c r="AE38" s="9">
        <v>100</v>
      </c>
      <c r="AF38" s="9">
        <v>139</v>
      </c>
      <c r="AG38" s="9">
        <v>118.83</v>
      </c>
      <c r="AI38" s="9">
        <v>187</v>
      </c>
      <c r="AJ38" s="9">
        <v>236</v>
      </c>
      <c r="AK38" s="9">
        <v>220.84</v>
      </c>
      <c r="AL38" s="9">
        <v>422</v>
      </c>
      <c r="AM38" s="9">
        <v>472</v>
      </c>
      <c r="AN38" s="9">
        <v>457.14</v>
      </c>
      <c r="AO38" s="9">
        <v>173</v>
      </c>
      <c r="AP38" s="9">
        <v>215</v>
      </c>
      <c r="AQ38" s="9">
        <v>201.11</v>
      </c>
      <c r="AS38" s="9">
        <v>597</v>
      </c>
      <c r="AT38" s="9">
        <v>627</v>
      </c>
      <c r="AU38" s="9">
        <v>617.6</v>
      </c>
      <c r="AV38" s="9">
        <v>183</v>
      </c>
      <c r="AW38" s="9">
        <v>231</v>
      </c>
      <c r="AX38" s="9">
        <v>206.03</v>
      </c>
    </row>
    <row r="39" spans="1:50" x14ac:dyDescent="0.2">
      <c r="A39" s="1">
        <v>34</v>
      </c>
      <c r="B39" s="9">
        <v>656</v>
      </c>
      <c r="C39" s="9">
        <v>679</v>
      </c>
      <c r="D39" s="9">
        <v>670.78</v>
      </c>
      <c r="E39" s="9">
        <v>802</v>
      </c>
      <c r="F39" s="9">
        <v>813</v>
      </c>
      <c r="G39" s="9">
        <v>808.37</v>
      </c>
      <c r="H39" s="9">
        <v>698</v>
      </c>
      <c r="I39" s="9">
        <v>703</v>
      </c>
      <c r="J39" s="9">
        <v>700.52</v>
      </c>
      <c r="K39" s="9">
        <v>588</v>
      </c>
      <c r="L39" s="9">
        <v>645</v>
      </c>
      <c r="M39" s="9">
        <v>620.1</v>
      </c>
      <c r="N39" s="9">
        <v>710</v>
      </c>
      <c r="O39" s="9">
        <v>740</v>
      </c>
      <c r="P39" s="9">
        <v>727.71</v>
      </c>
      <c r="R39" s="9">
        <v>547</v>
      </c>
      <c r="S39" s="9">
        <v>583</v>
      </c>
      <c r="T39" s="9">
        <v>567.41999999999996</v>
      </c>
      <c r="U39" s="9">
        <v>292</v>
      </c>
      <c r="V39" s="9">
        <v>336</v>
      </c>
      <c r="W39" s="9">
        <v>322.72000000000003</v>
      </c>
      <c r="Y39" s="9">
        <v>218</v>
      </c>
      <c r="Z39" s="9">
        <v>269</v>
      </c>
      <c r="AA39" s="9">
        <v>246.17</v>
      </c>
      <c r="AB39" s="9">
        <v>518</v>
      </c>
      <c r="AC39" s="9">
        <v>582</v>
      </c>
      <c r="AD39" s="9">
        <v>549.6</v>
      </c>
      <c r="AE39" s="9">
        <v>98</v>
      </c>
      <c r="AF39" s="9">
        <v>141</v>
      </c>
      <c r="AG39" s="9">
        <v>124.01</v>
      </c>
      <c r="AI39" s="9">
        <v>221</v>
      </c>
      <c r="AJ39" s="9">
        <v>271</v>
      </c>
      <c r="AK39" s="9">
        <v>246.74</v>
      </c>
      <c r="AL39" s="9">
        <v>428</v>
      </c>
      <c r="AM39" s="9">
        <v>490</v>
      </c>
      <c r="AN39" s="9">
        <v>465.74</v>
      </c>
      <c r="AO39" s="9">
        <v>166</v>
      </c>
      <c r="AP39" s="9">
        <v>215</v>
      </c>
      <c r="AQ39" s="9">
        <v>197.73</v>
      </c>
      <c r="AS39" s="9">
        <v>603</v>
      </c>
      <c r="AT39" s="9">
        <v>630</v>
      </c>
      <c r="AU39" s="9">
        <v>616.86</v>
      </c>
      <c r="AV39" s="9">
        <v>178</v>
      </c>
      <c r="AW39" s="9">
        <v>216</v>
      </c>
      <c r="AX39" s="9">
        <v>198.33</v>
      </c>
    </row>
    <row r="40" spans="1:50" x14ac:dyDescent="0.2">
      <c r="A40" s="1">
        <v>35</v>
      </c>
      <c r="B40" s="9">
        <v>634</v>
      </c>
      <c r="C40" s="9">
        <v>654</v>
      </c>
      <c r="D40" s="9">
        <v>648.04</v>
      </c>
      <c r="E40" s="9">
        <v>805</v>
      </c>
      <c r="F40" s="9">
        <v>816</v>
      </c>
      <c r="G40" s="9">
        <v>810.5</v>
      </c>
      <c r="H40" s="9">
        <v>686</v>
      </c>
      <c r="I40" s="9">
        <v>693</v>
      </c>
      <c r="J40" s="9">
        <v>688.83</v>
      </c>
      <c r="K40" s="9">
        <v>609</v>
      </c>
      <c r="L40" s="9">
        <v>636</v>
      </c>
      <c r="M40" s="9">
        <v>623.91999999999996</v>
      </c>
      <c r="N40" s="9">
        <v>709</v>
      </c>
      <c r="O40" s="9">
        <v>721</v>
      </c>
      <c r="P40" s="9">
        <v>715.86</v>
      </c>
      <c r="R40" s="9">
        <v>558</v>
      </c>
      <c r="S40" s="9">
        <v>582</v>
      </c>
      <c r="T40" s="9">
        <v>571.65</v>
      </c>
      <c r="U40" s="9">
        <v>260</v>
      </c>
      <c r="V40" s="9">
        <v>312</v>
      </c>
      <c r="W40" s="9">
        <v>292.02999999999997</v>
      </c>
      <c r="Y40" s="9">
        <v>300</v>
      </c>
      <c r="Z40" s="9">
        <v>327</v>
      </c>
      <c r="AA40" s="9">
        <v>314.8</v>
      </c>
      <c r="AB40" s="9">
        <v>530</v>
      </c>
      <c r="AC40" s="9">
        <v>576</v>
      </c>
      <c r="AD40" s="9">
        <v>553.30999999999995</v>
      </c>
      <c r="AE40" s="9">
        <v>111</v>
      </c>
      <c r="AF40" s="9">
        <v>160</v>
      </c>
      <c r="AG40" s="9">
        <v>131.72999999999999</v>
      </c>
      <c r="AI40" s="9">
        <v>212</v>
      </c>
      <c r="AJ40" s="9">
        <v>255</v>
      </c>
      <c r="AK40" s="9">
        <v>229.76</v>
      </c>
      <c r="AL40" s="9">
        <v>439</v>
      </c>
      <c r="AM40" s="9">
        <v>486</v>
      </c>
      <c r="AN40" s="9">
        <v>463.57</v>
      </c>
      <c r="AO40" s="9">
        <v>199</v>
      </c>
      <c r="AP40" s="9">
        <v>222</v>
      </c>
      <c r="AQ40" s="9">
        <v>210.8</v>
      </c>
      <c r="AS40" s="9">
        <v>599</v>
      </c>
      <c r="AT40" s="9">
        <v>618</v>
      </c>
      <c r="AU40" s="9">
        <v>612.66999999999996</v>
      </c>
      <c r="AV40" s="9">
        <v>199</v>
      </c>
      <c r="AW40" s="9">
        <v>229</v>
      </c>
      <c r="AX40" s="9">
        <v>212.76</v>
      </c>
    </row>
    <row r="41" spans="1:50" x14ac:dyDescent="0.2">
      <c r="A41" s="1">
        <v>36</v>
      </c>
      <c r="B41" s="9">
        <v>629</v>
      </c>
      <c r="C41" s="9">
        <v>652</v>
      </c>
      <c r="D41" s="9">
        <v>645.73</v>
      </c>
      <c r="E41" s="9">
        <v>778</v>
      </c>
      <c r="F41" s="9">
        <v>803</v>
      </c>
      <c r="G41" s="9">
        <v>792.75</v>
      </c>
      <c r="H41" s="9">
        <v>676</v>
      </c>
      <c r="I41" s="9">
        <v>697</v>
      </c>
      <c r="J41" s="9">
        <v>690.99</v>
      </c>
      <c r="K41" s="9">
        <v>629</v>
      </c>
      <c r="L41" s="9">
        <v>651</v>
      </c>
      <c r="M41" s="9">
        <v>640.86</v>
      </c>
      <c r="N41" s="9">
        <v>718</v>
      </c>
      <c r="O41" s="9">
        <v>732</v>
      </c>
      <c r="P41" s="9">
        <v>726.19</v>
      </c>
      <c r="R41" s="9">
        <v>565</v>
      </c>
      <c r="S41" s="9">
        <v>590</v>
      </c>
      <c r="T41" s="9">
        <v>578.39</v>
      </c>
      <c r="U41" s="9">
        <v>276</v>
      </c>
      <c r="V41" s="9">
        <v>314</v>
      </c>
      <c r="W41" s="9">
        <v>294.52</v>
      </c>
      <c r="Y41" s="9">
        <v>170</v>
      </c>
      <c r="Z41" s="9">
        <v>225</v>
      </c>
      <c r="AA41" s="9">
        <v>196.08</v>
      </c>
      <c r="AB41" s="9">
        <v>536</v>
      </c>
      <c r="AC41" s="9">
        <v>569</v>
      </c>
      <c r="AD41" s="9">
        <v>551.69000000000005</v>
      </c>
      <c r="AE41" s="9">
        <v>105</v>
      </c>
      <c r="AF41" s="9">
        <v>158</v>
      </c>
      <c r="AG41" s="9">
        <v>133.19</v>
      </c>
      <c r="AI41" s="9">
        <v>179</v>
      </c>
      <c r="AJ41" s="9">
        <v>219</v>
      </c>
      <c r="AK41" s="9">
        <v>203.7</v>
      </c>
      <c r="AL41" s="9">
        <v>417</v>
      </c>
      <c r="AM41" s="9">
        <v>474</v>
      </c>
      <c r="AN41" s="9">
        <v>449.26</v>
      </c>
      <c r="AO41" s="9">
        <v>180</v>
      </c>
      <c r="AP41" s="9">
        <v>213</v>
      </c>
      <c r="AQ41" s="9">
        <v>197.99</v>
      </c>
      <c r="AS41" s="9">
        <v>544</v>
      </c>
      <c r="AT41" s="9">
        <v>619</v>
      </c>
      <c r="AU41" s="9">
        <v>594.83000000000004</v>
      </c>
      <c r="AV41" s="9">
        <v>141</v>
      </c>
      <c r="AW41" s="9">
        <v>214</v>
      </c>
      <c r="AX41" s="9">
        <v>181.37</v>
      </c>
    </row>
    <row r="42" spans="1:50" x14ac:dyDescent="0.2">
      <c r="A42" s="1">
        <v>37</v>
      </c>
      <c r="B42" s="9">
        <v>657</v>
      </c>
      <c r="C42" s="9">
        <v>685</v>
      </c>
      <c r="D42" s="9">
        <v>674.97</v>
      </c>
      <c r="E42" s="9">
        <v>798</v>
      </c>
      <c r="F42" s="9">
        <v>819</v>
      </c>
      <c r="G42" s="9">
        <v>813.02</v>
      </c>
      <c r="H42" s="9">
        <v>678</v>
      </c>
      <c r="I42" s="9">
        <v>687</v>
      </c>
      <c r="J42" s="9">
        <v>682.88</v>
      </c>
      <c r="K42" s="9">
        <v>617</v>
      </c>
      <c r="L42" s="9">
        <v>647</v>
      </c>
      <c r="M42" s="9">
        <v>637.32000000000005</v>
      </c>
      <c r="N42" s="9">
        <v>712</v>
      </c>
      <c r="O42" s="9">
        <v>732</v>
      </c>
      <c r="P42" s="9">
        <v>719.52</v>
      </c>
      <c r="R42" s="9">
        <v>570</v>
      </c>
      <c r="S42" s="9">
        <v>584</v>
      </c>
      <c r="T42" s="9">
        <v>577.89</v>
      </c>
      <c r="U42" s="9">
        <v>293</v>
      </c>
      <c r="V42" s="9">
        <v>321</v>
      </c>
      <c r="W42" s="9">
        <v>306.89</v>
      </c>
      <c r="Y42" s="9">
        <v>181</v>
      </c>
      <c r="Z42" s="9">
        <v>217</v>
      </c>
      <c r="AA42" s="9">
        <v>201.54</v>
      </c>
      <c r="AB42" s="9">
        <v>512</v>
      </c>
      <c r="AC42" s="9">
        <v>578</v>
      </c>
      <c r="AD42" s="9">
        <v>546.74</v>
      </c>
      <c r="AE42" s="9">
        <v>96</v>
      </c>
      <c r="AF42" s="9">
        <v>146</v>
      </c>
      <c r="AG42" s="9">
        <v>122.93</v>
      </c>
      <c r="AI42" s="9">
        <v>212</v>
      </c>
      <c r="AJ42" s="9">
        <v>252</v>
      </c>
      <c r="AK42" s="9">
        <v>229.45</v>
      </c>
      <c r="AL42" s="9">
        <v>455</v>
      </c>
      <c r="AM42" s="9">
        <v>493</v>
      </c>
      <c r="AN42" s="9">
        <v>476.73</v>
      </c>
      <c r="AO42" s="9">
        <v>165</v>
      </c>
      <c r="AP42" s="9">
        <v>203</v>
      </c>
      <c r="AQ42" s="9">
        <v>183.41</v>
      </c>
      <c r="AS42" s="9">
        <v>612</v>
      </c>
      <c r="AT42" s="9">
        <v>633</v>
      </c>
      <c r="AU42" s="9">
        <v>624.11</v>
      </c>
      <c r="AV42" s="9">
        <v>184</v>
      </c>
      <c r="AW42" s="9">
        <v>228</v>
      </c>
      <c r="AX42" s="9">
        <v>206.59</v>
      </c>
    </row>
    <row r="43" spans="1:50" x14ac:dyDescent="0.2">
      <c r="A43" s="1">
        <v>38</v>
      </c>
      <c r="B43" s="9">
        <v>669</v>
      </c>
      <c r="C43" s="9">
        <v>698</v>
      </c>
      <c r="D43" s="9">
        <v>689.41</v>
      </c>
      <c r="E43" s="9">
        <v>804</v>
      </c>
      <c r="F43" s="9">
        <v>821</v>
      </c>
      <c r="G43" s="9">
        <v>814.96</v>
      </c>
      <c r="H43" s="9">
        <v>686</v>
      </c>
      <c r="I43" s="9">
        <v>693</v>
      </c>
      <c r="J43" s="9">
        <v>690.18</v>
      </c>
      <c r="K43" s="9">
        <v>632</v>
      </c>
      <c r="L43" s="9">
        <v>653</v>
      </c>
      <c r="M43" s="9">
        <v>643.79</v>
      </c>
      <c r="N43" s="9">
        <v>722</v>
      </c>
      <c r="O43" s="9">
        <v>736</v>
      </c>
      <c r="P43" s="9">
        <v>731.28</v>
      </c>
      <c r="R43" s="9">
        <v>579</v>
      </c>
      <c r="S43" s="9">
        <v>603</v>
      </c>
      <c r="T43" s="9">
        <v>594.58000000000004</v>
      </c>
      <c r="U43" s="9">
        <v>271</v>
      </c>
      <c r="V43" s="9">
        <v>321</v>
      </c>
      <c r="W43" s="9">
        <v>295.3</v>
      </c>
      <c r="Y43" s="9">
        <v>228</v>
      </c>
      <c r="Z43" s="9">
        <v>283</v>
      </c>
      <c r="AA43" s="9">
        <v>259.97000000000003</v>
      </c>
      <c r="AB43" s="9">
        <v>544</v>
      </c>
      <c r="AC43" s="9">
        <v>580</v>
      </c>
      <c r="AD43" s="9">
        <v>561.79999999999995</v>
      </c>
      <c r="AE43" s="9">
        <v>113</v>
      </c>
      <c r="AF43" s="9">
        <v>144</v>
      </c>
      <c r="AG43" s="9">
        <v>127.57</v>
      </c>
      <c r="AI43" s="9">
        <v>227</v>
      </c>
      <c r="AJ43" s="9">
        <v>274</v>
      </c>
      <c r="AK43" s="9">
        <v>254.5</v>
      </c>
      <c r="AL43" s="9">
        <v>412</v>
      </c>
      <c r="AM43" s="9">
        <v>474</v>
      </c>
      <c r="AN43" s="9">
        <v>450.39</v>
      </c>
      <c r="AO43" s="9">
        <v>190</v>
      </c>
      <c r="AP43" s="9">
        <v>219</v>
      </c>
      <c r="AQ43" s="9">
        <v>205.43</v>
      </c>
      <c r="AS43" s="9">
        <v>613</v>
      </c>
      <c r="AT43" s="9">
        <v>642</v>
      </c>
      <c r="AU43" s="9">
        <v>632.66</v>
      </c>
      <c r="AV43" s="9">
        <v>193</v>
      </c>
      <c r="AW43" s="9">
        <v>232</v>
      </c>
      <c r="AX43" s="9">
        <v>216.86</v>
      </c>
    </row>
    <row r="44" spans="1:50" x14ac:dyDescent="0.2">
      <c r="A44" s="1">
        <v>39</v>
      </c>
      <c r="B44" s="9">
        <v>668</v>
      </c>
      <c r="C44" s="9">
        <v>698</v>
      </c>
      <c r="D44" s="9">
        <v>686.76</v>
      </c>
      <c r="E44" s="9">
        <v>797</v>
      </c>
      <c r="F44" s="9">
        <v>824</v>
      </c>
      <c r="G44" s="9">
        <v>813.29</v>
      </c>
      <c r="H44" s="9">
        <v>693</v>
      </c>
      <c r="I44" s="9">
        <v>702</v>
      </c>
      <c r="J44" s="9">
        <v>698.77</v>
      </c>
      <c r="K44" s="9">
        <v>610</v>
      </c>
      <c r="L44" s="9">
        <v>640</v>
      </c>
      <c r="M44" s="9">
        <v>628.36</v>
      </c>
      <c r="N44" s="9">
        <v>691</v>
      </c>
      <c r="O44" s="9">
        <v>720</v>
      </c>
      <c r="P44" s="9">
        <v>712.36</v>
      </c>
      <c r="R44" s="9">
        <v>560</v>
      </c>
      <c r="S44" s="9">
        <v>575</v>
      </c>
      <c r="T44" s="9">
        <v>569.86</v>
      </c>
      <c r="U44" s="9">
        <v>269</v>
      </c>
      <c r="V44" s="9">
        <v>310</v>
      </c>
      <c r="W44" s="9">
        <v>292.27</v>
      </c>
      <c r="Y44" s="9">
        <v>234</v>
      </c>
      <c r="Z44" s="9">
        <v>299</v>
      </c>
      <c r="AA44" s="9">
        <v>275.14999999999998</v>
      </c>
      <c r="AB44" s="9">
        <v>538</v>
      </c>
      <c r="AC44" s="9">
        <v>587</v>
      </c>
      <c r="AD44" s="9">
        <v>565.53</v>
      </c>
      <c r="AE44" s="9">
        <v>116</v>
      </c>
      <c r="AF44" s="9">
        <v>169</v>
      </c>
      <c r="AG44" s="9">
        <v>142.91</v>
      </c>
      <c r="AI44" s="9">
        <v>224</v>
      </c>
      <c r="AJ44" s="9">
        <v>265</v>
      </c>
      <c r="AK44" s="9">
        <v>248.13</v>
      </c>
      <c r="AL44" s="9">
        <v>441</v>
      </c>
      <c r="AM44" s="9">
        <v>493</v>
      </c>
      <c r="AN44" s="9">
        <v>470.94</v>
      </c>
      <c r="AO44" s="9">
        <v>139</v>
      </c>
      <c r="AP44" s="9">
        <v>200</v>
      </c>
      <c r="AQ44" s="9">
        <v>176.65</v>
      </c>
      <c r="AS44" s="9">
        <v>547</v>
      </c>
      <c r="AT44" s="9">
        <v>591</v>
      </c>
      <c r="AU44" s="9">
        <v>567.09</v>
      </c>
      <c r="AV44" s="9">
        <v>175</v>
      </c>
      <c r="AW44" s="9">
        <v>214</v>
      </c>
      <c r="AX44" s="9">
        <v>198.34</v>
      </c>
    </row>
    <row r="45" spans="1:50" x14ac:dyDescent="0.2">
      <c r="A45" s="1">
        <v>40</v>
      </c>
      <c r="B45" s="9">
        <v>651</v>
      </c>
      <c r="C45" s="9">
        <v>694</v>
      </c>
      <c r="D45" s="9">
        <v>680.08</v>
      </c>
      <c r="E45" s="9">
        <v>806</v>
      </c>
      <c r="F45" s="9">
        <v>819</v>
      </c>
      <c r="G45" s="9">
        <v>814.12</v>
      </c>
      <c r="H45" s="9">
        <v>694</v>
      </c>
      <c r="I45" s="9">
        <v>716</v>
      </c>
      <c r="J45" s="9">
        <v>707.07</v>
      </c>
      <c r="K45" s="9">
        <v>611</v>
      </c>
      <c r="L45" s="9">
        <v>634</v>
      </c>
      <c r="M45" s="9">
        <v>624.62</v>
      </c>
      <c r="N45" s="9">
        <v>681</v>
      </c>
      <c r="O45" s="9">
        <v>703</v>
      </c>
      <c r="P45" s="9">
        <v>687.3</v>
      </c>
      <c r="R45" s="9">
        <v>544</v>
      </c>
      <c r="S45" s="9">
        <v>576</v>
      </c>
      <c r="T45" s="9">
        <v>555.41999999999996</v>
      </c>
      <c r="U45" s="9">
        <v>291</v>
      </c>
      <c r="V45" s="9">
        <v>320</v>
      </c>
      <c r="W45" s="9">
        <v>305.38</v>
      </c>
      <c r="Y45" s="9">
        <v>243</v>
      </c>
      <c r="Z45" s="9">
        <v>275</v>
      </c>
      <c r="AA45" s="9">
        <v>258.05</v>
      </c>
      <c r="AB45" s="9">
        <v>503</v>
      </c>
      <c r="AC45" s="9">
        <v>567</v>
      </c>
      <c r="AD45" s="9">
        <v>534.59</v>
      </c>
      <c r="AE45" s="9">
        <v>125</v>
      </c>
      <c r="AF45" s="9">
        <v>159</v>
      </c>
      <c r="AG45" s="9">
        <v>144.69999999999999</v>
      </c>
      <c r="AI45" s="9">
        <v>219</v>
      </c>
      <c r="AJ45" s="9">
        <v>254</v>
      </c>
      <c r="AK45" s="9">
        <v>237.02</v>
      </c>
      <c r="AL45" s="9">
        <v>438</v>
      </c>
      <c r="AM45" s="9">
        <v>471</v>
      </c>
      <c r="AN45" s="9">
        <v>457.71</v>
      </c>
      <c r="AO45" s="9">
        <v>192</v>
      </c>
      <c r="AP45" s="9">
        <v>209</v>
      </c>
      <c r="AQ45" s="9">
        <v>199.66</v>
      </c>
      <c r="AS45" s="9">
        <v>562</v>
      </c>
      <c r="AT45" s="9">
        <v>583</v>
      </c>
      <c r="AU45" s="9">
        <v>574.9</v>
      </c>
      <c r="AV45" s="9">
        <v>180</v>
      </c>
      <c r="AW45" s="9">
        <v>212</v>
      </c>
      <c r="AX45" s="9">
        <v>199.93</v>
      </c>
    </row>
    <row r="46" spans="1:50" x14ac:dyDescent="0.2">
      <c r="A46" s="1">
        <v>41</v>
      </c>
      <c r="B46" s="9">
        <v>662</v>
      </c>
      <c r="C46" s="9">
        <v>681</v>
      </c>
      <c r="D46" s="9">
        <v>672.22</v>
      </c>
      <c r="E46" s="9">
        <v>817</v>
      </c>
      <c r="F46" s="9">
        <v>824</v>
      </c>
      <c r="G46" s="9">
        <v>821.5</v>
      </c>
      <c r="H46" s="9">
        <v>700</v>
      </c>
      <c r="I46" s="9">
        <v>707</v>
      </c>
      <c r="J46" s="9">
        <v>704.62</v>
      </c>
      <c r="K46" s="9">
        <v>635</v>
      </c>
      <c r="L46" s="9">
        <v>651</v>
      </c>
      <c r="M46" s="9">
        <v>642.79</v>
      </c>
      <c r="N46" s="9">
        <v>686</v>
      </c>
      <c r="O46" s="9">
        <v>700</v>
      </c>
      <c r="P46" s="9">
        <v>693.99</v>
      </c>
      <c r="R46" s="9">
        <v>521</v>
      </c>
      <c r="S46" s="9">
        <v>592</v>
      </c>
      <c r="T46" s="9">
        <v>565.07000000000005</v>
      </c>
      <c r="U46" s="9">
        <v>264</v>
      </c>
      <c r="V46" s="9">
        <v>325</v>
      </c>
      <c r="W46" s="9">
        <v>304.27</v>
      </c>
      <c r="Y46" s="9">
        <v>158</v>
      </c>
      <c r="Z46" s="9">
        <v>232</v>
      </c>
      <c r="AA46" s="9">
        <v>197.56</v>
      </c>
      <c r="AB46" s="9">
        <v>528</v>
      </c>
      <c r="AC46" s="9">
        <v>573</v>
      </c>
      <c r="AD46" s="9">
        <v>555.35</v>
      </c>
      <c r="AE46" s="9">
        <v>93</v>
      </c>
      <c r="AF46" s="9">
        <v>135</v>
      </c>
      <c r="AG46" s="9">
        <v>114.45</v>
      </c>
      <c r="AI46" s="9">
        <v>218</v>
      </c>
      <c r="AJ46" s="9">
        <v>272</v>
      </c>
      <c r="AK46" s="9">
        <v>243.45</v>
      </c>
      <c r="AL46" s="9">
        <v>433</v>
      </c>
      <c r="AM46" s="9">
        <v>479</v>
      </c>
      <c r="AN46" s="9">
        <v>459.64</v>
      </c>
      <c r="AO46" s="9">
        <v>197</v>
      </c>
      <c r="AP46" s="9">
        <v>225</v>
      </c>
      <c r="AQ46" s="9">
        <v>212.46</v>
      </c>
      <c r="AS46" s="9">
        <v>561</v>
      </c>
      <c r="AT46" s="9">
        <v>596</v>
      </c>
      <c r="AU46" s="9">
        <v>583.02</v>
      </c>
      <c r="AV46" s="9">
        <v>185</v>
      </c>
      <c r="AW46" s="9">
        <v>227</v>
      </c>
      <c r="AX46" s="9">
        <v>208.13</v>
      </c>
    </row>
    <row r="47" spans="1:50" x14ac:dyDescent="0.2">
      <c r="A47" s="1">
        <v>42</v>
      </c>
      <c r="B47" s="9">
        <v>643</v>
      </c>
      <c r="C47" s="9">
        <v>683</v>
      </c>
      <c r="D47" s="9">
        <v>670.34</v>
      </c>
      <c r="E47" s="9">
        <v>783</v>
      </c>
      <c r="F47" s="9">
        <v>804</v>
      </c>
      <c r="G47" s="9">
        <v>798.82</v>
      </c>
      <c r="H47" s="9">
        <v>697</v>
      </c>
      <c r="I47" s="9">
        <v>715</v>
      </c>
      <c r="J47" s="9">
        <v>707.5</v>
      </c>
      <c r="K47" s="9">
        <v>622</v>
      </c>
      <c r="L47" s="9">
        <v>646</v>
      </c>
      <c r="M47" s="9">
        <v>635.49</v>
      </c>
      <c r="N47" s="9">
        <v>695</v>
      </c>
      <c r="O47" s="9">
        <v>710</v>
      </c>
      <c r="P47" s="9">
        <v>704.76</v>
      </c>
      <c r="R47" s="9">
        <v>453</v>
      </c>
      <c r="S47" s="9">
        <v>538</v>
      </c>
      <c r="T47" s="9">
        <v>508.06</v>
      </c>
      <c r="U47" s="9">
        <v>221</v>
      </c>
      <c r="V47" s="9">
        <v>283</v>
      </c>
      <c r="W47" s="9">
        <v>257.36</v>
      </c>
      <c r="Y47" s="9">
        <v>187</v>
      </c>
      <c r="Z47" s="9">
        <v>225</v>
      </c>
      <c r="AA47" s="9">
        <v>207.92</v>
      </c>
      <c r="AB47" s="9">
        <v>479</v>
      </c>
      <c r="AC47" s="9">
        <v>548</v>
      </c>
      <c r="AD47" s="9">
        <v>519.69000000000005</v>
      </c>
      <c r="AE47" s="9">
        <v>89</v>
      </c>
      <c r="AF47" s="9">
        <v>133</v>
      </c>
      <c r="AG47" s="9">
        <v>109.47</v>
      </c>
      <c r="AI47" s="9">
        <v>214</v>
      </c>
      <c r="AJ47" s="9">
        <v>262</v>
      </c>
      <c r="AK47" s="9">
        <v>245.04</v>
      </c>
      <c r="AL47" s="9">
        <v>442</v>
      </c>
      <c r="AM47" s="9">
        <v>493</v>
      </c>
      <c r="AN47" s="9">
        <v>469.27</v>
      </c>
      <c r="AO47" s="9">
        <v>178</v>
      </c>
      <c r="AP47" s="9">
        <v>222</v>
      </c>
      <c r="AQ47" s="9">
        <v>202.36</v>
      </c>
      <c r="AS47" s="9">
        <v>601</v>
      </c>
      <c r="AT47" s="9">
        <v>623</v>
      </c>
      <c r="AU47" s="9">
        <v>615.42999999999995</v>
      </c>
      <c r="AV47" s="9">
        <v>192</v>
      </c>
      <c r="AW47" s="9">
        <v>232</v>
      </c>
      <c r="AX47" s="9">
        <v>217.35</v>
      </c>
    </row>
    <row r="48" spans="1:50" x14ac:dyDescent="0.2">
      <c r="A48" s="1">
        <v>43</v>
      </c>
      <c r="B48" s="9">
        <v>657</v>
      </c>
      <c r="C48" s="9">
        <v>683</v>
      </c>
      <c r="D48" s="9">
        <v>673.91</v>
      </c>
      <c r="E48" s="9">
        <v>806</v>
      </c>
      <c r="F48" s="9">
        <v>822</v>
      </c>
      <c r="G48" s="9">
        <v>817.19</v>
      </c>
      <c r="H48" s="9">
        <v>697</v>
      </c>
      <c r="I48" s="9">
        <v>711</v>
      </c>
      <c r="J48" s="9">
        <v>706.05</v>
      </c>
      <c r="K48" s="9">
        <v>609</v>
      </c>
      <c r="L48" s="9">
        <v>643</v>
      </c>
      <c r="M48" s="9">
        <v>630.16</v>
      </c>
      <c r="N48" s="9">
        <v>709</v>
      </c>
      <c r="O48" s="9">
        <v>723</v>
      </c>
      <c r="P48" s="9">
        <v>716.58</v>
      </c>
      <c r="R48" s="9">
        <v>465</v>
      </c>
      <c r="S48" s="9">
        <v>518</v>
      </c>
      <c r="T48" s="9">
        <v>498.95</v>
      </c>
      <c r="U48" s="9">
        <v>209</v>
      </c>
      <c r="V48" s="9">
        <v>243</v>
      </c>
      <c r="W48" s="9">
        <v>229.24</v>
      </c>
      <c r="Y48" s="9">
        <v>174</v>
      </c>
      <c r="Z48" s="9">
        <v>234</v>
      </c>
      <c r="AA48" s="9">
        <v>213.08</v>
      </c>
      <c r="AB48" s="9">
        <v>554</v>
      </c>
      <c r="AC48" s="9">
        <v>586</v>
      </c>
      <c r="AD48" s="9">
        <v>575.59</v>
      </c>
      <c r="AE48" s="9">
        <v>113</v>
      </c>
      <c r="AF48" s="9">
        <v>142</v>
      </c>
      <c r="AG48" s="9">
        <v>125.2</v>
      </c>
      <c r="AI48" s="9">
        <v>187</v>
      </c>
      <c r="AJ48" s="9">
        <v>219</v>
      </c>
      <c r="AK48" s="9">
        <v>204.57</v>
      </c>
      <c r="AL48" s="9">
        <v>436</v>
      </c>
      <c r="AM48" s="9">
        <v>472</v>
      </c>
      <c r="AN48" s="9">
        <v>457.92</v>
      </c>
      <c r="AO48" s="9">
        <v>195</v>
      </c>
      <c r="AP48" s="9">
        <v>221</v>
      </c>
      <c r="AQ48" s="9">
        <v>205.13</v>
      </c>
      <c r="AS48" s="9">
        <v>599</v>
      </c>
      <c r="AT48" s="9">
        <v>623</v>
      </c>
      <c r="AU48" s="9">
        <v>615.63</v>
      </c>
      <c r="AV48" s="9">
        <v>164</v>
      </c>
      <c r="AW48" s="9">
        <v>231</v>
      </c>
      <c r="AX48" s="9">
        <v>210.73</v>
      </c>
    </row>
    <row r="49" spans="1:50" x14ac:dyDescent="0.2">
      <c r="A49" s="1">
        <v>44</v>
      </c>
      <c r="B49" s="9">
        <v>656</v>
      </c>
      <c r="C49" s="9">
        <v>682</v>
      </c>
      <c r="D49" s="9">
        <v>671.05</v>
      </c>
      <c r="E49" s="9">
        <v>822</v>
      </c>
      <c r="F49" s="9">
        <v>832</v>
      </c>
      <c r="G49" s="9">
        <v>828.81</v>
      </c>
      <c r="H49" s="9">
        <v>691</v>
      </c>
      <c r="I49" s="9">
        <v>701</v>
      </c>
      <c r="J49" s="9">
        <v>695.44</v>
      </c>
      <c r="K49" s="9">
        <v>641</v>
      </c>
      <c r="L49" s="9">
        <v>659</v>
      </c>
      <c r="M49" s="9">
        <v>652.20000000000005</v>
      </c>
      <c r="N49" s="9">
        <v>694</v>
      </c>
      <c r="O49" s="9">
        <v>707</v>
      </c>
      <c r="P49" s="9">
        <v>702.71</v>
      </c>
      <c r="R49" s="9">
        <v>321</v>
      </c>
      <c r="S49" s="9">
        <v>499</v>
      </c>
      <c r="T49" s="9">
        <v>481.38</v>
      </c>
      <c r="U49" s="9">
        <v>149</v>
      </c>
      <c r="V49" s="9">
        <v>237</v>
      </c>
      <c r="W49" s="9">
        <v>221.62</v>
      </c>
      <c r="Y49" s="9">
        <v>225</v>
      </c>
      <c r="Z49" s="9">
        <v>278</v>
      </c>
      <c r="AA49" s="9">
        <v>254.57</v>
      </c>
      <c r="AB49" s="9">
        <v>533</v>
      </c>
      <c r="AC49" s="9">
        <v>599</v>
      </c>
      <c r="AD49" s="9">
        <v>570.28</v>
      </c>
      <c r="AE49" s="9">
        <v>113</v>
      </c>
      <c r="AF49" s="9">
        <v>164</v>
      </c>
      <c r="AG49" s="9">
        <v>133.65</v>
      </c>
      <c r="AI49" s="9">
        <v>191</v>
      </c>
      <c r="AJ49" s="9">
        <v>223</v>
      </c>
      <c r="AK49" s="9">
        <v>212.96</v>
      </c>
      <c r="AL49" s="9">
        <v>406</v>
      </c>
      <c r="AM49" s="9">
        <v>449</v>
      </c>
      <c r="AN49" s="9">
        <v>430.42</v>
      </c>
      <c r="AO49" s="9">
        <v>192</v>
      </c>
      <c r="AP49" s="9">
        <v>217</v>
      </c>
      <c r="AQ49" s="9">
        <v>202.73</v>
      </c>
      <c r="AS49" s="9">
        <v>442</v>
      </c>
      <c r="AT49" s="9">
        <v>565</v>
      </c>
      <c r="AU49" s="9">
        <v>514.29999999999995</v>
      </c>
      <c r="AV49" s="9">
        <v>118</v>
      </c>
      <c r="AW49" s="9">
        <v>194</v>
      </c>
      <c r="AX49" s="9">
        <v>151.91999999999999</v>
      </c>
    </row>
    <row r="50" spans="1:50" x14ac:dyDescent="0.2">
      <c r="A50" s="1">
        <v>45</v>
      </c>
      <c r="B50" s="9">
        <v>661</v>
      </c>
      <c r="C50" s="9">
        <v>694</v>
      </c>
      <c r="D50" s="9">
        <v>684</v>
      </c>
      <c r="E50" s="9">
        <v>789</v>
      </c>
      <c r="F50" s="9">
        <v>819</v>
      </c>
      <c r="G50" s="9">
        <v>807.57</v>
      </c>
      <c r="H50" s="9">
        <v>699</v>
      </c>
      <c r="I50" s="9">
        <v>709</v>
      </c>
      <c r="J50" s="9">
        <v>706.18</v>
      </c>
      <c r="K50" s="9">
        <v>624</v>
      </c>
      <c r="L50" s="9">
        <v>655</v>
      </c>
      <c r="M50" s="9">
        <v>648.47</v>
      </c>
      <c r="N50" s="9">
        <v>622</v>
      </c>
      <c r="O50" s="9">
        <v>668</v>
      </c>
      <c r="P50" s="9">
        <v>643.39</v>
      </c>
      <c r="R50" s="9">
        <v>507</v>
      </c>
      <c r="S50" s="9">
        <v>551</v>
      </c>
      <c r="T50" s="9">
        <v>537.13</v>
      </c>
      <c r="U50" s="9">
        <v>203</v>
      </c>
      <c r="V50" s="9">
        <v>252</v>
      </c>
      <c r="W50" s="9">
        <v>235.23</v>
      </c>
      <c r="Y50" s="9">
        <v>210</v>
      </c>
      <c r="Z50" s="9">
        <v>260</v>
      </c>
      <c r="AA50" s="9">
        <v>243.91</v>
      </c>
      <c r="AB50" s="9">
        <v>531</v>
      </c>
      <c r="AC50" s="9">
        <v>587</v>
      </c>
      <c r="AD50" s="9">
        <v>562.59</v>
      </c>
      <c r="AE50" s="9">
        <v>114</v>
      </c>
      <c r="AF50" s="9">
        <v>140</v>
      </c>
      <c r="AG50" s="9">
        <v>126.75</v>
      </c>
      <c r="AI50" s="9">
        <v>216</v>
      </c>
      <c r="AJ50" s="9">
        <v>241</v>
      </c>
      <c r="AK50" s="9">
        <v>230.09</v>
      </c>
      <c r="AL50" s="9">
        <v>440</v>
      </c>
      <c r="AM50" s="9">
        <v>485</v>
      </c>
      <c r="AN50" s="9">
        <v>464.66</v>
      </c>
      <c r="AO50" s="9">
        <v>162</v>
      </c>
      <c r="AP50" s="9">
        <v>201</v>
      </c>
      <c r="AQ50" s="9">
        <v>183.63</v>
      </c>
      <c r="AS50" s="9">
        <v>580</v>
      </c>
      <c r="AT50" s="9">
        <v>611</v>
      </c>
      <c r="AU50" s="9">
        <v>600.57000000000005</v>
      </c>
      <c r="AV50" s="9">
        <v>163</v>
      </c>
      <c r="AW50" s="9">
        <v>219</v>
      </c>
      <c r="AX50" s="9">
        <v>189.99</v>
      </c>
    </row>
    <row r="51" spans="1:50" x14ac:dyDescent="0.2">
      <c r="A51" s="1">
        <v>46</v>
      </c>
      <c r="B51" s="9">
        <v>658</v>
      </c>
      <c r="C51" s="9">
        <v>685</v>
      </c>
      <c r="D51" s="9">
        <v>676.42</v>
      </c>
      <c r="E51" s="9">
        <v>824</v>
      </c>
      <c r="F51" s="9">
        <v>837</v>
      </c>
      <c r="G51" s="9">
        <v>832.48</v>
      </c>
      <c r="H51" s="9">
        <v>688</v>
      </c>
      <c r="I51" s="9">
        <v>706</v>
      </c>
      <c r="J51" s="9">
        <v>697.38</v>
      </c>
      <c r="K51" s="9">
        <v>668</v>
      </c>
      <c r="L51" s="9">
        <v>684</v>
      </c>
      <c r="M51" s="9">
        <v>676.85</v>
      </c>
      <c r="N51" s="9">
        <v>670</v>
      </c>
      <c r="O51" s="9">
        <v>679</v>
      </c>
      <c r="P51" s="9">
        <v>675.5</v>
      </c>
      <c r="R51" s="9">
        <v>554</v>
      </c>
      <c r="S51" s="9">
        <v>587</v>
      </c>
      <c r="T51" s="9">
        <v>571.63</v>
      </c>
      <c r="U51" s="9">
        <v>306</v>
      </c>
      <c r="V51" s="9">
        <v>340</v>
      </c>
      <c r="W51" s="9">
        <v>325.45</v>
      </c>
      <c r="Y51" s="9">
        <v>218</v>
      </c>
      <c r="Z51" s="9">
        <v>243</v>
      </c>
      <c r="AA51" s="9">
        <v>232.84</v>
      </c>
      <c r="AB51" s="9">
        <v>530</v>
      </c>
      <c r="AC51" s="9">
        <v>590</v>
      </c>
      <c r="AD51" s="9">
        <v>558.9</v>
      </c>
      <c r="AE51" s="9">
        <v>103</v>
      </c>
      <c r="AF51" s="9">
        <v>145</v>
      </c>
      <c r="AG51" s="9">
        <v>130.22999999999999</v>
      </c>
      <c r="AI51" s="9">
        <v>205</v>
      </c>
      <c r="AJ51" s="9">
        <v>242</v>
      </c>
      <c r="AK51" s="9">
        <v>225.62</v>
      </c>
      <c r="AL51" s="9">
        <v>446</v>
      </c>
      <c r="AM51" s="9">
        <v>496</v>
      </c>
      <c r="AN51" s="9">
        <v>478.52</v>
      </c>
      <c r="AO51" s="9">
        <v>178</v>
      </c>
      <c r="AP51" s="9">
        <v>205</v>
      </c>
      <c r="AQ51" s="9">
        <v>190.9</v>
      </c>
      <c r="AS51" s="9">
        <v>583</v>
      </c>
      <c r="AT51" s="9">
        <v>639</v>
      </c>
      <c r="AU51" s="9">
        <v>616.03</v>
      </c>
      <c r="AV51" s="9">
        <v>172</v>
      </c>
      <c r="AW51" s="9">
        <v>229</v>
      </c>
      <c r="AX51" s="9">
        <v>208.11</v>
      </c>
    </row>
    <row r="52" spans="1:50" x14ac:dyDescent="0.2">
      <c r="A52" s="1">
        <v>47</v>
      </c>
      <c r="B52" s="9">
        <v>609</v>
      </c>
      <c r="C52" s="9">
        <v>672</v>
      </c>
      <c r="D52" s="9">
        <v>635.29999999999995</v>
      </c>
      <c r="E52" s="9">
        <v>784</v>
      </c>
      <c r="F52" s="9">
        <v>813</v>
      </c>
      <c r="G52" s="9">
        <v>796.09</v>
      </c>
      <c r="H52" s="9">
        <v>668</v>
      </c>
      <c r="I52" s="9">
        <v>692</v>
      </c>
      <c r="J52" s="9">
        <v>684.63</v>
      </c>
      <c r="K52" s="9">
        <v>625</v>
      </c>
      <c r="L52" s="9">
        <v>658</v>
      </c>
      <c r="M52" s="9">
        <v>645.29999999999995</v>
      </c>
      <c r="N52" s="9">
        <v>643</v>
      </c>
      <c r="O52" s="9">
        <v>662</v>
      </c>
      <c r="P52" s="9">
        <v>653.03</v>
      </c>
      <c r="R52" s="9">
        <v>587</v>
      </c>
      <c r="S52" s="9">
        <v>614</v>
      </c>
      <c r="T52" s="9">
        <v>600.84</v>
      </c>
      <c r="U52" s="9">
        <v>314</v>
      </c>
      <c r="V52" s="9">
        <v>358</v>
      </c>
      <c r="W52" s="9">
        <v>338.78</v>
      </c>
      <c r="Y52" s="9">
        <v>218</v>
      </c>
      <c r="Z52" s="9">
        <v>288</v>
      </c>
      <c r="AA52" s="9">
        <v>265.7</v>
      </c>
      <c r="AB52" s="9">
        <v>549</v>
      </c>
      <c r="AC52" s="9">
        <v>627</v>
      </c>
      <c r="AD52" s="9">
        <v>599.87</v>
      </c>
      <c r="AE52" s="9">
        <v>124</v>
      </c>
      <c r="AF52" s="9">
        <v>203</v>
      </c>
      <c r="AG52" s="9">
        <v>163.52000000000001</v>
      </c>
      <c r="AI52" s="9">
        <v>172</v>
      </c>
      <c r="AJ52" s="9">
        <v>225</v>
      </c>
      <c r="AK52" s="9">
        <v>203.64</v>
      </c>
      <c r="AL52" s="9">
        <v>437</v>
      </c>
      <c r="AM52" s="9">
        <v>490</v>
      </c>
      <c r="AN52" s="9">
        <v>470.45</v>
      </c>
      <c r="AO52" s="9">
        <v>190</v>
      </c>
      <c r="AP52" s="9">
        <v>218</v>
      </c>
      <c r="AQ52" s="9">
        <v>202.19</v>
      </c>
      <c r="AS52" s="9">
        <v>623</v>
      </c>
      <c r="AT52" s="9">
        <v>636</v>
      </c>
      <c r="AU52" s="9">
        <v>630.38</v>
      </c>
      <c r="AV52" s="9">
        <v>188</v>
      </c>
      <c r="AW52" s="9">
        <v>217</v>
      </c>
      <c r="AX52" s="9">
        <v>204.37</v>
      </c>
    </row>
    <row r="53" spans="1:50" x14ac:dyDescent="0.2">
      <c r="A53" s="1">
        <v>48</v>
      </c>
      <c r="B53" s="9">
        <v>622</v>
      </c>
      <c r="C53" s="9">
        <v>686</v>
      </c>
      <c r="D53" s="9">
        <v>643.69000000000005</v>
      </c>
      <c r="E53" s="9">
        <v>772</v>
      </c>
      <c r="F53" s="9">
        <v>829</v>
      </c>
      <c r="G53" s="9">
        <v>788.41</v>
      </c>
      <c r="H53" s="9">
        <v>679</v>
      </c>
      <c r="I53" s="9">
        <v>698</v>
      </c>
      <c r="J53" s="9">
        <v>688.36</v>
      </c>
      <c r="K53" s="9">
        <v>608</v>
      </c>
      <c r="L53" s="9">
        <v>658</v>
      </c>
      <c r="M53" s="9">
        <v>643.67999999999995</v>
      </c>
      <c r="N53" s="9">
        <v>599</v>
      </c>
      <c r="O53" s="9">
        <v>613</v>
      </c>
      <c r="P53" s="9">
        <v>607.04999999999995</v>
      </c>
      <c r="R53" s="9">
        <v>554</v>
      </c>
      <c r="S53" s="9">
        <v>593</v>
      </c>
      <c r="T53" s="9">
        <v>582.14</v>
      </c>
      <c r="U53" s="9">
        <v>282</v>
      </c>
      <c r="V53" s="9">
        <v>315</v>
      </c>
      <c r="W53" s="9">
        <v>302.62</v>
      </c>
      <c r="Y53" s="9">
        <v>204</v>
      </c>
      <c r="Z53" s="9">
        <v>268</v>
      </c>
      <c r="AA53" s="9">
        <v>246.79</v>
      </c>
      <c r="AB53" s="9">
        <v>551</v>
      </c>
      <c r="AC53" s="9">
        <v>607</v>
      </c>
      <c r="AD53" s="9">
        <v>580.76</v>
      </c>
      <c r="AE53" s="9">
        <v>113</v>
      </c>
      <c r="AF53" s="9">
        <v>151</v>
      </c>
      <c r="AG53" s="9">
        <v>129.83000000000001</v>
      </c>
      <c r="AI53" s="9">
        <v>197</v>
      </c>
      <c r="AJ53" s="9">
        <v>238</v>
      </c>
      <c r="AK53" s="9">
        <v>217.54</v>
      </c>
      <c r="AL53" s="9">
        <v>387</v>
      </c>
      <c r="AM53" s="9">
        <v>482</v>
      </c>
      <c r="AN53" s="9">
        <v>429.09</v>
      </c>
      <c r="AO53" s="9">
        <v>182</v>
      </c>
      <c r="AP53" s="9">
        <v>218</v>
      </c>
      <c r="AQ53" s="9">
        <v>199.1</v>
      </c>
      <c r="AS53" s="9">
        <v>560</v>
      </c>
      <c r="AT53" s="9">
        <v>607</v>
      </c>
      <c r="AU53" s="9">
        <v>583.84</v>
      </c>
      <c r="AV53" s="9">
        <v>166</v>
      </c>
      <c r="AW53" s="9">
        <v>207</v>
      </c>
      <c r="AX53" s="9">
        <v>189.33</v>
      </c>
    </row>
    <row r="54" spans="1:50" x14ac:dyDescent="0.2">
      <c r="A54" s="1">
        <v>49</v>
      </c>
      <c r="B54" s="9">
        <v>654</v>
      </c>
      <c r="C54" s="9">
        <v>684</v>
      </c>
      <c r="D54" s="9">
        <v>673.79</v>
      </c>
      <c r="E54" s="9">
        <v>824</v>
      </c>
      <c r="F54" s="9">
        <v>834</v>
      </c>
      <c r="G54" s="9">
        <v>831.62</v>
      </c>
      <c r="H54" s="9">
        <v>701</v>
      </c>
      <c r="I54" s="9">
        <v>712</v>
      </c>
      <c r="J54" s="9">
        <v>709.04</v>
      </c>
      <c r="K54" s="9">
        <v>671</v>
      </c>
      <c r="L54" s="9">
        <v>684</v>
      </c>
      <c r="M54" s="9">
        <v>678.47</v>
      </c>
      <c r="N54" s="9">
        <v>720</v>
      </c>
      <c r="O54" s="9">
        <v>730</v>
      </c>
      <c r="P54" s="9">
        <v>726.31</v>
      </c>
      <c r="R54" s="9">
        <v>545</v>
      </c>
      <c r="S54" s="9">
        <v>588</v>
      </c>
      <c r="T54" s="9">
        <v>571.94000000000005</v>
      </c>
      <c r="U54" s="9">
        <v>213</v>
      </c>
      <c r="V54" s="9">
        <v>269</v>
      </c>
      <c r="W54" s="9">
        <v>247.46</v>
      </c>
      <c r="Y54" s="9">
        <v>205</v>
      </c>
      <c r="Z54" s="9">
        <v>254</v>
      </c>
      <c r="AA54" s="9">
        <v>235.18</v>
      </c>
      <c r="AB54" s="9">
        <v>512</v>
      </c>
      <c r="AC54" s="9">
        <v>570</v>
      </c>
      <c r="AD54" s="9">
        <v>542.5</v>
      </c>
      <c r="AE54" s="9">
        <v>111</v>
      </c>
      <c r="AF54" s="9">
        <v>161</v>
      </c>
      <c r="AG54" s="9">
        <v>138.08000000000001</v>
      </c>
      <c r="AI54" s="9">
        <v>180</v>
      </c>
      <c r="AJ54" s="9">
        <v>235</v>
      </c>
      <c r="AK54" s="9">
        <v>210.8</v>
      </c>
      <c r="AL54" s="9">
        <v>362</v>
      </c>
      <c r="AM54" s="9">
        <v>460</v>
      </c>
      <c r="AN54" s="9">
        <v>410.8</v>
      </c>
      <c r="AO54" s="9">
        <v>167</v>
      </c>
      <c r="AP54" s="9">
        <v>223</v>
      </c>
      <c r="AQ54" s="9">
        <v>194.62</v>
      </c>
      <c r="AS54" s="9">
        <v>588</v>
      </c>
      <c r="AT54" s="9">
        <v>645</v>
      </c>
      <c r="AU54" s="9">
        <v>614.53</v>
      </c>
      <c r="AV54" s="9">
        <v>132</v>
      </c>
      <c r="AW54" s="9">
        <v>222</v>
      </c>
      <c r="AX54" s="9">
        <v>174.66</v>
      </c>
    </row>
    <row r="55" spans="1:50" x14ac:dyDescent="0.2">
      <c r="A55" s="1">
        <v>50</v>
      </c>
      <c r="B55" s="9">
        <v>644</v>
      </c>
      <c r="C55" s="9">
        <v>677</v>
      </c>
      <c r="D55" s="9">
        <v>663.16</v>
      </c>
      <c r="E55" s="9">
        <v>836</v>
      </c>
      <c r="F55" s="9">
        <v>844</v>
      </c>
      <c r="G55" s="9">
        <v>841.31</v>
      </c>
      <c r="H55" s="9">
        <v>725</v>
      </c>
      <c r="I55" s="9">
        <v>729</v>
      </c>
      <c r="J55" s="9">
        <v>727.3</v>
      </c>
      <c r="K55" s="9">
        <v>677</v>
      </c>
      <c r="L55" s="9">
        <v>692</v>
      </c>
      <c r="M55" s="9">
        <v>686.11</v>
      </c>
      <c r="N55" s="9">
        <v>626</v>
      </c>
      <c r="O55" s="9">
        <v>663</v>
      </c>
      <c r="P55" s="9">
        <v>648.67999999999995</v>
      </c>
      <c r="R55" s="9">
        <v>600</v>
      </c>
      <c r="S55" s="9">
        <v>626</v>
      </c>
      <c r="T55" s="9">
        <v>617.29999999999995</v>
      </c>
      <c r="U55" s="9">
        <v>296</v>
      </c>
      <c r="V55" s="9">
        <v>342</v>
      </c>
      <c r="W55" s="9">
        <v>327.71</v>
      </c>
      <c r="Y55" s="9">
        <v>187</v>
      </c>
      <c r="Z55" s="9">
        <v>244</v>
      </c>
      <c r="AA55" s="9">
        <v>222.07</v>
      </c>
      <c r="AB55" s="9">
        <v>505</v>
      </c>
      <c r="AC55" s="9">
        <v>569</v>
      </c>
      <c r="AD55" s="9">
        <v>539.53</v>
      </c>
      <c r="AE55" s="9">
        <v>114</v>
      </c>
      <c r="AF55" s="9">
        <v>150</v>
      </c>
      <c r="AG55" s="9">
        <v>134.54</v>
      </c>
      <c r="AI55" s="9">
        <v>223</v>
      </c>
      <c r="AJ55" s="9">
        <v>264</v>
      </c>
      <c r="AK55" s="9">
        <v>242.86</v>
      </c>
      <c r="AL55" s="9">
        <v>449</v>
      </c>
      <c r="AM55" s="9">
        <v>508</v>
      </c>
      <c r="AN55" s="9">
        <v>482.24</v>
      </c>
      <c r="AO55" s="9">
        <v>167</v>
      </c>
      <c r="AP55" s="9">
        <v>204</v>
      </c>
      <c r="AQ55" s="9">
        <v>190.24</v>
      </c>
      <c r="AS55" s="9">
        <v>605</v>
      </c>
      <c r="AT55" s="9">
        <v>629</v>
      </c>
      <c r="AU55" s="9">
        <v>619.80999999999995</v>
      </c>
      <c r="AV55" s="9">
        <v>175</v>
      </c>
      <c r="AW55" s="9">
        <v>213</v>
      </c>
      <c r="AX55" s="9">
        <v>193.71</v>
      </c>
    </row>
    <row r="56" spans="1:50" x14ac:dyDescent="0.2">
      <c r="A56" s="1">
        <v>51</v>
      </c>
      <c r="B56" s="9">
        <v>644</v>
      </c>
      <c r="C56" s="9">
        <v>669</v>
      </c>
      <c r="D56" s="9">
        <v>658.41</v>
      </c>
      <c r="E56" s="9">
        <v>823</v>
      </c>
      <c r="F56" s="9">
        <v>846</v>
      </c>
      <c r="G56" s="9">
        <v>832.44</v>
      </c>
      <c r="H56" s="9">
        <v>727</v>
      </c>
      <c r="I56" s="9">
        <v>738</v>
      </c>
      <c r="J56" s="9">
        <v>733.08</v>
      </c>
      <c r="K56" s="9">
        <v>676</v>
      </c>
      <c r="L56" s="9">
        <v>690</v>
      </c>
      <c r="M56" s="9">
        <v>684.93</v>
      </c>
      <c r="N56" s="9">
        <v>679</v>
      </c>
      <c r="O56" s="9">
        <v>689</v>
      </c>
      <c r="P56" s="9">
        <v>683.57</v>
      </c>
      <c r="R56" s="9">
        <v>569</v>
      </c>
      <c r="S56" s="9">
        <v>608</v>
      </c>
      <c r="T56" s="9">
        <v>598.27</v>
      </c>
      <c r="U56" s="9">
        <v>248</v>
      </c>
      <c r="V56" s="9">
        <v>320</v>
      </c>
      <c r="W56" s="9">
        <v>297.85000000000002</v>
      </c>
      <c r="Y56" s="9">
        <v>201</v>
      </c>
      <c r="Z56" s="9">
        <v>256</v>
      </c>
      <c r="AA56" s="9">
        <v>238.11</v>
      </c>
      <c r="AB56" s="9">
        <v>488</v>
      </c>
      <c r="AC56" s="9">
        <v>558</v>
      </c>
      <c r="AD56" s="9">
        <v>526.4</v>
      </c>
      <c r="AE56" s="9">
        <v>92</v>
      </c>
      <c r="AF56" s="9">
        <v>136</v>
      </c>
      <c r="AG56" s="9">
        <v>119.54</v>
      </c>
      <c r="AI56" s="9">
        <v>234</v>
      </c>
      <c r="AJ56" s="9">
        <v>267</v>
      </c>
      <c r="AK56" s="9">
        <v>254.6</v>
      </c>
      <c r="AL56" s="9">
        <v>498</v>
      </c>
      <c r="AM56" s="9">
        <v>524</v>
      </c>
      <c r="AN56" s="9">
        <v>514.30999999999995</v>
      </c>
      <c r="AO56" s="9">
        <v>186</v>
      </c>
      <c r="AP56" s="9">
        <v>214</v>
      </c>
      <c r="AQ56" s="9">
        <v>201.18</v>
      </c>
      <c r="AS56" s="9">
        <v>561</v>
      </c>
      <c r="AT56" s="9">
        <v>634</v>
      </c>
      <c r="AU56" s="9">
        <v>606.9</v>
      </c>
      <c r="AV56" s="9">
        <v>117</v>
      </c>
      <c r="AW56" s="9">
        <v>206</v>
      </c>
      <c r="AX56" s="9">
        <v>169.06</v>
      </c>
    </row>
    <row r="57" spans="1:50" x14ac:dyDescent="0.2">
      <c r="A57" s="1">
        <v>52</v>
      </c>
      <c r="B57" s="9">
        <v>646</v>
      </c>
      <c r="C57" s="9">
        <v>660</v>
      </c>
      <c r="D57" s="9">
        <v>653.23</v>
      </c>
      <c r="E57" s="9">
        <v>845</v>
      </c>
      <c r="F57" s="9">
        <v>852</v>
      </c>
      <c r="G57" s="9">
        <v>849.47</v>
      </c>
      <c r="H57" s="9">
        <v>716</v>
      </c>
      <c r="I57" s="9">
        <v>721</v>
      </c>
      <c r="J57" s="9">
        <v>718.86</v>
      </c>
      <c r="K57" s="9">
        <v>622</v>
      </c>
      <c r="L57" s="9">
        <v>641</v>
      </c>
      <c r="M57" s="9">
        <v>633.99</v>
      </c>
      <c r="N57" s="9">
        <v>688</v>
      </c>
      <c r="O57" s="9">
        <v>700</v>
      </c>
      <c r="P57" s="9">
        <v>693.09</v>
      </c>
      <c r="R57" s="9">
        <v>572</v>
      </c>
      <c r="S57" s="9">
        <v>609</v>
      </c>
      <c r="T57" s="9">
        <v>590.57000000000005</v>
      </c>
      <c r="U57" s="9">
        <v>274</v>
      </c>
      <c r="V57" s="9">
        <v>307</v>
      </c>
      <c r="W57" s="9">
        <v>293.52</v>
      </c>
      <c r="Y57" s="9">
        <v>271</v>
      </c>
      <c r="Z57" s="9">
        <v>329</v>
      </c>
      <c r="AA57" s="9">
        <v>304.85000000000002</v>
      </c>
      <c r="AB57" s="9">
        <v>464</v>
      </c>
      <c r="AC57" s="9">
        <v>569</v>
      </c>
      <c r="AD57" s="9">
        <v>508.25</v>
      </c>
      <c r="AE57" s="9">
        <v>108</v>
      </c>
      <c r="AF57" s="9">
        <v>145</v>
      </c>
      <c r="AG57" s="9">
        <v>130.07</v>
      </c>
      <c r="AI57" s="9">
        <v>196</v>
      </c>
      <c r="AJ57" s="9">
        <v>274</v>
      </c>
      <c r="AK57" s="9">
        <v>235.16</v>
      </c>
      <c r="AL57" s="9">
        <v>383</v>
      </c>
      <c r="AM57" s="9">
        <v>488</v>
      </c>
      <c r="AN57" s="9">
        <v>447.13</v>
      </c>
      <c r="AO57" s="9">
        <v>159</v>
      </c>
      <c r="AP57" s="9">
        <v>207</v>
      </c>
      <c r="AQ57" s="9">
        <v>182.94</v>
      </c>
      <c r="AS57" s="9">
        <v>601</v>
      </c>
      <c r="AT57" s="9">
        <v>640</v>
      </c>
      <c r="AU57" s="9">
        <v>622.91999999999996</v>
      </c>
      <c r="AV57" s="9">
        <v>154</v>
      </c>
      <c r="AW57" s="9">
        <v>208</v>
      </c>
      <c r="AX57" s="9">
        <v>188.3</v>
      </c>
    </row>
    <row r="58" spans="1:50" x14ac:dyDescent="0.2">
      <c r="A58" s="1">
        <v>53</v>
      </c>
      <c r="B58" s="9">
        <v>648</v>
      </c>
      <c r="C58" s="9">
        <v>672</v>
      </c>
      <c r="D58" s="9">
        <v>661.42</v>
      </c>
      <c r="E58" s="9">
        <v>844</v>
      </c>
      <c r="F58" s="9">
        <v>849</v>
      </c>
      <c r="G58" s="9">
        <v>846.67</v>
      </c>
      <c r="H58" s="9">
        <v>719</v>
      </c>
      <c r="I58" s="9">
        <v>729</v>
      </c>
      <c r="J58" s="9">
        <v>723.85</v>
      </c>
      <c r="K58" s="9">
        <v>658</v>
      </c>
      <c r="L58" s="9">
        <v>675</v>
      </c>
      <c r="M58" s="9">
        <v>669.63</v>
      </c>
      <c r="N58" s="9">
        <v>688</v>
      </c>
      <c r="O58" s="9">
        <v>694</v>
      </c>
      <c r="P58" s="9">
        <v>690.57</v>
      </c>
      <c r="R58" s="9">
        <v>575</v>
      </c>
      <c r="S58" s="9">
        <v>608</v>
      </c>
      <c r="T58" s="9">
        <v>586.41999999999996</v>
      </c>
      <c r="U58" s="9">
        <v>277</v>
      </c>
      <c r="V58" s="9">
        <v>303</v>
      </c>
      <c r="W58" s="9">
        <v>291.85000000000002</v>
      </c>
      <c r="Y58" s="9">
        <v>212</v>
      </c>
      <c r="Z58" s="9">
        <v>247</v>
      </c>
      <c r="AA58" s="9">
        <v>230.4</v>
      </c>
      <c r="AB58" s="9">
        <v>439</v>
      </c>
      <c r="AC58" s="9">
        <v>529</v>
      </c>
      <c r="AD58" s="9">
        <v>495.21</v>
      </c>
      <c r="AE58" s="9">
        <v>76</v>
      </c>
      <c r="AF58" s="9">
        <v>127</v>
      </c>
      <c r="AG58" s="9">
        <v>110.63</v>
      </c>
      <c r="AI58" s="9">
        <v>247</v>
      </c>
      <c r="AJ58" s="9">
        <v>284</v>
      </c>
      <c r="AK58" s="9">
        <v>267.24</v>
      </c>
      <c r="AL58" s="9">
        <v>471</v>
      </c>
      <c r="AM58" s="9">
        <v>524</v>
      </c>
      <c r="AN58" s="9">
        <v>499.58</v>
      </c>
      <c r="AO58" s="9">
        <v>176</v>
      </c>
      <c r="AP58" s="9">
        <v>225</v>
      </c>
      <c r="AQ58" s="9">
        <v>203.86</v>
      </c>
      <c r="AS58" s="9">
        <v>608</v>
      </c>
      <c r="AT58" s="9">
        <v>633</v>
      </c>
      <c r="AU58" s="9">
        <v>623.01</v>
      </c>
      <c r="AV58" s="9">
        <v>142</v>
      </c>
      <c r="AW58" s="9">
        <v>193</v>
      </c>
      <c r="AX58" s="9">
        <v>171.72</v>
      </c>
    </row>
    <row r="59" spans="1:50" x14ac:dyDescent="0.2">
      <c r="A59" s="1">
        <v>54</v>
      </c>
      <c r="B59" s="9">
        <v>631</v>
      </c>
      <c r="C59" s="9">
        <v>674</v>
      </c>
      <c r="D59" s="9">
        <v>663.48</v>
      </c>
      <c r="E59" s="9">
        <v>814</v>
      </c>
      <c r="F59" s="9">
        <v>833</v>
      </c>
      <c r="G59" s="9">
        <v>826.46</v>
      </c>
      <c r="H59" s="9">
        <v>702</v>
      </c>
      <c r="I59" s="9">
        <v>723</v>
      </c>
      <c r="J59" s="9">
        <v>715.68</v>
      </c>
      <c r="K59" s="9">
        <v>631</v>
      </c>
      <c r="L59" s="9">
        <v>660</v>
      </c>
      <c r="M59" s="9">
        <v>648.54</v>
      </c>
      <c r="N59" s="9">
        <v>617</v>
      </c>
      <c r="O59" s="9">
        <v>645</v>
      </c>
      <c r="P59" s="9">
        <v>633.03</v>
      </c>
      <c r="R59" s="9">
        <v>620</v>
      </c>
      <c r="S59" s="9">
        <v>635</v>
      </c>
      <c r="T59" s="9">
        <v>629.07000000000005</v>
      </c>
      <c r="U59" s="9">
        <v>278</v>
      </c>
      <c r="V59" s="9">
        <v>322</v>
      </c>
      <c r="W59" s="9">
        <v>303.02999999999997</v>
      </c>
      <c r="Y59" s="9">
        <v>237</v>
      </c>
      <c r="Z59" s="9">
        <v>265</v>
      </c>
      <c r="AA59" s="9">
        <v>254.48</v>
      </c>
      <c r="AB59" s="9">
        <v>489</v>
      </c>
      <c r="AC59" s="9">
        <v>535</v>
      </c>
      <c r="AD59" s="9">
        <v>517.14</v>
      </c>
      <c r="AE59" s="9">
        <v>105</v>
      </c>
      <c r="AF59" s="9">
        <v>142</v>
      </c>
      <c r="AG59" s="9">
        <v>124.32</v>
      </c>
      <c r="AI59" s="9">
        <v>234</v>
      </c>
      <c r="AJ59" s="9">
        <v>273</v>
      </c>
      <c r="AK59" s="9">
        <v>250.34</v>
      </c>
      <c r="AL59" s="9">
        <v>439</v>
      </c>
      <c r="AM59" s="9">
        <v>495</v>
      </c>
      <c r="AN59" s="9">
        <v>467.46</v>
      </c>
      <c r="AO59" s="9">
        <v>172</v>
      </c>
      <c r="AP59" s="9">
        <v>208</v>
      </c>
      <c r="AQ59" s="9">
        <v>191.95</v>
      </c>
      <c r="AS59" s="9">
        <v>584</v>
      </c>
      <c r="AT59" s="9">
        <v>612</v>
      </c>
      <c r="AU59" s="9">
        <v>600.21</v>
      </c>
      <c r="AV59" s="9">
        <v>183</v>
      </c>
      <c r="AW59" s="9">
        <v>221</v>
      </c>
      <c r="AX59" s="9">
        <v>204.4</v>
      </c>
    </row>
    <row r="60" spans="1:50" x14ac:dyDescent="0.2">
      <c r="A60" s="1">
        <v>55</v>
      </c>
      <c r="B60" s="9">
        <v>677</v>
      </c>
      <c r="C60" s="9">
        <v>688</v>
      </c>
      <c r="D60" s="9">
        <v>684.11</v>
      </c>
      <c r="E60" s="9">
        <v>832</v>
      </c>
      <c r="F60" s="9">
        <v>840</v>
      </c>
      <c r="G60" s="9">
        <v>837.31</v>
      </c>
      <c r="H60" s="9">
        <v>705</v>
      </c>
      <c r="I60" s="9">
        <v>726</v>
      </c>
      <c r="J60" s="9">
        <v>718.57</v>
      </c>
      <c r="K60" s="9">
        <v>620</v>
      </c>
      <c r="L60" s="9">
        <v>645</v>
      </c>
      <c r="M60" s="9">
        <v>632.80999999999995</v>
      </c>
      <c r="N60" s="9">
        <v>670</v>
      </c>
      <c r="O60" s="9">
        <v>678</v>
      </c>
      <c r="P60" s="9">
        <v>675.11</v>
      </c>
      <c r="R60" s="9">
        <v>594</v>
      </c>
      <c r="S60" s="9">
        <v>617</v>
      </c>
      <c r="T60" s="9">
        <v>607.89</v>
      </c>
      <c r="U60" s="9">
        <v>239</v>
      </c>
      <c r="V60" s="9">
        <v>283</v>
      </c>
      <c r="W60" s="9">
        <v>268.45</v>
      </c>
      <c r="Y60" s="9">
        <v>158</v>
      </c>
      <c r="Z60" s="9">
        <v>219</v>
      </c>
      <c r="AA60" s="9">
        <v>189.89</v>
      </c>
      <c r="AB60" s="9">
        <v>432</v>
      </c>
      <c r="AC60" s="9">
        <v>533</v>
      </c>
      <c r="AD60" s="9">
        <v>496.88</v>
      </c>
      <c r="AE60" s="9">
        <v>88</v>
      </c>
      <c r="AF60" s="9">
        <v>131</v>
      </c>
      <c r="AG60" s="9">
        <v>111.66</v>
      </c>
      <c r="AI60" s="9">
        <v>209</v>
      </c>
      <c r="AJ60" s="9">
        <v>264</v>
      </c>
      <c r="AK60" s="9">
        <v>242.52</v>
      </c>
      <c r="AL60" s="9">
        <v>453</v>
      </c>
      <c r="AM60" s="9">
        <v>517</v>
      </c>
      <c r="AN60" s="9">
        <v>488.33</v>
      </c>
      <c r="AO60" s="9">
        <v>163</v>
      </c>
      <c r="AP60" s="9">
        <v>209</v>
      </c>
      <c r="AQ60" s="9">
        <v>187.92</v>
      </c>
      <c r="AS60" s="9">
        <v>601</v>
      </c>
      <c r="AT60" s="9">
        <v>624</v>
      </c>
      <c r="AU60" s="9">
        <v>615.05999999999995</v>
      </c>
      <c r="AV60" s="9">
        <v>176</v>
      </c>
      <c r="AW60" s="9">
        <v>218</v>
      </c>
      <c r="AX60" s="9">
        <v>199.11</v>
      </c>
    </row>
    <row r="61" spans="1:50" x14ac:dyDescent="0.2">
      <c r="A61" s="1">
        <v>56</v>
      </c>
      <c r="B61" s="9">
        <v>636</v>
      </c>
      <c r="C61" s="9">
        <v>678</v>
      </c>
      <c r="D61" s="9">
        <v>667.02</v>
      </c>
      <c r="E61" s="9">
        <v>798</v>
      </c>
      <c r="F61" s="9">
        <v>825</v>
      </c>
      <c r="G61" s="9">
        <v>811.56</v>
      </c>
      <c r="H61" s="9">
        <v>716</v>
      </c>
      <c r="I61" s="9">
        <v>726</v>
      </c>
      <c r="J61" s="9">
        <v>722.14</v>
      </c>
      <c r="K61" s="9">
        <v>596</v>
      </c>
      <c r="L61" s="9">
        <v>621</v>
      </c>
      <c r="M61" s="9">
        <v>610.25</v>
      </c>
      <c r="N61" s="9">
        <v>629</v>
      </c>
      <c r="O61" s="9">
        <v>671</v>
      </c>
      <c r="P61" s="9">
        <v>650.99</v>
      </c>
      <c r="R61" s="9">
        <v>599</v>
      </c>
      <c r="S61" s="9">
        <v>637</v>
      </c>
      <c r="T61" s="9">
        <v>624.52</v>
      </c>
      <c r="U61" s="9">
        <v>268</v>
      </c>
      <c r="V61" s="9">
        <v>336</v>
      </c>
      <c r="W61" s="9">
        <v>306.89</v>
      </c>
      <c r="Y61" s="9">
        <v>173</v>
      </c>
      <c r="Z61" s="9">
        <v>221</v>
      </c>
      <c r="AA61" s="9">
        <v>199.77</v>
      </c>
      <c r="AB61" s="9">
        <v>518</v>
      </c>
      <c r="AC61" s="9">
        <v>576</v>
      </c>
      <c r="AD61" s="9">
        <v>555.27</v>
      </c>
      <c r="AE61" s="9">
        <v>92</v>
      </c>
      <c r="AF61" s="9">
        <v>134</v>
      </c>
      <c r="AG61" s="9">
        <v>109.89</v>
      </c>
      <c r="AI61" s="9">
        <v>220</v>
      </c>
      <c r="AJ61" s="9">
        <v>278</v>
      </c>
      <c r="AK61" s="9">
        <v>247.35</v>
      </c>
      <c r="AL61" s="9">
        <v>427</v>
      </c>
      <c r="AM61" s="9">
        <v>495</v>
      </c>
      <c r="AN61" s="9">
        <v>462.44</v>
      </c>
      <c r="AO61" s="9">
        <v>167</v>
      </c>
      <c r="AP61" s="9">
        <v>212</v>
      </c>
      <c r="AQ61" s="9">
        <v>192.61</v>
      </c>
      <c r="AS61" s="9">
        <v>612</v>
      </c>
      <c r="AT61" s="9">
        <v>635</v>
      </c>
      <c r="AU61" s="9">
        <v>624.47</v>
      </c>
      <c r="AV61" s="9">
        <v>192</v>
      </c>
      <c r="AW61" s="9">
        <v>237</v>
      </c>
      <c r="AX61" s="9">
        <v>214.99</v>
      </c>
    </row>
    <row r="62" spans="1:50" x14ac:dyDescent="0.2">
      <c r="A62" s="1">
        <v>57</v>
      </c>
      <c r="B62" s="9">
        <v>588</v>
      </c>
      <c r="C62" s="9">
        <v>620</v>
      </c>
      <c r="D62" s="9">
        <v>609.88</v>
      </c>
      <c r="E62" s="9">
        <v>787</v>
      </c>
      <c r="F62" s="9">
        <v>807</v>
      </c>
      <c r="G62" s="9">
        <v>801.19</v>
      </c>
      <c r="H62" s="9">
        <v>701</v>
      </c>
      <c r="I62" s="9">
        <v>719</v>
      </c>
      <c r="J62" s="9">
        <v>714.27</v>
      </c>
      <c r="K62" s="9">
        <v>623</v>
      </c>
      <c r="L62" s="9">
        <v>659</v>
      </c>
      <c r="M62" s="9">
        <v>647.83000000000004</v>
      </c>
      <c r="N62" s="9">
        <v>744</v>
      </c>
      <c r="O62" s="9">
        <v>748</v>
      </c>
      <c r="P62" s="9">
        <v>746.34</v>
      </c>
      <c r="R62" s="9">
        <v>573</v>
      </c>
      <c r="S62" s="9">
        <v>601</v>
      </c>
      <c r="T62" s="9">
        <v>589.73</v>
      </c>
      <c r="U62" s="9">
        <v>248</v>
      </c>
      <c r="V62" s="9">
        <v>308</v>
      </c>
      <c r="W62" s="9">
        <v>289.5</v>
      </c>
      <c r="Y62" s="9">
        <v>170</v>
      </c>
      <c r="Z62" s="9">
        <v>206</v>
      </c>
      <c r="AA62" s="9">
        <v>193.52</v>
      </c>
      <c r="AB62" s="9">
        <v>498</v>
      </c>
      <c r="AC62" s="9">
        <v>567</v>
      </c>
      <c r="AD62" s="9">
        <v>533.53</v>
      </c>
      <c r="AE62" s="9">
        <v>109</v>
      </c>
      <c r="AF62" s="9">
        <v>140</v>
      </c>
      <c r="AG62" s="9">
        <v>124.25</v>
      </c>
      <c r="AI62" s="9">
        <v>228</v>
      </c>
      <c r="AJ62" s="9">
        <v>277</v>
      </c>
      <c r="AK62" s="9">
        <v>252.19</v>
      </c>
      <c r="AL62" s="9">
        <v>430</v>
      </c>
      <c r="AM62" s="9">
        <v>503</v>
      </c>
      <c r="AN62" s="9">
        <v>471.61</v>
      </c>
      <c r="AO62" s="9">
        <v>168</v>
      </c>
      <c r="AP62" s="9">
        <v>223</v>
      </c>
      <c r="AQ62" s="9">
        <v>200.39</v>
      </c>
      <c r="AS62" s="9">
        <v>574</v>
      </c>
      <c r="AT62" s="9">
        <v>625</v>
      </c>
      <c r="AU62" s="9">
        <v>612.79999999999995</v>
      </c>
      <c r="AV62" s="9">
        <v>158</v>
      </c>
      <c r="AW62" s="9">
        <v>222</v>
      </c>
      <c r="AX62" s="9">
        <v>198.41</v>
      </c>
    </row>
    <row r="63" spans="1:50" x14ac:dyDescent="0.2">
      <c r="A63" s="1">
        <v>58</v>
      </c>
      <c r="B63" s="9">
        <v>653</v>
      </c>
      <c r="C63" s="9">
        <v>668</v>
      </c>
      <c r="D63" s="9">
        <v>664.46</v>
      </c>
      <c r="E63" s="9">
        <v>822</v>
      </c>
      <c r="F63" s="9">
        <v>835</v>
      </c>
      <c r="G63" s="9">
        <v>829.73</v>
      </c>
      <c r="H63" s="9">
        <v>704</v>
      </c>
      <c r="I63" s="9">
        <v>718</v>
      </c>
      <c r="J63" s="9">
        <v>711.86</v>
      </c>
      <c r="K63" s="9">
        <v>653</v>
      </c>
      <c r="L63" s="9">
        <v>670</v>
      </c>
      <c r="M63" s="9">
        <v>664.4</v>
      </c>
      <c r="N63" s="9">
        <v>698</v>
      </c>
      <c r="O63" s="9">
        <v>708</v>
      </c>
      <c r="P63" s="9">
        <v>704.05</v>
      </c>
      <c r="R63" s="9">
        <v>603</v>
      </c>
      <c r="S63" s="9">
        <v>620</v>
      </c>
      <c r="T63" s="9">
        <v>614.02</v>
      </c>
      <c r="U63" s="9">
        <v>275</v>
      </c>
      <c r="V63" s="9">
        <v>313</v>
      </c>
      <c r="W63" s="9">
        <v>298.24</v>
      </c>
      <c r="Y63" s="9">
        <v>134</v>
      </c>
      <c r="Z63" s="9">
        <v>168</v>
      </c>
      <c r="AA63" s="9">
        <v>149.97</v>
      </c>
      <c r="AB63" s="9">
        <v>426</v>
      </c>
      <c r="AC63" s="9">
        <v>536</v>
      </c>
      <c r="AD63" s="9">
        <v>493</v>
      </c>
      <c r="AE63" s="9">
        <v>78</v>
      </c>
      <c r="AF63" s="9">
        <v>121</v>
      </c>
      <c r="AG63" s="9">
        <v>103.33</v>
      </c>
      <c r="AI63" s="9">
        <v>203</v>
      </c>
      <c r="AJ63" s="9">
        <v>266</v>
      </c>
      <c r="AK63" s="9">
        <v>240.6</v>
      </c>
      <c r="AL63" s="9">
        <v>446</v>
      </c>
      <c r="AM63" s="9">
        <v>493</v>
      </c>
      <c r="AN63" s="9">
        <v>470.44</v>
      </c>
      <c r="AO63" s="9">
        <v>182</v>
      </c>
      <c r="AP63" s="9">
        <v>217</v>
      </c>
      <c r="AQ63" s="9">
        <v>200.39</v>
      </c>
      <c r="AS63" s="9">
        <v>570</v>
      </c>
      <c r="AT63" s="9">
        <v>610</v>
      </c>
      <c r="AU63" s="9">
        <v>600.37</v>
      </c>
      <c r="AV63" s="9">
        <v>156</v>
      </c>
      <c r="AW63" s="9">
        <v>209</v>
      </c>
      <c r="AX63" s="9">
        <v>187.32</v>
      </c>
    </row>
    <row r="64" spans="1:50" x14ac:dyDescent="0.2">
      <c r="A64" s="1">
        <v>59</v>
      </c>
      <c r="B64" s="9">
        <v>642</v>
      </c>
      <c r="C64" s="9">
        <v>663</v>
      </c>
      <c r="D64" s="9">
        <v>656.41</v>
      </c>
      <c r="E64" s="9">
        <v>834</v>
      </c>
      <c r="F64" s="9">
        <v>843</v>
      </c>
      <c r="G64" s="9">
        <v>840.84</v>
      </c>
      <c r="H64" s="9">
        <v>710</v>
      </c>
      <c r="I64" s="9">
        <v>721</v>
      </c>
      <c r="J64" s="9">
        <v>716.16</v>
      </c>
      <c r="K64" s="9">
        <v>656</v>
      </c>
      <c r="L64" s="9">
        <v>672</v>
      </c>
      <c r="M64" s="9">
        <v>665.97</v>
      </c>
      <c r="N64" s="9">
        <v>673</v>
      </c>
      <c r="O64" s="9">
        <v>697</v>
      </c>
      <c r="P64" s="9">
        <v>687.2</v>
      </c>
      <c r="R64" s="9">
        <v>593</v>
      </c>
      <c r="S64" s="9">
        <v>614</v>
      </c>
      <c r="T64" s="9">
        <v>604.02</v>
      </c>
      <c r="U64" s="9">
        <v>280</v>
      </c>
      <c r="V64" s="9">
        <v>319</v>
      </c>
      <c r="W64" s="9">
        <v>301.7</v>
      </c>
      <c r="Y64" s="9">
        <v>171</v>
      </c>
      <c r="Z64" s="9">
        <v>213</v>
      </c>
      <c r="AA64" s="9">
        <v>194.11</v>
      </c>
      <c r="AB64" s="9">
        <v>472</v>
      </c>
      <c r="AC64" s="9">
        <v>551</v>
      </c>
      <c r="AD64" s="9">
        <v>524.89</v>
      </c>
      <c r="AE64" s="9">
        <v>84</v>
      </c>
      <c r="AF64" s="9">
        <v>142</v>
      </c>
      <c r="AG64" s="9">
        <v>119.47</v>
      </c>
      <c r="AI64" s="9">
        <v>255</v>
      </c>
      <c r="AJ64" s="9">
        <v>298</v>
      </c>
      <c r="AK64" s="9">
        <v>273.14999999999998</v>
      </c>
      <c r="AL64" s="9">
        <v>445</v>
      </c>
      <c r="AM64" s="9">
        <v>485</v>
      </c>
      <c r="AN64" s="9">
        <v>469.59</v>
      </c>
      <c r="AO64" s="9">
        <v>162</v>
      </c>
      <c r="AP64" s="9">
        <v>209</v>
      </c>
      <c r="AQ64" s="9">
        <v>190.98</v>
      </c>
      <c r="AS64" s="9">
        <v>561</v>
      </c>
      <c r="AT64" s="9">
        <v>612</v>
      </c>
      <c r="AU64" s="9">
        <v>592.64</v>
      </c>
      <c r="AV64" s="9">
        <v>115</v>
      </c>
      <c r="AW64" s="9">
        <v>165</v>
      </c>
      <c r="AX64" s="9">
        <v>147.82</v>
      </c>
    </row>
    <row r="65" spans="1:50" x14ac:dyDescent="0.2">
      <c r="A65" s="1">
        <v>60</v>
      </c>
      <c r="B65" s="9">
        <v>597</v>
      </c>
      <c r="C65" s="9">
        <v>657</v>
      </c>
      <c r="D65" s="9">
        <v>644.85</v>
      </c>
      <c r="E65" s="9">
        <v>828</v>
      </c>
      <c r="F65" s="9">
        <v>845</v>
      </c>
      <c r="G65" s="9">
        <v>841.74</v>
      </c>
      <c r="H65" s="9">
        <v>696</v>
      </c>
      <c r="I65" s="9">
        <v>723</v>
      </c>
      <c r="J65" s="9">
        <v>715.58</v>
      </c>
      <c r="K65" s="9">
        <v>667</v>
      </c>
      <c r="L65" s="9">
        <v>680</v>
      </c>
      <c r="M65" s="9">
        <v>671.5</v>
      </c>
      <c r="N65" s="9">
        <v>621</v>
      </c>
      <c r="O65" s="9">
        <v>678</v>
      </c>
      <c r="P65" s="9">
        <v>655.92</v>
      </c>
      <c r="R65" s="9">
        <v>583</v>
      </c>
      <c r="S65" s="9">
        <v>622</v>
      </c>
      <c r="T65" s="9">
        <v>609.79999999999995</v>
      </c>
      <c r="U65" s="9">
        <v>275</v>
      </c>
      <c r="V65" s="9">
        <v>319</v>
      </c>
      <c r="W65" s="9">
        <v>302.58</v>
      </c>
      <c r="Y65" s="9">
        <v>168</v>
      </c>
      <c r="Z65" s="9">
        <v>219</v>
      </c>
      <c r="AA65" s="9">
        <v>195.41</v>
      </c>
      <c r="AB65" s="9">
        <v>527</v>
      </c>
      <c r="AC65" s="9">
        <v>582</v>
      </c>
      <c r="AD65" s="9">
        <v>564.84</v>
      </c>
      <c r="AE65" s="9">
        <v>102</v>
      </c>
      <c r="AF65" s="9">
        <v>149</v>
      </c>
      <c r="AG65" s="9">
        <v>130.88</v>
      </c>
      <c r="AI65" s="9">
        <v>173</v>
      </c>
      <c r="AJ65" s="9">
        <v>219</v>
      </c>
      <c r="AK65" s="9">
        <v>196.43</v>
      </c>
      <c r="AL65" s="9">
        <v>371</v>
      </c>
      <c r="AM65" s="9">
        <v>456</v>
      </c>
      <c r="AN65" s="9">
        <v>422.92</v>
      </c>
      <c r="AO65" s="9">
        <v>184</v>
      </c>
      <c r="AP65" s="9">
        <v>223</v>
      </c>
      <c r="AQ65" s="9">
        <v>205.72</v>
      </c>
      <c r="AS65" s="9">
        <v>532</v>
      </c>
      <c r="AT65" s="9">
        <v>598</v>
      </c>
      <c r="AU65" s="9">
        <v>574.12</v>
      </c>
      <c r="AV65" s="9">
        <v>115</v>
      </c>
      <c r="AW65" s="9">
        <v>198</v>
      </c>
      <c r="AX65" s="9">
        <v>168.57</v>
      </c>
    </row>
    <row r="66" spans="1:50" x14ac:dyDescent="0.2">
      <c r="A66" s="1">
        <v>61</v>
      </c>
      <c r="B66" s="9">
        <v>529</v>
      </c>
      <c r="C66" s="9">
        <v>612</v>
      </c>
      <c r="D66" s="9">
        <v>593.05999999999995</v>
      </c>
      <c r="E66" s="9">
        <v>757</v>
      </c>
      <c r="F66" s="9">
        <v>804</v>
      </c>
      <c r="G66" s="9">
        <v>798.27</v>
      </c>
      <c r="H66" s="9">
        <v>704</v>
      </c>
      <c r="I66" s="9">
        <v>714</v>
      </c>
      <c r="J66" s="9">
        <v>711.6</v>
      </c>
      <c r="K66" s="9">
        <v>676</v>
      </c>
      <c r="L66" s="9">
        <v>690</v>
      </c>
      <c r="M66" s="9">
        <v>685.22</v>
      </c>
      <c r="N66" s="9">
        <v>680</v>
      </c>
      <c r="O66" s="9">
        <v>691</v>
      </c>
      <c r="P66" s="9">
        <v>686.31</v>
      </c>
      <c r="R66" s="9">
        <v>566</v>
      </c>
      <c r="S66" s="9">
        <v>618</v>
      </c>
      <c r="T66" s="9">
        <v>599.54999999999995</v>
      </c>
      <c r="U66" s="9">
        <v>245</v>
      </c>
      <c r="V66" s="9">
        <v>316</v>
      </c>
      <c r="W66" s="9">
        <v>291.35000000000002</v>
      </c>
      <c r="Y66" s="9">
        <v>149</v>
      </c>
      <c r="Z66" s="9">
        <v>201</v>
      </c>
      <c r="AA66" s="9">
        <v>178.55</v>
      </c>
      <c r="AB66" s="9">
        <v>449</v>
      </c>
      <c r="AC66" s="9">
        <v>557</v>
      </c>
      <c r="AD66" s="9">
        <v>504.83</v>
      </c>
      <c r="AE66" s="9">
        <v>88</v>
      </c>
      <c r="AF66" s="9">
        <v>145</v>
      </c>
      <c r="AG66" s="9">
        <v>116.31</v>
      </c>
      <c r="AI66" s="9">
        <v>185</v>
      </c>
      <c r="AJ66" s="9">
        <v>237</v>
      </c>
      <c r="AK66" s="9">
        <v>220.52</v>
      </c>
      <c r="AL66" s="9">
        <v>442</v>
      </c>
      <c r="AM66" s="9">
        <v>495</v>
      </c>
      <c r="AN66" s="9">
        <v>481.75</v>
      </c>
      <c r="AO66" s="9">
        <v>184</v>
      </c>
      <c r="AP66" s="9">
        <v>210</v>
      </c>
      <c r="AQ66" s="9">
        <v>198.81</v>
      </c>
      <c r="AS66" s="9">
        <v>597</v>
      </c>
      <c r="AT66" s="9">
        <v>624</v>
      </c>
      <c r="AU66" s="9">
        <v>613.41999999999996</v>
      </c>
      <c r="AV66" s="9">
        <v>156</v>
      </c>
      <c r="AW66" s="9">
        <v>217</v>
      </c>
      <c r="AX66" s="9">
        <v>193.96</v>
      </c>
    </row>
    <row r="67" spans="1:50" x14ac:dyDescent="0.2">
      <c r="A67" s="1">
        <v>62</v>
      </c>
      <c r="B67" s="9">
        <v>583</v>
      </c>
      <c r="C67" s="9">
        <v>619</v>
      </c>
      <c r="D67" s="9">
        <v>608.82000000000005</v>
      </c>
      <c r="E67" s="9">
        <v>759</v>
      </c>
      <c r="F67" s="9">
        <v>783</v>
      </c>
      <c r="G67" s="9">
        <v>775.86</v>
      </c>
      <c r="H67" s="9">
        <v>693</v>
      </c>
      <c r="I67" s="9">
        <v>701</v>
      </c>
      <c r="J67" s="9">
        <v>698.19</v>
      </c>
      <c r="K67" s="9">
        <v>672</v>
      </c>
      <c r="L67" s="9">
        <v>695</v>
      </c>
      <c r="M67" s="9">
        <v>685.87</v>
      </c>
      <c r="N67" s="9">
        <v>653</v>
      </c>
      <c r="O67" s="9">
        <v>675</v>
      </c>
      <c r="P67" s="9">
        <v>666.4</v>
      </c>
      <c r="R67" s="9">
        <v>582</v>
      </c>
      <c r="S67" s="9">
        <v>620</v>
      </c>
      <c r="T67" s="9">
        <v>605.32000000000005</v>
      </c>
      <c r="U67" s="9">
        <v>266</v>
      </c>
      <c r="V67" s="9">
        <v>317</v>
      </c>
      <c r="W67" s="9">
        <v>298.49</v>
      </c>
      <c r="Y67" s="9">
        <v>181</v>
      </c>
      <c r="Z67" s="9">
        <v>228</v>
      </c>
      <c r="AA67" s="9">
        <v>205.92</v>
      </c>
      <c r="AB67" s="9">
        <v>479</v>
      </c>
      <c r="AC67" s="9">
        <v>547</v>
      </c>
      <c r="AD67" s="9">
        <v>519.08000000000004</v>
      </c>
      <c r="AE67" s="9">
        <v>92</v>
      </c>
      <c r="AF67" s="9">
        <v>136</v>
      </c>
      <c r="AG67" s="9">
        <v>112.27</v>
      </c>
      <c r="AI67" s="9">
        <v>198</v>
      </c>
      <c r="AJ67" s="9">
        <v>242</v>
      </c>
      <c r="AK67" s="9">
        <v>216.86</v>
      </c>
      <c r="AL67" s="9">
        <v>453</v>
      </c>
      <c r="AM67" s="9">
        <v>516</v>
      </c>
      <c r="AN67" s="9">
        <v>484</v>
      </c>
      <c r="AO67" s="9">
        <v>186</v>
      </c>
      <c r="AP67" s="9">
        <v>218</v>
      </c>
      <c r="AQ67" s="9">
        <v>201.71</v>
      </c>
      <c r="AS67" s="9">
        <v>581</v>
      </c>
      <c r="AT67" s="9">
        <v>623</v>
      </c>
      <c r="AU67" s="9">
        <v>606.09</v>
      </c>
      <c r="AV67" s="9">
        <v>152</v>
      </c>
      <c r="AW67" s="9">
        <v>214</v>
      </c>
      <c r="AX67" s="9">
        <v>182.58</v>
      </c>
    </row>
    <row r="68" spans="1:50" x14ac:dyDescent="0.2">
      <c r="A68" s="1">
        <v>63</v>
      </c>
      <c r="B68" s="9">
        <v>645</v>
      </c>
      <c r="C68" s="9">
        <v>666</v>
      </c>
      <c r="D68" s="9">
        <v>654.57000000000005</v>
      </c>
      <c r="E68" s="9">
        <v>807</v>
      </c>
      <c r="F68" s="9">
        <v>825</v>
      </c>
      <c r="G68" s="9">
        <v>814.8</v>
      </c>
      <c r="H68" s="9">
        <v>700</v>
      </c>
      <c r="I68" s="9">
        <v>711</v>
      </c>
      <c r="J68" s="9">
        <v>707.14</v>
      </c>
      <c r="K68" s="9">
        <v>653</v>
      </c>
      <c r="L68" s="9">
        <v>678</v>
      </c>
      <c r="M68" s="9">
        <v>669.25</v>
      </c>
      <c r="N68" s="9">
        <v>657</v>
      </c>
      <c r="O68" s="9">
        <v>668</v>
      </c>
      <c r="P68" s="9">
        <v>663.61</v>
      </c>
      <c r="R68" s="9">
        <v>594</v>
      </c>
      <c r="S68" s="9">
        <v>613</v>
      </c>
      <c r="T68" s="9">
        <v>604.16999999999996</v>
      </c>
      <c r="U68" s="9">
        <v>293</v>
      </c>
      <c r="V68" s="9">
        <v>355</v>
      </c>
      <c r="W68" s="9">
        <v>331.8</v>
      </c>
      <c r="Y68" s="9">
        <v>199</v>
      </c>
      <c r="Z68" s="9">
        <v>258</v>
      </c>
      <c r="AA68" s="9">
        <v>229.43</v>
      </c>
      <c r="AB68" s="9">
        <v>509</v>
      </c>
      <c r="AC68" s="9">
        <v>588</v>
      </c>
      <c r="AD68" s="9">
        <v>551.79999999999995</v>
      </c>
      <c r="AE68" s="9">
        <v>95</v>
      </c>
      <c r="AF68" s="9">
        <v>143</v>
      </c>
      <c r="AG68" s="9">
        <v>123.54</v>
      </c>
      <c r="AI68" s="9">
        <v>210</v>
      </c>
      <c r="AJ68" s="9">
        <v>247</v>
      </c>
      <c r="AK68" s="9">
        <v>229.22</v>
      </c>
      <c r="AL68" s="9">
        <v>465</v>
      </c>
      <c r="AM68" s="9">
        <v>485</v>
      </c>
      <c r="AN68" s="9">
        <v>474</v>
      </c>
      <c r="AO68" s="9">
        <v>196</v>
      </c>
      <c r="AP68" s="9">
        <v>222</v>
      </c>
      <c r="AQ68" s="9">
        <v>206.28</v>
      </c>
      <c r="AS68" s="9">
        <v>536</v>
      </c>
      <c r="AT68" s="9">
        <v>624</v>
      </c>
      <c r="AU68" s="9">
        <v>595.84</v>
      </c>
      <c r="AV68" s="9">
        <v>175</v>
      </c>
      <c r="AW68" s="9">
        <v>224</v>
      </c>
      <c r="AX68" s="9">
        <v>201.89</v>
      </c>
    </row>
    <row r="69" spans="1:50" x14ac:dyDescent="0.2">
      <c r="A69" s="1">
        <v>64</v>
      </c>
      <c r="B69" s="9">
        <v>621</v>
      </c>
      <c r="C69" s="9">
        <v>664</v>
      </c>
      <c r="D69" s="9">
        <v>652.86</v>
      </c>
      <c r="E69" s="9">
        <v>788</v>
      </c>
      <c r="F69" s="9">
        <v>818</v>
      </c>
      <c r="G69" s="9">
        <v>808.6</v>
      </c>
      <c r="H69" s="9">
        <v>711</v>
      </c>
      <c r="I69" s="9">
        <v>730</v>
      </c>
      <c r="J69" s="9">
        <v>723.74</v>
      </c>
      <c r="K69" s="9">
        <v>664</v>
      </c>
      <c r="L69" s="9">
        <v>692</v>
      </c>
      <c r="M69" s="9">
        <v>683.28</v>
      </c>
      <c r="N69" s="9">
        <v>688</v>
      </c>
      <c r="O69" s="9">
        <v>706</v>
      </c>
      <c r="P69" s="9">
        <v>700.18</v>
      </c>
      <c r="R69" s="9">
        <v>645</v>
      </c>
      <c r="S69" s="9">
        <v>663</v>
      </c>
      <c r="T69" s="9">
        <v>655.29</v>
      </c>
      <c r="U69" s="9">
        <v>307</v>
      </c>
      <c r="V69" s="9">
        <v>349</v>
      </c>
      <c r="W69" s="9">
        <v>331.41</v>
      </c>
      <c r="Y69" s="9">
        <v>164</v>
      </c>
      <c r="Z69" s="9">
        <v>217</v>
      </c>
      <c r="AA69" s="9">
        <v>193.51</v>
      </c>
      <c r="AB69" s="9">
        <v>446</v>
      </c>
      <c r="AC69" s="9">
        <v>510</v>
      </c>
      <c r="AD69" s="9">
        <v>471.5</v>
      </c>
      <c r="AE69" s="9">
        <v>84</v>
      </c>
      <c r="AF69" s="9">
        <v>127</v>
      </c>
      <c r="AG69" s="9">
        <v>104.52</v>
      </c>
      <c r="AI69" s="9">
        <v>146</v>
      </c>
      <c r="AJ69" s="9">
        <v>183</v>
      </c>
      <c r="AK69" s="9">
        <v>170.18</v>
      </c>
      <c r="AL69" s="9">
        <v>334</v>
      </c>
      <c r="AM69" s="9">
        <v>402</v>
      </c>
      <c r="AN69" s="9">
        <v>370.15</v>
      </c>
      <c r="AO69" s="9">
        <v>186</v>
      </c>
      <c r="AP69" s="9">
        <v>220</v>
      </c>
      <c r="AQ69" s="9">
        <v>199.96</v>
      </c>
      <c r="AS69" s="9">
        <v>602</v>
      </c>
      <c r="AT69" s="9">
        <v>637</v>
      </c>
      <c r="AU69" s="9">
        <v>624.74</v>
      </c>
      <c r="AV69" s="9">
        <v>188</v>
      </c>
      <c r="AW69" s="9">
        <v>237</v>
      </c>
      <c r="AX69" s="9">
        <v>216.02</v>
      </c>
    </row>
    <row r="70" spans="1:50" x14ac:dyDescent="0.2">
      <c r="A70" s="1">
        <v>65</v>
      </c>
      <c r="B70" s="9">
        <v>636</v>
      </c>
      <c r="C70" s="9">
        <v>682</v>
      </c>
      <c r="D70" s="9">
        <v>666.85</v>
      </c>
      <c r="E70" s="9">
        <v>817</v>
      </c>
      <c r="F70" s="9">
        <v>829</v>
      </c>
      <c r="G70" s="9">
        <v>822.99</v>
      </c>
      <c r="H70" s="9">
        <v>716</v>
      </c>
      <c r="I70" s="9">
        <v>726</v>
      </c>
      <c r="J70" s="9">
        <v>722.37</v>
      </c>
      <c r="K70" s="9">
        <v>668</v>
      </c>
      <c r="L70" s="9">
        <v>692</v>
      </c>
      <c r="M70" s="9">
        <v>681.24</v>
      </c>
      <c r="N70" s="9">
        <v>661</v>
      </c>
      <c r="O70" s="9">
        <v>683</v>
      </c>
      <c r="P70" s="9">
        <v>675.28</v>
      </c>
      <c r="R70" s="9">
        <v>572</v>
      </c>
      <c r="S70" s="9">
        <v>611</v>
      </c>
      <c r="T70" s="9">
        <v>588.36</v>
      </c>
      <c r="U70" s="9">
        <v>275</v>
      </c>
      <c r="V70" s="9">
        <v>333</v>
      </c>
      <c r="W70" s="9">
        <v>302.32</v>
      </c>
      <c r="Y70" s="9">
        <v>166</v>
      </c>
      <c r="Z70" s="9">
        <v>205</v>
      </c>
      <c r="AA70" s="9">
        <v>188.48</v>
      </c>
      <c r="AB70" s="9">
        <v>412</v>
      </c>
      <c r="AC70" s="9">
        <v>472</v>
      </c>
      <c r="AD70" s="9">
        <v>445.57</v>
      </c>
      <c r="AE70" s="9">
        <v>86</v>
      </c>
      <c r="AF70" s="9">
        <v>119</v>
      </c>
      <c r="AG70" s="9">
        <v>104.05</v>
      </c>
      <c r="AI70" s="9">
        <v>164</v>
      </c>
      <c r="AJ70" s="9">
        <v>204</v>
      </c>
      <c r="AK70" s="9">
        <v>181.76</v>
      </c>
      <c r="AL70" s="9">
        <v>386</v>
      </c>
      <c r="AM70" s="9">
        <v>463</v>
      </c>
      <c r="AN70" s="9">
        <v>436.15</v>
      </c>
      <c r="AO70" s="9">
        <v>189</v>
      </c>
      <c r="AP70" s="9">
        <v>219</v>
      </c>
      <c r="AQ70" s="9">
        <v>204.06</v>
      </c>
      <c r="AS70" s="9">
        <v>609</v>
      </c>
      <c r="AT70" s="9">
        <v>638</v>
      </c>
      <c r="AU70" s="9">
        <v>628.49</v>
      </c>
      <c r="AV70" s="9">
        <v>166</v>
      </c>
      <c r="AW70" s="9">
        <v>232</v>
      </c>
      <c r="AX70" s="9">
        <v>208.29</v>
      </c>
    </row>
    <row r="71" spans="1:50" x14ac:dyDescent="0.2">
      <c r="A71" s="1">
        <v>66</v>
      </c>
      <c r="B71" s="9">
        <v>629</v>
      </c>
      <c r="C71" s="9">
        <v>662</v>
      </c>
      <c r="D71" s="9">
        <v>645.42999999999995</v>
      </c>
      <c r="E71" s="9">
        <v>808</v>
      </c>
      <c r="F71" s="9">
        <v>831</v>
      </c>
      <c r="G71" s="9">
        <v>819.14</v>
      </c>
      <c r="H71" s="9">
        <v>729</v>
      </c>
      <c r="I71" s="9">
        <v>737</v>
      </c>
      <c r="J71" s="9">
        <v>734.27</v>
      </c>
      <c r="K71" s="9">
        <v>674</v>
      </c>
      <c r="L71" s="9">
        <v>698</v>
      </c>
      <c r="M71" s="9">
        <v>688.74</v>
      </c>
      <c r="N71" s="9">
        <v>661</v>
      </c>
      <c r="O71" s="9">
        <v>686</v>
      </c>
      <c r="P71" s="9">
        <v>675.82</v>
      </c>
      <c r="R71" s="9">
        <v>605</v>
      </c>
      <c r="S71" s="9">
        <v>643</v>
      </c>
      <c r="T71" s="9">
        <v>625.51</v>
      </c>
      <c r="U71" s="9">
        <v>299</v>
      </c>
      <c r="V71" s="9">
        <v>346</v>
      </c>
      <c r="W71" s="9">
        <v>329.45</v>
      </c>
      <c r="Y71" s="9">
        <v>182</v>
      </c>
      <c r="Z71" s="9">
        <v>216</v>
      </c>
      <c r="AA71" s="9">
        <v>201.34</v>
      </c>
      <c r="AB71" s="9">
        <v>413</v>
      </c>
      <c r="AC71" s="9">
        <v>470</v>
      </c>
      <c r="AD71" s="9">
        <v>445.58</v>
      </c>
      <c r="AE71" s="9">
        <v>89</v>
      </c>
      <c r="AF71" s="9">
        <v>118</v>
      </c>
      <c r="AG71" s="9">
        <v>103.68</v>
      </c>
      <c r="AI71" s="9">
        <v>179</v>
      </c>
      <c r="AJ71" s="9">
        <v>212</v>
      </c>
      <c r="AK71" s="9">
        <v>196.24</v>
      </c>
      <c r="AL71" s="9">
        <v>423</v>
      </c>
      <c r="AM71" s="9">
        <v>476</v>
      </c>
      <c r="AN71" s="9">
        <v>451.82</v>
      </c>
      <c r="AO71" s="9">
        <v>201</v>
      </c>
      <c r="AP71" s="9">
        <v>229</v>
      </c>
      <c r="AQ71" s="9">
        <v>216.93</v>
      </c>
      <c r="AS71" s="9">
        <v>571</v>
      </c>
      <c r="AT71" s="9">
        <v>621</v>
      </c>
      <c r="AU71" s="9">
        <v>600.11</v>
      </c>
      <c r="AV71" s="9">
        <v>167</v>
      </c>
      <c r="AW71" s="9">
        <v>215</v>
      </c>
      <c r="AX71" s="9">
        <v>191.61</v>
      </c>
    </row>
    <row r="72" spans="1:50" x14ac:dyDescent="0.2">
      <c r="A72" s="1">
        <v>67</v>
      </c>
      <c r="B72" s="9">
        <v>658</v>
      </c>
      <c r="C72" s="9">
        <v>677</v>
      </c>
      <c r="D72" s="9">
        <v>670.44</v>
      </c>
      <c r="E72" s="9">
        <v>823</v>
      </c>
      <c r="F72" s="9">
        <v>833</v>
      </c>
      <c r="G72" s="9">
        <v>827.82</v>
      </c>
      <c r="H72" s="9">
        <v>734</v>
      </c>
      <c r="I72" s="9">
        <v>742</v>
      </c>
      <c r="J72" s="9">
        <v>738.95</v>
      </c>
      <c r="K72" s="9">
        <v>674</v>
      </c>
      <c r="L72" s="9">
        <v>690</v>
      </c>
      <c r="M72" s="9">
        <v>684.14</v>
      </c>
      <c r="N72" s="9">
        <v>698</v>
      </c>
      <c r="O72" s="9">
        <v>705</v>
      </c>
      <c r="P72" s="9">
        <v>701.84</v>
      </c>
      <c r="R72" s="9">
        <v>635</v>
      </c>
      <c r="S72" s="9">
        <v>663</v>
      </c>
      <c r="T72" s="9">
        <v>655.08000000000004</v>
      </c>
      <c r="U72" s="9">
        <v>324</v>
      </c>
      <c r="V72" s="9">
        <v>357</v>
      </c>
      <c r="W72" s="9">
        <v>339.36</v>
      </c>
      <c r="Y72" s="9">
        <v>181</v>
      </c>
      <c r="Z72" s="9">
        <v>216</v>
      </c>
      <c r="AA72" s="9">
        <v>197.88</v>
      </c>
      <c r="AB72" s="9">
        <v>408</v>
      </c>
      <c r="AC72" s="9">
        <v>505</v>
      </c>
      <c r="AD72" s="9">
        <v>450.96</v>
      </c>
      <c r="AE72" s="9">
        <v>87</v>
      </c>
      <c r="AF72" s="9">
        <v>119</v>
      </c>
      <c r="AG72" s="9">
        <v>98.78</v>
      </c>
      <c r="AI72" s="9">
        <v>205</v>
      </c>
      <c r="AJ72" s="9">
        <v>235</v>
      </c>
      <c r="AK72" s="9">
        <v>220.47</v>
      </c>
      <c r="AL72" s="9">
        <v>462</v>
      </c>
      <c r="AM72" s="9">
        <v>497</v>
      </c>
      <c r="AN72" s="9">
        <v>480.02</v>
      </c>
      <c r="AO72" s="9">
        <v>188</v>
      </c>
      <c r="AP72" s="9">
        <v>219</v>
      </c>
      <c r="AQ72" s="9">
        <v>203.82</v>
      </c>
      <c r="AS72" s="9">
        <v>594</v>
      </c>
      <c r="AT72" s="9">
        <v>630</v>
      </c>
      <c r="AU72" s="9">
        <v>617.91</v>
      </c>
      <c r="AV72" s="9">
        <v>186</v>
      </c>
      <c r="AW72" s="9">
        <v>232</v>
      </c>
      <c r="AX72" s="9">
        <v>209.17</v>
      </c>
    </row>
    <row r="73" spans="1:50" x14ac:dyDescent="0.2">
      <c r="A73" s="1">
        <v>68</v>
      </c>
      <c r="B73" s="9">
        <v>647</v>
      </c>
      <c r="C73" s="9">
        <v>659</v>
      </c>
      <c r="D73" s="9">
        <v>653.97</v>
      </c>
      <c r="E73" s="9">
        <v>852</v>
      </c>
      <c r="F73" s="9">
        <v>856</v>
      </c>
      <c r="G73" s="9">
        <v>854.07</v>
      </c>
      <c r="H73" s="9">
        <v>731</v>
      </c>
      <c r="I73" s="9">
        <v>738</v>
      </c>
      <c r="J73" s="9">
        <v>734.86</v>
      </c>
      <c r="K73" s="9">
        <v>685</v>
      </c>
      <c r="L73" s="9">
        <v>699</v>
      </c>
      <c r="M73" s="9">
        <v>693.85</v>
      </c>
      <c r="N73" s="9">
        <v>698</v>
      </c>
      <c r="O73" s="9">
        <v>707</v>
      </c>
      <c r="P73" s="9">
        <v>702.79</v>
      </c>
      <c r="R73" s="9">
        <v>602</v>
      </c>
      <c r="S73" s="9">
        <v>651</v>
      </c>
      <c r="T73" s="9">
        <v>629.97</v>
      </c>
      <c r="U73" s="9">
        <v>293</v>
      </c>
      <c r="V73" s="9">
        <v>338</v>
      </c>
      <c r="W73" s="9">
        <v>320.58</v>
      </c>
      <c r="Y73" s="9">
        <v>179</v>
      </c>
      <c r="Z73" s="9">
        <v>225</v>
      </c>
      <c r="AA73" s="9">
        <v>204.25</v>
      </c>
      <c r="AB73" s="9">
        <v>432</v>
      </c>
      <c r="AC73" s="9">
        <v>533</v>
      </c>
      <c r="AD73" s="9">
        <v>487.8</v>
      </c>
      <c r="AE73" s="9">
        <v>89</v>
      </c>
      <c r="AF73" s="9">
        <v>135</v>
      </c>
      <c r="AG73" s="9">
        <v>110.68</v>
      </c>
      <c r="AI73" s="9">
        <v>186</v>
      </c>
      <c r="AJ73" s="9">
        <v>239</v>
      </c>
      <c r="AK73" s="9">
        <v>209.43</v>
      </c>
      <c r="AL73" s="9">
        <v>399</v>
      </c>
      <c r="AM73" s="9">
        <v>470</v>
      </c>
      <c r="AN73" s="9">
        <v>442.62</v>
      </c>
      <c r="AO73" s="9">
        <v>183</v>
      </c>
      <c r="AP73" s="9">
        <v>218</v>
      </c>
      <c r="AQ73" s="9">
        <v>205.77</v>
      </c>
      <c r="AS73" s="9">
        <v>559</v>
      </c>
      <c r="AT73" s="9">
        <v>614</v>
      </c>
      <c r="AU73" s="9">
        <v>585.29</v>
      </c>
      <c r="AV73" s="9">
        <v>172</v>
      </c>
      <c r="AW73" s="9">
        <v>216</v>
      </c>
      <c r="AX73" s="9">
        <v>196.3</v>
      </c>
    </row>
    <row r="74" spans="1:50" x14ac:dyDescent="0.2">
      <c r="A74" s="1">
        <v>69</v>
      </c>
      <c r="B74" s="9">
        <v>625</v>
      </c>
      <c r="C74" s="9">
        <v>656</v>
      </c>
      <c r="D74" s="9">
        <v>648.07000000000005</v>
      </c>
      <c r="E74" s="9">
        <v>842</v>
      </c>
      <c r="F74" s="9">
        <v>851</v>
      </c>
      <c r="G74" s="9">
        <v>847.47</v>
      </c>
      <c r="H74" s="9">
        <v>718</v>
      </c>
      <c r="I74" s="9">
        <v>732</v>
      </c>
      <c r="J74" s="9">
        <v>725.9</v>
      </c>
      <c r="K74" s="9">
        <v>681</v>
      </c>
      <c r="L74" s="9">
        <v>700</v>
      </c>
      <c r="M74" s="9">
        <v>687.95</v>
      </c>
      <c r="N74" s="9">
        <v>691</v>
      </c>
      <c r="O74" s="9">
        <v>702</v>
      </c>
      <c r="P74" s="9">
        <v>696.09</v>
      </c>
      <c r="R74" s="9">
        <v>594</v>
      </c>
      <c r="S74" s="9">
        <v>643</v>
      </c>
      <c r="T74" s="9">
        <v>617.83000000000004</v>
      </c>
      <c r="U74" s="9">
        <v>251</v>
      </c>
      <c r="V74" s="9">
        <v>358</v>
      </c>
      <c r="W74" s="9">
        <v>305.25</v>
      </c>
      <c r="Y74" s="9">
        <v>196</v>
      </c>
      <c r="Z74" s="9">
        <v>229</v>
      </c>
      <c r="AA74" s="9">
        <v>216.3</v>
      </c>
      <c r="AB74" s="9">
        <v>464</v>
      </c>
      <c r="AC74" s="9">
        <v>496</v>
      </c>
      <c r="AD74" s="9">
        <v>484.47</v>
      </c>
      <c r="AE74" s="9">
        <v>104</v>
      </c>
      <c r="AF74" s="9">
        <v>127</v>
      </c>
      <c r="AG74" s="9">
        <v>112.04</v>
      </c>
      <c r="AI74" s="9">
        <v>202</v>
      </c>
      <c r="AJ74" s="9">
        <v>238</v>
      </c>
      <c r="AK74" s="9">
        <v>220.92</v>
      </c>
      <c r="AL74" s="9">
        <v>439</v>
      </c>
      <c r="AM74" s="9">
        <v>475</v>
      </c>
      <c r="AN74" s="9">
        <v>459.53</v>
      </c>
      <c r="AO74" s="9">
        <v>186</v>
      </c>
      <c r="AP74" s="9">
        <v>222</v>
      </c>
      <c r="AQ74" s="9">
        <v>207.87</v>
      </c>
      <c r="AS74" s="9">
        <v>588</v>
      </c>
      <c r="AT74" s="9">
        <v>609</v>
      </c>
      <c r="AU74" s="9">
        <v>601.85</v>
      </c>
      <c r="AV74" s="9">
        <v>158</v>
      </c>
      <c r="AW74" s="9">
        <v>206</v>
      </c>
      <c r="AX74" s="9">
        <v>185.73</v>
      </c>
    </row>
    <row r="75" spans="1:50" x14ac:dyDescent="0.2">
      <c r="A75" s="1">
        <v>70</v>
      </c>
      <c r="B75" s="9">
        <v>652</v>
      </c>
      <c r="C75" s="9">
        <v>677</v>
      </c>
      <c r="D75" s="9">
        <v>667.04</v>
      </c>
      <c r="E75" s="9">
        <v>836</v>
      </c>
      <c r="F75" s="9">
        <v>847</v>
      </c>
      <c r="G75" s="9">
        <v>842.5</v>
      </c>
      <c r="H75" s="9">
        <v>732</v>
      </c>
      <c r="I75" s="9">
        <v>739</v>
      </c>
      <c r="J75" s="9">
        <v>735.35</v>
      </c>
      <c r="K75" s="9">
        <v>670</v>
      </c>
      <c r="L75" s="9">
        <v>685</v>
      </c>
      <c r="M75" s="9">
        <v>679.25</v>
      </c>
      <c r="N75" s="9">
        <v>664</v>
      </c>
      <c r="O75" s="9">
        <v>679</v>
      </c>
      <c r="P75" s="9">
        <v>673.68</v>
      </c>
      <c r="R75" s="9">
        <v>614</v>
      </c>
      <c r="S75" s="9">
        <v>639</v>
      </c>
      <c r="T75" s="9">
        <v>628.26</v>
      </c>
      <c r="U75" s="9">
        <v>282</v>
      </c>
      <c r="V75" s="9">
        <v>328</v>
      </c>
      <c r="W75" s="9">
        <v>311.68</v>
      </c>
      <c r="Y75" s="9">
        <v>205</v>
      </c>
      <c r="Z75" s="9">
        <v>233</v>
      </c>
      <c r="AA75" s="9">
        <v>221.09</v>
      </c>
      <c r="AB75" s="9">
        <v>458</v>
      </c>
      <c r="AC75" s="9">
        <v>480</v>
      </c>
      <c r="AD75" s="9">
        <v>470.97</v>
      </c>
      <c r="AE75" s="9">
        <v>97</v>
      </c>
      <c r="AF75" s="9">
        <v>123</v>
      </c>
      <c r="AG75" s="9">
        <v>111.89</v>
      </c>
      <c r="AI75" s="9">
        <v>214</v>
      </c>
      <c r="AJ75" s="9">
        <v>258</v>
      </c>
      <c r="AK75" s="9">
        <v>240.62</v>
      </c>
      <c r="AL75" s="9">
        <v>494</v>
      </c>
      <c r="AM75" s="9">
        <v>518</v>
      </c>
      <c r="AN75" s="9">
        <v>506.23</v>
      </c>
      <c r="AO75" s="9">
        <v>178</v>
      </c>
      <c r="AP75" s="9">
        <v>219</v>
      </c>
      <c r="AQ75" s="9">
        <v>201.64</v>
      </c>
      <c r="AS75" s="9">
        <v>596</v>
      </c>
      <c r="AT75" s="9">
        <v>626</v>
      </c>
      <c r="AU75" s="9">
        <v>610.25</v>
      </c>
      <c r="AV75" s="9">
        <v>187</v>
      </c>
      <c r="AW75" s="9">
        <v>218</v>
      </c>
      <c r="AX75" s="9">
        <v>205.9</v>
      </c>
    </row>
    <row r="77" spans="1:50" x14ac:dyDescent="0.2">
      <c r="A77" s="6" t="s">
        <v>1</v>
      </c>
      <c r="B77" s="25">
        <f t="shared" ref="B77:P77" si="0">SUM(B6:B76)/70</f>
        <v>643.65714285714284</v>
      </c>
      <c r="C77" s="5">
        <f t="shared" si="0"/>
        <v>672.21428571428567</v>
      </c>
      <c r="D77" s="2">
        <f t="shared" si="0"/>
        <v>661.7007142857143</v>
      </c>
      <c r="E77" s="25">
        <f t="shared" si="0"/>
        <v>798.78571428571433</v>
      </c>
      <c r="F77" s="2">
        <f t="shared" si="0"/>
        <v>813.42857142857144</v>
      </c>
      <c r="G77" s="2">
        <f t="shared" si="0"/>
        <v>807.56914285714277</v>
      </c>
      <c r="H77" s="25">
        <f t="shared" si="0"/>
        <v>694.02857142857147</v>
      </c>
      <c r="I77" s="2">
        <f t="shared" si="0"/>
        <v>705.82857142857142</v>
      </c>
      <c r="J77" s="2">
        <f t="shared" si="0"/>
        <v>701.02671428571443</v>
      </c>
      <c r="K77" s="25">
        <f t="shared" si="0"/>
        <v>621.17142857142858</v>
      </c>
      <c r="L77" s="2">
        <f t="shared" si="0"/>
        <v>645.2285714285714</v>
      </c>
      <c r="M77" s="2">
        <f t="shared" si="0"/>
        <v>635.50699999999995</v>
      </c>
      <c r="N77" s="25">
        <f t="shared" si="0"/>
        <v>690.75714285714287</v>
      </c>
      <c r="O77" s="2">
        <f t="shared" si="0"/>
        <v>706.92857142857144</v>
      </c>
      <c r="P77" s="2">
        <f t="shared" si="0"/>
        <v>700.0561428571425</v>
      </c>
      <c r="R77" s="25">
        <f t="shared" ref="R77:W77" si="1">SUM(R6:R76)/70</f>
        <v>546.55714285714282</v>
      </c>
      <c r="S77" s="5">
        <f t="shared" si="1"/>
        <v>584.4</v>
      </c>
      <c r="T77" s="2">
        <f t="shared" si="1"/>
        <v>569.35742857142873</v>
      </c>
      <c r="U77" s="6">
        <f t="shared" si="1"/>
        <v>256.27142857142854</v>
      </c>
      <c r="V77" s="26">
        <f t="shared" si="1"/>
        <v>303.02857142857141</v>
      </c>
      <c r="W77" s="5">
        <f t="shared" si="1"/>
        <v>284.15985714285722</v>
      </c>
      <c r="Y77" s="2">
        <f t="shared" ref="Y77:AG77" si="2">SUM(Y6:Y76)/70</f>
        <v>165.94285714285715</v>
      </c>
      <c r="Z77" s="26">
        <f t="shared" si="2"/>
        <v>211.18571428571428</v>
      </c>
      <c r="AA77" s="2">
        <f t="shared" si="2"/>
        <v>191.96399999999997</v>
      </c>
      <c r="AB77" s="25">
        <f t="shared" si="2"/>
        <v>486.78571428571428</v>
      </c>
      <c r="AC77" s="2">
        <f t="shared" si="2"/>
        <v>545.5</v>
      </c>
      <c r="AD77" s="2">
        <f t="shared" si="2"/>
        <v>518.67885714285717</v>
      </c>
      <c r="AE77" s="2">
        <f t="shared" si="2"/>
        <v>102</v>
      </c>
      <c r="AF77" s="26">
        <f t="shared" si="2"/>
        <v>139.5</v>
      </c>
      <c r="AG77" s="2">
        <f t="shared" si="2"/>
        <v>121.32642857142858</v>
      </c>
      <c r="AI77" s="2">
        <f t="shared" ref="AI77:AQ77" si="3">SUM(AI6:AI76)/70</f>
        <v>195.7</v>
      </c>
      <c r="AJ77" s="26">
        <f t="shared" si="3"/>
        <v>239.35714285714286</v>
      </c>
      <c r="AK77" s="2">
        <f t="shared" si="3"/>
        <v>219.61228571428578</v>
      </c>
      <c r="AL77" s="25">
        <f t="shared" si="3"/>
        <v>410.04285714285714</v>
      </c>
      <c r="AM77" s="2">
        <f t="shared" si="3"/>
        <v>461.58571428571429</v>
      </c>
      <c r="AN77" s="2">
        <f t="shared" si="3"/>
        <v>440.03571428571428</v>
      </c>
      <c r="AO77" s="2">
        <f t="shared" si="3"/>
        <v>177.82857142857142</v>
      </c>
      <c r="AP77" s="26">
        <f t="shared" si="3"/>
        <v>212.38571428571427</v>
      </c>
      <c r="AQ77" s="2">
        <f t="shared" si="3"/>
        <v>196.80928571428566</v>
      </c>
      <c r="AS77" s="25">
        <f t="shared" ref="AS77:AX77" si="4">SUM(AS6:AS76)/70</f>
        <v>562.29999999999995</v>
      </c>
      <c r="AT77" s="2">
        <f t="shared" si="4"/>
        <v>606.1</v>
      </c>
      <c r="AU77" s="2">
        <f t="shared" si="4"/>
        <v>588.73428571428576</v>
      </c>
      <c r="AV77" s="2">
        <f t="shared" si="4"/>
        <v>152.82857142857142</v>
      </c>
      <c r="AW77" s="26">
        <f t="shared" si="4"/>
        <v>203.88571428571427</v>
      </c>
      <c r="AX77" s="2">
        <f t="shared" si="4"/>
        <v>181.6314285714285</v>
      </c>
    </row>
    <row r="78" spans="1:50" x14ac:dyDescent="0.2">
      <c r="A78" s="4" t="s">
        <v>0</v>
      </c>
      <c r="B78" s="25"/>
      <c r="E78" s="25"/>
      <c r="H78" s="25"/>
      <c r="K78" s="25"/>
      <c r="N78" s="25"/>
      <c r="R78" s="25"/>
      <c r="V78" s="26"/>
      <c r="Z78" s="26"/>
      <c r="AB78" s="25"/>
      <c r="AF78" s="26"/>
      <c r="AJ78" s="26"/>
      <c r="AL78" s="25"/>
      <c r="AP78" s="26"/>
      <c r="AS78" s="25"/>
      <c r="AW78" s="26"/>
    </row>
    <row r="82" spans="1:50" x14ac:dyDescent="0.2">
      <c r="A82" s="3">
        <v>0.95</v>
      </c>
      <c r="B82" s="2">
        <f>((B77*95)/100)</f>
        <v>611.47428571428577</v>
      </c>
      <c r="C82" s="1"/>
      <c r="D82" s="1"/>
      <c r="E82" s="2">
        <f>((E77*95)/100)</f>
        <v>758.84642857142853</v>
      </c>
      <c r="F82" s="1"/>
      <c r="G82" s="1"/>
      <c r="H82" s="2">
        <f>((H77*95)/100)</f>
        <v>659.32714285714292</v>
      </c>
      <c r="I82" s="1"/>
      <c r="J82" s="1"/>
      <c r="K82" s="2">
        <f>((K77*95)/100)</f>
        <v>590.11285714285714</v>
      </c>
      <c r="L82" s="1"/>
      <c r="M82" s="1"/>
      <c r="N82" s="2">
        <f>((N77*95)/100)</f>
        <v>656.21928571428566</v>
      </c>
      <c r="O82" s="1"/>
      <c r="P82" s="1"/>
      <c r="Q82" s="1"/>
      <c r="R82" s="2">
        <f>((R77*95)/100)</f>
        <v>519.22928571428565</v>
      </c>
      <c r="S82" s="1"/>
      <c r="T82" s="1"/>
      <c r="U82" s="1"/>
      <c r="V82" s="1"/>
      <c r="W82" s="1"/>
      <c r="X82" s="1"/>
      <c r="Y82" s="1"/>
      <c r="Z82" s="1"/>
      <c r="AA82" s="1"/>
      <c r="AB82" s="2">
        <f>((AB77*95)/100)</f>
        <v>462.44642857142856</v>
      </c>
      <c r="AC82" s="1"/>
      <c r="AD82" s="1"/>
      <c r="AE82" s="1"/>
      <c r="AF82" s="1"/>
      <c r="AG82" s="1"/>
      <c r="AH82" s="1"/>
      <c r="AI82" s="1"/>
      <c r="AJ82" s="1"/>
      <c r="AK82" s="1"/>
      <c r="AL82" s="2">
        <f>((AL77*95)/100)</f>
        <v>389.54071428571427</v>
      </c>
      <c r="AM82" s="1"/>
      <c r="AN82" s="1"/>
      <c r="AO82" s="1"/>
      <c r="AP82" s="1"/>
      <c r="AQ82" s="1"/>
      <c r="AR82" s="1"/>
      <c r="AS82" s="2">
        <f>((AS77*95)/100)</f>
        <v>534.18499999999995</v>
      </c>
      <c r="AT82" s="1"/>
      <c r="AU82" s="1"/>
      <c r="AV82" s="1"/>
      <c r="AW82" s="1"/>
      <c r="AX82" s="1"/>
    </row>
  </sheetData>
  <mergeCells count="51">
    <mergeCell ref="A1:P1"/>
    <mergeCell ref="A3:A4"/>
    <mergeCell ref="B3:D3"/>
    <mergeCell ref="H3:J3"/>
    <mergeCell ref="N3:P3"/>
    <mergeCell ref="E3:G3"/>
    <mergeCell ref="K3:M3"/>
    <mergeCell ref="B2:D2"/>
    <mergeCell ref="E2:G2"/>
    <mergeCell ref="H2:J2"/>
    <mergeCell ref="K2:M2"/>
    <mergeCell ref="N2:P2"/>
    <mergeCell ref="Y3:AA3"/>
    <mergeCell ref="B77:B78"/>
    <mergeCell ref="E77:E78"/>
    <mergeCell ref="H77:H78"/>
    <mergeCell ref="K77:K78"/>
    <mergeCell ref="N77:N78"/>
    <mergeCell ref="AI1:AQ1"/>
    <mergeCell ref="AI2:AK2"/>
    <mergeCell ref="AL2:AN2"/>
    <mergeCell ref="AO2:AQ2"/>
    <mergeCell ref="AI3:AK3"/>
    <mergeCell ref="AL3:AN3"/>
    <mergeCell ref="AO3:AQ3"/>
    <mergeCell ref="R1:W1"/>
    <mergeCell ref="Y1:AG1"/>
    <mergeCell ref="R77:R78"/>
    <mergeCell ref="V77:V78"/>
    <mergeCell ref="AB77:AB78"/>
    <mergeCell ref="Z77:Z78"/>
    <mergeCell ref="AF77:AF78"/>
    <mergeCell ref="AB3:AD3"/>
    <mergeCell ref="AE3:AG3"/>
    <mergeCell ref="AB2:AD2"/>
    <mergeCell ref="AE2:AG2"/>
    <mergeCell ref="R3:T3"/>
    <mergeCell ref="U3:W3"/>
    <mergeCell ref="R2:T2"/>
    <mergeCell ref="U2:W2"/>
    <mergeCell ref="Y2:AA2"/>
    <mergeCell ref="AS1:AX1"/>
    <mergeCell ref="AS2:AU2"/>
    <mergeCell ref="AV2:AX2"/>
    <mergeCell ref="AS3:AU3"/>
    <mergeCell ref="AV3:AX3"/>
    <mergeCell ref="AL77:AL78"/>
    <mergeCell ref="AJ77:AJ78"/>
    <mergeCell ref="AP77:AP78"/>
    <mergeCell ref="AW77:AW78"/>
    <mergeCell ref="AS77:AS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1:J57"/>
  <sheetViews>
    <sheetView tabSelected="1" zoomScale="90" zoomScaleNormal="90" zoomScalePageLayoutView="90" workbookViewId="0">
      <selection activeCell="K1" sqref="K1:X1048576"/>
    </sheetView>
  </sheetViews>
  <sheetFormatPr baseColWidth="10" defaultColWidth="17.6640625" defaultRowHeight="15" x14ac:dyDescent="0.2"/>
  <cols>
    <col min="1" max="16384" width="17.6640625" style="11"/>
  </cols>
  <sheetData>
    <row r="1" spans="1:10" ht="30" customHeight="1" thickBot="1" x14ac:dyDescent="0.25">
      <c r="A1" s="34" t="s">
        <v>69</v>
      </c>
      <c r="B1" s="35"/>
      <c r="C1" s="35"/>
      <c r="D1" s="35"/>
      <c r="E1" s="35"/>
      <c r="F1" s="35"/>
      <c r="G1" s="35"/>
      <c r="H1" s="35"/>
      <c r="I1" s="35"/>
      <c r="J1" s="36"/>
    </row>
    <row r="3" spans="1:10" x14ac:dyDescent="0.2">
      <c r="A3" s="39" t="s">
        <v>40</v>
      </c>
      <c r="B3" s="45" t="s">
        <v>33</v>
      </c>
      <c r="C3" s="42" t="s">
        <v>34</v>
      </c>
      <c r="D3" s="44" t="s">
        <v>35</v>
      </c>
      <c r="E3" s="37" t="s">
        <v>36</v>
      </c>
      <c r="F3" s="39" t="s">
        <v>37</v>
      </c>
      <c r="G3" s="39"/>
      <c r="H3" s="39"/>
      <c r="I3" s="39"/>
      <c r="J3" s="39"/>
    </row>
    <row r="4" spans="1:10" ht="26.25" customHeight="1" x14ac:dyDescent="0.2">
      <c r="A4" s="39"/>
      <c r="B4" s="45"/>
      <c r="C4" s="42"/>
      <c r="D4" s="44"/>
      <c r="E4" s="37"/>
      <c r="F4" s="12" t="s">
        <v>68</v>
      </c>
      <c r="G4" s="12" t="s">
        <v>63</v>
      </c>
      <c r="H4" s="12" t="s">
        <v>64</v>
      </c>
      <c r="I4" s="12" t="s">
        <v>65</v>
      </c>
      <c r="J4" s="13" t="s">
        <v>66</v>
      </c>
    </row>
    <row r="5" spans="1:10" x14ac:dyDescent="0.2">
      <c r="A5" s="39"/>
      <c r="B5" s="40" t="s">
        <v>32</v>
      </c>
      <c r="C5" s="12" t="s">
        <v>41</v>
      </c>
      <c r="D5" s="12" t="s">
        <v>50</v>
      </c>
      <c r="E5" s="16">
        <v>200</v>
      </c>
      <c r="F5" s="17">
        <v>519.22928571428565</v>
      </c>
      <c r="G5" s="16" t="s">
        <v>39</v>
      </c>
      <c r="H5" s="18">
        <v>303.02857142857141</v>
      </c>
      <c r="I5" s="16" t="s">
        <v>39</v>
      </c>
      <c r="J5" s="19" t="s">
        <v>39</v>
      </c>
    </row>
    <row r="6" spans="1:10" x14ac:dyDescent="0.2">
      <c r="A6" s="39"/>
      <c r="B6" s="40"/>
      <c r="C6" s="12" t="s">
        <v>42</v>
      </c>
      <c r="D6" s="12" t="s">
        <v>51</v>
      </c>
      <c r="E6" s="16">
        <v>200</v>
      </c>
      <c r="F6" s="18">
        <v>462.44642857142856</v>
      </c>
      <c r="G6" s="17">
        <v>139.5</v>
      </c>
      <c r="H6" s="16" t="s">
        <v>39</v>
      </c>
      <c r="I6" s="20">
        <v>211.18571428571428</v>
      </c>
      <c r="J6" s="19" t="s">
        <v>39</v>
      </c>
    </row>
    <row r="7" spans="1:10" x14ac:dyDescent="0.2">
      <c r="A7" s="39"/>
      <c r="B7" s="40"/>
      <c r="C7" s="12" t="s">
        <v>43</v>
      </c>
      <c r="D7" s="12" t="s">
        <v>52</v>
      </c>
      <c r="E7" s="16">
        <v>200</v>
      </c>
      <c r="F7" s="20">
        <v>389.54071428571427</v>
      </c>
      <c r="G7" s="16" t="s">
        <v>39</v>
      </c>
      <c r="H7" s="18">
        <v>212.38571428571427</v>
      </c>
      <c r="I7" s="16" t="s">
        <v>39</v>
      </c>
      <c r="J7" s="21">
        <v>239.35714285714286</v>
      </c>
    </row>
    <row r="8" spans="1:10" x14ac:dyDescent="0.2">
      <c r="A8" s="39"/>
      <c r="B8" s="40"/>
      <c r="C8" s="12" t="s">
        <v>44</v>
      </c>
      <c r="D8" s="12" t="s">
        <v>53</v>
      </c>
      <c r="E8" s="16">
        <v>200</v>
      </c>
      <c r="F8" s="22">
        <v>534.18499999999995</v>
      </c>
      <c r="G8" s="16" t="s">
        <v>39</v>
      </c>
      <c r="H8" s="16" t="s">
        <v>39</v>
      </c>
      <c r="I8" s="20">
        <v>203.88571428571427</v>
      </c>
      <c r="J8" s="19" t="s">
        <v>39</v>
      </c>
    </row>
    <row r="9" spans="1:10" x14ac:dyDescent="0.2">
      <c r="A9" s="39"/>
      <c r="B9" s="12"/>
      <c r="C9" s="12"/>
      <c r="D9" s="12"/>
      <c r="E9" s="16"/>
      <c r="F9" s="16"/>
      <c r="G9" s="16"/>
      <c r="H9" s="16"/>
      <c r="I9" s="16"/>
      <c r="J9" s="19"/>
    </row>
    <row r="10" spans="1:10" x14ac:dyDescent="0.2">
      <c r="A10" s="39"/>
      <c r="B10" s="40" t="s">
        <v>38</v>
      </c>
      <c r="C10" s="12" t="s">
        <v>45</v>
      </c>
      <c r="D10" s="12" t="s">
        <v>50</v>
      </c>
      <c r="E10" s="16">
        <v>200</v>
      </c>
      <c r="F10" s="16">
        <v>611.47428571428577</v>
      </c>
      <c r="G10" s="16" t="s">
        <v>39</v>
      </c>
      <c r="H10" s="16" t="s">
        <v>39</v>
      </c>
      <c r="I10" s="16" t="s">
        <v>39</v>
      </c>
      <c r="J10" s="19" t="s">
        <v>39</v>
      </c>
    </row>
    <row r="11" spans="1:10" x14ac:dyDescent="0.2">
      <c r="A11" s="39"/>
      <c r="B11" s="40"/>
      <c r="C11" s="12" t="s">
        <v>46</v>
      </c>
      <c r="D11" s="12" t="s">
        <v>51</v>
      </c>
      <c r="E11" s="16">
        <v>200</v>
      </c>
      <c r="F11" s="16">
        <v>758.84642857142853</v>
      </c>
      <c r="G11" s="16" t="s">
        <v>39</v>
      </c>
      <c r="H11" s="16" t="s">
        <v>39</v>
      </c>
      <c r="I11" s="16" t="s">
        <v>39</v>
      </c>
      <c r="J11" s="19" t="s">
        <v>39</v>
      </c>
    </row>
    <row r="12" spans="1:10" x14ac:dyDescent="0.2">
      <c r="A12" s="39"/>
      <c r="B12" s="40"/>
      <c r="C12" s="12" t="s">
        <v>47</v>
      </c>
      <c r="D12" s="12" t="s">
        <v>52</v>
      </c>
      <c r="E12" s="16">
        <v>200</v>
      </c>
      <c r="F12" s="16">
        <v>659.32714285714292</v>
      </c>
      <c r="G12" s="16" t="s">
        <v>39</v>
      </c>
      <c r="H12" s="16" t="s">
        <v>39</v>
      </c>
      <c r="I12" s="16" t="s">
        <v>39</v>
      </c>
      <c r="J12" s="19" t="s">
        <v>39</v>
      </c>
    </row>
    <row r="13" spans="1:10" x14ac:dyDescent="0.2">
      <c r="A13" s="39"/>
      <c r="B13" s="40"/>
      <c r="C13" s="12" t="s">
        <v>48</v>
      </c>
      <c r="D13" s="12" t="s">
        <v>53</v>
      </c>
      <c r="E13" s="16">
        <v>200</v>
      </c>
      <c r="F13" s="16">
        <v>590.11285714285714</v>
      </c>
      <c r="G13" s="16" t="s">
        <v>39</v>
      </c>
      <c r="H13" s="16" t="s">
        <v>39</v>
      </c>
      <c r="I13" s="16" t="s">
        <v>39</v>
      </c>
      <c r="J13" s="19" t="s">
        <v>39</v>
      </c>
    </row>
    <row r="14" spans="1:10" ht="16" thickBot="1" x14ac:dyDescent="0.25">
      <c r="A14" s="39"/>
      <c r="B14" s="41"/>
      <c r="C14" s="15" t="s">
        <v>49</v>
      </c>
      <c r="D14" s="15" t="s">
        <v>54</v>
      </c>
      <c r="E14" s="23">
        <v>200</v>
      </c>
      <c r="F14" s="23">
        <v>656.21928571428566</v>
      </c>
      <c r="G14" s="23" t="s">
        <v>39</v>
      </c>
      <c r="H14" s="23" t="s">
        <v>39</v>
      </c>
      <c r="I14" s="23" t="s">
        <v>39</v>
      </c>
      <c r="J14" s="24" t="s">
        <v>39</v>
      </c>
    </row>
    <row r="16" spans="1:10" x14ac:dyDescent="0.2">
      <c r="A16" s="42" t="s">
        <v>67</v>
      </c>
      <c r="B16" s="43" t="s">
        <v>33</v>
      </c>
      <c r="C16" s="42" t="s">
        <v>34</v>
      </c>
      <c r="D16" s="44" t="s">
        <v>35</v>
      </c>
      <c r="E16" s="37" t="s">
        <v>36</v>
      </c>
      <c r="F16" s="38" t="s">
        <v>37</v>
      </c>
      <c r="G16" s="39"/>
      <c r="H16" s="39"/>
      <c r="I16" s="39"/>
      <c r="J16" s="39"/>
    </row>
    <row r="17" spans="1:10" ht="26.25" customHeight="1" x14ac:dyDescent="0.2">
      <c r="A17" s="42"/>
      <c r="B17" s="43"/>
      <c r="C17" s="42"/>
      <c r="D17" s="44"/>
      <c r="E17" s="37"/>
      <c r="F17" s="12" t="s">
        <v>68</v>
      </c>
      <c r="G17" s="12" t="s">
        <v>63</v>
      </c>
      <c r="H17" s="12" t="s">
        <v>64</v>
      </c>
      <c r="I17" s="12" t="s">
        <v>65</v>
      </c>
      <c r="J17" s="13" t="s">
        <v>66</v>
      </c>
    </row>
    <row r="18" spans="1:10" x14ac:dyDescent="0.2">
      <c r="A18" s="42"/>
      <c r="B18" s="40" t="s">
        <v>32</v>
      </c>
      <c r="C18" s="12" t="s">
        <v>41</v>
      </c>
      <c r="D18" s="12" t="s">
        <v>50</v>
      </c>
      <c r="E18" s="16">
        <v>200</v>
      </c>
      <c r="F18" s="17">
        <v>523.01571428571424</v>
      </c>
      <c r="G18" s="16" t="s">
        <v>39</v>
      </c>
      <c r="H18" s="18">
        <v>280.05714285714288</v>
      </c>
      <c r="I18" s="16" t="s">
        <v>39</v>
      </c>
      <c r="J18" s="19" t="s">
        <v>39</v>
      </c>
    </row>
    <row r="19" spans="1:10" x14ac:dyDescent="0.2">
      <c r="A19" s="42"/>
      <c r="B19" s="40"/>
      <c r="C19" s="12" t="s">
        <v>42</v>
      </c>
      <c r="D19" s="12" t="s">
        <v>51</v>
      </c>
      <c r="E19" s="16">
        <v>200</v>
      </c>
      <c r="F19" s="18">
        <v>374.05571428571426</v>
      </c>
      <c r="G19" s="17">
        <v>275.62857142857143</v>
      </c>
      <c r="H19" s="16" t="s">
        <v>39</v>
      </c>
      <c r="I19" s="20">
        <v>356.94285714285712</v>
      </c>
      <c r="J19" s="19" t="s">
        <v>39</v>
      </c>
    </row>
    <row r="20" spans="1:10" x14ac:dyDescent="0.2">
      <c r="A20" s="42"/>
      <c r="B20" s="40"/>
      <c r="C20" s="12" t="s">
        <v>43</v>
      </c>
      <c r="D20" s="12" t="s">
        <v>52</v>
      </c>
      <c r="E20" s="16">
        <v>200</v>
      </c>
      <c r="F20" s="20">
        <v>456.39357142857148</v>
      </c>
      <c r="G20" s="16" t="s">
        <v>39</v>
      </c>
      <c r="H20" s="18">
        <v>245.75714285714287</v>
      </c>
      <c r="I20" s="16" t="s">
        <v>39</v>
      </c>
      <c r="J20" s="21">
        <v>365.1</v>
      </c>
    </row>
    <row r="21" spans="1:10" x14ac:dyDescent="0.2">
      <c r="A21" s="42"/>
      <c r="B21" s="40"/>
      <c r="C21" s="12" t="s">
        <v>44</v>
      </c>
      <c r="D21" s="12" t="s">
        <v>53</v>
      </c>
      <c r="E21" s="16">
        <v>200</v>
      </c>
      <c r="F21" s="22">
        <v>514.39785714285711</v>
      </c>
      <c r="G21" s="16" t="s">
        <v>39</v>
      </c>
      <c r="H21" s="16" t="s">
        <v>39</v>
      </c>
      <c r="I21" s="20">
        <v>352.01428571428573</v>
      </c>
      <c r="J21" s="19" t="s">
        <v>39</v>
      </c>
    </row>
    <row r="22" spans="1:10" x14ac:dyDescent="0.2">
      <c r="A22" s="42"/>
      <c r="B22" s="12"/>
      <c r="C22" s="12"/>
      <c r="D22" s="12"/>
      <c r="E22" s="16"/>
      <c r="F22" s="16"/>
      <c r="G22" s="16"/>
      <c r="H22" s="16"/>
      <c r="I22" s="16"/>
      <c r="J22" s="19"/>
    </row>
    <row r="23" spans="1:10" x14ac:dyDescent="0.2">
      <c r="A23" s="42"/>
      <c r="B23" s="40" t="s">
        <v>38</v>
      </c>
      <c r="C23" s="12" t="s">
        <v>45</v>
      </c>
      <c r="D23" s="12" t="s">
        <v>50</v>
      </c>
      <c r="E23" s="16">
        <v>200</v>
      </c>
      <c r="F23" s="16">
        <v>599.6400000000001</v>
      </c>
      <c r="G23" s="16" t="s">
        <v>39</v>
      </c>
      <c r="H23" s="16" t="s">
        <v>39</v>
      </c>
      <c r="I23" s="16" t="s">
        <v>39</v>
      </c>
      <c r="J23" s="19" t="s">
        <v>39</v>
      </c>
    </row>
    <row r="24" spans="1:10" x14ac:dyDescent="0.2">
      <c r="A24" s="42"/>
      <c r="B24" s="40"/>
      <c r="C24" s="12" t="s">
        <v>46</v>
      </c>
      <c r="D24" s="12" t="s">
        <v>51</v>
      </c>
      <c r="E24" s="16">
        <v>200</v>
      </c>
      <c r="F24" s="16">
        <v>531.64714285714285</v>
      </c>
      <c r="G24" s="16" t="s">
        <v>39</v>
      </c>
      <c r="H24" s="16" t="s">
        <v>39</v>
      </c>
      <c r="I24" s="16" t="s">
        <v>39</v>
      </c>
      <c r="J24" s="19" t="s">
        <v>39</v>
      </c>
    </row>
    <row r="25" spans="1:10" x14ac:dyDescent="0.2">
      <c r="A25" s="42"/>
      <c r="B25" s="40"/>
      <c r="C25" s="12" t="s">
        <v>47</v>
      </c>
      <c r="D25" s="12" t="s">
        <v>52</v>
      </c>
      <c r="E25" s="16">
        <v>200</v>
      </c>
      <c r="F25" s="16">
        <v>502.60428571428565</v>
      </c>
      <c r="G25" s="16" t="s">
        <v>39</v>
      </c>
      <c r="H25" s="16" t="s">
        <v>39</v>
      </c>
      <c r="I25" s="16" t="s">
        <v>39</v>
      </c>
      <c r="J25" s="19" t="s">
        <v>39</v>
      </c>
    </row>
    <row r="26" spans="1:10" x14ac:dyDescent="0.2">
      <c r="A26" s="42"/>
      <c r="B26" s="40"/>
      <c r="C26" s="12" t="s">
        <v>48</v>
      </c>
      <c r="D26" s="12" t="s">
        <v>53</v>
      </c>
      <c r="E26" s="16">
        <v>200</v>
      </c>
      <c r="F26" s="16">
        <v>715.45857142857142</v>
      </c>
      <c r="G26" s="16" t="s">
        <v>39</v>
      </c>
      <c r="H26" s="16" t="s">
        <v>39</v>
      </c>
      <c r="I26" s="16" t="s">
        <v>39</v>
      </c>
      <c r="J26" s="19" t="s">
        <v>39</v>
      </c>
    </row>
    <row r="27" spans="1:10" ht="16" thickBot="1" x14ac:dyDescent="0.25">
      <c r="A27" s="42"/>
      <c r="B27" s="41"/>
      <c r="C27" s="15" t="s">
        <v>49</v>
      </c>
      <c r="D27" s="15" t="s">
        <v>54</v>
      </c>
      <c r="E27" s="23">
        <v>200</v>
      </c>
      <c r="F27" s="23">
        <v>795.19071428571419</v>
      </c>
      <c r="G27" s="23" t="s">
        <v>39</v>
      </c>
      <c r="H27" s="23" t="s">
        <v>39</v>
      </c>
      <c r="I27" s="23" t="s">
        <v>39</v>
      </c>
      <c r="J27" s="24" t="s">
        <v>39</v>
      </c>
    </row>
    <row r="30" spans="1:10" ht="16" thickBot="1" x14ac:dyDescent="0.25"/>
    <row r="31" spans="1:10" ht="22" thickBot="1" x14ac:dyDescent="0.25">
      <c r="A31" s="34" t="s">
        <v>70</v>
      </c>
      <c r="B31" s="35"/>
      <c r="C31" s="35"/>
      <c r="D31" s="35"/>
      <c r="E31" s="35"/>
      <c r="F31" s="35"/>
      <c r="G31" s="35"/>
      <c r="H31" s="35"/>
      <c r="I31" s="35"/>
      <c r="J31" s="36"/>
    </row>
    <row r="33" spans="1:10" x14ac:dyDescent="0.2">
      <c r="A33" s="39" t="s">
        <v>40</v>
      </c>
      <c r="B33" s="45" t="s">
        <v>33</v>
      </c>
      <c r="C33" s="42" t="s">
        <v>34</v>
      </c>
      <c r="D33" s="44" t="s">
        <v>35</v>
      </c>
      <c r="E33" s="37" t="s">
        <v>36</v>
      </c>
      <c r="F33" s="39" t="s">
        <v>37</v>
      </c>
      <c r="G33" s="39"/>
      <c r="H33" s="39"/>
      <c r="I33" s="39"/>
      <c r="J33" s="39"/>
    </row>
    <row r="34" spans="1:10" x14ac:dyDescent="0.2">
      <c r="A34" s="39"/>
      <c r="B34" s="45"/>
      <c r="C34" s="42"/>
      <c r="D34" s="44"/>
      <c r="E34" s="37"/>
      <c r="F34" s="14" t="s">
        <v>68</v>
      </c>
      <c r="G34" s="14" t="s">
        <v>63</v>
      </c>
      <c r="H34" s="14" t="s">
        <v>64</v>
      </c>
      <c r="I34" s="14" t="s">
        <v>65</v>
      </c>
      <c r="J34" s="13" t="s">
        <v>66</v>
      </c>
    </row>
    <row r="35" spans="1:10" x14ac:dyDescent="0.2">
      <c r="A35" s="39"/>
      <c r="B35" s="40" t="s">
        <v>32</v>
      </c>
      <c r="C35" s="14" t="s">
        <v>41</v>
      </c>
      <c r="D35" s="14" t="s">
        <v>50</v>
      </c>
      <c r="E35" s="16">
        <f t="shared" ref="E35:E44" si="0">(3.3/5)*200</f>
        <v>131.99999999999997</v>
      </c>
      <c r="F35" s="17">
        <f>(3.3/5)*519.229285714286</f>
        <v>342.6913285714287</v>
      </c>
      <c r="G35" s="16" t="s">
        <v>39</v>
      </c>
      <c r="H35" s="18">
        <f>(3.3/5)*303.028571428571</f>
        <v>199.99885714285685</v>
      </c>
      <c r="I35" s="16" t="s">
        <v>39</v>
      </c>
      <c r="J35" s="19" t="s">
        <v>39</v>
      </c>
    </row>
    <row r="36" spans="1:10" x14ac:dyDescent="0.2">
      <c r="A36" s="39"/>
      <c r="B36" s="40"/>
      <c r="C36" s="14" t="s">
        <v>42</v>
      </c>
      <c r="D36" s="14" t="s">
        <v>51</v>
      </c>
      <c r="E36" s="16">
        <f t="shared" si="0"/>
        <v>131.99999999999997</v>
      </c>
      <c r="F36" s="18">
        <f>(3.3/5)*462.446428571429</f>
        <v>305.21464285714313</v>
      </c>
      <c r="G36" s="17">
        <f>(3.3/5)*139.5</f>
        <v>92.07</v>
      </c>
      <c r="H36" s="16" t="s">
        <v>39</v>
      </c>
      <c r="I36" s="20">
        <f>(3.3/5)*211.185714285714</f>
        <v>139.38257142857123</v>
      </c>
      <c r="J36" s="19" t="s">
        <v>39</v>
      </c>
    </row>
    <row r="37" spans="1:10" x14ac:dyDescent="0.2">
      <c r="A37" s="39"/>
      <c r="B37" s="40"/>
      <c r="C37" s="14" t="s">
        <v>43</v>
      </c>
      <c r="D37" s="14" t="s">
        <v>52</v>
      </c>
      <c r="E37" s="16">
        <f t="shared" si="0"/>
        <v>131.99999999999997</v>
      </c>
      <c r="F37" s="20">
        <f>(3.3/5)*389.540714285714</f>
        <v>257.09687142857121</v>
      </c>
      <c r="G37" s="16" t="s">
        <v>39</v>
      </c>
      <c r="H37" s="18">
        <f>(3.3/5)*212.385714285714</f>
        <v>140.17457142857123</v>
      </c>
      <c r="I37" s="16" t="s">
        <v>39</v>
      </c>
      <c r="J37" s="21">
        <f>(3.3/5)*239.357142857143</f>
        <v>157.97571428571436</v>
      </c>
    </row>
    <row r="38" spans="1:10" x14ac:dyDescent="0.2">
      <c r="A38" s="39"/>
      <c r="B38" s="40"/>
      <c r="C38" s="14" t="s">
        <v>44</v>
      </c>
      <c r="D38" s="14" t="s">
        <v>53</v>
      </c>
      <c r="E38" s="16">
        <f t="shared" si="0"/>
        <v>131.99999999999997</v>
      </c>
      <c r="F38" s="22">
        <f>(3.3/5)*534.185</f>
        <v>352.56209999999993</v>
      </c>
      <c r="G38" s="16" t="s">
        <v>39</v>
      </c>
      <c r="H38" s="16" t="s">
        <v>39</v>
      </c>
      <c r="I38" s="20">
        <f>(3.3/5)*203.885714285714</f>
        <v>134.56457142857121</v>
      </c>
      <c r="J38" s="19" t="s">
        <v>39</v>
      </c>
    </row>
    <row r="39" spans="1:10" x14ac:dyDescent="0.2">
      <c r="A39" s="39"/>
      <c r="B39" s="14"/>
      <c r="C39" s="14"/>
      <c r="D39" s="14"/>
      <c r="E39" s="16"/>
      <c r="F39" s="16"/>
      <c r="G39" s="16"/>
      <c r="H39" s="16"/>
      <c r="I39" s="16"/>
      <c r="J39" s="19"/>
    </row>
    <row r="40" spans="1:10" x14ac:dyDescent="0.2">
      <c r="A40" s="39"/>
      <c r="B40" s="40" t="s">
        <v>38</v>
      </c>
      <c r="C40" s="14" t="s">
        <v>45</v>
      </c>
      <c r="D40" s="14" t="s">
        <v>50</v>
      </c>
      <c r="E40" s="16">
        <f t="shared" si="0"/>
        <v>131.99999999999997</v>
      </c>
      <c r="F40" s="16">
        <f>(3.3/5)*611.474285714286</f>
        <v>403.57302857142872</v>
      </c>
      <c r="G40" s="16" t="s">
        <v>39</v>
      </c>
      <c r="H40" s="16" t="s">
        <v>39</v>
      </c>
      <c r="I40" s="16" t="s">
        <v>39</v>
      </c>
      <c r="J40" s="19" t="s">
        <v>39</v>
      </c>
    </row>
    <row r="41" spans="1:10" x14ac:dyDescent="0.2">
      <c r="A41" s="39"/>
      <c r="B41" s="40"/>
      <c r="C41" s="14" t="s">
        <v>46</v>
      </c>
      <c r="D41" s="14" t="s">
        <v>51</v>
      </c>
      <c r="E41" s="16">
        <f t="shared" si="0"/>
        <v>131.99999999999997</v>
      </c>
      <c r="F41" s="16">
        <f>(3.3/5)*758.846428571429</f>
        <v>500.83864285714304</v>
      </c>
      <c r="G41" s="16" t="s">
        <v>39</v>
      </c>
      <c r="H41" s="16" t="s">
        <v>39</v>
      </c>
      <c r="I41" s="16" t="s">
        <v>39</v>
      </c>
      <c r="J41" s="19" t="s">
        <v>39</v>
      </c>
    </row>
    <row r="42" spans="1:10" x14ac:dyDescent="0.2">
      <c r="A42" s="39"/>
      <c r="B42" s="40"/>
      <c r="C42" s="14" t="s">
        <v>47</v>
      </c>
      <c r="D42" s="14" t="s">
        <v>52</v>
      </c>
      <c r="E42" s="16">
        <f t="shared" si="0"/>
        <v>131.99999999999997</v>
      </c>
      <c r="F42" s="16">
        <f>(3.3/5)*659.327142857143</f>
        <v>435.15591428571435</v>
      </c>
      <c r="G42" s="16" t="s">
        <v>39</v>
      </c>
      <c r="H42" s="16" t="s">
        <v>39</v>
      </c>
      <c r="I42" s="16" t="s">
        <v>39</v>
      </c>
      <c r="J42" s="19" t="s">
        <v>39</v>
      </c>
    </row>
    <row r="43" spans="1:10" x14ac:dyDescent="0.2">
      <c r="A43" s="39"/>
      <c r="B43" s="40"/>
      <c r="C43" s="14" t="s">
        <v>48</v>
      </c>
      <c r="D43" s="14" t="s">
        <v>53</v>
      </c>
      <c r="E43" s="16">
        <f t="shared" si="0"/>
        <v>131.99999999999997</v>
      </c>
      <c r="F43" s="16">
        <f>(3.3/5)*590.112857142857</f>
        <v>389.47448571428561</v>
      </c>
      <c r="G43" s="16" t="s">
        <v>39</v>
      </c>
      <c r="H43" s="16" t="s">
        <v>39</v>
      </c>
      <c r="I43" s="16" t="s">
        <v>39</v>
      </c>
      <c r="J43" s="19" t="s">
        <v>39</v>
      </c>
    </row>
    <row r="44" spans="1:10" ht="16" thickBot="1" x14ac:dyDescent="0.25">
      <c r="A44" s="39"/>
      <c r="B44" s="41"/>
      <c r="C44" s="15" t="s">
        <v>49</v>
      </c>
      <c r="D44" s="15" t="s">
        <v>54</v>
      </c>
      <c r="E44" s="16">
        <f t="shared" si="0"/>
        <v>131.99999999999997</v>
      </c>
      <c r="F44" s="23">
        <f>(3.3/5)*656.219285714286</f>
        <v>433.10472857142872</v>
      </c>
      <c r="G44" s="23" t="s">
        <v>39</v>
      </c>
      <c r="H44" s="23" t="s">
        <v>39</v>
      </c>
      <c r="I44" s="23" t="s">
        <v>39</v>
      </c>
      <c r="J44" s="24" t="s">
        <v>39</v>
      </c>
    </row>
    <row r="46" spans="1:10" x14ac:dyDescent="0.2">
      <c r="A46" s="42" t="s">
        <v>67</v>
      </c>
      <c r="B46" s="43" t="s">
        <v>33</v>
      </c>
      <c r="C46" s="42" t="s">
        <v>34</v>
      </c>
      <c r="D46" s="44" t="s">
        <v>35</v>
      </c>
      <c r="E46" s="37" t="s">
        <v>36</v>
      </c>
      <c r="F46" s="38" t="s">
        <v>37</v>
      </c>
      <c r="G46" s="39"/>
      <c r="H46" s="39"/>
      <c r="I46" s="39"/>
      <c r="J46" s="39"/>
    </row>
    <row r="47" spans="1:10" x14ac:dyDescent="0.2">
      <c r="A47" s="42"/>
      <c r="B47" s="43"/>
      <c r="C47" s="42"/>
      <c r="D47" s="44"/>
      <c r="E47" s="37"/>
      <c r="F47" s="14" t="s">
        <v>68</v>
      </c>
      <c r="G47" s="14" t="s">
        <v>63</v>
      </c>
      <c r="H47" s="14" t="s">
        <v>64</v>
      </c>
      <c r="I47" s="14" t="s">
        <v>65</v>
      </c>
      <c r="J47" s="13" t="s">
        <v>66</v>
      </c>
    </row>
    <row r="48" spans="1:10" x14ac:dyDescent="0.2">
      <c r="A48" s="42"/>
      <c r="B48" s="40" t="s">
        <v>32</v>
      </c>
      <c r="C48" s="14" t="s">
        <v>41</v>
      </c>
      <c r="D48" s="14" t="s">
        <v>50</v>
      </c>
      <c r="E48" s="16">
        <f>(3.3/5)*200</f>
        <v>131.99999999999997</v>
      </c>
      <c r="F48" s="17">
        <f>(3.3/5)*523.015714285714</f>
        <v>345.19037142857121</v>
      </c>
      <c r="G48" s="16" t="s">
        <v>39</v>
      </c>
      <c r="H48" s="18">
        <f>(3.3/5)*280.057142857143</f>
        <v>184.83771428571436</v>
      </c>
      <c r="I48" s="16" t="s">
        <v>39</v>
      </c>
      <c r="J48" s="19" t="s">
        <v>39</v>
      </c>
    </row>
    <row r="49" spans="1:10" x14ac:dyDescent="0.2">
      <c r="A49" s="42"/>
      <c r="B49" s="40"/>
      <c r="C49" s="14" t="s">
        <v>42</v>
      </c>
      <c r="D49" s="14" t="s">
        <v>51</v>
      </c>
      <c r="E49" s="16">
        <f t="shared" ref="E49:E57" si="1">(3.3/5)*200</f>
        <v>131.99999999999997</v>
      </c>
      <c r="F49" s="18">
        <f>(3.3/5)*374.055714285714</f>
        <v>246.8767714285712</v>
      </c>
      <c r="G49" s="17">
        <f>(3.3/5)*275.628571428571</f>
        <v>181.91485714285682</v>
      </c>
      <c r="H49" s="16" t="s">
        <v>39</v>
      </c>
      <c r="I49" s="20">
        <f>(3.3/5)*356.942857142857</f>
        <v>235.5822857142856</v>
      </c>
      <c r="J49" s="19" t="s">
        <v>39</v>
      </c>
    </row>
    <row r="50" spans="1:10" x14ac:dyDescent="0.2">
      <c r="A50" s="42"/>
      <c r="B50" s="40"/>
      <c r="C50" s="14" t="s">
        <v>43</v>
      </c>
      <c r="D50" s="14" t="s">
        <v>52</v>
      </c>
      <c r="E50" s="16">
        <f t="shared" si="1"/>
        <v>131.99999999999997</v>
      </c>
      <c r="F50" s="20">
        <f>(3.3/5)*456.393571428571</f>
        <v>301.21975714285685</v>
      </c>
      <c r="G50" s="16" t="s">
        <v>39</v>
      </c>
      <c r="H50" s="18">
        <f>(3.3/5)*245.757142857143</f>
        <v>162.19971428571438</v>
      </c>
      <c r="I50" s="16" t="s">
        <v>39</v>
      </c>
      <c r="J50" s="21">
        <f>(3.3/5)*365.1</f>
        <v>240.96599999999998</v>
      </c>
    </row>
    <row r="51" spans="1:10" x14ac:dyDescent="0.2">
      <c r="A51" s="42"/>
      <c r="B51" s="40"/>
      <c r="C51" s="14" t="s">
        <v>44</v>
      </c>
      <c r="D51" s="14" t="s">
        <v>53</v>
      </c>
      <c r="E51" s="16">
        <f t="shared" si="1"/>
        <v>131.99999999999997</v>
      </c>
      <c r="F51" s="22">
        <f>(3.3/5)*514.397857142857</f>
        <v>339.5025857142856</v>
      </c>
      <c r="G51" s="16" t="s">
        <v>39</v>
      </c>
      <c r="H51" s="16" t="s">
        <v>39</v>
      </c>
      <c r="I51" s="20">
        <f>(3.3/5)*352.014285714286</f>
        <v>232.32942857142874</v>
      </c>
      <c r="J51" s="19" t="s">
        <v>39</v>
      </c>
    </row>
    <row r="52" spans="1:10" x14ac:dyDescent="0.2">
      <c r="A52" s="42"/>
      <c r="B52" s="14"/>
      <c r="C52" s="14"/>
      <c r="D52" s="14"/>
      <c r="E52" s="16"/>
      <c r="F52" s="16"/>
      <c r="G52" s="16"/>
      <c r="H52" s="16"/>
      <c r="I52" s="16"/>
      <c r="J52" s="19"/>
    </row>
    <row r="53" spans="1:10" x14ac:dyDescent="0.2">
      <c r="A53" s="42"/>
      <c r="B53" s="40" t="s">
        <v>38</v>
      </c>
      <c r="C53" s="14" t="s">
        <v>45</v>
      </c>
      <c r="D53" s="14" t="s">
        <v>50</v>
      </c>
      <c r="E53" s="16">
        <f t="shared" si="1"/>
        <v>131.99999999999997</v>
      </c>
      <c r="F53" s="16">
        <f>(3.3/5)*599.64</f>
        <v>395.76239999999996</v>
      </c>
      <c r="G53" s="16" t="s">
        <v>39</v>
      </c>
      <c r="H53" s="16" t="s">
        <v>39</v>
      </c>
      <c r="I53" s="16" t="s">
        <v>39</v>
      </c>
      <c r="J53" s="19" t="s">
        <v>39</v>
      </c>
    </row>
    <row r="54" spans="1:10" x14ac:dyDescent="0.2">
      <c r="A54" s="42"/>
      <c r="B54" s="40"/>
      <c r="C54" s="14" t="s">
        <v>46</v>
      </c>
      <c r="D54" s="14" t="s">
        <v>51</v>
      </c>
      <c r="E54" s="16">
        <f t="shared" si="1"/>
        <v>131.99999999999997</v>
      </c>
      <c r="F54" s="16">
        <f>(3.3/5)*531.647142857143</f>
        <v>350.88711428571429</v>
      </c>
      <c r="G54" s="16" t="s">
        <v>39</v>
      </c>
      <c r="H54" s="16" t="s">
        <v>39</v>
      </c>
      <c r="I54" s="16" t="s">
        <v>39</v>
      </c>
      <c r="J54" s="19" t="s">
        <v>39</v>
      </c>
    </row>
    <row r="55" spans="1:10" x14ac:dyDescent="0.2">
      <c r="A55" s="42"/>
      <c r="B55" s="40"/>
      <c r="C55" s="14" t="s">
        <v>47</v>
      </c>
      <c r="D55" s="14" t="s">
        <v>52</v>
      </c>
      <c r="E55" s="16">
        <f t="shared" si="1"/>
        <v>131.99999999999997</v>
      </c>
      <c r="F55" s="16">
        <f>(3.3/5)*502.604285714286</f>
        <v>331.71882857142873</v>
      </c>
      <c r="G55" s="16" t="s">
        <v>39</v>
      </c>
      <c r="H55" s="16" t="s">
        <v>39</v>
      </c>
      <c r="I55" s="16" t="s">
        <v>39</v>
      </c>
      <c r="J55" s="19" t="s">
        <v>39</v>
      </c>
    </row>
    <row r="56" spans="1:10" x14ac:dyDescent="0.2">
      <c r="A56" s="42"/>
      <c r="B56" s="40"/>
      <c r="C56" s="14" t="s">
        <v>48</v>
      </c>
      <c r="D56" s="14" t="s">
        <v>53</v>
      </c>
      <c r="E56" s="16">
        <f t="shared" si="1"/>
        <v>131.99999999999997</v>
      </c>
      <c r="F56" s="16">
        <f>(3.3/5)*715.458571428571</f>
        <v>472.20265714285676</v>
      </c>
      <c r="G56" s="16" t="s">
        <v>39</v>
      </c>
      <c r="H56" s="16" t="s">
        <v>39</v>
      </c>
      <c r="I56" s="16" t="s">
        <v>39</v>
      </c>
      <c r="J56" s="19" t="s">
        <v>39</v>
      </c>
    </row>
    <row r="57" spans="1:10" ht="16" thickBot="1" x14ac:dyDescent="0.25">
      <c r="A57" s="42"/>
      <c r="B57" s="41"/>
      <c r="C57" s="15" t="s">
        <v>49</v>
      </c>
      <c r="D57" s="15" t="s">
        <v>54</v>
      </c>
      <c r="E57" s="16">
        <f t="shared" si="1"/>
        <v>131.99999999999997</v>
      </c>
      <c r="F57" s="23">
        <f>(3.3/5)*795.190714285714</f>
        <v>524.82587142857119</v>
      </c>
      <c r="G57" s="23" t="s">
        <v>39</v>
      </c>
      <c r="H57" s="23" t="s">
        <v>39</v>
      </c>
      <c r="I57" s="23" t="s">
        <v>39</v>
      </c>
      <c r="J57" s="24" t="s">
        <v>39</v>
      </c>
    </row>
  </sheetData>
  <mergeCells count="34">
    <mergeCell ref="F46:J46"/>
    <mergeCell ref="B48:B51"/>
    <mergeCell ref="B53:B57"/>
    <mergeCell ref="A46:A57"/>
    <mergeCell ref="B46:B47"/>
    <mergeCell ref="C46:C47"/>
    <mergeCell ref="D46:D47"/>
    <mergeCell ref="E46:E47"/>
    <mergeCell ref="F3:J3"/>
    <mergeCell ref="A31:J31"/>
    <mergeCell ref="A33:A44"/>
    <mergeCell ref="B33:B34"/>
    <mergeCell ref="C33:C34"/>
    <mergeCell ref="D33:D34"/>
    <mergeCell ref="E33:E34"/>
    <mergeCell ref="F33:J33"/>
    <mergeCell ref="B35:B38"/>
    <mergeCell ref="B40:B44"/>
    <mergeCell ref="A1:J1"/>
    <mergeCell ref="E16:E17"/>
    <mergeCell ref="F16:J16"/>
    <mergeCell ref="B18:B21"/>
    <mergeCell ref="B23:B27"/>
    <mergeCell ref="B10:B14"/>
    <mergeCell ref="A3:A14"/>
    <mergeCell ref="A16:A27"/>
    <mergeCell ref="B16:B17"/>
    <mergeCell ref="C16:C17"/>
    <mergeCell ref="D16:D17"/>
    <mergeCell ref="B5:B8"/>
    <mergeCell ref="B3:B4"/>
    <mergeCell ref="C3:C4"/>
    <mergeCell ref="D3:D4"/>
    <mergeCell ref="E3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LEFT | SLAVE</vt:lpstr>
      <vt:lpstr>RIGHT | MASTER</vt:lpstr>
      <vt:lpstr>INFLUENCE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</dc:creator>
  <cp:lastModifiedBy>Microsoft Office User</cp:lastModifiedBy>
  <dcterms:created xsi:type="dcterms:W3CDTF">2016-02-14T14:24:55Z</dcterms:created>
  <dcterms:modified xsi:type="dcterms:W3CDTF">2017-11-09T19:46:40Z</dcterms:modified>
</cp:coreProperties>
</file>