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i\Downloads\"/>
    </mc:Choice>
  </mc:AlternateContent>
  <bookViews>
    <workbookView xWindow="0" yWindow="0" windowWidth="20460" windowHeight="7680" firstSheet="5" activeTab="5"/>
  </bookViews>
  <sheets>
    <sheet name="Sheet4" sheetId="6" state="hidden" r:id="rId1"/>
    <sheet name="Sheet6" sheetId="8" state="hidden" r:id="rId2"/>
    <sheet name="Sheet7" sheetId="9" state="hidden" r:id="rId3"/>
    <sheet name="Sheet1" sheetId="16" state="hidden" r:id="rId4"/>
    <sheet name="Sheet2" sheetId="4" state="hidden" r:id="rId5"/>
    <sheet name="dashboard" sheetId="5" r:id="rId6"/>
    <sheet name="MIS Data" sheetId="2" r:id="rId7"/>
    <sheet name="Sheet13" sheetId="15" state="hidden" r:id="rId8"/>
  </sheets>
  <definedNames>
    <definedName name="Slicer_CLM_TYPE">#N/A</definedName>
  </definedNames>
  <calcPr calcId="152511"/>
  <pivotCaches>
    <pivotCache cacheId="0" r:id="rId9"/>
    <pivotCache cacheId="3" r:id="rId1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Lst>
</workbook>
</file>

<file path=xl/calcChain.xml><?xml version="1.0" encoding="utf-8"?>
<calcChain xmlns="http://schemas.openxmlformats.org/spreadsheetml/2006/main">
  <c r="AJ2" i="2" l="1"/>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15" i="4"/>
  <c r="H10" i="9"/>
</calcChain>
</file>

<file path=xl/sharedStrings.xml><?xml version="1.0" encoding="utf-8"?>
<sst xmlns="http://schemas.openxmlformats.org/spreadsheetml/2006/main" count="4142" uniqueCount="778">
  <si>
    <t>CLAIM_NO</t>
  </si>
  <si>
    <t>CLM_TYPE</t>
  </si>
  <si>
    <t>CUST_FULL_NAME</t>
  </si>
  <si>
    <t>POLICY_NO</t>
  </si>
  <si>
    <t>POL_START_DATE</t>
  </si>
  <si>
    <t>POL_END_DATE</t>
  </si>
  <si>
    <t>CLM_EMPLOYEE_NO</t>
  </si>
  <si>
    <t>CLM_EMPLOYEE_NAME</t>
  </si>
  <si>
    <t>CLM_PATIENT_NAME</t>
  </si>
  <si>
    <t>CLM_PATIENT_RELATION</t>
  </si>
  <si>
    <t>CLM_INTIMATION_DATE</t>
  </si>
  <si>
    <t>DATE_OF_ADMISSION</t>
  </si>
  <si>
    <t>DATE_OF_DISCHARGE</t>
  </si>
  <si>
    <t>CLM_AILMENT_NAME</t>
  </si>
  <si>
    <t>CLM_APPROX_CLAIM_AMOUNT</t>
  </si>
  <si>
    <t>CLM_RE_STATUS</t>
  </si>
  <si>
    <t>POL_CERTIFICATE_NUMBER</t>
  </si>
  <si>
    <t>CLM_PATIENT_GENDER</t>
  </si>
  <si>
    <t>CLM_PATIENT_AGE</t>
  </si>
  <si>
    <t>CLM_FIRST_BILL_DATE</t>
  </si>
  <si>
    <t>CLM_FIRST_REMD_DATE</t>
  </si>
  <si>
    <t>CLM_SECND_REMD_DATE</t>
  </si>
  <si>
    <t>CLM_THIRD_REMD_DATE</t>
  </si>
  <si>
    <t>CLM_ICD_DESCRIPTION_3</t>
  </si>
  <si>
    <t>HOSPITAL_NAME</t>
  </si>
  <si>
    <t>HOSPITAL_PINCODE</t>
  </si>
  <si>
    <t>CLM_HOSPITAL_ADDRESS</t>
  </si>
  <si>
    <t>CLM_LOSS_CITY</t>
  </si>
  <si>
    <t>CLM_LOSS_STATE</t>
  </si>
  <si>
    <t>CLM_BASE_SI</t>
  </si>
  <si>
    <t>GROSS_LOSS_PAID_AMT</t>
  </si>
  <si>
    <t>OUTSTANDING_AMT</t>
  </si>
  <si>
    <t>TRANS_DATE</t>
  </si>
  <si>
    <t>PAYMENT_REFERENCE_NO</t>
  </si>
  <si>
    <t>RC-HS24-14572634</t>
  </si>
  <si>
    <t>Cashless</t>
  </si>
  <si>
    <t>IP RINGS LIMITED</t>
  </si>
  <si>
    <t>'2999205376195601</t>
  </si>
  <si>
    <t>30-MAR-24</t>
  </si>
  <si>
    <t>29-MAR-25</t>
  </si>
  <si>
    <t>26293</t>
  </si>
  <si>
    <t>E Manivannan</t>
  </si>
  <si>
    <t>Chinnammal Ezhumalai</t>
  </si>
  <si>
    <t>Mother</t>
  </si>
  <si>
    <t>14-NOV-24</t>
  </si>
  <si>
    <t>16-NOV-24</t>
  </si>
  <si>
    <t>Calculus in urethra</t>
  </si>
  <si>
    <t>Settled</t>
  </si>
  <si>
    <t>'EC2310287239-02M</t>
  </si>
  <si>
    <t>FEMALE</t>
  </si>
  <si>
    <t>N00-N99</t>
  </si>
  <si>
    <t>SRI NARAYANI  HOSPITAL  RESEARCH CENTRE</t>
  </si>
  <si>
    <t>Thirumali kodu Main RoadThirumali kodu Main Road</t>
  </si>
  <si>
    <t>VELLORE</t>
  </si>
  <si>
    <t>TAMIL NADU</t>
  </si>
  <si>
    <t>12-DEC-24</t>
  </si>
  <si>
    <t>N347243451856478</t>
  </si>
  <si>
    <t>RC-HS24-14611094</t>
  </si>
  <si>
    <t>26414</t>
  </si>
  <si>
    <t>B Vasanth</t>
  </si>
  <si>
    <t>V Bhadrii Yohaan</t>
  </si>
  <si>
    <t>Daughter</t>
  </si>
  <si>
    <t>06-DEC-24</t>
  </si>
  <si>
    <t>04-DEC-24</t>
  </si>
  <si>
    <t>07-DEC-24</t>
  </si>
  <si>
    <t>Dengue fever [classical dengue]</t>
  </si>
  <si>
    <t>'EC2414195903-03D</t>
  </si>
  <si>
    <t>A00-B99</t>
  </si>
  <si>
    <t>KHM  HOSPITAL</t>
  </si>
  <si>
    <t>AB 14 6TH MAIN ROADANNA NAGAR</t>
  </si>
  <si>
    <t>CHENNAI</t>
  </si>
  <si>
    <t>11-DEC-24</t>
  </si>
  <si>
    <t>N346243449732390</t>
  </si>
  <si>
    <t>RC-HS24-14220407</t>
  </si>
  <si>
    <t>A0003</t>
  </si>
  <si>
    <t>C Jeevarathinam</t>
  </si>
  <si>
    <t>Banumathi C</t>
  </si>
  <si>
    <t>09-MAY-24</t>
  </si>
  <si>
    <t>08-MAY-24</t>
  </si>
  <si>
    <t>21-MAY-24</t>
  </si>
  <si>
    <t>Other cerebrovascular disorders in diseases classified elsewhere</t>
  </si>
  <si>
    <t>'EC2414195805-02M</t>
  </si>
  <si>
    <t>I00-I99</t>
  </si>
  <si>
    <t>CHRISTIAN MEDICAL COLLEGE VELLORE</t>
  </si>
  <si>
    <t>IDA SCUDDER ROADIDA SCUDDER ROAD632004</t>
  </si>
  <si>
    <t>08-JUN-24</t>
  </si>
  <si>
    <t>N160243084051194</t>
  </si>
  <si>
    <t>RR-HS24-14669255</t>
  </si>
  <si>
    <t>Reimbursment</t>
  </si>
  <si>
    <t>50222</t>
  </si>
  <si>
    <t>T Vijayakumar</t>
  </si>
  <si>
    <t>Self</t>
  </si>
  <si>
    <t>09-JAN-25</t>
  </si>
  <si>
    <t>16-DEC-24</t>
  </si>
  <si>
    <t>20-DEC-24</t>
  </si>
  <si>
    <t>Cerebral infarction due to unspecified occlusion or stenosis of left posterior cerebral artery</t>
  </si>
  <si>
    <t>'EC2414196092-01E</t>
  </si>
  <si>
    <t>MALE</t>
  </si>
  <si>
    <t>SRM GLOBAL HOSPITAL A UNIT  OF SRM SPECIALITY HOSP</t>
  </si>
  <si>
    <t>SRM NAGAR, POTHERI  , OPP. POTHERI RAILWAY STATIONSRM NAGAR, POTHERI  , OPP. POTHERI RAILWAY STATION</t>
  </si>
  <si>
    <t>KANCHIPURAM</t>
  </si>
  <si>
    <t>24-JAN-25</t>
  </si>
  <si>
    <t>HDFCN52025012420931730</t>
  </si>
  <si>
    <t>RC-HS24-14196969</t>
  </si>
  <si>
    <t>26339</t>
  </si>
  <si>
    <t>M Rajithkumar</t>
  </si>
  <si>
    <t>R Tamilarasi</t>
  </si>
  <si>
    <t>Spouse</t>
  </si>
  <si>
    <t>26-APR-24</t>
  </si>
  <si>
    <t>13-APR-24</t>
  </si>
  <si>
    <t>21-APR-24</t>
  </si>
  <si>
    <t>Other organ or system involvement in systemic lupus erythematosus</t>
  </si>
  <si>
    <t>'EC2414196112-02U</t>
  </si>
  <si>
    <t>M00-M99</t>
  </si>
  <si>
    <t>DR KAMAKSHI  MEMORIAL HOSPITAL</t>
  </si>
  <si>
    <t>NO 1 RADIAL ROAD PALLIKARANI</t>
  </si>
  <si>
    <t>04-JUL-24</t>
  </si>
  <si>
    <t>407048452002</t>
  </si>
  <si>
    <t>RR-HS24-14233759</t>
  </si>
  <si>
    <t>70078</t>
  </si>
  <si>
    <t>K Annamalai</t>
  </si>
  <si>
    <t>A Jayalakshmi</t>
  </si>
  <si>
    <t>17-MAY-24</t>
  </si>
  <si>
    <t>02-APR-24</t>
  </si>
  <si>
    <t>04-APR-24</t>
  </si>
  <si>
    <t>Leiomyoma of uterus, unspecified</t>
  </si>
  <si>
    <t>'EC2414195788-02U</t>
  </si>
  <si>
    <t>C00-D49</t>
  </si>
  <si>
    <t>SHREE EYE  AND MATERNITY CENTRE</t>
  </si>
  <si>
    <t>NO.64 / 180 - A, RADHA NAGAR MAIN ROAD,CHROMEPET</t>
  </si>
  <si>
    <t>13-SEP-24</t>
  </si>
  <si>
    <t>N257243266375294</t>
  </si>
  <si>
    <t>RC-HS24-14275653-1</t>
  </si>
  <si>
    <t>SUPPLEMENTRY</t>
  </si>
  <si>
    <t>50247</t>
  </si>
  <si>
    <t>S Kesavan</t>
  </si>
  <si>
    <t>K Jayalakshmi</t>
  </si>
  <si>
    <t>30-AUG-24</t>
  </si>
  <si>
    <t>11-JUN-24</t>
  </si>
  <si>
    <t>12-JUN-24</t>
  </si>
  <si>
    <t>Abrasion of left shoulder, initial encounter</t>
  </si>
  <si>
    <t>'EC2414196111-02U</t>
  </si>
  <si>
    <t>S00-T88</t>
  </si>
  <si>
    <t>MINT HOSPITALS</t>
  </si>
  <si>
    <t>19/1, 1ST AVENUE</t>
  </si>
  <si>
    <t>02-SEP-24</t>
  </si>
  <si>
    <t>N246243240844198</t>
  </si>
  <si>
    <t>RC-HS24-14717205</t>
  </si>
  <si>
    <t>50158</t>
  </si>
  <si>
    <t>R Parthasarathi</t>
  </si>
  <si>
    <t>P Abinesh</t>
  </si>
  <si>
    <t>Son</t>
  </si>
  <si>
    <t>05-FEB-25</t>
  </si>
  <si>
    <t>08-FEB-25</t>
  </si>
  <si>
    <t>'EC2414195975-03S</t>
  </si>
  <si>
    <t>14-FEB-25</t>
  </si>
  <si>
    <t>HDFCN52025021463268747</t>
  </si>
  <si>
    <t>RR-HS24-14384059</t>
  </si>
  <si>
    <t>50061</t>
  </si>
  <si>
    <t>V P Vasuki</t>
  </si>
  <si>
    <t>08-AUG-24</t>
  </si>
  <si>
    <t>07-JUL-24</t>
  </si>
  <si>
    <t>Fever presenting with conditions classified elsewhere</t>
  </si>
  <si>
    <t>'EC2414196071-01E</t>
  </si>
  <si>
    <t>R00-R99</t>
  </si>
  <si>
    <t>18-NOV-24</t>
  </si>
  <si>
    <t>411213130547</t>
  </si>
  <si>
    <t>RC-HS24-14337476</t>
  </si>
  <si>
    <t>16-JUL-24</t>
  </si>
  <si>
    <t>15-JUL-24</t>
  </si>
  <si>
    <t>Abnormal uterine and vaginal bleeding, unspecified</t>
  </si>
  <si>
    <t>19-JUL-24</t>
  </si>
  <si>
    <t>N201243160028608</t>
  </si>
  <si>
    <t>RR-HS24-14807548</t>
  </si>
  <si>
    <t>73076</t>
  </si>
  <si>
    <t>S Uthayakumar</t>
  </si>
  <si>
    <t>U Sugasini</t>
  </si>
  <si>
    <t>25-MAR-25</t>
  </si>
  <si>
    <t>17-DEC-24</t>
  </si>
  <si>
    <t>18-DEC-24</t>
  </si>
  <si>
    <t>LEFT ANKLE SYNOVITIS</t>
  </si>
  <si>
    <t>Outstanding</t>
  </si>
  <si>
    <t>'EC2414195848-02U</t>
  </si>
  <si>
    <t>MEDWAY JSP HOSPITAL</t>
  </si>
  <si>
    <t>70, Kanchipuram High Rd, J C K Nagar,70, Kanchipuram High Rd, J C K Nagar,Chengalpattu, Tamil Nadu 603002</t>
  </si>
  <si>
    <t>RR-HS24-14360497</t>
  </si>
  <si>
    <t>50248</t>
  </si>
  <si>
    <t>R Lakshmi Narayanan</t>
  </si>
  <si>
    <t>L Pragatheeshwar</t>
  </si>
  <si>
    <t>27-JUL-24</t>
  </si>
  <si>
    <t>12-JUL-24</t>
  </si>
  <si>
    <t>13-JUL-24</t>
  </si>
  <si>
    <t>Undescended testicle, unspecified, bilateral</t>
  </si>
  <si>
    <t>Denied</t>
  </si>
  <si>
    <t>'EC2414195857-04S</t>
  </si>
  <si>
    <t>Q00-Q99</t>
  </si>
  <si>
    <t>AMRIT MEDICAL CENTRE.</t>
  </si>
  <si>
    <t>NO, 73/28 DR ALAGAPPA ROAD</t>
  </si>
  <si>
    <t>RC-HS24-14764379</t>
  </si>
  <si>
    <t>PREAUTH</t>
  </si>
  <si>
    <t>26162</t>
  </si>
  <si>
    <t>R Jagannathan</t>
  </si>
  <si>
    <t>03-MAR-25</t>
  </si>
  <si>
    <t>01-MAR-25</t>
  </si>
  <si>
    <t>22-MAR-25</t>
  </si>
  <si>
    <t>Acute ischemic heart disease, unspecified</t>
  </si>
  <si>
    <t>'EC2414195840-04E</t>
  </si>
  <si>
    <t>RC-HS24-14196850</t>
  </si>
  <si>
    <t>46176</t>
  </si>
  <si>
    <t>C Venkatesh</t>
  </si>
  <si>
    <t>R Priyanka</t>
  </si>
  <si>
    <t>31-MAR-24</t>
  </si>
  <si>
    <t>05-APR-24</t>
  </si>
  <si>
    <t>Pregnant state, incidental</t>
  </si>
  <si>
    <t>'EC2414195928-02U</t>
  </si>
  <si>
    <t>Z00-Z99</t>
  </si>
  <si>
    <t>SAI FERTILITY CENTRE AND HOSPITAL</t>
  </si>
  <si>
    <t>43/21, DEVARAJANAR STREET VEDHACHALA NAGAR</t>
  </si>
  <si>
    <t>30-MAY-24</t>
  </si>
  <si>
    <t>N151243063582841</t>
  </si>
  <si>
    <t>RC-HS24-14511278</t>
  </si>
  <si>
    <t>50213</t>
  </si>
  <si>
    <t>D Sankar</t>
  </si>
  <si>
    <t>S Jithesh</t>
  </si>
  <si>
    <t>11-OCT-24</t>
  </si>
  <si>
    <t>08-OCT-24</t>
  </si>
  <si>
    <t>Lobar pneumonia, unspecified organism</t>
  </si>
  <si>
    <t>'EC2414195949-04S</t>
  </si>
  <si>
    <t>J00-J99</t>
  </si>
  <si>
    <t>KANCHI KAMAKOTI CHILDS TRUST HOSPITAL.</t>
  </si>
  <si>
    <t>12-A, NAGESWARA ROAD,</t>
  </si>
  <si>
    <t>05-JAN-25</t>
  </si>
  <si>
    <t>501057477066</t>
  </si>
  <si>
    <t>RC-HS24-14518033</t>
  </si>
  <si>
    <t>26409</t>
  </si>
  <si>
    <t>K Succindran</t>
  </si>
  <si>
    <t>K Parameswari</t>
  </si>
  <si>
    <t>15-OCT-24</t>
  </si>
  <si>
    <t>14-OCT-24</t>
  </si>
  <si>
    <t>19-OCT-24</t>
  </si>
  <si>
    <t>Anemia, unspecified</t>
  </si>
  <si>
    <t>Closed</t>
  </si>
  <si>
    <t>'EC2414195772-02M</t>
  </si>
  <si>
    <t>O00-O9A</t>
  </si>
  <si>
    <t>SUGAM MEDICAL SERVICES PRIVATE LIMITED</t>
  </si>
  <si>
    <t>107/A GST ROAD CHROMPET ZAMIN PALLAVARAM107/A GST ROAD CHROMPET ZAMIN PALLAVARAM</t>
  </si>
  <si>
    <t>RC-HS24-14735184</t>
  </si>
  <si>
    <t>15-FEB-25</t>
  </si>
  <si>
    <t>22-FEB-25</t>
  </si>
  <si>
    <t>Pneumonia, unspecified organism</t>
  </si>
  <si>
    <t>HDFCN52025030188745024</t>
  </si>
  <si>
    <t>RC-HS24-14196811</t>
  </si>
  <si>
    <t>26266</t>
  </si>
  <si>
    <t>P Govindaraj</t>
  </si>
  <si>
    <t>L Purushothaman</t>
  </si>
  <si>
    <t>Father</t>
  </si>
  <si>
    <t>18-APR-24</t>
  </si>
  <si>
    <t>22-APR-24</t>
  </si>
  <si>
    <t>Chest pain, unspecified</t>
  </si>
  <si>
    <t>'EC2414196044-05F</t>
  </si>
  <si>
    <t>SRI  RAMACHANDRA HOSPITAL.</t>
  </si>
  <si>
    <t>NO 1 RAMCHANDRA NAGAR</t>
  </si>
  <si>
    <t>RC-HS24-14196893</t>
  </si>
  <si>
    <t>60010</t>
  </si>
  <si>
    <t>S Ramarkalanchiam</t>
  </si>
  <si>
    <t>20-APR-24</t>
  </si>
  <si>
    <t>Anal fistula</t>
  </si>
  <si>
    <t>'EC2414195941-01E</t>
  </si>
  <si>
    <t>K00-K95</t>
  </si>
  <si>
    <t>SEN HOSPITAL</t>
  </si>
  <si>
    <t>NEW NO 51 OLD NO 18 BUNDER GARDEN STREET</t>
  </si>
  <si>
    <t>RC-HS24-14698052-1</t>
  </si>
  <si>
    <t>50176</t>
  </si>
  <si>
    <t>T Kamala Kannan</t>
  </si>
  <si>
    <t>K Usha Rani</t>
  </si>
  <si>
    <t>18-MAR-25</t>
  </si>
  <si>
    <t>02-FEB-25</t>
  </si>
  <si>
    <t>'EC2414195830-02U</t>
  </si>
  <si>
    <t>SRM INSTITUTE OF MEDICAL SCIENCES.</t>
  </si>
  <si>
    <t>NO-1, JAWAHARLAL NEHRU SALAI,100FEET ROAD,JAWAHARLAL NEHRU SALAI,100FEET ROAD,</t>
  </si>
  <si>
    <t>RC-HS24-14196969-1</t>
  </si>
  <si>
    <t>07-MAY-24</t>
  </si>
  <si>
    <t>Vitamin B12 deficiency anemia, unspecified</t>
  </si>
  <si>
    <t>D50-D89</t>
  </si>
  <si>
    <t>18-MAY-24</t>
  </si>
  <si>
    <t>N139243045873053</t>
  </si>
  <si>
    <t>RC-HS24-14332750</t>
  </si>
  <si>
    <t>Undescended testicle, bilateral</t>
  </si>
  <si>
    <t>RC-HS24-14637940</t>
  </si>
  <si>
    <t>60005</t>
  </si>
  <si>
    <t>R Vijayakumar</t>
  </si>
  <si>
    <t>P Bhuvaneshwari</t>
  </si>
  <si>
    <t>21-DEC-24</t>
  </si>
  <si>
    <t>24-DEC-24</t>
  </si>
  <si>
    <t>25-DEC-24</t>
  </si>
  <si>
    <t>Sebaceous cyst</t>
  </si>
  <si>
    <t>'EC2414195783-02U</t>
  </si>
  <si>
    <t>L00-L99</t>
  </si>
  <si>
    <t>J.S.P. HOSPITAL</t>
  </si>
  <si>
    <t>70, KANCHIPURAM HIGH ROAD,</t>
  </si>
  <si>
    <t>RR-HS24-14192842</t>
  </si>
  <si>
    <t>60002</t>
  </si>
  <si>
    <t>G Pradhap</t>
  </si>
  <si>
    <t>P Jeevathika</t>
  </si>
  <si>
    <t>24-APR-24</t>
  </si>
  <si>
    <t>11-APR-24</t>
  </si>
  <si>
    <t>Congenital diaphragmatic hernia</t>
  </si>
  <si>
    <t>'EC2414195951-04D</t>
  </si>
  <si>
    <t>Balaji Hospital</t>
  </si>
  <si>
    <t>14 Varadhanar Street Vedh</t>
  </si>
  <si>
    <t>CHENGALPATTU</t>
  </si>
  <si>
    <t>RC-HS24-14393438</t>
  </si>
  <si>
    <t>50173</t>
  </si>
  <si>
    <t>V Muruganandam</t>
  </si>
  <si>
    <t>13-AUG-24</t>
  </si>
  <si>
    <t>12-AUG-24</t>
  </si>
  <si>
    <t>24-AUG-24</t>
  </si>
  <si>
    <t>Unspecified fracture of upper end of right tibia,</t>
  </si>
  <si>
    <t>'EC2414195828-01E</t>
  </si>
  <si>
    <t>31-AUG-24</t>
  </si>
  <si>
    <t>N244243237617777</t>
  </si>
  <si>
    <t>RC-HS24-14733745</t>
  </si>
  <si>
    <t>50276</t>
  </si>
  <si>
    <t>N Muneeswaran</t>
  </si>
  <si>
    <t>M Dhayaa Shree</t>
  </si>
  <si>
    <t>17-FEB-25</t>
  </si>
  <si>
    <t>Fever, unspecified</t>
  </si>
  <si>
    <t>'EC2414195833-03D</t>
  </si>
  <si>
    <t>20-FEB-25</t>
  </si>
  <si>
    <t>HDFCN52025022072906513</t>
  </si>
  <si>
    <t>RC-HS24-14698052</t>
  </si>
  <si>
    <t>25-JAN-25</t>
  </si>
  <si>
    <t>HDFCN52025021766786614</t>
  </si>
  <si>
    <t>RR-HS24-14201024</t>
  </si>
  <si>
    <t>29-APR-24</t>
  </si>
  <si>
    <t>Sri Ramachandra Medical Centre</t>
  </si>
  <si>
    <t>Poonamalle high roadPorur</t>
  </si>
  <si>
    <t>24-MAY-24</t>
  </si>
  <si>
    <t>N145243054752309</t>
  </si>
  <si>
    <t>RC-HS24-14284186</t>
  </si>
  <si>
    <t>26345</t>
  </si>
  <si>
    <t>S Suresh</t>
  </si>
  <si>
    <t>A Soundharajan</t>
  </si>
  <si>
    <t>15-JUN-24</t>
  </si>
  <si>
    <t>Age-related cataract, morgagnian type, right eye</t>
  </si>
  <si>
    <t>'EC2414196054-02F</t>
  </si>
  <si>
    <t>H00-H59</t>
  </si>
  <si>
    <t>DR. AGARWAL'S EYE HOSPITAL</t>
  </si>
  <si>
    <t>#372, RATHNA COMPLEX,#372, RATHNA COMPLEX,</t>
  </si>
  <si>
    <t>SALEM</t>
  </si>
  <si>
    <t>RC-HS24-14646199-1</t>
  </si>
  <si>
    <t>26447</t>
  </si>
  <si>
    <t>R Lingesh Kumar</t>
  </si>
  <si>
    <t>R Ramakrishnan</t>
  </si>
  <si>
    <t>13-JAN-25</t>
  </si>
  <si>
    <t>29-DEC-24</t>
  </si>
  <si>
    <t>Calculus of ureter</t>
  </si>
  <si>
    <t>'EC2414196099-02F</t>
  </si>
  <si>
    <t>GAJANAN HOSPITALS PVT LTD (A.G. HOSPITALS)</t>
  </si>
  <si>
    <t>NO.30, SOUTH STREET RADHA NAGAR CHROMEPETNO.30, SOUTH STREET RADHA NAGAR CHROMEPET</t>
  </si>
  <si>
    <t>15-JAN-25</t>
  </si>
  <si>
    <t>HDFCN52025011506973970</t>
  </si>
  <si>
    <t>RC-HS24-14222384</t>
  </si>
  <si>
    <t>50267</t>
  </si>
  <si>
    <t>V Ashok Kumar</t>
  </si>
  <si>
    <t>A Poornima</t>
  </si>
  <si>
    <t>10-MAY-24</t>
  </si>
  <si>
    <t>13-MAY-24</t>
  </si>
  <si>
    <t>Oligohydramnios</t>
  </si>
  <si>
    <t>'EC2414195933-02U</t>
  </si>
  <si>
    <t>GUDUVANCHERY MEDIC CENTRE</t>
  </si>
  <si>
    <t>NO. 6, GST ROAD,</t>
  </si>
  <si>
    <t>27-DEC-24</t>
  </si>
  <si>
    <t>N362243475075442</t>
  </si>
  <si>
    <t>RC-HS24-14630297</t>
  </si>
  <si>
    <t>19-DEC-24</t>
  </si>
  <si>
    <t>Sprain of calcaneofibular ligament of left ankle, initial encounter</t>
  </si>
  <si>
    <t>RR-HS24-14749683</t>
  </si>
  <si>
    <t>50223</t>
  </si>
  <si>
    <t>S Ezhilarasu</t>
  </si>
  <si>
    <t>E Logeshwari</t>
  </si>
  <si>
    <t>24-FEB-25</t>
  </si>
  <si>
    <t>03-FEB-25</t>
  </si>
  <si>
    <t>06-FEB-25</t>
  </si>
  <si>
    <t>Other cholelithiasis</t>
  </si>
  <si>
    <t>'EC2414195921-02U</t>
  </si>
  <si>
    <t>Bhairavi Hospital</t>
  </si>
  <si>
    <t>No-7A, Vaigunda PerumalSannathi Street</t>
  </si>
  <si>
    <t>KANCHEEPURAM</t>
  </si>
  <si>
    <t>07-MAR-25</t>
  </si>
  <si>
    <t>HDFCN52025030702253454</t>
  </si>
  <si>
    <t>RR-HS24-14785475</t>
  </si>
  <si>
    <t>26205</t>
  </si>
  <si>
    <t>S Saravanan</t>
  </si>
  <si>
    <t>V Manimala</t>
  </si>
  <si>
    <t>14-MAR-25</t>
  </si>
  <si>
    <t>07-FEB-25</t>
  </si>
  <si>
    <t>Schizophrenia, unspecified</t>
  </si>
  <si>
    <t>'EC2414195952-02U</t>
  </si>
  <si>
    <t>F01-F99</t>
  </si>
  <si>
    <t>Sneka Mind Care Centre</t>
  </si>
  <si>
    <t>12th SouthByepass Road</t>
  </si>
  <si>
    <t>TIRUNELVELI</t>
  </si>
  <si>
    <t>RC-HS24-14388207</t>
  </si>
  <si>
    <t>10-AUG-24</t>
  </si>
  <si>
    <t>16-AUG-24</t>
  </si>
  <si>
    <t>21-AUG-24</t>
  </si>
  <si>
    <t>N234243217715501</t>
  </si>
  <si>
    <t>RC-HS24-14615593</t>
  </si>
  <si>
    <t>50259</t>
  </si>
  <si>
    <t>C Mohanvel</t>
  </si>
  <si>
    <t>A Vijayalakshmi</t>
  </si>
  <si>
    <t>09-DEC-24</t>
  </si>
  <si>
    <t>10-DEC-24</t>
  </si>
  <si>
    <t>'EC2414196057-02U</t>
  </si>
  <si>
    <t>HARIHARAN DIABETES AND HEART CARE HOSPITALS P LTD</t>
  </si>
  <si>
    <t>24  26 SWATHI 29TH STREET</t>
  </si>
  <si>
    <t>RC-HS24-14701595</t>
  </si>
  <si>
    <t>26478</t>
  </si>
  <si>
    <t>M Sundar</t>
  </si>
  <si>
    <t>S Uma Mageshwari</t>
  </si>
  <si>
    <t>28-JAN-25</t>
  </si>
  <si>
    <t>27-JAN-25</t>
  </si>
  <si>
    <t>'EC2419506001-02U</t>
  </si>
  <si>
    <t>Hindu  Mission Hospital</t>
  </si>
  <si>
    <t>103, G.S.T. Road</t>
  </si>
  <si>
    <t>18-FEB-25</t>
  </si>
  <si>
    <t>HDFCN52025021868437716</t>
  </si>
  <si>
    <t>RC-HS24-14390813</t>
  </si>
  <si>
    <t>B Tamilarasi</t>
  </si>
  <si>
    <t>14-AUG-24</t>
  </si>
  <si>
    <t>Age-related nuclear cataract, left eye</t>
  </si>
  <si>
    <t>'EC2414195903-05M</t>
  </si>
  <si>
    <t>SRI  KRISHNA EYE HOSPITAL</t>
  </si>
  <si>
    <t>T.S 5594/1, SOUTH 4th STREET</t>
  </si>
  <si>
    <t>PUDUKKOTTAI</t>
  </si>
  <si>
    <t>N229243211623406</t>
  </si>
  <si>
    <t>RC-HS24-14704526</t>
  </si>
  <si>
    <t>50238</t>
  </si>
  <si>
    <t>P Krishnamoorthy</t>
  </si>
  <si>
    <t>K Hamithunisha</t>
  </si>
  <si>
    <t>29-JAN-25</t>
  </si>
  <si>
    <t>'EC2414196103-02U</t>
  </si>
  <si>
    <t>SREE RENGA HOSPITAL</t>
  </si>
  <si>
    <t>NO:12, VARADA REDDY STREET</t>
  </si>
  <si>
    <t>12-MAR-25</t>
  </si>
  <si>
    <t>HDFCN52025031216032535</t>
  </si>
  <si>
    <t>RC-HS24-14279506</t>
  </si>
  <si>
    <t>26419</t>
  </si>
  <si>
    <t>K Mukuntharaman</t>
  </si>
  <si>
    <t>13-JUN-24</t>
  </si>
  <si>
    <t>17-JUL-24</t>
  </si>
  <si>
    <t>Carcinoma in situ of esophagus</t>
  </si>
  <si>
    <t>'EC2414196065-01E</t>
  </si>
  <si>
    <t>22-JUL-24</t>
  </si>
  <si>
    <t>407258175243</t>
  </si>
  <si>
    <t>RC-HS24-14505288</t>
  </si>
  <si>
    <t>26359</t>
  </si>
  <si>
    <t>K Mohanraj</t>
  </si>
  <si>
    <t>10-OCT-24</t>
  </si>
  <si>
    <t>Anterior displaced fracture of sternal end of left</t>
  </si>
  <si>
    <t>'EC2310287262-01E</t>
  </si>
  <si>
    <t>DR KUMARS HEALTH CARE PRIVATE LIMITED</t>
  </si>
  <si>
    <t>NO-35/18,FIRST MAIN ROAD,NEW COLONYNO-35/18,FIRST MAIN ROAD,NEW COLONY</t>
  </si>
  <si>
    <t>04-NOV-24</t>
  </si>
  <si>
    <t>N309243373273600</t>
  </si>
  <si>
    <t>RC-HS24-14382244</t>
  </si>
  <si>
    <t>50022</t>
  </si>
  <si>
    <t>R Chandrasekar</t>
  </si>
  <si>
    <t>C Divya</t>
  </si>
  <si>
    <t>07-AUG-24</t>
  </si>
  <si>
    <t>09-AUG-24</t>
  </si>
  <si>
    <t>Anorectal fistula</t>
  </si>
  <si>
    <t>'EC2414195862-03D</t>
  </si>
  <si>
    <t>15-AUG-24</t>
  </si>
  <si>
    <t>N228243209858164</t>
  </si>
  <si>
    <t>RC-HS24-14356703</t>
  </si>
  <si>
    <t>26247</t>
  </si>
  <si>
    <t>N Giri</t>
  </si>
  <si>
    <t>N Narayanan</t>
  </si>
  <si>
    <t>25-JUL-24</t>
  </si>
  <si>
    <t>24-JUL-24</t>
  </si>
  <si>
    <t>30-JUL-24</t>
  </si>
  <si>
    <t>Acute cerebrovascular insufficiency</t>
  </si>
  <si>
    <t>'EC2310287209-04F</t>
  </si>
  <si>
    <t>ESSVEE HOSPITAL.</t>
  </si>
  <si>
    <t>506, M.T.H ROAD</t>
  </si>
  <si>
    <t>TIRUVALLUR</t>
  </si>
  <si>
    <t>RR-HS24-14635238</t>
  </si>
  <si>
    <t>16-JAN-25</t>
  </si>
  <si>
    <t>HDFCN52025011608699614</t>
  </si>
  <si>
    <t>RC-HS24-14537821</t>
  </si>
  <si>
    <t>50291</t>
  </si>
  <si>
    <t>K Subramani</t>
  </si>
  <si>
    <t>25-OCT-24</t>
  </si>
  <si>
    <t>24-OCT-24</t>
  </si>
  <si>
    <t>28-OCT-24</t>
  </si>
  <si>
    <t>Unspecified acute lower respiratory infection</t>
  </si>
  <si>
    <t>'EC2414196088-01E</t>
  </si>
  <si>
    <t>RC-HS24-14299477</t>
  </si>
  <si>
    <t>26341</t>
  </si>
  <si>
    <t>R Satheeskumar</t>
  </si>
  <si>
    <t>R Sundrammal</t>
  </si>
  <si>
    <t>24-JUN-24</t>
  </si>
  <si>
    <t>27-JUN-24</t>
  </si>
  <si>
    <t>Vitreous hemorrhage, left eye</t>
  </si>
  <si>
    <t>'EC2414195930-02M</t>
  </si>
  <si>
    <t>SRI RAMCHANDRA EYE  HOSPITAL</t>
  </si>
  <si>
    <t>NO. 15, GOODS SHED STREET</t>
  </si>
  <si>
    <t>MADURAI</t>
  </si>
  <si>
    <t>407048589800</t>
  </si>
  <si>
    <t>RC-HS24-14340108</t>
  </si>
  <si>
    <t>IE0009</t>
  </si>
  <si>
    <t>Madhusudhan S</t>
  </si>
  <si>
    <t>Deepthi V</t>
  </si>
  <si>
    <t>Delivery by elective caesarean section</t>
  </si>
  <si>
    <t>'EC2414195801-02U</t>
  </si>
  <si>
    <t>RAINBOW CHILDREN HOSPITAL</t>
  </si>
  <si>
    <t>D.NO. 157 TO 160, ANNAN SALAI</t>
  </si>
  <si>
    <t>410242391550</t>
  </si>
  <si>
    <t>RC-HS24-14196932</t>
  </si>
  <si>
    <t>03-APR-24</t>
  </si>
  <si>
    <t>08-APR-24</t>
  </si>
  <si>
    <t>13-NOV-24</t>
  </si>
  <si>
    <t>N318243395893547</t>
  </si>
  <si>
    <t>RC-HS24-14230383</t>
  </si>
  <si>
    <t>50107</t>
  </si>
  <si>
    <t>V Gandeeban</t>
  </si>
  <si>
    <t>15-MAY-24</t>
  </si>
  <si>
    <t>Age-related nuclear cataract, right eye</t>
  </si>
  <si>
    <t>'EC2414195904-01E</t>
  </si>
  <si>
    <t>ARAVIND EYE   HOSPITAL</t>
  </si>
  <si>
    <t>POONTHAMALEE HIGH ROAD</t>
  </si>
  <si>
    <t>14-JUN-24</t>
  </si>
  <si>
    <t>N166243095267455</t>
  </si>
  <si>
    <t>RC-HS24-14307003</t>
  </si>
  <si>
    <t>50194</t>
  </si>
  <si>
    <t>S Shankar</t>
  </si>
  <si>
    <t>28-JUN-24</t>
  </si>
  <si>
    <t>06-JUL-24</t>
  </si>
  <si>
    <t>'EC2414195794-01E</t>
  </si>
  <si>
    <t>N229243211599159</t>
  </si>
  <si>
    <t>RC-HS24-14623940</t>
  </si>
  <si>
    <t>50270</t>
  </si>
  <si>
    <t>M Poovalingaraja</t>
  </si>
  <si>
    <t>P Sornam</t>
  </si>
  <si>
    <t>13-DEC-24</t>
  </si>
  <si>
    <t>'EC2414195785-02U</t>
  </si>
  <si>
    <t>N354243463047705</t>
  </si>
  <si>
    <t>RC-HS24-14201633</t>
  </si>
  <si>
    <t>50065</t>
  </si>
  <si>
    <t>K Ramesh</t>
  </si>
  <si>
    <t>R Pushpalatha</t>
  </si>
  <si>
    <t>03-MAY-24</t>
  </si>
  <si>
    <t>06-MAY-24</t>
  </si>
  <si>
    <t>Endometrial hyperplasia, unspecified</t>
  </si>
  <si>
    <t>'EC2414196072-02U</t>
  </si>
  <si>
    <t>SRI KAUVERY MEDICAL CARE INDIA LTD</t>
  </si>
  <si>
    <t>NO-2/473. RADIAL ROAD, KOVILAMBAKKAMNO-2/473. RADIAL ROAD, KOVILAMBAKKAM</t>
  </si>
  <si>
    <t>TIRUCHIRAPPALLI</t>
  </si>
  <si>
    <t>405130102593</t>
  </si>
  <si>
    <t>RC-HS24-14799657</t>
  </si>
  <si>
    <t>21-MAR-25</t>
  </si>
  <si>
    <t>20-MAR-25</t>
  </si>
  <si>
    <t>Urinary tract infection, site not specified</t>
  </si>
  <si>
    <t>RC-HS24-14393438-1</t>
  </si>
  <si>
    <t>CASHLESS SUPPLEMENTRY</t>
  </si>
  <si>
    <t>23-DEC-24</t>
  </si>
  <si>
    <t>N359243470522552</t>
  </si>
  <si>
    <t>RC-HS24-14646920</t>
  </si>
  <si>
    <t>K Srikrithik Hassan</t>
  </si>
  <si>
    <t>26-DEC-24</t>
  </si>
  <si>
    <t>'EC2414196103-04S</t>
  </si>
  <si>
    <t>RC-HS24-14267709</t>
  </si>
  <si>
    <t>R Harish Gokul</t>
  </si>
  <si>
    <t>05-JUN-24</t>
  </si>
  <si>
    <t>07-JUN-24</t>
  </si>
  <si>
    <t>Acute gastritis without bleeding</t>
  </si>
  <si>
    <t>'EC2414195941-04S</t>
  </si>
  <si>
    <t>RC-HS24-14747712</t>
  </si>
  <si>
    <t>50302</t>
  </si>
  <si>
    <t>R Nagarajan</t>
  </si>
  <si>
    <t>N Sadhana</t>
  </si>
  <si>
    <t>23-FEB-25</t>
  </si>
  <si>
    <t>'EC2414196028-02U</t>
  </si>
  <si>
    <t>SRINIVASA SUPERSPECIALITY HOSPITAL</t>
  </si>
  <si>
    <t>H.NO-213, T. NAGAR BEHIND THYAGARAJA MANDAPAMTIRUPATI</t>
  </si>
  <si>
    <t>CHITTOOR</t>
  </si>
  <si>
    <t>ANDHRA PRADESH</t>
  </si>
  <si>
    <t>503222936559</t>
  </si>
  <si>
    <t>RC-HS24-14246491</t>
  </si>
  <si>
    <t>50004</t>
  </si>
  <si>
    <t>S Chelladurai</t>
  </si>
  <si>
    <t>C Dhanalakshmi</t>
  </si>
  <si>
    <t>23-MAY-24</t>
  </si>
  <si>
    <t>29-MAY-24</t>
  </si>
  <si>
    <t>Gastroenteritis and colitis of unspecified origin</t>
  </si>
  <si>
    <t>'EC2414195960-02U</t>
  </si>
  <si>
    <t>NO 24 GN CHETTY  ROADNO 24 GN CHETTY  ROAD</t>
  </si>
  <si>
    <t>02-JUN-24</t>
  </si>
  <si>
    <t>N154243069773396</t>
  </si>
  <si>
    <t>RR-HS24-14230007</t>
  </si>
  <si>
    <t>50084</t>
  </si>
  <si>
    <t>P Venkatesan</t>
  </si>
  <si>
    <t>02-MAY-24</t>
  </si>
  <si>
    <t>Varicose veins of lower extremities with ulcer</t>
  </si>
  <si>
    <t>'EC2414195822-01E</t>
  </si>
  <si>
    <t>SAVEETHA MEDICAL COLLEG  HOSPITAL</t>
  </si>
  <si>
    <t>1 SAVEETHA NAGAR THANDALAM</t>
  </si>
  <si>
    <t>RC-HS24-14196777</t>
  </si>
  <si>
    <t>12-APR-24</t>
  </si>
  <si>
    <t>14-APR-24</t>
  </si>
  <si>
    <t>Visual field defects</t>
  </si>
  <si>
    <t>N154243069773525</t>
  </si>
  <si>
    <t>RC-HS24-14403606</t>
  </si>
  <si>
    <t>50308</t>
  </si>
  <si>
    <t>D Dineshbabu</t>
  </si>
  <si>
    <t>19-AUG-24</t>
  </si>
  <si>
    <t>18-AUG-24</t>
  </si>
  <si>
    <t>Displaced fracture of neck of second metacarpal bone, right hand, initial encounter for closed fracture</t>
  </si>
  <si>
    <t>'EC2414195837-01E</t>
  </si>
  <si>
    <t>PARVATHY ORTHO HOSPITAL</t>
  </si>
  <si>
    <t>241 G.S.T ROAD</t>
  </si>
  <si>
    <t>04-SEP-24</t>
  </si>
  <si>
    <t>N248243244825334</t>
  </si>
  <si>
    <t>RC-HS24-14646199-2</t>
  </si>
  <si>
    <t>26-FEB-25</t>
  </si>
  <si>
    <t>HDFCN52025022680438292</t>
  </si>
  <si>
    <t>RC-HS24-14197164</t>
  </si>
  <si>
    <t>Encounter for full-term uncomplicated delivery</t>
  </si>
  <si>
    <t>N228243209885951</t>
  </si>
  <si>
    <t>RC-HS24-14323661</t>
  </si>
  <si>
    <t>50305</t>
  </si>
  <si>
    <t>V Prabakaran</t>
  </si>
  <si>
    <t>08-JUL-24</t>
  </si>
  <si>
    <t>Other pneumonia, unspecified organism</t>
  </si>
  <si>
    <t>'EC2414195878-01E</t>
  </si>
  <si>
    <t>23-JUL-24</t>
  </si>
  <si>
    <t>N205243164478190</t>
  </si>
  <si>
    <t>RC-HS24-14511950</t>
  </si>
  <si>
    <t>50241</t>
  </si>
  <si>
    <t>A Aron</t>
  </si>
  <si>
    <t>Unspecified injury of left lower leg, initial encounter</t>
  </si>
  <si>
    <t>'EC2414195896-01E</t>
  </si>
  <si>
    <t>01-NOV-24</t>
  </si>
  <si>
    <t>N306243370317503</t>
  </si>
  <si>
    <t>RC-HS24-14790207</t>
  </si>
  <si>
    <t>17-MAR-25</t>
  </si>
  <si>
    <t>13-MAR-25</t>
  </si>
  <si>
    <t>19-MAR-25</t>
  </si>
  <si>
    <t>Acute coronary thrombosis not resulting in myocardial infarction</t>
  </si>
  <si>
    <t>24-MAR-25</t>
  </si>
  <si>
    <t>HDFCN52025032432871485</t>
  </si>
  <si>
    <t>RC-HS24-14275653</t>
  </si>
  <si>
    <t>10-JUN-24</t>
  </si>
  <si>
    <t>18-JUN-24</t>
  </si>
  <si>
    <t>N170243100818329</t>
  </si>
  <si>
    <t>RC-HS24-14554535</t>
  </si>
  <si>
    <t>50048</t>
  </si>
  <si>
    <t>K Prabu</t>
  </si>
  <si>
    <t>05-NOV-24</t>
  </si>
  <si>
    <t>08-NOV-24</t>
  </si>
  <si>
    <t>ST elevation (STEMI) myocardial infarction involvi</t>
  </si>
  <si>
    <t>'EC2414195909-01E</t>
  </si>
  <si>
    <t>12-NOV-24</t>
  </si>
  <si>
    <t>N317243391170597</t>
  </si>
  <si>
    <t>RC-HS24-14514948</t>
  </si>
  <si>
    <t>50262</t>
  </si>
  <si>
    <t>R Sukumaran</t>
  </si>
  <si>
    <t>S Deepika</t>
  </si>
  <si>
    <t>13-OCT-24</t>
  </si>
  <si>
    <t>Infectious gastroenteritis and colitis, unspecified</t>
  </si>
  <si>
    <t>'EC2414195931-02U</t>
  </si>
  <si>
    <t>N313243383585052</t>
  </si>
  <si>
    <t>RR-HS24-14368695</t>
  </si>
  <si>
    <t>31-JUL-24</t>
  </si>
  <si>
    <t>18-JUL-24</t>
  </si>
  <si>
    <t>Newborn affected by slow intrauterine growth, unspecified</t>
  </si>
  <si>
    <t>P00-P96</t>
  </si>
  <si>
    <t>DEEPAM EYE HOSPITAL PVT LTD</t>
  </si>
  <si>
    <t>NO 36  51 G.S.T ROAD , KILLAMPAKKAM URAPPAKKAMNO 36  51 G.S.T ROAD , KILLAMPAKKAM URAPPAKKAM</t>
  </si>
  <si>
    <t>RR-HS24-14538536</t>
  </si>
  <si>
    <t>IE0013</t>
  </si>
  <si>
    <t>Manikandan M</t>
  </si>
  <si>
    <t>M Prathipa</t>
  </si>
  <si>
    <t>22-OCT-24</t>
  </si>
  <si>
    <t>'EC2313009800-02U</t>
  </si>
  <si>
    <t>AS Imaging centre Pvt ltd</t>
  </si>
  <si>
    <t>27 E, Pattunoolkara streetAriyalur</t>
  </si>
  <si>
    <t>ARIYALUR</t>
  </si>
  <si>
    <t>15-NOV-24</t>
  </si>
  <si>
    <t>411156768782</t>
  </si>
  <si>
    <t>RC-HS24-14307003-1</t>
  </si>
  <si>
    <t>27-AUG-24</t>
  </si>
  <si>
    <t>N240243227220856</t>
  </si>
  <si>
    <t>RC-HS24-14508872</t>
  </si>
  <si>
    <t>50214</t>
  </si>
  <si>
    <t>Kaki Balaji</t>
  </si>
  <si>
    <t>B Keerthana</t>
  </si>
  <si>
    <t>09-OCT-24</t>
  </si>
  <si>
    <t>Other and unspecified abnormalities of breathing</t>
  </si>
  <si>
    <t>'EC2414195991-02U</t>
  </si>
  <si>
    <t>VIJAYA HEALTH CENTRE</t>
  </si>
  <si>
    <t>N.S.K SALAI,VADAPALANI,</t>
  </si>
  <si>
    <t>N289243332980537</t>
  </si>
  <si>
    <t>RC-HS24-14646199</t>
  </si>
  <si>
    <t>02-JAN-25</t>
  </si>
  <si>
    <t>N002253486638593</t>
  </si>
  <si>
    <t>RC-HS24-14434996</t>
  </si>
  <si>
    <t>50185</t>
  </si>
  <si>
    <t>M Ponnarasingan</t>
  </si>
  <si>
    <t>B Saranya</t>
  </si>
  <si>
    <t>03-SEP-24</t>
  </si>
  <si>
    <t>05-SEP-24</t>
  </si>
  <si>
    <t>Displaced fracture of shaft of right clavicle, initial encounter for closed fracture</t>
  </si>
  <si>
    <t>'EC2414195875-01U</t>
  </si>
  <si>
    <t>JEEVAN SUMYUKTHA HOSPITAL</t>
  </si>
  <si>
    <t>NO: P-1413,2ND AVENUE DOMESTIC TARIFF AREE</t>
  </si>
  <si>
    <t>16-SEP-24</t>
  </si>
  <si>
    <t>N260243269778053</t>
  </si>
  <si>
    <t>RC-HS24-14434297</t>
  </si>
  <si>
    <t>50290</t>
  </si>
  <si>
    <t>P Stephan</t>
  </si>
  <si>
    <t>N Sheeba</t>
  </si>
  <si>
    <t>06-SEP-24</t>
  </si>
  <si>
    <t>09-SEP-24</t>
  </si>
  <si>
    <t>Delivery by caesarean section, unspecified</t>
  </si>
  <si>
    <t>'EC2414195917-02U</t>
  </si>
  <si>
    <t>23-OCT-24</t>
  </si>
  <si>
    <t>N297243347628489</t>
  </si>
  <si>
    <t>RR-HS24-14786541</t>
  </si>
  <si>
    <t>15-MAR-25</t>
  </si>
  <si>
    <t>27-FEB-25</t>
  </si>
  <si>
    <t>Sri Venkateswara's CM Hospital</t>
  </si>
  <si>
    <t>Old no 1 New no 2/347th Street 5th Main Road</t>
  </si>
  <si>
    <t>RC-HS24-14441207</t>
  </si>
  <si>
    <t>08-SEP-24</t>
  </si>
  <si>
    <t>11-SEP-24</t>
  </si>
  <si>
    <t>During unspecified surgical and medical care</t>
  </si>
  <si>
    <t>V00-Y99</t>
  </si>
  <si>
    <t>28-SEP-24</t>
  </si>
  <si>
    <t>N272243291413085</t>
  </si>
  <si>
    <t>RC-HS24-14723509</t>
  </si>
  <si>
    <t>17015</t>
  </si>
  <si>
    <t>R Venkataraman</t>
  </si>
  <si>
    <t>R Shoba</t>
  </si>
  <si>
    <t>09-FEB-25</t>
  </si>
  <si>
    <t>11-FEB-25</t>
  </si>
  <si>
    <t>Essential (primary) hypertension</t>
  </si>
  <si>
    <t>'EC2414195898-03M</t>
  </si>
  <si>
    <t>HDFCN52025030391450305</t>
  </si>
  <si>
    <t>RC-HS24-14196893-1</t>
  </si>
  <si>
    <t>N144243053012089</t>
  </si>
  <si>
    <t>RC-HS24-14201633-1</t>
  </si>
  <si>
    <t>N145243055343986</t>
  </si>
  <si>
    <t>RC-HS24-14382244-1</t>
  </si>
  <si>
    <t>N243243233599640</t>
  </si>
  <si>
    <t>RR-HS24-14191199</t>
  </si>
  <si>
    <t>23-APR-24</t>
  </si>
  <si>
    <t>Mild hyperemesis gravidarum</t>
  </si>
  <si>
    <t>SAI FERTILITY CENTER AND HOSPITAL PHARMACY</t>
  </si>
  <si>
    <t>new no 43 old no 21 vedchalar</t>
  </si>
  <si>
    <t>RC-HS24-14279943</t>
  </si>
  <si>
    <t>Age-related cataract, morgagnian type, left eye</t>
  </si>
  <si>
    <t>RC-HS24-14320119</t>
  </si>
  <si>
    <t>05-JUL-24</t>
  </si>
  <si>
    <t>10-JUL-24</t>
  </si>
  <si>
    <t>Orchitis</t>
  </si>
  <si>
    <t>Row Labels</t>
  </si>
  <si>
    <t>(blank)</t>
  </si>
  <si>
    <t>Grand Total</t>
  </si>
  <si>
    <t>Sum of GROSS_LOSS_PAID_AMT</t>
  </si>
  <si>
    <t>Count of POLICY_NO</t>
  </si>
  <si>
    <t>TOTAL CLAIM AMOUNT  SETTLED</t>
  </si>
  <si>
    <t>Sum of CLM_APPROX_CLAIM_AMOUNT</t>
  </si>
  <si>
    <t>MONTH</t>
  </si>
  <si>
    <t>DATE</t>
  </si>
  <si>
    <t>AMOUNT LOSS 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</si>
</sst>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font>
    <font>
      <sz val="11"/>
      <color rgb="FF000000"/>
      <name val="Calibri"/>
      <family val="2"/>
    </font>
    <font>
      <sz val="11"/>
      <color theme="1"/>
      <name val="Calibri"/>
      <family val="2"/>
    </font>
    <font>
      <b/>
      <sz val="11"/>
      <color theme="0"/>
      <name val="Calibri"/>
      <family val="2"/>
    </font>
    <font>
      <sz val="11"/>
      <color rgb="FFFFFFFF"/>
      <name val="Calibri"/>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op>
      <bottom/>
      <diagonal/>
    </border>
  </borders>
  <cellStyleXfs count="2">
    <xf numFmtId="0" fontId="0" fillId="0" borderId="0" applyBorder="0"/>
    <xf numFmtId="9" fontId="1" fillId="0" borderId="0" applyFont="0" applyFill="0" applyBorder="0" applyAlignment="0" applyProtection="0"/>
  </cellStyleXfs>
  <cellXfs count="22">
    <xf numFmtId="0" fontId="0" fillId="0" borderId="0" xfId="0" applyNumberFormat="1" applyFill="1" applyAlignment="1" applyProtection="1"/>
    <xf numFmtId="0" fontId="0" fillId="0" borderId="1" xfId="0" applyNumberFormat="1" applyFill="1" applyBorder="1" applyAlignment="1" applyProtection="1"/>
    <xf numFmtId="0" fontId="0" fillId="0" borderId="2" xfId="0" applyNumberFormat="1" applyFill="1" applyBorder="1" applyAlignment="1" applyProtection="1"/>
    <xf numFmtId="0" fontId="0" fillId="0" borderId="3" xfId="0" applyNumberFormat="1" applyFill="1" applyBorder="1" applyAlignment="1" applyProtection="1"/>
    <xf numFmtId="0" fontId="0" fillId="0" borderId="4" xfId="0" applyNumberFormat="1" applyFill="1" applyBorder="1" applyAlignment="1" applyProtection="1"/>
    <xf numFmtId="0" fontId="0" fillId="0" borderId="5" xfId="0" applyNumberFormat="1" applyFill="1" applyBorder="1" applyAlignment="1" applyProtection="1"/>
    <xf numFmtId="0" fontId="0" fillId="0" borderId="6" xfId="0" applyNumberFormat="1" applyFill="1" applyBorder="1" applyAlignment="1" applyProtection="1"/>
    <xf numFmtId="0" fontId="0" fillId="0" borderId="7" xfId="0" applyNumberFormat="1" applyFill="1" applyBorder="1" applyAlignment="1" applyProtection="1"/>
    <xf numFmtId="0" fontId="0" fillId="0" borderId="8" xfId="0" applyNumberFormat="1" applyFill="1" applyBorder="1" applyAlignment="1" applyProtection="1"/>
    <xf numFmtId="0" fontId="0" fillId="0" borderId="9" xfId="0" applyNumberFormat="1" applyFill="1" applyBorder="1" applyAlignment="1" applyProtection="1"/>
    <xf numFmtId="0" fontId="0" fillId="0" borderId="0" xfId="0" pivotButton="1" applyNumberFormat="1" applyFill="1" applyAlignment="1" applyProtection="1"/>
    <xf numFmtId="0" fontId="0" fillId="0" borderId="0" xfId="0" applyNumberFormat="1" applyFill="1" applyAlignment="1" applyProtection="1">
      <alignment horizontal="left"/>
    </xf>
    <xf numFmtId="0" fontId="3" fillId="2" borderId="10" xfId="0" applyFont="1" applyFill="1" applyBorder="1"/>
    <xf numFmtId="0" fontId="2" fillId="3" borderId="10" xfId="0" applyFont="1" applyFill="1" applyBorder="1"/>
    <xf numFmtId="0" fontId="2" fillId="0" borderId="10" xfId="0" applyFont="1" applyBorder="1"/>
    <xf numFmtId="0" fontId="3" fillId="2" borderId="11" xfId="0" applyFont="1" applyFill="1" applyBorder="1"/>
    <xf numFmtId="0" fontId="2" fillId="3" borderId="11" xfId="0" applyFont="1" applyFill="1" applyBorder="1"/>
    <xf numFmtId="0" fontId="2" fillId="0" borderId="11" xfId="0" applyFont="1" applyBorder="1"/>
    <xf numFmtId="0" fontId="0" fillId="4" borderId="0" xfId="0" applyNumberFormat="1" applyFill="1" applyAlignment="1" applyProtection="1"/>
    <xf numFmtId="0" fontId="4" fillId="4" borderId="0" xfId="0" applyNumberFormat="1" applyFont="1" applyFill="1" applyAlignment="1" applyProtection="1">
      <alignment horizontal="center" vertical="center"/>
    </xf>
    <xf numFmtId="9" fontId="0" fillId="0" borderId="0" xfId="1" applyFont="1" applyFill="1" applyAlignment="1" applyProtection="1"/>
    <xf numFmtId="0" fontId="3" fillId="2" borderId="12" xfId="0" applyFont="1" applyFill="1" applyBorder="1"/>
  </cellXfs>
  <cellStyles count="2">
    <cellStyle name="Normal" xfId="0" builtinId="0"/>
    <cellStyle name="Percent" xfId="1" builtinId="5"/>
  </cellStyles>
  <dxfs count="2">
    <dxf>
      <numFmt numFmtId="0" formatCode="General"/>
    </dxf>
    <dxf>
      <numFmt numFmtId="0" formatCode="General"/>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dashboard.xlsx]Sheet4!PivotTable2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Sheet4!$A$4:$A$9</c:f>
              <c:strCache>
                <c:ptCount val="5"/>
                <c:pt idx="0">
                  <c:v>Closed</c:v>
                </c:pt>
                <c:pt idx="1">
                  <c:v>Denied</c:v>
                </c:pt>
                <c:pt idx="2">
                  <c:v>Outstanding</c:v>
                </c:pt>
                <c:pt idx="3">
                  <c:v>Settled</c:v>
                </c:pt>
                <c:pt idx="4">
                  <c:v>(blank)</c:v>
                </c:pt>
              </c:strCache>
            </c:strRef>
          </c:cat>
          <c:val>
            <c:numRef>
              <c:f>Sheet4!$B$4:$B$9</c:f>
              <c:numCache>
                <c:formatCode>General</c:formatCode>
                <c:ptCount val="5"/>
                <c:pt idx="0">
                  <c:v>9</c:v>
                </c:pt>
                <c:pt idx="1">
                  <c:v>9</c:v>
                </c:pt>
                <c:pt idx="2">
                  <c:v>4</c:v>
                </c:pt>
                <c:pt idx="3">
                  <c:v>62</c:v>
                </c:pt>
                <c:pt idx="4">
                  <c:v>1</c:v>
                </c:pt>
              </c:numCache>
            </c:numRef>
          </c:val>
        </c:ser>
        <c:dLbls>
          <c:showLegendKey val="0"/>
          <c:showVal val="0"/>
          <c:showCatName val="0"/>
          <c:showSerName val="0"/>
          <c:showPercent val="0"/>
          <c:showBubbleSize val="0"/>
        </c:dLbls>
        <c:gapWidth val="150"/>
        <c:shape val="box"/>
        <c:axId val="407666640"/>
        <c:axId val="407664288"/>
        <c:axId val="0"/>
      </c:bar3DChart>
      <c:catAx>
        <c:axId val="407666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64288"/>
        <c:crosses val="autoZero"/>
        <c:auto val="1"/>
        <c:lblAlgn val="ctr"/>
        <c:lblOffset val="100"/>
        <c:noMultiLvlLbl val="0"/>
      </c:catAx>
      <c:valAx>
        <c:axId val="40766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6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dashboard.xlsx]Sheet4!PivotTable2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r>
              <a:rPr lang="en-US" baseline="0"/>
              <a:t> OF CLAIMS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Sheet4!$A$4:$A$9</c:f>
              <c:strCache>
                <c:ptCount val="5"/>
                <c:pt idx="0">
                  <c:v>Closed</c:v>
                </c:pt>
                <c:pt idx="1">
                  <c:v>Denied</c:v>
                </c:pt>
                <c:pt idx="2">
                  <c:v>Outstanding</c:v>
                </c:pt>
                <c:pt idx="3">
                  <c:v>Settled</c:v>
                </c:pt>
                <c:pt idx="4">
                  <c:v>(blank)</c:v>
                </c:pt>
              </c:strCache>
            </c:strRef>
          </c:cat>
          <c:val>
            <c:numRef>
              <c:f>Sheet4!$B$4:$B$9</c:f>
              <c:numCache>
                <c:formatCode>General</c:formatCode>
                <c:ptCount val="5"/>
                <c:pt idx="0">
                  <c:v>9</c:v>
                </c:pt>
                <c:pt idx="1">
                  <c:v>9</c:v>
                </c:pt>
                <c:pt idx="2">
                  <c:v>4</c:v>
                </c:pt>
                <c:pt idx="3">
                  <c:v>62</c:v>
                </c:pt>
                <c:pt idx="4">
                  <c:v>1</c:v>
                </c:pt>
              </c:numCache>
            </c:numRef>
          </c:val>
        </c:ser>
        <c:dLbls>
          <c:showLegendKey val="0"/>
          <c:showVal val="1"/>
          <c:showCatName val="0"/>
          <c:showSerName val="0"/>
          <c:showPercent val="0"/>
          <c:showBubbleSize val="0"/>
        </c:dLbls>
        <c:gapWidth val="150"/>
        <c:shape val="box"/>
        <c:axId val="407667424"/>
        <c:axId val="407668208"/>
        <c:axId val="0"/>
      </c:bar3DChart>
      <c:catAx>
        <c:axId val="40766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68208"/>
        <c:crosses val="autoZero"/>
        <c:auto val="1"/>
        <c:lblAlgn val="ctr"/>
        <c:lblOffset val="100"/>
        <c:noMultiLvlLbl val="0"/>
      </c:catAx>
      <c:valAx>
        <c:axId val="40766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6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dashboard.xlsx]Sheet6!PivotTable4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CLAIMS</a:t>
            </a:r>
            <a:r>
              <a:rPr lang="en-US" baseline="0"/>
              <a:t> RAISED CITY-WISE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Sheet6!$A$4:$A$17</c:f>
              <c:strCache>
                <c:ptCount val="13"/>
                <c:pt idx="0">
                  <c:v>ARIYALUR</c:v>
                </c:pt>
                <c:pt idx="1">
                  <c:v>CHENGALPATTU</c:v>
                </c:pt>
                <c:pt idx="2">
                  <c:v>CHENNAI</c:v>
                </c:pt>
                <c:pt idx="3">
                  <c:v>CHITTOOR</c:v>
                </c:pt>
                <c:pt idx="4">
                  <c:v>KANCHEEPURAM</c:v>
                </c:pt>
                <c:pt idx="5">
                  <c:v>KANCHIPURAM</c:v>
                </c:pt>
                <c:pt idx="6">
                  <c:v>MADURAI</c:v>
                </c:pt>
                <c:pt idx="7">
                  <c:v>PUDUKKOTTAI</c:v>
                </c:pt>
                <c:pt idx="8">
                  <c:v>SALEM</c:v>
                </c:pt>
                <c:pt idx="9">
                  <c:v>TIRUCHIRAPPALLI</c:v>
                </c:pt>
                <c:pt idx="10">
                  <c:v>TIRUNELVELI</c:v>
                </c:pt>
                <c:pt idx="11">
                  <c:v>TIRUVALLUR</c:v>
                </c:pt>
                <c:pt idx="12">
                  <c:v>VELLORE</c:v>
                </c:pt>
              </c:strCache>
            </c:strRef>
          </c:cat>
          <c:val>
            <c:numRef>
              <c:f>Sheet6!$B$4:$B$17</c:f>
              <c:numCache>
                <c:formatCode>General</c:formatCode>
                <c:ptCount val="13"/>
                <c:pt idx="0">
                  <c:v>1</c:v>
                </c:pt>
                <c:pt idx="1">
                  <c:v>1</c:v>
                </c:pt>
                <c:pt idx="2">
                  <c:v>43</c:v>
                </c:pt>
                <c:pt idx="3">
                  <c:v>1</c:v>
                </c:pt>
                <c:pt idx="4">
                  <c:v>3</c:v>
                </c:pt>
                <c:pt idx="5">
                  <c:v>21</c:v>
                </c:pt>
                <c:pt idx="6">
                  <c:v>1</c:v>
                </c:pt>
                <c:pt idx="7">
                  <c:v>1</c:v>
                </c:pt>
                <c:pt idx="8">
                  <c:v>2</c:v>
                </c:pt>
                <c:pt idx="9">
                  <c:v>2</c:v>
                </c:pt>
                <c:pt idx="10">
                  <c:v>1</c:v>
                </c:pt>
                <c:pt idx="11">
                  <c:v>4</c:v>
                </c:pt>
                <c:pt idx="12">
                  <c:v>4</c:v>
                </c:pt>
              </c:numCache>
            </c:numRef>
          </c:val>
        </c:ser>
        <c:dLbls>
          <c:showLegendKey val="0"/>
          <c:showVal val="1"/>
          <c:showCatName val="0"/>
          <c:showSerName val="0"/>
          <c:showPercent val="0"/>
          <c:showBubbleSize val="0"/>
        </c:dLbls>
        <c:gapWidth val="150"/>
        <c:shape val="box"/>
        <c:axId val="407670168"/>
        <c:axId val="407669384"/>
        <c:axId val="0"/>
      </c:bar3DChart>
      <c:catAx>
        <c:axId val="407670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69384"/>
        <c:crosses val="autoZero"/>
        <c:auto val="1"/>
        <c:lblAlgn val="ctr"/>
        <c:lblOffset val="100"/>
        <c:noMultiLvlLbl val="0"/>
      </c:catAx>
      <c:valAx>
        <c:axId val="407669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70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dashboard.xlsx]Sheet7!PivotTable6</c:name>
    <c:fmtId val="2"/>
  </c:pivotSource>
  <c:chart>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Sheet7!$D$3</c:f>
              <c:strCache>
                <c:ptCount val="1"/>
                <c:pt idx="0">
                  <c:v>Sum of CLM_APPROX_CLAIM_AMOUNT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Sheet7!$D$4</c:f>
              <c:strCache>
                <c:ptCount val="1"/>
                <c:pt idx="0">
                  <c:v>Total</c:v>
                </c:pt>
              </c:strCache>
            </c:strRef>
          </c:cat>
          <c:val>
            <c:numRef>
              <c:f>Sheet7!$D$4</c:f>
              <c:numCache>
                <c:formatCode>General</c:formatCode>
                <c:ptCount val="1"/>
                <c:pt idx="0">
                  <c:v>6628210.46</c:v>
                </c:pt>
              </c:numCache>
            </c:numRef>
          </c:val>
        </c:ser>
        <c:ser>
          <c:idx val="1"/>
          <c:order val="1"/>
          <c:tx>
            <c:strRef>
              <c:f>Sheet7!$E$3</c:f>
              <c:strCache>
                <c:ptCount val="1"/>
                <c:pt idx="0">
                  <c:v>Sum of GROSS_LOSS_PAID_AMT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Sheet7!$D$4</c:f>
              <c:strCache>
                <c:ptCount val="1"/>
                <c:pt idx="0">
                  <c:v>Total</c:v>
                </c:pt>
              </c:strCache>
            </c:strRef>
          </c:cat>
          <c:val>
            <c:numRef>
              <c:f>Sheet7!$E$4</c:f>
              <c:numCache>
                <c:formatCode>General</c:formatCode>
                <c:ptCount val="1"/>
                <c:pt idx="0">
                  <c:v>4706674</c:v>
                </c:pt>
              </c:numCache>
            </c:numRef>
          </c:val>
        </c:ser>
        <c:dLbls>
          <c:showLegendKey val="0"/>
          <c:showVal val="0"/>
          <c:showCatName val="0"/>
          <c:showSerName val="0"/>
          <c:showPercent val="0"/>
          <c:showBubbleSize val="0"/>
        </c:dLbls>
        <c:gapWidth val="100"/>
        <c:axId val="407669776"/>
        <c:axId val="407665072"/>
      </c:barChart>
      <c:catAx>
        <c:axId val="407669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65072"/>
        <c:crosses val="autoZero"/>
        <c:auto val="1"/>
        <c:lblAlgn val="ctr"/>
        <c:lblOffset val="100"/>
        <c:noMultiLvlLbl val="0"/>
      </c:catAx>
      <c:valAx>
        <c:axId val="407665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69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dashboard.xlsx]Sheet7!PivotTable10</c:name>
    <c:fmtId val="6"/>
  </c:pivotSource>
  <c:chart>
    <c:title>
      <c:layout>
        <c:manualLayout>
          <c:xMode val="edge"/>
          <c:yMode val="edge"/>
          <c:x val="0.16194444444444447"/>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Sheet7!$K$8</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Sheet7!$J$9:$J$12</c:f>
              <c:strCache>
                <c:ptCount val="3"/>
                <c:pt idx="0">
                  <c:v>FEMALE</c:v>
                </c:pt>
                <c:pt idx="1">
                  <c:v>MALE</c:v>
                </c:pt>
                <c:pt idx="2">
                  <c:v>(blank)</c:v>
                </c:pt>
              </c:strCache>
            </c:strRef>
          </c:cat>
          <c:val>
            <c:numRef>
              <c:f>Sheet7!$K$9:$K$12</c:f>
              <c:numCache>
                <c:formatCode>General</c:formatCode>
                <c:ptCount val="3"/>
                <c:pt idx="0">
                  <c:v>49</c:v>
                </c:pt>
                <c:pt idx="1">
                  <c:v>36</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dashboard.xlsx]Sheet7!PivotTable12</c:name>
    <c:fmtId val="15"/>
  </c:pivotSource>
  <c:chart>
    <c:title>
      <c:layout>
        <c:manualLayout>
          <c:xMode val="edge"/>
          <c:yMode val="edge"/>
          <c:x val="0.44736000198556741"/>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378344409076525"/>
          <c:y val="0.11894080996884734"/>
          <c:w val="0.55714276850145494"/>
          <c:h val="0.66798587092501283"/>
        </c:manualLayout>
      </c:layout>
      <c:bar3DChart>
        <c:barDir val="bar"/>
        <c:grouping val="stacked"/>
        <c:varyColors val="0"/>
        <c:ser>
          <c:idx val="0"/>
          <c:order val="0"/>
          <c:tx>
            <c:strRef>
              <c:f>Sheet7!$N$5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Sheet7!$M$6:$M$12</c:f>
              <c:strCache>
                <c:ptCount val="6"/>
                <c:pt idx="0">
                  <c:v>(blank)</c:v>
                </c:pt>
                <c:pt idx="1">
                  <c:v>SUPPLEMENTRY</c:v>
                </c:pt>
                <c:pt idx="2">
                  <c:v>Reimbursment</c:v>
                </c:pt>
                <c:pt idx="3">
                  <c:v>PREAUTH</c:v>
                </c:pt>
                <c:pt idx="4">
                  <c:v>CASHLESS SUPPLEMENTRY</c:v>
                </c:pt>
                <c:pt idx="5">
                  <c:v>Cashless</c:v>
                </c:pt>
              </c:strCache>
            </c:strRef>
          </c:cat>
          <c:val>
            <c:numRef>
              <c:f>Sheet7!$N$6:$N$12</c:f>
              <c:numCache>
                <c:formatCode>General</c:formatCode>
                <c:ptCount val="6"/>
                <c:pt idx="1">
                  <c:v>9</c:v>
                </c:pt>
                <c:pt idx="2">
                  <c:v>15</c:v>
                </c:pt>
                <c:pt idx="3">
                  <c:v>15</c:v>
                </c:pt>
                <c:pt idx="4">
                  <c:v>1</c:v>
                </c:pt>
                <c:pt idx="5">
                  <c:v>45</c:v>
                </c:pt>
              </c:numCache>
            </c:numRef>
          </c:val>
        </c:ser>
        <c:dLbls>
          <c:showLegendKey val="0"/>
          <c:showVal val="1"/>
          <c:showCatName val="0"/>
          <c:showSerName val="0"/>
          <c:showPercent val="0"/>
          <c:showBubbleSize val="0"/>
        </c:dLbls>
        <c:gapWidth val="150"/>
        <c:shape val="box"/>
        <c:axId val="407665464"/>
        <c:axId val="407665856"/>
        <c:axId val="0"/>
      </c:bar3DChart>
      <c:catAx>
        <c:axId val="407665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65856"/>
        <c:crosses val="autoZero"/>
        <c:auto val="1"/>
        <c:lblAlgn val="ctr"/>
        <c:lblOffset val="100"/>
        <c:noMultiLvlLbl val="0"/>
      </c:catAx>
      <c:valAx>
        <c:axId val="40766585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66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SI</a:t>
            </a:r>
            <a:r>
              <a:rPr lang="en-IN" baseline="0"/>
              <a:t> VS APPROX CLAIM AMOUNT VS  AMOUNT PAID</a:t>
            </a:r>
            <a:endParaRPr lang="en-IN"/>
          </a:p>
        </c:rich>
      </c:tx>
      <c:layout>
        <c:manualLayout>
          <c:xMode val="edge"/>
          <c:yMode val="edge"/>
          <c:x val="0.10839482511713971"/>
          <c:y val="2.76974781119043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Sheet13!$G$3</c:f>
              <c:strCache>
                <c:ptCount val="1"/>
                <c:pt idx="0">
                  <c:v>CLM_BASE_SI</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Sheet13!$E$4:$F$9</c:f>
              <c:strCache>
                <c:ptCount val="6"/>
                <c:pt idx="0">
                  <c:v>C Jeevarathinam</c:v>
                </c:pt>
                <c:pt idx="1">
                  <c:v>M Rajithkumar</c:v>
                </c:pt>
                <c:pt idx="2">
                  <c:v>R Jagannathan</c:v>
                </c:pt>
                <c:pt idx="3">
                  <c:v>K Mukuntharaman</c:v>
                </c:pt>
                <c:pt idx="4">
                  <c:v>V Prabakaran</c:v>
                </c:pt>
                <c:pt idx="5">
                  <c:v>R Jagannathan</c:v>
                </c:pt>
              </c:strCache>
            </c:strRef>
          </c:cat>
          <c:val>
            <c:numRef>
              <c:f>Sheet13!$G$4:$G$9</c:f>
              <c:numCache>
                <c:formatCode>General</c:formatCode>
                <c:ptCount val="6"/>
                <c:pt idx="0">
                  <c:v>150000</c:v>
                </c:pt>
                <c:pt idx="1">
                  <c:v>200000</c:v>
                </c:pt>
                <c:pt idx="2">
                  <c:v>200000</c:v>
                </c:pt>
                <c:pt idx="3">
                  <c:v>250000</c:v>
                </c:pt>
                <c:pt idx="4">
                  <c:v>300000</c:v>
                </c:pt>
                <c:pt idx="5">
                  <c:v>200000</c:v>
                </c:pt>
              </c:numCache>
            </c:numRef>
          </c:val>
          <c:smooth val="0"/>
        </c:ser>
        <c:ser>
          <c:idx val="1"/>
          <c:order val="1"/>
          <c:tx>
            <c:strRef>
              <c:f>Sheet13!$H$3</c:f>
              <c:strCache>
                <c:ptCount val="1"/>
                <c:pt idx="0">
                  <c:v>AMOUNT LOSS 2</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Sheet13!$E$4:$F$9</c:f>
              <c:strCache>
                <c:ptCount val="6"/>
                <c:pt idx="0">
                  <c:v>C Jeevarathinam</c:v>
                </c:pt>
                <c:pt idx="1">
                  <c:v>M Rajithkumar</c:v>
                </c:pt>
                <c:pt idx="2">
                  <c:v>R Jagannathan</c:v>
                </c:pt>
                <c:pt idx="3">
                  <c:v>K Mukuntharaman</c:v>
                </c:pt>
                <c:pt idx="4">
                  <c:v>V Prabakaran</c:v>
                </c:pt>
                <c:pt idx="5">
                  <c:v>R Jagannathan</c:v>
                </c:pt>
              </c:strCache>
            </c:strRef>
          </c:cat>
          <c:val>
            <c:numRef>
              <c:f>Sheet13!$H$4:$H$9</c:f>
            </c:numRef>
          </c:val>
          <c:smooth val="0"/>
        </c:ser>
        <c:ser>
          <c:idx val="2"/>
          <c:order val="2"/>
          <c:tx>
            <c:strRef>
              <c:f>Sheet13!$I$3</c:f>
              <c:strCache>
                <c:ptCount val="1"/>
                <c:pt idx="0">
                  <c:v>CLM_APPROX_CLAIM_AMOUNT</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Sheet13!$E$4:$F$9</c:f>
              <c:strCache>
                <c:ptCount val="6"/>
                <c:pt idx="0">
                  <c:v>C Jeevarathinam</c:v>
                </c:pt>
                <c:pt idx="1">
                  <c:v>M Rajithkumar</c:v>
                </c:pt>
                <c:pt idx="2">
                  <c:v>R Jagannathan</c:v>
                </c:pt>
                <c:pt idx="3">
                  <c:v>K Mukuntharaman</c:v>
                </c:pt>
                <c:pt idx="4">
                  <c:v>V Prabakaran</c:v>
                </c:pt>
                <c:pt idx="5">
                  <c:v>R Jagannathan</c:v>
                </c:pt>
              </c:strCache>
            </c:strRef>
          </c:cat>
          <c:val>
            <c:numRef>
              <c:f>Sheet13!$I$4:$I$9</c:f>
              <c:numCache>
                <c:formatCode>General</c:formatCode>
                <c:ptCount val="6"/>
                <c:pt idx="0">
                  <c:v>354890</c:v>
                </c:pt>
                <c:pt idx="1">
                  <c:v>224681</c:v>
                </c:pt>
                <c:pt idx="2">
                  <c:v>320524</c:v>
                </c:pt>
                <c:pt idx="3">
                  <c:v>302500</c:v>
                </c:pt>
                <c:pt idx="4">
                  <c:v>363347</c:v>
                </c:pt>
                <c:pt idx="5">
                  <c:v>352090</c:v>
                </c:pt>
              </c:numCache>
            </c:numRef>
          </c:val>
          <c:smooth val="0"/>
        </c:ser>
        <c:ser>
          <c:idx val="3"/>
          <c:order val="3"/>
          <c:tx>
            <c:strRef>
              <c:f>Sheet13!$J$3</c:f>
              <c:strCache>
                <c:ptCount val="1"/>
                <c:pt idx="0">
                  <c:v>GROSS_LOSS_PAID_AMT</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Sheet13!$E$4:$F$9</c:f>
              <c:strCache>
                <c:ptCount val="6"/>
                <c:pt idx="0">
                  <c:v>C Jeevarathinam</c:v>
                </c:pt>
                <c:pt idx="1">
                  <c:v>M Rajithkumar</c:v>
                </c:pt>
                <c:pt idx="2">
                  <c:v>R Jagannathan</c:v>
                </c:pt>
                <c:pt idx="3">
                  <c:v>K Mukuntharaman</c:v>
                </c:pt>
                <c:pt idx="4">
                  <c:v>V Prabakaran</c:v>
                </c:pt>
                <c:pt idx="5">
                  <c:v>R Jagannathan</c:v>
                </c:pt>
              </c:strCache>
            </c:strRef>
          </c:cat>
          <c:val>
            <c:numRef>
              <c:f>Sheet13!$J$4:$J$9</c:f>
              <c:numCache>
                <c:formatCode>General</c:formatCode>
                <c:ptCount val="6"/>
                <c:pt idx="0">
                  <c:v>150000</c:v>
                </c:pt>
                <c:pt idx="1">
                  <c:v>125603</c:v>
                </c:pt>
                <c:pt idx="2">
                  <c:v>186894</c:v>
                </c:pt>
                <c:pt idx="3">
                  <c:v>250000</c:v>
                </c:pt>
                <c:pt idx="4">
                  <c:v>279299</c:v>
                </c:pt>
                <c:pt idx="5">
                  <c:v>202354</c:v>
                </c:pt>
              </c:numCache>
            </c:numRef>
          </c:val>
          <c:smooth val="0"/>
        </c:ser>
        <c:dLbls>
          <c:showLegendKey val="0"/>
          <c:showVal val="0"/>
          <c:showCatName val="0"/>
          <c:showSerName val="0"/>
          <c:showPercent val="0"/>
          <c:showBubbleSize val="0"/>
        </c:dLbls>
        <c:smooth val="0"/>
        <c:axId val="414418488"/>
        <c:axId val="414425544"/>
      </c:lineChart>
      <c:catAx>
        <c:axId val="4144184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425544"/>
        <c:crosses val="autoZero"/>
        <c:auto val="1"/>
        <c:lblAlgn val="ctr"/>
        <c:lblOffset val="100"/>
        <c:noMultiLvlLbl val="0"/>
      </c:catAx>
      <c:valAx>
        <c:axId val="414425544"/>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144184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1.jp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95250</xdr:colOff>
      <xdr:row>5</xdr:row>
      <xdr:rowOff>4762</xdr:rowOff>
    </xdr:from>
    <xdr:to>
      <xdr:col>10</xdr:col>
      <xdr:colOff>400050</xdr:colOff>
      <xdr:row>20</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73270</xdr:colOff>
      <xdr:row>6</xdr:row>
      <xdr:rowOff>142875</xdr:rowOff>
    </xdr:from>
    <xdr:to>
      <xdr:col>5</xdr:col>
      <xdr:colOff>142876</xdr:colOff>
      <xdr:row>10</xdr:row>
      <xdr:rowOff>19050</xdr:rowOff>
    </xdr:to>
    <xdr:sp macro="" textlink="">
      <xdr:nvSpPr>
        <xdr:cNvPr id="2" name="Rectangle 1"/>
        <xdr:cNvSpPr/>
      </xdr:nvSpPr>
      <xdr:spPr>
        <a:xfrm>
          <a:off x="681405" y="1285875"/>
          <a:ext cx="2502144"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200"/>
            <a:t>RS 37,06,674</a:t>
          </a:r>
        </a:p>
      </xdr:txBody>
    </xdr:sp>
    <xdr:clientData/>
  </xdr:twoCellAnchor>
  <xdr:twoCellAnchor editAs="oneCell">
    <xdr:from>
      <xdr:col>0</xdr:col>
      <xdr:colOff>190500</xdr:colOff>
      <xdr:row>0</xdr:row>
      <xdr:rowOff>0</xdr:rowOff>
    </xdr:from>
    <xdr:to>
      <xdr:col>3</xdr:col>
      <xdr:colOff>142875</xdr:colOff>
      <xdr:row>4</xdr:row>
      <xdr:rowOff>188255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0"/>
          <a:ext cx="1770784" cy="996437"/>
        </a:xfrm>
        <a:prstGeom prst="rect">
          <a:avLst/>
        </a:prstGeom>
      </xdr:spPr>
    </xdr:pic>
    <xdr:clientData/>
  </xdr:twoCellAnchor>
  <xdr:twoCellAnchor>
    <xdr:from>
      <xdr:col>1</xdr:col>
      <xdr:colOff>133350</xdr:colOff>
      <xdr:row>5</xdr:row>
      <xdr:rowOff>19050</xdr:rowOff>
    </xdr:from>
    <xdr:to>
      <xdr:col>5</xdr:col>
      <xdr:colOff>142875</xdr:colOff>
      <xdr:row>6</xdr:row>
      <xdr:rowOff>133350</xdr:rowOff>
    </xdr:to>
    <xdr:sp macro="" textlink="">
      <xdr:nvSpPr>
        <xdr:cNvPr id="4" name="TextBox 3"/>
        <xdr:cNvSpPr txBox="1"/>
      </xdr:nvSpPr>
      <xdr:spPr>
        <a:xfrm>
          <a:off x="742950" y="971550"/>
          <a:ext cx="2447925" cy="3048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bg1"/>
            </a:solidFill>
          </a:endParaRPr>
        </a:p>
      </xdr:txBody>
    </xdr:sp>
    <xdr:clientData/>
  </xdr:twoCellAnchor>
  <xdr:twoCellAnchor>
    <xdr:from>
      <xdr:col>5</xdr:col>
      <xdr:colOff>285750</xdr:colOff>
      <xdr:row>6</xdr:row>
      <xdr:rowOff>133350</xdr:rowOff>
    </xdr:from>
    <xdr:to>
      <xdr:col>9</xdr:col>
      <xdr:colOff>276225</xdr:colOff>
      <xdr:row>10</xdr:row>
      <xdr:rowOff>19050</xdr:rowOff>
    </xdr:to>
    <xdr:sp macro="" textlink="">
      <xdr:nvSpPr>
        <xdr:cNvPr id="5" name="Rectangle 4"/>
        <xdr:cNvSpPr/>
      </xdr:nvSpPr>
      <xdr:spPr>
        <a:xfrm>
          <a:off x="3333750" y="1276350"/>
          <a:ext cx="2428875" cy="6477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200"/>
            <a:t>45</a:t>
          </a:r>
        </a:p>
      </xdr:txBody>
    </xdr:sp>
    <xdr:clientData/>
  </xdr:twoCellAnchor>
  <xdr:twoCellAnchor>
    <xdr:from>
      <xdr:col>5</xdr:col>
      <xdr:colOff>247650</xdr:colOff>
      <xdr:row>5</xdr:row>
      <xdr:rowOff>43962</xdr:rowOff>
    </xdr:from>
    <xdr:to>
      <xdr:col>9</xdr:col>
      <xdr:colOff>257175</xdr:colOff>
      <xdr:row>6</xdr:row>
      <xdr:rowOff>87923</xdr:rowOff>
    </xdr:to>
    <xdr:sp macro="" textlink="">
      <xdr:nvSpPr>
        <xdr:cNvPr id="8" name="TextBox 7"/>
        <xdr:cNvSpPr txBox="1"/>
      </xdr:nvSpPr>
      <xdr:spPr>
        <a:xfrm>
          <a:off x="3288323" y="996462"/>
          <a:ext cx="2442064" cy="23446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bg1"/>
              </a:solidFill>
            </a:rPr>
            <a:t>TOTAL</a:t>
          </a:r>
          <a:r>
            <a:rPr lang="en-IN" sz="800" baseline="0">
              <a:solidFill>
                <a:schemeClr val="bg1"/>
              </a:solidFill>
            </a:rPr>
            <a:t> CLAIM SETTLED</a:t>
          </a:r>
        </a:p>
        <a:p>
          <a:endParaRPr lang="en-IN" sz="1100"/>
        </a:p>
        <a:p>
          <a:endParaRPr lang="en-IN" sz="1100"/>
        </a:p>
      </xdr:txBody>
    </xdr:sp>
    <xdr:clientData/>
  </xdr:twoCellAnchor>
  <xdr:twoCellAnchor>
    <xdr:from>
      <xdr:col>1</xdr:col>
      <xdr:colOff>95250</xdr:colOff>
      <xdr:row>10</xdr:row>
      <xdr:rowOff>114300</xdr:rowOff>
    </xdr:from>
    <xdr:to>
      <xdr:col>6</xdr:col>
      <xdr:colOff>400050</xdr:colOff>
      <xdr:row>24</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6</xdr:row>
      <xdr:rowOff>133351</xdr:rowOff>
    </xdr:from>
    <xdr:to>
      <xdr:col>13</xdr:col>
      <xdr:colOff>352425</xdr:colOff>
      <xdr:row>10</xdr:row>
      <xdr:rowOff>38101</xdr:rowOff>
    </xdr:to>
    <xdr:sp macro="" textlink="">
      <xdr:nvSpPr>
        <xdr:cNvPr id="10" name="Rectangle 9"/>
        <xdr:cNvSpPr/>
      </xdr:nvSpPr>
      <xdr:spPr>
        <a:xfrm>
          <a:off x="5848350" y="1276351"/>
          <a:ext cx="2428875" cy="66675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200"/>
            <a:t>71.94%</a:t>
          </a:r>
        </a:p>
      </xdr:txBody>
    </xdr:sp>
    <xdr:clientData/>
  </xdr:twoCellAnchor>
  <xdr:twoCellAnchor>
    <xdr:from>
      <xdr:col>9</xdr:col>
      <xdr:colOff>333375</xdr:colOff>
      <xdr:row>5</xdr:row>
      <xdr:rowOff>43962</xdr:rowOff>
    </xdr:from>
    <xdr:to>
      <xdr:col>13</xdr:col>
      <xdr:colOff>323850</xdr:colOff>
      <xdr:row>6</xdr:row>
      <xdr:rowOff>102577</xdr:rowOff>
    </xdr:to>
    <xdr:sp macro="" textlink="">
      <xdr:nvSpPr>
        <xdr:cNvPr id="12" name="TextBox 11"/>
        <xdr:cNvSpPr txBox="1"/>
      </xdr:nvSpPr>
      <xdr:spPr>
        <a:xfrm>
          <a:off x="5806587" y="996462"/>
          <a:ext cx="2423013" cy="24911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bg1"/>
              </a:solidFill>
            </a:rPr>
            <a:t>CLAIM SETTLE</a:t>
          </a:r>
          <a:r>
            <a:rPr lang="en-IN" sz="800" baseline="0">
              <a:solidFill>
                <a:schemeClr val="bg1"/>
              </a:solidFill>
            </a:rPr>
            <a:t> %</a:t>
          </a:r>
        </a:p>
        <a:p>
          <a:endParaRPr lang="en-IN" sz="1100"/>
        </a:p>
      </xdr:txBody>
    </xdr:sp>
    <xdr:clientData/>
  </xdr:twoCellAnchor>
  <xdr:twoCellAnchor>
    <xdr:from>
      <xdr:col>6</xdr:col>
      <xdr:colOff>476250</xdr:colOff>
      <xdr:row>10</xdr:row>
      <xdr:rowOff>114300</xdr:rowOff>
    </xdr:from>
    <xdr:to>
      <xdr:col>13</xdr:col>
      <xdr:colOff>361950</xdr:colOff>
      <xdr:row>24</xdr:row>
      <xdr:rowOff>123825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485775</xdr:colOff>
      <xdr:row>6</xdr:row>
      <xdr:rowOff>152400</xdr:rowOff>
    </xdr:from>
    <xdr:to>
      <xdr:col>17</xdr:col>
      <xdr:colOff>19050</xdr:colOff>
      <xdr:row>10</xdr:row>
      <xdr:rowOff>28575</xdr:rowOff>
    </xdr:to>
    <xdr:sp macro="" textlink="">
      <xdr:nvSpPr>
        <xdr:cNvPr id="14" name="Rectangle 13"/>
        <xdr:cNvSpPr/>
      </xdr:nvSpPr>
      <xdr:spPr>
        <a:xfrm>
          <a:off x="8410575" y="1295400"/>
          <a:ext cx="1971675"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200"/>
            <a:t>35</a:t>
          </a:r>
        </a:p>
      </xdr:txBody>
    </xdr:sp>
    <xdr:clientData/>
  </xdr:twoCellAnchor>
  <xdr:twoCellAnchor>
    <xdr:from>
      <xdr:col>13</xdr:col>
      <xdr:colOff>476250</xdr:colOff>
      <xdr:row>5</xdr:row>
      <xdr:rowOff>36635</xdr:rowOff>
    </xdr:from>
    <xdr:to>
      <xdr:col>17</xdr:col>
      <xdr:colOff>28575</xdr:colOff>
      <xdr:row>6</xdr:row>
      <xdr:rowOff>109904</xdr:rowOff>
    </xdr:to>
    <xdr:sp macro="" textlink="">
      <xdr:nvSpPr>
        <xdr:cNvPr id="15" name="TextBox 14"/>
        <xdr:cNvSpPr txBox="1"/>
      </xdr:nvSpPr>
      <xdr:spPr>
        <a:xfrm>
          <a:off x="8382000" y="989135"/>
          <a:ext cx="1984863" cy="26376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aseline="0">
              <a:solidFill>
                <a:schemeClr val="bg1"/>
              </a:solidFill>
            </a:rPr>
            <a:t>CASHLESS CLAIM SETTLED</a:t>
          </a:r>
        </a:p>
        <a:p>
          <a:endParaRPr lang="en-IN" sz="1100"/>
        </a:p>
      </xdr:txBody>
    </xdr:sp>
    <xdr:clientData/>
  </xdr:twoCellAnchor>
  <xdr:twoCellAnchor>
    <xdr:from>
      <xdr:col>13</xdr:col>
      <xdr:colOff>399474</xdr:colOff>
      <xdr:row>25</xdr:row>
      <xdr:rowOff>27998</xdr:rowOff>
    </xdr:from>
    <xdr:to>
      <xdr:col>23</xdr:col>
      <xdr:colOff>461819</xdr:colOff>
      <xdr:row>40</xdr:row>
      <xdr:rowOff>88605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66675</xdr:colOff>
      <xdr:row>6</xdr:row>
      <xdr:rowOff>142875</xdr:rowOff>
    </xdr:from>
    <xdr:to>
      <xdr:col>19</xdr:col>
      <xdr:colOff>600074</xdr:colOff>
      <xdr:row>10</xdr:row>
      <xdr:rowOff>19050</xdr:rowOff>
    </xdr:to>
    <xdr:sp macro="" textlink="">
      <xdr:nvSpPr>
        <xdr:cNvPr id="17" name="Rectangle 16"/>
        <xdr:cNvSpPr/>
      </xdr:nvSpPr>
      <xdr:spPr>
        <a:xfrm>
          <a:off x="10429875" y="1285875"/>
          <a:ext cx="1752599"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200"/>
            <a:t>71%</a:t>
          </a:r>
        </a:p>
      </xdr:txBody>
    </xdr:sp>
    <xdr:clientData/>
  </xdr:twoCellAnchor>
  <xdr:twoCellAnchor>
    <xdr:from>
      <xdr:col>17</xdr:col>
      <xdr:colOff>76201</xdr:colOff>
      <xdr:row>5</xdr:row>
      <xdr:rowOff>36636</xdr:rowOff>
    </xdr:from>
    <xdr:to>
      <xdr:col>19</xdr:col>
      <xdr:colOff>600807</xdr:colOff>
      <xdr:row>6</xdr:row>
      <xdr:rowOff>102578</xdr:rowOff>
    </xdr:to>
    <xdr:sp macro="" textlink="">
      <xdr:nvSpPr>
        <xdr:cNvPr id="18" name="TextBox 17"/>
        <xdr:cNvSpPr txBox="1"/>
      </xdr:nvSpPr>
      <xdr:spPr>
        <a:xfrm>
          <a:off x="10414489" y="989136"/>
          <a:ext cx="1740876" cy="25644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aseline="0">
              <a:solidFill>
                <a:schemeClr val="bg1"/>
              </a:solidFill>
            </a:rPr>
            <a:t>AMOUNT SETTLED % OF APPROX</a:t>
          </a:r>
          <a:endParaRPr lang="en-IN" sz="800"/>
        </a:p>
      </xdr:txBody>
    </xdr:sp>
    <xdr:clientData/>
  </xdr:twoCellAnchor>
  <xdr:twoCellAnchor>
    <xdr:from>
      <xdr:col>1</xdr:col>
      <xdr:colOff>123825</xdr:colOff>
      <xdr:row>25</xdr:row>
      <xdr:rowOff>9525</xdr:rowOff>
    </xdr:from>
    <xdr:to>
      <xdr:col>6</xdr:col>
      <xdr:colOff>390525</xdr:colOff>
      <xdr:row>40</xdr:row>
      <xdr:rowOff>88605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80596</xdr:colOff>
      <xdr:row>5</xdr:row>
      <xdr:rowOff>43961</xdr:rowOff>
    </xdr:from>
    <xdr:to>
      <xdr:col>5</xdr:col>
      <xdr:colOff>161925</xdr:colOff>
      <xdr:row>6</xdr:row>
      <xdr:rowOff>95250</xdr:rowOff>
    </xdr:to>
    <xdr:sp macro="" textlink="">
      <xdr:nvSpPr>
        <xdr:cNvPr id="20" name="TextBox 19"/>
        <xdr:cNvSpPr txBox="1"/>
      </xdr:nvSpPr>
      <xdr:spPr>
        <a:xfrm>
          <a:off x="688731" y="996461"/>
          <a:ext cx="2513867" cy="24178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TOTAL</a:t>
          </a:r>
          <a:r>
            <a:rPr lang="en-IN" sz="1100" baseline="0">
              <a:solidFill>
                <a:schemeClr val="bg1"/>
              </a:solidFill>
            </a:rPr>
            <a:t> CLAIM AMOUNT  SETTLED</a:t>
          </a:r>
        </a:p>
        <a:p>
          <a:endParaRPr lang="en-IN" sz="1100"/>
        </a:p>
        <a:p>
          <a:endParaRPr lang="en-IN" sz="1100"/>
        </a:p>
      </xdr:txBody>
    </xdr:sp>
    <xdr:clientData/>
  </xdr:twoCellAnchor>
  <xdr:twoCellAnchor>
    <xdr:from>
      <xdr:col>6</xdr:col>
      <xdr:colOff>466725</xdr:colOff>
      <xdr:row>25</xdr:row>
      <xdr:rowOff>28575</xdr:rowOff>
    </xdr:from>
    <xdr:to>
      <xdr:col>13</xdr:col>
      <xdr:colOff>342900</xdr:colOff>
      <xdr:row>40</xdr:row>
      <xdr:rowOff>77529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19493</xdr:colOff>
      <xdr:row>6</xdr:row>
      <xdr:rowOff>121830</xdr:rowOff>
    </xdr:from>
    <xdr:to>
      <xdr:col>23</xdr:col>
      <xdr:colOff>464634</xdr:colOff>
      <xdr:row>10</xdr:row>
      <xdr:rowOff>22150</xdr:rowOff>
    </xdr:to>
    <xdr:sp macro="" textlink="">
      <xdr:nvSpPr>
        <xdr:cNvPr id="26" name="Rectangle 25"/>
        <xdr:cNvSpPr/>
      </xdr:nvSpPr>
      <xdr:spPr>
        <a:xfrm>
          <a:off x="12099981" y="1236952"/>
          <a:ext cx="2257214" cy="64373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600"/>
            <a:t>6</a:t>
          </a:r>
          <a:endParaRPr lang="en-US" sz="3200"/>
        </a:p>
      </xdr:txBody>
    </xdr:sp>
    <xdr:clientData/>
  </xdr:twoCellAnchor>
  <xdr:twoCellAnchor>
    <xdr:from>
      <xdr:col>20</xdr:col>
      <xdr:colOff>28352</xdr:colOff>
      <xdr:row>5</xdr:row>
      <xdr:rowOff>36634</xdr:rowOff>
    </xdr:from>
    <xdr:to>
      <xdr:col>23</xdr:col>
      <xdr:colOff>464634</xdr:colOff>
      <xdr:row>6</xdr:row>
      <xdr:rowOff>95249</xdr:rowOff>
    </xdr:to>
    <xdr:sp macro="" textlink="">
      <xdr:nvSpPr>
        <xdr:cNvPr id="28" name="TextBox 27"/>
        <xdr:cNvSpPr txBox="1"/>
      </xdr:nvSpPr>
      <xdr:spPr>
        <a:xfrm>
          <a:off x="12191044" y="989134"/>
          <a:ext cx="2260686" cy="24911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aseline="0">
              <a:solidFill>
                <a:schemeClr val="bg1"/>
              </a:solidFill>
            </a:rPr>
            <a:t> </a:t>
          </a:r>
          <a:r>
            <a:rPr lang="en-IN" sz="800" baseline="0">
              <a:solidFill>
                <a:schemeClr val="bg1"/>
              </a:solidFill>
            </a:rPr>
            <a:t>CLAIMS SETTLED IN NEGATIVE</a:t>
          </a:r>
          <a:endParaRPr lang="en-IN" sz="900"/>
        </a:p>
      </xdr:txBody>
    </xdr:sp>
    <xdr:clientData/>
  </xdr:twoCellAnchor>
  <xdr:twoCellAnchor>
    <xdr:from>
      <xdr:col>13</xdr:col>
      <xdr:colOff>425234</xdr:colOff>
      <xdr:row>10</xdr:row>
      <xdr:rowOff>92926</xdr:rowOff>
    </xdr:from>
    <xdr:to>
      <xdr:col>23</xdr:col>
      <xdr:colOff>465174</xdr:colOff>
      <xdr:row>24</xdr:row>
      <xdr:rowOff>122651</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24</xdr:col>
      <xdr:colOff>92925</xdr:colOff>
      <xdr:row>5</xdr:row>
      <xdr:rowOff>46463</xdr:rowOff>
    </xdr:from>
    <xdr:to>
      <xdr:col>27</xdr:col>
      <xdr:colOff>116157</xdr:colOff>
      <xdr:row>15</xdr:row>
      <xdr:rowOff>139389</xdr:rowOff>
    </xdr:to>
    <mc:AlternateContent xmlns:mc="http://schemas.openxmlformats.org/markup-compatibility/2006">
      <mc:Choice xmlns:sle15="http://schemas.microsoft.com/office/drawing/2012/slicer" Requires="sle15">
        <xdr:graphicFrame macro="">
          <xdr:nvGraphicFramePr>
            <xdr:cNvPr id="23" name="CLM_TYPE"/>
            <xdr:cNvGraphicFramePr/>
          </xdr:nvGraphicFramePr>
          <xdr:xfrm>
            <a:off x="0" y="0"/>
            <a:ext cx="0" cy="0"/>
          </xdr:xfrm>
          <a:graphic>
            <a:graphicData uri="http://schemas.microsoft.com/office/drawing/2010/slicer">
              <sle:slicer xmlns:sle="http://schemas.microsoft.com/office/drawing/2010/slicer" name="CLM_TYPE"/>
            </a:graphicData>
          </a:graphic>
        </xdr:graphicFrame>
      </mc:Choice>
      <mc:Fallback>
        <xdr:sp macro="" textlink="">
          <xdr:nvSpPr>
            <xdr:cNvPr id="0" name=""/>
            <xdr:cNvSpPr>
              <a:spLocks noTextEdit="1"/>
            </xdr:cNvSpPr>
          </xdr:nvSpPr>
          <xdr:spPr>
            <a:xfrm>
              <a:off x="14757831" y="989977"/>
              <a:ext cx="1856345" cy="197995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i" refreshedDate="45742.707823263889" createdVersion="5" refreshedVersion="5" minRefreshableVersion="3" recordCount="87">
  <cacheSource type="worksheet">
    <worksheetSource ref="A1:AH1048576" sheet="Sheet2"/>
  </cacheSource>
  <cacheFields count="34">
    <cacheField name="CLAIM_NO" numFmtId="0">
      <sharedItems containsBlank="1" containsMixedTypes="1" containsNumber="1" containsInteger="1" minValue="18714" maxValue="18714"/>
    </cacheField>
    <cacheField name="CLM_TYPE" numFmtId="0">
      <sharedItems containsBlank="1" count="6">
        <s v="Cashless"/>
        <s v="Reimbursment"/>
        <s v="SUPPLEMENTRY"/>
        <s v="PREAUTH"/>
        <s v="CASHLESS SUPPLEMENTRY"/>
        <m/>
      </sharedItems>
    </cacheField>
    <cacheField name="CUST_FULL_NAME" numFmtId="0">
      <sharedItems containsBlank="1"/>
    </cacheField>
    <cacheField name="POLICY_NO" numFmtId="0">
      <sharedItems containsBlank="1" count="2">
        <s v="'2999205376195601"/>
        <m/>
      </sharedItems>
    </cacheField>
    <cacheField name="POL_START_DATE" numFmtId="0">
      <sharedItems containsBlank="1"/>
    </cacheField>
    <cacheField name="POL_END_DATE" numFmtId="0">
      <sharedItems containsBlank="1"/>
    </cacheField>
    <cacheField name="CLM_EMPLOYEE_NO" numFmtId="0">
      <sharedItems containsBlank="1"/>
    </cacheField>
    <cacheField name="CLM_EMPLOYEE_NAME" numFmtId="0">
      <sharedItems containsBlank="1"/>
    </cacheField>
    <cacheField name="CLM_PATIENT_NAME" numFmtId="0">
      <sharedItems containsBlank="1"/>
    </cacheField>
    <cacheField name="CLM_PATIENT_RELATION" numFmtId="0">
      <sharedItems containsBlank="1"/>
    </cacheField>
    <cacheField name="CLM_INTIMATION_DATE" numFmtId="0">
      <sharedItems containsBlank="1"/>
    </cacheField>
    <cacheField name="DATE_OF_ADMISSION" numFmtId="0">
      <sharedItems containsBlank="1"/>
    </cacheField>
    <cacheField name="DATE_OF_DISCHARGE" numFmtId="0">
      <sharedItems containsBlank="1"/>
    </cacheField>
    <cacheField name="CLM_AILMENT_NAME" numFmtId="0">
      <sharedItems containsBlank="1"/>
    </cacheField>
    <cacheField name="CLM_APPROX_CLAIM_AMOUNT" numFmtId="0">
      <sharedItems containsString="0" containsBlank="1" containsNumber="1" minValue="0" maxValue="363347" count="70">
        <n v="56627"/>
        <n v="22574"/>
        <n v="354890"/>
        <n v="72776"/>
        <n v="224681"/>
        <n v="110000"/>
        <n v="10462"/>
        <n v="33300"/>
        <n v="7383"/>
        <n v="40188"/>
        <n v="12896"/>
        <n v="48337"/>
        <n v="0"/>
        <n v="27766"/>
        <n v="44001"/>
        <n v="320524"/>
        <n v="26389"/>
        <n v="31644"/>
        <n v="45000"/>
        <n v="243179.65"/>
        <n v="21806"/>
        <n v="208760"/>
        <n v="67739"/>
        <n v="18327"/>
        <n v="50468"/>
        <n v="95668"/>
        <n v="22771"/>
        <n v="115625"/>
        <n v="22147"/>
        <n v="35000"/>
        <n v="145728"/>
        <n v="302500"/>
        <n v="128084"/>
        <n v="73816.479999999996"/>
        <n v="36923"/>
        <n v="50000"/>
        <n v="104948"/>
        <n v="74397"/>
        <n v="34831"/>
        <n v="277053"/>
        <n v="90625"/>
        <n v="177650"/>
        <n v="18766.37"/>
        <n v="62787"/>
        <n v="68436"/>
        <n v="9355"/>
        <n v="10400"/>
        <n v="66286"/>
        <n v="6258"/>
        <n v="19471"/>
        <n v="363347"/>
        <n v="84274"/>
        <n v="352090"/>
        <n v="211637"/>
        <n v="293935"/>
        <n v="32109"/>
        <n v="25850"/>
        <n v="91187"/>
        <n v="14942"/>
        <n v="41010.04"/>
        <n v="109597"/>
        <n v="121064"/>
        <n v="89484.02"/>
        <n v="162486"/>
        <n v="117915"/>
        <n v="50954.25"/>
        <n v="14501"/>
        <n v="24936"/>
        <n v="14998"/>
        <m/>
      </sharedItems>
    </cacheField>
    <cacheField name="CLM_RE_STATUS" numFmtId="0">
      <sharedItems containsBlank="1" count="5">
        <s v="Settled"/>
        <s v="Outstanding"/>
        <s v="Denied"/>
        <s v="Closed"/>
        <m/>
      </sharedItems>
    </cacheField>
    <cacheField name="POL_CERTIFICATE_NUMBER" numFmtId="0">
      <sharedItems containsBlank="1"/>
    </cacheField>
    <cacheField name="CLM_PATIENT_GENDER" numFmtId="0">
      <sharedItems containsBlank="1" count="3">
        <s v="FEMALE"/>
        <s v="MALE"/>
        <m/>
      </sharedItems>
    </cacheField>
    <cacheField name="CLM_PATIENT_AGE" numFmtId="0">
      <sharedItems containsString="0" containsBlank="1" containsNumber="1" containsInteger="1" minValue="0" maxValue="89"/>
    </cacheField>
    <cacheField name="CLM_FIRST_BILL_DATE" numFmtId="0">
      <sharedItems containsNonDate="0" containsString="0" containsBlank="1"/>
    </cacheField>
    <cacheField name="CLM_FIRST_REMD_DATE" numFmtId="0">
      <sharedItems containsNonDate="0" containsString="0" containsBlank="1"/>
    </cacheField>
    <cacheField name="CLM_SECND_REMD_DATE" numFmtId="0">
      <sharedItems containsNonDate="0" containsString="0" containsBlank="1"/>
    </cacheField>
    <cacheField name="CLM_THIRD_REMD_DATE" numFmtId="0">
      <sharedItems containsNonDate="0" containsString="0" containsBlank="1"/>
    </cacheField>
    <cacheField name="CLM_ICD_DESCRIPTION_3" numFmtId="0">
      <sharedItems containsBlank="1"/>
    </cacheField>
    <cacheField name="HOSPITAL_NAME" numFmtId="0">
      <sharedItems containsBlank="1"/>
    </cacheField>
    <cacheField name="HOSPITAL_PINCODE" numFmtId="0">
      <sharedItems containsString="0" containsBlank="1" containsNumber="1" containsInteger="1" minValue="517501" maxValue="636004"/>
    </cacheField>
    <cacheField name="CLM_HOSPITAL_ADDRESS" numFmtId="0">
      <sharedItems containsBlank="1"/>
    </cacheField>
    <cacheField name="CLM_LOSS_CITY" numFmtId="0">
      <sharedItems containsBlank="1" count="14">
        <s v="VELLORE"/>
        <s v="CHENNAI"/>
        <s v="KANCHIPURAM"/>
        <s v="CHENGALPATTU"/>
        <s v="SALEM"/>
        <s v="KANCHEEPURAM"/>
        <s v="TIRUNELVELI"/>
        <s v="PUDUKKOTTAI"/>
        <s v="TIRUVALLUR"/>
        <s v="MADURAI"/>
        <s v="TIRUCHIRAPPALLI"/>
        <s v="CHITTOOR"/>
        <s v="ARIYALUR"/>
        <m/>
      </sharedItems>
    </cacheField>
    <cacheField name="CLM_LOSS_STATE" numFmtId="0">
      <sharedItems containsBlank="1"/>
    </cacheField>
    <cacheField name="CLM_BASE_SI" numFmtId="0">
      <sharedItems containsString="0" containsBlank="1" containsNumber="1" containsInteger="1" minValue="150000" maxValue="500000"/>
    </cacheField>
    <cacheField name="GROSS_LOSS_PAID_AMT" numFmtId="0">
      <sharedItems containsString="0" containsBlank="1" containsNumber="1" containsInteger="1" minValue="1787" maxValue="279299"/>
    </cacheField>
    <cacheField name="OUTSTANDING_AMT" numFmtId="0">
      <sharedItems containsString="0" containsBlank="1" containsNumber="1" containsInteger="1" minValue="0" maxValue="162486"/>
    </cacheField>
    <cacheField name="TRANS_DATE" numFmtId="0">
      <sharedItems containsBlank="1"/>
    </cacheField>
    <cacheField name="PAYMENT_REFERENCE_N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i" refreshedDate="45742.708066203704" createdVersion="5" refreshedVersion="5" minRefreshableVersion="3" recordCount="85">
  <cacheSource type="worksheet">
    <worksheetSource name="Table2"/>
  </cacheSource>
  <cacheFields count="34">
    <cacheField name="CLAIM_NO" numFmtId="0">
      <sharedItems containsMixedTypes="1" containsNumber="1" containsInteger="1" minValue="18714" maxValue="18714"/>
    </cacheField>
    <cacheField name="CLM_TYPE" numFmtId="0">
      <sharedItems/>
    </cacheField>
    <cacheField name="CUST_FULL_NAME" numFmtId="0">
      <sharedItems/>
    </cacheField>
    <cacheField name="POLICY_NO" numFmtId="0">
      <sharedItems/>
    </cacheField>
    <cacheField name="POL_START_DATE" numFmtId="0">
      <sharedItems/>
    </cacheField>
    <cacheField name="POL_END_DATE" numFmtId="0">
      <sharedItems/>
    </cacheField>
    <cacheField name="CLM_EMPLOYEE_NO" numFmtId="0">
      <sharedItems/>
    </cacheField>
    <cacheField name="CLM_EMPLOYEE_NAME" numFmtId="0">
      <sharedItems/>
    </cacheField>
    <cacheField name="CLM_PATIENT_NAME" numFmtId="0">
      <sharedItems/>
    </cacheField>
    <cacheField name="CLM_PATIENT_RELATION" numFmtId="0">
      <sharedItems/>
    </cacheField>
    <cacheField name="CLM_INTIMATION_DATE" numFmtId="0">
      <sharedItems/>
    </cacheField>
    <cacheField name="DATE_OF_ADMISSION" numFmtId="0">
      <sharedItems/>
    </cacheField>
    <cacheField name="DATE_OF_DISCHARGE" numFmtId="0">
      <sharedItems/>
    </cacheField>
    <cacheField name="CLM_AILMENT_NAME" numFmtId="0">
      <sharedItems/>
    </cacheField>
    <cacheField name="CLM_APPROX_CLAIM_AMOUNT" numFmtId="0">
      <sharedItems containsSemiMixedTypes="0" containsString="0" containsNumber="1" minValue="0" maxValue="363347"/>
    </cacheField>
    <cacheField name="CLM_RE_STATUS" numFmtId="0">
      <sharedItems containsBlank="1"/>
    </cacheField>
    <cacheField name="POL_CERTIFICATE_NUMBER" numFmtId="0">
      <sharedItems/>
    </cacheField>
    <cacheField name="CLM_PATIENT_GENDER" numFmtId="0">
      <sharedItems/>
    </cacheField>
    <cacheField name="CLM_PATIENT_AGE" numFmtId="0">
      <sharedItems containsSemiMixedTypes="0" containsString="0" containsNumber="1" containsInteger="1" minValue="0" maxValue="89"/>
    </cacheField>
    <cacheField name="CLM_FIRST_BILL_DATE" numFmtId="0">
      <sharedItems containsNonDate="0" containsString="0" containsBlank="1"/>
    </cacheField>
    <cacheField name="CLM_FIRST_REMD_DATE" numFmtId="0">
      <sharedItems containsNonDate="0" containsString="0" containsBlank="1"/>
    </cacheField>
    <cacheField name="CLM_SECND_REMD_DATE" numFmtId="0">
      <sharedItems containsNonDate="0" containsString="0" containsBlank="1"/>
    </cacheField>
    <cacheField name="CLM_THIRD_REMD_DATE" numFmtId="0">
      <sharedItems containsNonDate="0" containsString="0" containsBlank="1"/>
    </cacheField>
    <cacheField name="CLM_ICD_DESCRIPTION_3" numFmtId="0">
      <sharedItems containsBlank="1"/>
    </cacheField>
    <cacheField name="HOSPITAL_NAME" numFmtId="0">
      <sharedItems/>
    </cacheField>
    <cacheField name="HOSPITAL_PINCODE" numFmtId="0">
      <sharedItems containsSemiMixedTypes="0" containsString="0" containsNumber="1" containsInteger="1" minValue="517501" maxValue="636004"/>
    </cacheField>
    <cacheField name="CLM_HOSPITAL_ADDRESS" numFmtId="0">
      <sharedItems/>
    </cacheField>
    <cacheField name="CLM_LOSS_CITY" numFmtId="0">
      <sharedItems count="13">
        <s v="VELLORE"/>
        <s v="CHENNAI"/>
        <s v="KANCHIPURAM"/>
        <s v="CHENGALPATTU"/>
        <s v="SALEM"/>
        <s v="KANCHEEPURAM"/>
        <s v="TIRUNELVELI"/>
        <s v="PUDUKKOTTAI"/>
        <s v="TIRUVALLUR"/>
        <s v="MADURAI"/>
        <s v="TIRUCHIRAPPALLI"/>
        <s v="CHITTOOR"/>
        <s v="ARIYALUR"/>
      </sharedItems>
    </cacheField>
    <cacheField name="CLM_LOSS_STATE" numFmtId="0">
      <sharedItems/>
    </cacheField>
    <cacheField name="CLM_BASE_SI" numFmtId="0">
      <sharedItems containsSemiMixedTypes="0" containsString="0" containsNumber="1" containsInteger="1" minValue="150000" maxValue="500000"/>
    </cacheField>
    <cacheField name="GROSS_LOSS_PAID_AMT" numFmtId="0">
      <sharedItems containsString="0" containsBlank="1" containsNumber="1" containsInteger="1" minValue="1787" maxValue="279299"/>
    </cacheField>
    <cacheField name="OUTSTANDING_AMT" numFmtId="0">
      <sharedItems containsSemiMixedTypes="0" containsString="0" containsNumber="1" containsInteger="1" minValue="0" maxValue="162486"/>
    </cacheField>
    <cacheField name="TRANS_DATE" numFmtId="0">
      <sharedItems containsBlank="1"/>
    </cacheField>
    <cacheField name="PAYMENT_REFERENCE_N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7">
  <r>
    <s v="RC-HS24-14572634"/>
    <x v="0"/>
    <s v="IP RINGS LIMITED"/>
    <x v="0"/>
    <s v="30-MAR-24"/>
    <s v="29-MAR-25"/>
    <s v="26293"/>
    <s v="E Manivannan"/>
    <s v="Chinnammal Ezhumalai"/>
    <s v="Mother"/>
    <s v="14-NOV-24"/>
    <s v="14-NOV-24"/>
    <s v="16-NOV-24"/>
    <s v="Calculus in urethra"/>
    <x v="0"/>
    <x v="0"/>
    <s v="'EC2310287239-02M"/>
    <x v="0"/>
    <n v="54"/>
    <m/>
    <m/>
    <m/>
    <m/>
    <s v="N00-N99"/>
    <s v="SRI NARAYANI  HOSPITAL  RESEARCH CENTRE"/>
    <n v="632055"/>
    <s v="Thirumali kodu Main RoadThirumali kodu Main Road"/>
    <x v="0"/>
    <s v="TAMIL NADU"/>
    <n v="200000"/>
    <n v="46396"/>
    <n v="0"/>
    <s v="12-DEC-24"/>
    <s v="N347243451856478"/>
  </r>
  <r>
    <s v="RC-HS24-14611094"/>
    <x v="0"/>
    <s v="IP RINGS LIMITED"/>
    <x v="0"/>
    <s v="30-MAR-24"/>
    <s v="29-MAR-25"/>
    <s v="26414"/>
    <s v="B Vasanth"/>
    <s v="V Bhadrii Yohaan"/>
    <s v="Daughter"/>
    <s v="06-DEC-24"/>
    <s v="04-DEC-24"/>
    <s v="07-DEC-24"/>
    <s v="Dengue fever [classical dengue]"/>
    <x v="1"/>
    <x v="0"/>
    <s v="'EC2414195903-03D"/>
    <x v="0"/>
    <n v="4"/>
    <m/>
    <m/>
    <m/>
    <m/>
    <s v="A00-B99"/>
    <s v="KHM  HOSPITAL"/>
    <n v="600040"/>
    <s v="AB 14 6TH MAIN ROADANNA NAGAR"/>
    <x v="1"/>
    <s v="TAMIL NADU"/>
    <n v="250000"/>
    <n v="14654"/>
    <n v="0"/>
    <s v="11-DEC-24"/>
    <s v="N346243449732390"/>
  </r>
  <r>
    <s v="RC-HS24-14220407"/>
    <x v="0"/>
    <s v="IP RINGS LIMITED"/>
    <x v="0"/>
    <s v="30-MAR-24"/>
    <s v="29-MAR-25"/>
    <s v="A0003"/>
    <s v="C Jeevarathinam"/>
    <s v="Banumathi C"/>
    <s v="Mother"/>
    <s v="09-MAY-24"/>
    <s v="08-MAY-24"/>
    <s v="21-MAY-24"/>
    <s v="Other cerebrovascular disorders in diseases classified elsewhere"/>
    <x v="2"/>
    <x v="0"/>
    <s v="'EC2414195805-02M"/>
    <x v="0"/>
    <n v="59"/>
    <m/>
    <m/>
    <m/>
    <m/>
    <s v="I00-I99"/>
    <s v="CHRISTIAN MEDICAL COLLEGE VELLORE"/>
    <n v="632004"/>
    <s v="IDA SCUDDER ROADIDA SCUDDER ROAD632004"/>
    <x v="0"/>
    <s v="TAMIL NADU"/>
    <n v="150000"/>
    <n v="150000"/>
    <n v="0"/>
    <s v="08-JUN-24"/>
    <s v="N160243084051194"/>
  </r>
  <r>
    <s v="RR-HS24-14669255"/>
    <x v="1"/>
    <s v="IP RINGS LIMITED"/>
    <x v="0"/>
    <s v="30-MAR-24"/>
    <s v="29-MAR-25"/>
    <s v="50222"/>
    <s v="T Vijayakumar"/>
    <s v="T Vijayakumar"/>
    <s v="Self"/>
    <s v="09-JAN-25"/>
    <s v="16-DEC-24"/>
    <s v="20-DEC-24"/>
    <s v="Cerebral infarction due to unspecified occlusion or stenosis of left posterior cerebral artery"/>
    <x v="3"/>
    <x v="0"/>
    <s v="'EC2414196092-01E"/>
    <x v="1"/>
    <n v="46"/>
    <m/>
    <m/>
    <m/>
    <m/>
    <s v="I00-I99"/>
    <s v="SRM GLOBAL HOSPITAL A UNIT  OF SRM SPECIALITY HOSP"/>
    <n v="603203"/>
    <s v="SRM NAGAR, POTHERI  , OPP. POTHERI RAILWAY STATIONSRM NAGAR, POTHERI  , OPP. POTHERI RAILWAY STATION"/>
    <x v="2"/>
    <s v="TAMIL NADU"/>
    <n v="300000"/>
    <n v="66007"/>
    <n v="0"/>
    <s v="24-JAN-25"/>
    <s v="HDFCN52025012420931730"/>
  </r>
  <r>
    <s v="RC-HS24-14196969"/>
    <x v="0"/>
    <s v="IP RINGS LIMITED"/>
    <x v="0"/>
    <s v="30-MAR-24"/>
    <s v="29-MAR-25"/>
    <s v="26339"/>
    <s v="M Rajithkumar"/>
    <s v="R Tamilarasi"/>
    <s v="Spouse"/>
    <s v="26-APR-24"/>
    <s v="13-APR-24"/>
    <s v="21-APR-24"/>
    <s v="Other organ or system involvement in systemic lupus erythematosus"/>
    <x v="4"/>
    <x v="0"/>
    <s v="'EC2414196112-02U"/>
    <x v="0"/>
    <n v="27"/>
    <m/>
    <m/>
    <m/>
    <m/>
    <s v="M00-M99"/>
    <s v="DR KAMAKSHI  MEMORIAL HOSPITAL"/>
    <n v="600100"/>
    <s v="NO 1 RADIAL ROAD PALLIKARANI"/>
    <x v="1"/>
    <s v="TAMIL NADU"/>
    <n v="200000"/>
    <n v="125603"/>
    <n v="0"/>
    <s v="04-JUL-24"/>
    <s v="407048452002"/>
  </r>
  <r>
    <s v="RR-HS24-14233759"/>
    <x v="1"/>
    <s v="IP RINGS LIMITED"/>
    <x v="0"/>
    <s v="30-MAR-24"/>
    <s v="29-MAR-25"/>
    <s v="70078"/>
    <s v="K Annamalai"/>
    <s v="A Jayalakshmi"/>
    <s v="Spouse"/>
    <s v="17-MAY-24"/>
    <s v="02-APR-24"/>
    <s v="04-APR-24"/>
    <s v="Leiomyoma of uterus, unspecified"/>
    <x v="5"/>
    <x v="0"/>
    <s v="'EC2414195788-02U"/>
    <x v="0"/>
    <n v="46"/>
    <m/>
    <m/>
    <m/>
    <m/>
    <s v="C00-D49"/>
    <s v="SHREE EYE  AND MATERNITY CENTRE"/>
    <n v="600044"/>
    <s v="NO.64 / 180 - A, RADHA NAGAR MAIN ROAD,CHROMEPET"/>
    <x v="1"/>
    <s v="TAMIL NADU"/>
    <n v="300000"/>
    <n v="108659"/>
    <n v="0"/>
    <s v="13-SEP-24"/>
    <s v="N257243266375294"/>
  </r>
  <r>
    <s v="RC-HS24-14275653-1"/>
    <x v="2"/>
    <s v="IP RINGS LIMITED"/>
    <x v="0"/>
    <s v="30-MAR-24"/>
    <s v="29-MAR-25"/>
    <s v="50247"/>
    <s v="S Kesavan"/>
    <s v="K Jayalakshmi"/>
    <s v="Spouse"/>
    <s v="30-AUG-24"/>
    <s v="11-JUN-24"/>
    <s v="12-JUN-24"/>
    <s v="Abrasion of left shoulder, initial encounter"/>
    <x v="6"/>
    <x v="0"/>
    <s v="'EC2414196111-02U"/>
    <x v="0"/>
    <n v="30"/>
    <m/>
    <m/>
    <m/>
    <m/>
    <s v="S00-T88"/>
    <s v="MINT HOSPITALS"/>
    <n v="600020"/>
    <s v="19/1, 1ST AVENUE"/>
    <x v="1"/>
    <s v="TAMIL NADU"/>
    <n v="300000"/>
    <n v="6962"/>
    <n v="0"/>
    <s v="02-SEP-24"/>
    <s v="N246243240844198"/>
  </r>
  <r>
    <s v="RC-HS24-14717205"/>
    <x v="0"/>
    <s v="IP RINGS LIMITED"/>
    <x v="0"/>
    <s v="30-MAR-24"/>
    <s v="29-MAR-25"/>
    <s v="50158"/>
    <s v="R Parthasarathi"/>
    <s v="P Abinesh"/>
    <s v="Son"/>
    <s v="05-FEB-25"/>
    <s v="05-FEB-25"/>
    <s v="08-FEB-25"/>
    <s v="Dengue fever [classical dengue]"/>
    <x v="7"/>
    <x v="0"/>
    <s v="'EC2414195975-03S"/>
    <x v="1"/>
    <n v="22"/>
    <m/>
    <m/>
    <m/>
    <m/>
    <s v="A00-B99"/>
    <s v="SRM GLOBAL HOSPITAL A UNIT  OF SRM SPECIALITY HOSP"/>
    <n v="603203"/>
    <s v="SRM NAGAR, POTHERI  , OPP. POTHERI RAILWAY STATIONSRM NAGAR, POTHERI  , OPP. POTHERI RAILWAY STATION"/>
    <x v="2"/>
    <s v="TAMIL NADU"/>
    <n v="300000"/>
    <n v="28435"/>
    <n v="0"/>
    <s v="14-FEB-25"/>
    <s v="HDFCN52025021463268747"/>
  </r>
  <r>
    <s v="RR-HS24-14384059"/>
    <x v="1"/>
    <s v="IP RINGS LIMITED"/>
    <x v="0"/>
    <s v="30-MAR-24"/>
    <s v="29-MAR-25"/>
    <s v="50061"/>
    <s v="V P Vasuki"/>
    <s v="V P Vasuki"/>
    <s v="Self"/>
    <s v="08-AUG-24"/>
    <s v="04-JUL-24"/>
    <s v="07-JUL-24"/>
    <s v="Fever presenting with conditions classified elsewhere"/>
    <x v="8"/>
    <x v="0"/>
    <s v="'EC2414196071-01E"/>
    <x v="0"/>
    <n v="47"/>
    <m/>
    <m/>
    <m/>
    <m/>
    <s v="R00-R99"/>
    <s v="SRM GLOBAL HOSPITAL A UNIT  OF SRM SPECIALITY HOSP"/>
    <n v="603203"/>
    <s v="SRM NAGAR, POTHERI  , OPP. POTHERI RAILWAY STATIONSRM NAGAR, POTHERI  , OPP. POTHERI RAILWAY STATION"/>
    <x v="2"/>
    <s v="TAMIL NADU"/>
    <n v="300000"/>
    <n v="5503"/>
    <n v="0"/>
    <s v="18-NOV-24"/>
    <s v="411213130547"/>
  </r>
  <r>
    <s v="RC-HS24-14337476"/>
    <x v="0"/>
    <s v="IP RINGS LIMITED"/>
    <x v="0"/>
    <s v="30-MAR-24"/>
    <s v="29-MAR-25"/>
    <s v="50061"/>
    <s v="V P Vasuki"/>
    <s v="V P Vasuki"/>
    <s v="Self"/>
    <s v="16-JUL-24"/>
    <s v="15-JUL-24"/>
    <s v="16-JUL-24"/>
    <s v="Abnormal uterine and vaginal bleeding, unspecified"/>
    <x v="9"/>
    <x v="0"/>
    <s v="'EC2414196071-01E"/>
    <x v="0"/>
    <n v="47"/>
    <m/>
    <m/>
    <m/>
    <m/>
    <s v="N00-N99"/>
    <s v="SRM GLOBAL HOSPITAL A UNIT  OF SRM SPECIALITY HOSP"/>
    <n v="603203"/>
    <s v="SRM NAGAR, POTHERI  , OPP. POTHERI RAILWAY STATIONSRM NAGAR, POTHERI  , OPP. POTHERI RAILWAY STATION"/>
    <x v="2"/>
    <s v="TAMIL NADU"/>
    <n v="300000"/>
    <n v="34121"/>
    <n v="0"/>
    <s v="19-JUL-24"/>
    <s v="N201243160028608"/>
  </r>
  <r>
    <s v="RR-HS24-14807548"/>
    <x v="1"/>
    <s v="IP RINGS LIMITED"/>
    <x v="0"/>
    <s v="30-MAR-24"/>
    <s v="29-MAR-25"/>
    <s v="73076"/>
    <s v="S Uthayakumar"/>
    <s v="U Sugasini"/>
    <s v="Spouse"/>
    <s v="25-MAR-25"/>
    <s v="17-DEC-24"/>
    <s v="18-DEC-24"/>
    <s v="LEFT ANKLE SYNOVITIS"/>
    <x v="10"/>
    <x v="1"/>
    <s v="'EC2414195848-02U"/>
    <x v="0"/>
    <n v="26"/>
    <m/>
    <m/>
    <m/>
    <m/>
    <m/>
    <s v="MEDWAY JSP HOSPITAL"/>
    <n v="603002"/>
    <s v="70, Kanchipuram High Rd, J C K Nagar,70, Kanchipuram High Rd, J C K Nagar,Chengalpattu, Tamil Nadu 603002"/>
    <x v="1"/>
    <s v="TAMIL NADU"/>
    <n v="300000"/>
    <m/>
    <n v="13253"/>
    <m/>
    <m/>
  </r>
  <r>
    <s v="RR-HS24-14360497"/>
    <x v="1"/>
    <s v="IP RINGS LIMITED"/>
    <x v="0"/>
    <s v="30-MAR-24"/>
    <s v="29-MAR-25"/>
    <s v="50248"/>
    <s v="R Lakshmi Narayanan"/>
    <s v="L Pragatheeshwar"/>
    <s v="Son"/>
    <s v="27-JUL-24"/>
    <s v="12-JUL-24"/>
    <s v="13-JUL-24"/>
    <s v="Undescended testicle, unspecified, bilateral"/>
    <x v="11"/>
    <x v="2"/>
    <s v="'EC2414195857-04S"/>
    <x v="1"/>
    <n v="0"/>
    <m/>
    <m/>
    <m/>
    <m/>
    <s v="Q00-Q99"/>
    <s v="AMRIT MEDICAL CENTRE."/>
    <n v="600084"/>
    <s v="NO, 73/28 DR ALAGAPPA ROAD"/>
    <x v="1"/>
    <s v="TAMIL NADU"/>
    <n v="300000"/>
    <m/>
    <n v="0"/>
    <m/>
    <m/>
  </r>
  <r>
    <s v="RC-HS24-14764379"/>
    <x v="3"/>
    <s v="IP RINGS LIMITED"/>
    <x v="0"/>
    <s v="30-MAR-24"/>
    <s v="29-MAR-25"/>
    <s v="26162"/>
    <s v="R Jagannathan"/>
    <s v="R Jagannathan"/>
    <s v="Self"/>
    <s v="03-MAR-25"/>
    <s v="01-MAR-25"/>
    <s v="22-MAR-25"/>
    <s v="Acute ischemic heart disease, unspecified"/>
    <x v="12"/>
    <x v="2"/>
    <s v="'EC2414195840-04E"/>
    <x v="1"/>
    <n v="57"/>
    <m/>
    <m/>
    <m/>
    <m/>
    <s v="I00-I99"/>
    <s v="SRM GLOBAL HOSPITAL A UNIT  OF SRM SPECIALITY HOSP"/>
    <n v="603203"/>
    <s v="SRM NAGAR, POTHERI  , OPP. POTHERI RAILWAY STATIONSRM NAGAR, POTHERI  , OPP. POTHERI RAILWAY STATION"/>
    <x v="2"/>
    <s v="TAMIL NADU"/>
    <n v="200000"/>
    <m/>
    <n v="0"/>
    <m/>
    <m/>
  </r>
  <r>
    <n v="18714"/>
    <x v="0"/>
    <s v="IP RINGS LIMITED"/>
    <x v="0"/>
    <s v="30-MAR-24"/>
    <s v="29-MAR-25"/>
    <s v="46176"/>
    <s v="C Venkatesh"/>
    <s v="R Priyanka"/>
    <s v="Spouse"/>
    <s v="26-APR-24"/>
    <s v="31-MAR-24"/>
    <s v="05-APR-24"/>
    <s v="Pregnant state, incidental"/>
    <x v="13"/>
    <x v="0"/>
    <s v="'EC2414195928-02U"/>
    <x v="0"/>
    <n v="26"/>
    <m/>
    <m/>
    <m/>
    <m/>
    <s v="Z00-Z99"/>
    <s v="SAI FERTILITY CENTRE AND HOSPITAL"/>
    <n v="603002"/>
    <s v="43/21, DEVARAJANAR STREET VEDHACHALA NAGAR"/>
    <x v="1"/>
    <s v="TAMIL NADU"/>
    <n v="200000"/>
    <n v="18714"/>
    <n v="0"/>
    <s v="30-MAY-24"/>
    <s v="N151243063582841"/>
  </r>
  <r>
    <s v="RC-HS24-14511278"/>
    <x v="0"/>
    <s v="IP RINGS LIMITED"/>
    <x v="0"/>
    <s v="30-MAR-24"/>
    <s v="29-MAR-25"/>
    <s v="50213"/>
    <s v="D Sankar"/>
    <s v="S Jithesh"/>
    <s v="Son"/>
    <s v="11-OCT-24"/>
    <s v="08-OCT-24"/>
    <s v="11-OCT-24"/>
    <s v="Lobar pneumonia, unspecified organism"/>
    <x v="14"/>
    <x v="0"/>
    <s v="'EC2414195949-04S"/>
    <x v="1"/>
    <n v="4"/>
    <m/>
    <m/>
    <m/>
    <m/>
    <s v="J00-J99"/>
    <s v="KANCHI KAMAKOTI CHILDS TRUST HOSPITAL."/>
    <n v="600034"/>
    <s v="12-A, NAGESWARA ROAD,"/>
    <x v="1"/>
    <s v="TAMIL NADU"/>
    <n v="300000"/>
    <n v="40496"/>
    <n v="0"/>
    <s v="05-JAN-25"/>
    <s v="501057477066"/>
  </r>
  <r>
    <s v="RC-HS24-14518033"/>
    <x v="3"/>
    <s v="IP RINGS LIMITED"/>
    <x v="0"/>
    <s v="30-MAR-24"/>
    <s v="29-MAR-25"/>
    <s v="26409"/>
    <s v="K Succindran"/>
    <s v="K Parameswari"/>
    <s v="Mother"/>
    <s v="15-OCT-24"/>
    <s v="14-OCT-24"/>
    <s v="19-OCT-24"/>
    <s v="Anemia, unspecified"/>
    <x v="12"/>
    <x v="3"/>
    <s v="'EC2414195772-02M"/>
    <x v="0"/>
    <n v="63"/>
    <m/>
    <m/>
    <m/>
    <m/>
    <s v="O00-O9A"/>
    <s v="SUGAM MEDICAL SERVICES PRIVATE LIMITED"/>
    <n v="600044"/>
    <s v="107/A GST ROAD CHROMPET ZAMIN PALLAVARAM107/A GST ROAD CHROMPET ZAMIN PALLAVARAM"/>
    <x v="1"/>
    <s v="TAMIL NADU"/>
    <n v="200000"/>
    <m/>
    <n v="0"/>
    <m/>
    <m/>
  </r>
  <r>
    <s v="RC-HS24-14735184"/>
    <x v="0"/>
    <s v="IP RINGS LIMITED"/>
    <x v="0"/>
    <s v="30-MAR-24"/>
    <s v="29-MAR-25"/>
    <s v="26162"/>
    <s v="R Jagannathan"/>
    <s v="R Jagannathan"/>
    <s v="Self"/>
    <s v="15-FEB-25"/>
    <s v="14-FEB-25"/>
    <s v="22-FEB-25"/>
    <s v="Pneumonia, unspecified organism"/>
    <x v="15"/>
    <x v="0"/>
    <s v="'EC2414195840-04E"/>
    <x v="1"/>
    <n v="57"/>
    <m/>
    <m/>
    <m/>
    <m/>
    <s v="R00-R99"/>
    <s v="SRM GLOBAL HOSPITAL A UNIT  OF SRM SPECIALITY HOSP"/>
    <n v="603203"/>
    <s v="SRM NAGAR, POTHERI  , OPP. POTHERI RAILWAY STATIONSRM NAGAR, POTHERI  , OPP. POTHERI RAILWAY STATION"/>
    <x v="2"/>
    <s v="TAMIL NADU"/>
    <n v="200000"/>
    <n v="186894"/>
    <n v="0"/>
    <s v="01-MAR-25"/>
    <s v="HDFCN52025030188745024"/>
  </r>
  <r>
    <s v="RC-HS24-14196811"/>
    <x v="3"/>
    <s v="IP RINGS LIMITED"/>
    <x v="0"/>
    <s v="30-MAR-24"/>
    <s v="29-MAR-25"/>
    <s v="26266"/>
    <s v="P Govindaraj"/>
    <s v="L Purushothaman"/>
    <s v="Father"/>
    <s v="26-APR-24"/>
    <s v="18-APR-24"/>
    <s v="22-APR-24"/>
    <s v="Chest pain, unspecified"/>
    <x v="12"/>
    <x v="2"/>
    <s v="'EC2414196044-05F"/>
    <x v="1"/>
    <n v="79"/>
    <m/>
    <m/>
    <m/>
    <m/>
    <s v="R00-R99"/>
    <s v="SRI  RAMACHANDRA HOSPITAL."/>
    <n v="600116"/>
    <s v="NO 1 RAMCHANDRA NAGAR"/>
    <x v="1"/>
    <s v="TAMIL NADU"/>
    <n v="300000"/>
    <m/>
    <n v="0"/>
    <m/>
    <m/>
  </r>
  <r>
    <s v="RC-HS24-14196893"/>
    <x v="3"/>
    <s v="IP RINGS LIMITED"/>
    <x v="0"/>
    <s v="30-MAR-24"/>
    <s v="29-MAR-25"/>
    <s v="60010"/>
    <s v="S Ramarkalanchiam"/>
    <s v="S Ramarkalanchiam"/>
    <s v="Self"/>
    <s v="26-APR-24"/>
    <s v="20-APR-24"/>
    <s v="22-APR-24"/>
    <s v="Anal fistula"/>
    <x v="12"/>
    <x v="3"/>
    <s v="'EC2414195941-01E"/>
    <x v="1"/>
    <n v="56"/>
    <m/>
    <m/>
    <m/>
    <m/>
    <s v="K00-K95"/>
    <s v="SEN HOSPITAL"/>
    <n v="600011"/>
    <s v="NEW NO 51 OLD NO 18 BUNDER GARDEN STREET"/>
    <x v="1"/>
    <s v="TAMIL NADU"/>
    <n v="300000"/>
    <m/>
    <n v="0"/>
    <m/>
    <m/>
  </r>
  <r>
    <s v="RC-HS24-14698052-1"/>
    <x v="2"/>
    <s v="IP RINGS LIMITED"/>
    <x v="0"/>
    <s v="30-MAR-24"/>
    <s v="29-MAR-25"/>
    <s v="50176"/>
    <s v="T Kamala Kannan"/>
    <s v="K Usha Rani"/>
    <s v="Spouse"/>
    <s v="18-MAR-25"/>
    <s v="02-FEB-25"/>
    <s v="05-FEB-25"/>
    <s v="Abnormal uterine and vaginal bleeding, unspecified"/>
    <x v="16"/>
    <x v="0"/>
    <s v="'EC2414195830-02U"/>
    <x v="0"/>
    <n v="45"/>
    <m/>
    <m/>
    <m/>
    <m/>
    <s v="N00-N99"/>
    <s v="SRM INSTITUTE OF MEDICAL SCIENCES."/>
    <n v="600026"/>
    <s v="NO-1, JAWAHARLAL NEHRU SALAI,100FEET ROAD,JAWAHARLAL NEHRU SALAI,100FEET ROAD,"/>
    <x v="1"/>
    <s v="TAMIL NADU"/>
    <n v="300000"/>
    <n v="14270"/>
    <n v="0"/>
    <m/>
    <m/>
  </r>
  <r>
    <s v="RC-HS24-14196969-1"/>
    <x v="2"/>
    <s v="IP RINGS LIMITED"/>
    <x v="0"/>
    <s v="30-MAR-24"/>
    <s v="29-MAR-25"/>
    <s v="26339"/>
    <s v="M Rajithkumar"/>
    <s v="R Tamilarasi"/>
    <s v="Spouse"/>
    <s v="07-MAY-24"/>
    <s v="13-APR-24"/>
    <s v="21-APR-24"/>
    <s v="Vitamin B12 deficiency anemia, unspecified"/>
    <x v="17"/>
    <x v="0"/>
    <s v="'EC2414196112-02U"/>
    <x v="0"/>
    <n v="27"/>
    <m/>
    <m/>
    <m/>
    <m/>
    <s v="D50-D89"/>
    <s v="DR KAMAKSHI  MEMORIAL HOSPITAL"/>
    <n v="600100"/>
    <s v="NO 1 RADIAL ROAD PALLIKARANI"/>
    <x v="1"/>
    <s v="TAMIL NADU"/>
    <n v="200000"/>
    <n v="4749"/>
    <n v="0"/>
    <s v="18-MAY-24"/>
    <s v="N139243045873053"/>
  </r>
  <r>
    <s v="RC-HS24-14332750"/>
    <x v="3"/>
    <s v="IP RINGS LIMITED"/>
    <x v="0"/>
    <s v="30-MAR-24"/>
    <s v="29-MAR-25"/>
    <s v="50248"/>
    <s v="R Lakshmi Narayanan"/>
    <s v="L Pragatheeshwar"/>
    <s v="Son"/>
    <s v="12-JUL-24"/>
    <s v="12-JUL-24"/>
    <s v="13-JUL-24"/>
    <s v="Undescended testicle, bilateral"/>
    <x v="12"/>
    <x v="2"/>
    <s v="'EC2414195857-04S"/>
    <x v="1"/>
    <n v="0"/>
    <m/>
    <m/>
    <m/>
    <m/>
    <s v="Q00-Q99"/>
    <s v="AMRIT MEDICAL CENTRE."/>
    <n v="600084"/>
    <s v="NO, 73/28 DR ALAGAPPA ROAD"/>
    <x v="1"/>
    <s v="TAMIL NADU"/>
    <n v="300000"/>
    <m/>
    <n v="0"/>
    <m/>
    <m/>
  </r>
  <r>
    <s v="RC-HS24-14637940"/>
    <x v="3"/>
    <s v="IP RINGS LIMITED"/>
    <x v="0"/>
    <s v="30-MAR-24"/>
    <s v="29-MAR-25"/>
    <s v="60005"/>
    <s v="R Vijayakumar"/>
    <s v="P Bhuvaneshwari"/>
    <s v="Spouse"/>
    <s v="21-DEC-24"/>
    <s v="24-DEC-24"/>
    <s v="25-DEC-24"/>
    <s v="Sebaceous cyst"/>
    <x v="12"/>
    <x v="3"/>
    <s v="'EC2414195783-02U"/>
    <x v="0"/>
    <n v="36"/>
    <m/>
    <m/>
    <m/>
    <m/>
    <s v="L00-L99"/>
    <s v="J.S.P. HOSPITAL"/>
    <n v="603001"/>
    <s v="70, KANCHIPURAM HIGH ROAD,"/>
    <x v="2"/>
    <s v="TAMIL NADU"/>
    <n v="300000"/>
    <m/>
    <n v="0"/>
    <m/>
    <m/>
  </r>
  <r>
    <s v="RR-HS24-14192842"/>
    <x v="1"/>
    <s v="IP RINGS LIMITED"/>
    <x v="0"/>
    <s v="30-MAR-24"/>
    <s v="29-MAR-25"/>
    <s v="60002"/>
    <s v="G Pradhap"/>
    <s v="P Jeevathika"/>
    <s v="Daughter"/>
    <s v="24-APR-24"/>
    <s v="11-APR-24"/>
    <s v="13-APR-24"/>
    <s v="Congenital diaphragmatic hernia"/>
    <x v="18"/>
    <x v="2"/>
    <s v="'EC2414195951-04D"/>
    <x v="0"/>
    <n v="7"/>
    <m/>
    <m/>
    <m/>
    <m/>
    <s v="Q00-Q99"/>
    <s v="Balaji Hospital"/>
    <n v="603001"/>
    <s v="14 Varadhanar Street Vedh"/>
    <x v="3"/>
    <s v="TAMIL NADU"/>
    <n v="300000"/>
    <m/>
    <n v="0"/>
    <m/>
    <m/>
  </r>
  <r>
    <s v="RC-HS24-14393438"/>
    <x v="0"/>
    <s v="IP RINGS LIMITED"/>
    <x v="0"/>
    <s v="30-MAR-24"/>
    <s v="29-MAR-25"/>
    <s v="50173"/>
    <s v="V Muruganandam"/>
    <s v="V Muruganandam"/>
    <s v="Self"/>
    <s v="13-AUG-24"/>
    <s v="12-AUG-24"/>
    <s v="24-AUG-24"/>
    <s v="Unspecified fracture of upper end of right tibia,"/>
    <x v="19"/>
    <x v="0"/>
    <s v="'EC2414195828-01E"/>
    <x v="1"/>
    <n v="49"/>
    <m/>
    <m/>
    <m/>
    <m/>
    <s v="S00-T88"/>
    <s v="CHRISTIAN MEDICAL COLLEGE VELLORE"/>
    <n v="632004"/>
    <s v="IDA SCUDDER ROADIDA SCUDDER ROAD632004"/>
    <x v="0"/>
    <s v="TAMIL NADU"/>
    <n v="300000"/>
    <n v="227612"/>
    <n v="0"/>
    <s v="31-AUG-24"/>
    <s v="N244243237617777"/>
  </r>
  <r>
    <s v="RC-HS24-14733745"/>
    <x v="0"/>
    <s v="IP RINGS LIMITED"/>
    <x v="0"/>
    <s v="30-MAR-24"/>
    <s v="29-MAR-25"/>
    <s v="50276"/>
    <s v="N Muneeswaran"/>
    <s v="M Dhayaa Shree"/>
    <s v="Daughter"/>
    <s v="14-FEB-25"/>
    <s v="14-FEB-25"/>
    <s v="17-FEB-25"/>
    <s v="Fever, unspecified"/>
    <x v="20"/>
    <x v="0"/>
    <s v="'EC2414195833-03D"/>
    <x v="0"/>
    <n v="2"/>
    <m/>
    <m/>
    <m/>
    <m/>
    <s v="R00-R99"/>
    <s v="SRM GLOBAL HOSPITAL A UNIT  OF SRM SPECIALITY HOSP"/>
    <n v="603203"/>
    <s v="SRM NAGAR, POTHERI  , OPP. POTHERI RAILWAY STATIONSRM NAGAR, POTHERI  , OPP. POTHERI RAILWAY STATION"/>
    <x v="2"/>
    <s v="TAMIL NADU"/>
    <n v="300000"/>
    <n v="18881"/>
    <n v="0"/>
    <s v="20-FEB-25"/>
    <s v="HDFCN52025022072906513"/>
  </r>
  <r>
    <s v="RC-HS24-14698052"/>
    <x v="0"/>
    <s v="IP RINGS LIMITED"/>
    <x v="0"/>
    <s v="30-MAR-24"/>
    <s v="29-MAR-25"/>
    <s v="50176"/>
    <s v="T Kamala Kannan"/>
    <s v="K Usha Rani"/>
    <s v="Spouse"/>
    <s v="25-JAN-25"/>
    <s v="02-FEB-25"/>
    <s v="05-FEB-25"/>
    <s v="Abnormal uterine and vaginal bleeding, unspecified"/>
    <x v="21"/>
    <x v="0"/>
    <s v="'EC2414195830-02U"/>
    <x v="0"/>
    <n v="45"/>
    <m/>
    <m/>
    <m/>
    <m/>
    <s v="N00-N99"/>
    <s v="SRM INSTITUTE OF MEDICAL SCIENCES."/>
    <n v="600026"/>
    <s v="NO-1, JAWAHARLAL NEHRU SALAI,100FEET ROAD,JAWAHARLAL NEHRU SALAI,100FEET ROAD,"/>
    <x v="1"/>
    <s v="TAMIL NADU"/>
    <n v="300000"/>
    <n v="179585"/>
    <n v="0"/>
    <s v="17-FEB-25"/>
    <s v="HDFCN52025021766786614"/>
  </r>
  <r>
    <s v="RR-HS24-14201024"/>
    <x v="1"/>
    <s v="IP RINGS LIMITED"/>
    <x v="0"/>
    <s v="30-MAR-24"/>
    <s v="29-MAR-25"/>
    <s v="26266"/>
    <s v="P Govindaraj"/>
    <s v="L Purushothaman"/>
    <s v="Father"/>
    <s v="29-APR-24"/>
    <s v="18-APR-24"/>
    <s v="22-APR-24"/>
    <s v="Acute ischemic heart disease, unspecified"/>
    <x v="22"/>
    <x v="0"/>
    <s v="'EC2414196044-05F"/>
    <x v="1"/>
    <n v="79"/>
    <m/>
    <m/>
    <m/>
    <m/>
    <s v="I00-I99"/>
    <s v="Sri Ramachandra Medical Centre"/>
    <n v="600116"/>
    <s v="Poonamalle high roadPorur"/>
    <x v="1"/>
    <s v="TAMIL NADU"/>
    <n v="300000"/>
    <n v="49545"/>
    <n v="0"/>
    <s v="24-MAY-24"/>
    <s v="N145243054752309"/>
  </r>
  <r>
    <s v="RC-HS24-14284186"/>
    <x v="3"/>
    <s v="IP RINGS LIMITED"/>
    <x v="0"/>
    <s v="30-MAR-24"/>
    <s v="29-MAR-25"/>
    <s v="26345"/>
    <s v="S Suresh"/>
    <s v="A Soundharajan"/>
    <s v="Father"/>
    <s v="15-JUN-24"/>
    <s v="15-JUN-24"/>
    <s v="15-JUN-24"/>
    <s v="Age-related cataract, morgagnian type, right eye"/>
    <x v="12"/>
    <x v="3"/>
    <s v="'EC2414196054-02F"/>
    <x v="1"/>
    <n v="59"/>
    <m/>
    <m/>
    <m/>
    <m/>
    <s v="H00-H59"/>
    <s v="DR. AGARWAL'S EYE HOSPITAL"/>
    <n v="636004"/>
    <s v="#372, RATHNA COMPLEX,#372, RATHNA COMPLEX,"/>
    <x v="4"/>
    <s v="TAMIL NADU"/>
    <n v="250000"/>
    <m/>
    <n v="0"/>
    <m/>
    <m/>
  </r>
  <r>
    <s v="RC-HS24-14646199-1"/>
    <x v="2"/>
    <s v="IP RINGS LIMITED"/>
    <x v="0"/>
    <s v="30-MAR-24"/>
    <s v="29-MAR-25"/>
    <s v="26447"/>
    <s v="R Lingesh Kumar"/>
    <s v="R Ramakrishnan"/>
    <s v="Father"/>
    <s v="13-JAN-25"/>
    <s v="25-DEC-24"/>
    <s v="29-DEC-24"/>
    <s v="Calculus of ureter"/>
    <x v="23"/>
    <x v="0"/>
    <s v="'EC2414196099-02F"/>
    <x v="1"/>
    <n v="59"/>
    <m/>
    <m/>
    <m/>
    <m/>
    <s v="N00-N99"/>
    <s v="GAJANAN HOSPITALS PVT LTD (A.G. HOSPITALS)"/>
    <n v="600044"/>
    <s v="NO.30, SOUTH STREET RADHA NAGAR CHROMEPETNO.30, SOUTH STREET RADHA NAGAR CHROMEPET"/>
    <x v="1"/>
    <s v="TAMIL NADU"/>
    <n v="250000"/>
    <n v="18327"/>
    <n v="0"/>
    <s v="15-JAN-25"/>
    <s v="HDFCN52025011506973970"/>
  </r>
  <r>
    <s v="RC-HS24-14222384"/>
    <x v="0"/>
    <s v="IP RINGS LIMITED"/>
    <x v="0"/>
    <s v="30-MAR-24"/>
    <s v="29-MAR-25"/>
    <s v="50267"/>
    <s v="V Ashok Kumar"/>
    <s v="A Poornima"/>
    <s v="Spouse"/>
    <s v="10-MAY-24"/>
    <s v="10-MAY-24"/>
    <s v="13-MAY-24"/>
    <s v="Oligohydramnios"/>
    <x v="24"/>
    <x v="0"/>
    <s v="'EC2414195933-02U"/>
    <x v="0"/>
    <n v="29"/>
    <m/>
    <m/>
    <m/>
    <m/>
    <s v="O00-O9A"/>
    <s v="GUDUVANCHERY MEDIC CENTRE"/>
    <n v="603202"/>
    <s v="NO. 6, GST ROAD,"/>
    <x v="2"/>
    <s v="TAMIL NADU"/>
    <n v="300000"/>
    <n v="43681"/>
    <n v="0"/>
    <s v="27-DEC-24"/>
    <s v="N362243475075442"/>
  </r>
  <r>
    <s v="RC-HS24-14630297"/>
    <x v="3"/>
    <s v="IP RINGS LIMITED"/>
    <x v="0"/>
    <s v="30-MAR-24"/>
    <s v="29-MAR-25"/>
    <s v="73076"/>
    <s v="S Uthayakumar"/>
    <s v="U Sugasini"/>
    <s v="Spouse"/>
    <s v="17-DEC-24"/>
    <s v="17-DEC-24"/>
    <s v="19-DEC-24"/>
    <s v="Sprain of calcaneofibular ligament of left ankle, initial encounter"/>
    <x v="12"/>
    <x v="2"/>
    <s v="'EC2414195848-02U"/>
    <x v="0"/>
    <n v="26"/>
    <m/>
    <m/>
    <m/>
    <m/>
    <s v="S00-T88"/>
    <s v="J.S.P. HOSPITAL"/>
    <n v="603001"/>
    <s v="70, KANCHIPURAM HIGH ROAD,"/>
    <x v="2"/>
    <s v="TAMIL NADU"/>
    <n v="300000"/>
    <m/>
    <n v="0"/>
    <m/>
    <m/>
  </r>
  <r>
    <s v="RR-HS24-14749683"/>
    <x v="1"/>
    <s v="IP RINGS LIMITED"/>
    <x v="0"/>
    <s v="30-MAR-24"/>
    <s v="29-MAR-25"/>
    <s v="50223"/>
    <s v="S Ezhilarasu"/>
    <s v="E Logeshwari"/>
    <s v="Spouse"/>
    <s v="24-FEB-25"/>
    <s v="03-FEB-25"/>
    <s v="06-FEB-25"/>
    <s v="Other cholelithiasis"/>
    <x v="25"/>
    <x v="0"/>
    <s v="'EC2414195921-02U"/>
    <x v="0"/>
    <n v="34"/>
    <m/>
    <m/>
    <m/>
    <m/>
    <s v="K00-K95"/>
    <s v="Bhairavi Hospital"/>
    <n v="631502"/>
    <s v="No-7A, Vaigunda PerumalSannathi Street"/>
    <x v="5"/>
    <s v="TAMIL NADU"/>
    <n v="300000"/>
    <n v="93176"/>
    <n v="0"/>
    <s v="07-MAR-25"/>
    <s v="HDFCN52025030702253454"/>
  </r>
  <r>
    <s v="RR-HS24-14785475"/>
    <x v="1"/>
    <s v="IP RINGS LIMITED"/>
    <x v="0"/>
    <s v="30-MAR-24"/>
    <s v="29-MAR-25"/>
    <s v="26205"/>
    <s v="S Saravanan"/>
    <s v="V Manimala"/>
    <s v="Spouse"/>
    <s v="14-MAR-25"/>
    <s v="07-FEB-25"/>
    <s v="15-FEB-25"/>
    <s v="Schizophrenia, unspecified"/>
    <x v="26"/>
    <x v="1"/>
    <s v="'EC2414195952-02U"/>
    <x v="0"/>
    <n v="34"/>
    <m/>
    <m/>
    <m/>
    <m/>
    <s v="F01-F99"/>
    <s v="Sneka Mind Care Centre"/>
    <n v="627005"/>
    <s v="12th SouthByepass Road"/>
    <x v="6"/>
    <s v="TAMIL NADU"/>
    <n v="200000"/>
    <m/>
    <n v="22771"/>
    <m/>
    <m/>
  </r>
  <r>
    <s v="RC-HS24-14388207"/>
    <x v="0"/>
    <s v="IP RINGS LIMITED"/>
    <x v="0"/>
    <s v="30-MAR-24"/>
    <s v="29-MAR-25"/>
    <s v="50061"/>
    <s v="V P Vasuki"/>
    <s v="V P Vasuki"/>
    <s v="Self"/>
    <s v="10-AUG-24"/>
    <s v="12-AUG-24"/>
    <s v="16-AUG-24"/>
    <s v="Abnormal uterine and vaginal bleeding, unspecified"/>
    <x v="27"/>
    <x v="0"/>
    <s v="'EC2414196071-01E"/>
    <x v="0"/>
    <n v="47"/>
    <m/>
    <m/>
    <m/>
    <m/>
    <s v="N00-N99"/>
    <s v="SRM GLOBAL HOSPITAL A UNIT  OF SRM SPECIALITY HOSP"/>
    <n v="603203"/>
    <s v="SRM NAGAR, POTHERI  , OPP. POTHERI RAILWAY STATIONSRM NAGAR, POTHERI  , OPP. POTHERI RAILWAY STATION"/>
    <x v="2"/>
    <s v="TAMIL NADU"/>
    <n v="300000"/>
    <n v="109844"/>
    <n v="0"/>
    <s v="21-AUG-24"/>
    <s v="N234243217715501"/>
  </r>
  <r>
    <s v="RC-HS24-14615593"/>
    <x v="3"/>
    <s v="IP RINGS LIMITED"/>
    <x v="0"/>
    <s v="30-MAR-24"/>
    <s v="29-MAR-25"/>
    <s v="50259"/>
    <s v="C Mohanvel"/>
    <s v="A Vijayalakshmi"/>
    <s v="Spouse"/>
    <s v="09-DEC-24"/>
    <s v="10-DEC-24"/>
    <s v="10-DEC-24"/>
    <s v="Abnormal uterine and vaginal bleeding, unspecified"/>
    <x v="12"/>
    <x v="2"/>
    <s v="'EC2414196057-02U"/>
    <x v="0"/>
    <n v="38"/>
    <m/>
    <m/>
    <m/>
    <m/>
    <s v="N00-N99"/>
    <s v="HARIHARAN DIABETES AND HEART CARE HOSPITALS P LTD"/>
    <n v="600061"/>
    <s v="24  26 SWATHI 29TH STREET"/>
    <x v="1"/>
    <s v="TAMIL NADU"/>
    <n v="300000"/>
    <m/>
    <n v="0"/>
    <m/>
    <m/>
  </r>
  <r>
    <s v="RC-HS24-14701595"/>
    <x v="0"/>
    <s v="IP RINGS LIMITED"/>
    <x v="0"/>
    <s v="30-MAR-24"/>
    <s v="29-MAR-25"/>
    <s v="26478"/>
    <s v="M Sundar"/>
    <s v="S Uma Mageshwari"/>
    <s v="Spouse"/>
    <s v="28-JAN-25"/>
    <s v="27-JAN-25"/>
    <s v="28-JAN-25"/>
    <s v="Fever, unspecified"/>
    <x v="28"/>
    <x v="0"/>
    <s v="'EC2419506001-02U"/>
    <x v="0"/>
    <n v="39"/>
    <m/>
    <m/>
    <m/>
    <m/>
    <s v="R00-R99"/>
    <s v="Hindu  Mission Hospital"/>
    <n v="600045"/>
    <s v="103, G.S.T. Road"/>
    <x v="1"/>
    <s v="TAMIL NADU"/>
    <n v="400000"/>
    <n v="18925"/>
    <n v="0"/>
    <s v="18-FEB-25"/>
    <s v="HDFCN52025021868437716"/>
  </r>
  <r>
    <s v="RC-HS24-14390813"/>
    <x v="0"/>
    <s v="IP RINGS LIMITED"/>
    <x v="0"/>
    <s v="30-MAR-24"/>
    <s v="29-MAR-25"/>
    <s v="26414"/>
    <s v="B Vasanth"/>
    <s v="B Tamilarasi"/>
    <s v="Mother"/>
    <s v="12-AUG-24"/>
    <s v="14-AUG-24"/>
    <s v="14-AUG-24"/>
    <s v="Age-related nuclear cataract, left eye"/>
    <x v="29"/>
    <x v="0"/>
    <s v="'EC2414195903-05M"/>
    <x v="0"/>
    <n v="57"/>
    <m/>
    <m/>
    <m/>
    <m/>
    <s v="H00-H59"/>
    <s v="SRI  KRISHNA EYE HOSPITAL"/>
    <n v="622001"/>
    <s v="T.S 5594/1, SOUTH 4th STREET"/>
    <x v="7"/>
    <s v="TAMIL NADU"/>
    <n v="250000"/>
    <n v="31500"/>
    <n v="0"/>
    <s v="16-AUG-24"/>
    <s v="N229243211623406"/>
  </r>
  <r>
    <s v="RC-HS24-14704526"/>
    <x v="0"/>
    <s v="IP RINGS LIMITED"/>
    <x v="0"/>
    <s v="30-MAR-24"/>
    <s v="29-MAR-25"/>
    <s v="50238"/>
    <s v="P Krishnamoorthy"/>
    <s v="K Hamithunisha"/>
    <s v="Spouse"/>
    <s v="29-JAN-25"/>
    <s v="28-JAN-25"/>
    <s v="03-FEB-25"/>
    <s v="Leiomyoma of uterus, unspecified"/>
    <x v="30"/>
    <x v="0"/>
    <s v="'EC2414196103-02U"/>
    <x v="0"/>
    <n v="36"/>
    <m/>
    <m/>
    <m/>
    <m/>
    <s v="C00-D49"/>
    <s v="SREE RENGA HOSPITAL"/>
    <n v="603001"/>
    <s v="NO:12, VARADA REDDY STREET"/>
    <x v="2"/>
    <s v="TAMIL NADU"/>
    <n v="300000"/>
    <n v="115270"/>
    <n v="0"/>
    <s v="12-MAR-25"/>
    <s v="HDFCN52025031216032535"/>
  </r>
  <r>
    <s v="RC-HS24-14279506"/>
    <x v="0"/>
    <s v="IP RINGS LIMITED"/>
    <x v="0"/>
    <s v="30-MAR-24"/>
    <s v="29-MAR-25"/>
    <s v="26419"/>
    <s v="K Mukuntharaman"/>
    <s v="K Mukuntharaman"/>
    <s v="Self"/>
    <s v="12-JUN-24"/>
    <s v="13-JUN-24"/>
    <s v="17-JUL-24"/>
    <s v="Carcinoma in situ of esophagus"/>
    <x v="31"/>
    <x v="0"/>
    <s v="'EC2414196065-01E"/>
    <x v="1"/>
    <n v="57"/>
    <m/>
    <m/>
    <m/>
    <m/>
    <s v="C00-D49"/>
    <s v="DR KAMAKSHI  MEMORIAL HOSPITAL"/>
    <n v="600100"/>
    <s v="NO 1 RADIAL ROAD PALLIKARANI"/>
    <x v="1"/>
    <s v="TAMIL NADU"/>
    <n v="250000"/>
    <n v="250000"/>
    <n v="0"/>
    <s v="22-JUL-24"/>
    <s v="407258175243"/>
  </r>
  <r>
    <s v="RC-HS24-14505288"/>
    <x v="0"/>
    <s v="IP RINGS LIMITED"/>
    <x v="0"/>
    <s v="30-MAR-24"/>
    <s v="29-MAR-25"/>
    <s v="26359"/>
    <s v="K Mohanraj"/>
    <s v="K Mohanraj"/>
    <s v="Self"/>
    <s v="08-OCT-24"/>
    <s v="08-OCT-24"/>
    <s v="10-OCT-24"/>
    <s v="Anterior displaced fracture of sternal end of left"/>
    <x v="32"/>
    <x v="0"/>
    <s v="'EC2310287262-01E"/>
    <x v="1"/>
    <n v="29"/>
    <m/>
    <m/>
    <m/>
    <m/>
    <s v="S00-T88"/>
    <s v="DR KUMARS HEALTH CARE PRIVATE LIMITED"/>
    <n v="600044"/>
    <s v="NO-35/18,FIRST MAIN ROAD,NEW COLONYNO-35/18,FIRST MAIN ROAD,NEW COLONY"/>
    <x v="1"/>
    <s v="TAMIL NADU"/>
    <n v="200000"/>
    <n v="112712"/>
    <n v="0"/>
    <s v="04-NOV-24"/>
    <s v="N309243373273600"/>
  </r>
  <r>
    <s v="RC-HS24-14382244"/>
    <x v="0"/>
    <s v="IP RINGS LIMITED"/>
    <x v="0"/>
    <s v="30-MAR-24"/>
    <s v="29-MAR-25"/>
    <s v="50022"/>
    <s v="R Chandrasekar"/>
    <s v="C Divya"/>
    <s v="Daughter"/>
    <s v="07-AUG-24"/>
    <s v="09-AUG-24"/>
    <s v="10-AUG-24"/>
    <s v="Anorectal fistula"/>
    <x v="33"/>
    <x v="0"/>
    <s v="'EC2414195862-03D"/>
    <x v="0"/>
    <n v="27"/>
    <m/>
    <m/>
    <m/>
    <m/>
    <s v="K00-K95"/>
    <s v="SAI FERTILITY CENTRE AND HOSPITAL"/>
    <n v="603002"/>
    <s v="43/21, DEVARAJANAR STREET VEDHACHALA NAGAR"/>
    <x v="1"/>
    <s v="TAMIL NADU"/>
    <n v="300000"/>
    <n v="58162"/>
    <n v="0"/>
    <s v="15-AUG-24"/>
    <s v="N228243209858164"/>
  </r>
  <r>
    <s v="RC-HS24-14356703"/>
    <x v="3"/>
    <s v="IP RINGS LIMITED"/>
    <x v="0"/>
    <s v="30-MAR-24"/>
    <s v="29-MAR-25"/>
    <s v="26247"/>
    <s v="N Giri"/>
    <s v="N Narayanan"/>
    <s v="Father"/>
    <s v="25-JUL-24"/>
    <s v="24-JUL-24"/>
    <s v="30-JUL-24"/>
    <s v="Acute cerebrovascular insufficiency"/>
    <x v="12"/>
    <x v="3"/>
    <s v="'EC2310287209-04F"/>
    <x v="1"/>
    <n v="89"/>
    <m/>
    <m/>
    <m/>
    <m/>
    <s v="I00-I99"/>
    <s v="ESSVEE HOSPITAL."/>
    <n v="600053"/>
    <s v="506, M.T.H ROAD"/>
    <x v="8"/>
    <s v="TAMIL NADU"/>
    <n v="400000"/>
    <m/>
    <n v="0"/>
    <m/>
    <m/>
  </r>
  <r>
    <s v="RR-HS24-14635238"/>
    <x v="1"/>
    <s v="IP RINGS LIMITED"/>
    <x v="0"/>
    <s v="30-MAR-24"/>
    <s v="29-MAR-25"/>
    <s v="50259"/>
    <s v="C Mohanvel"/>
    <s v="A Vijayalakshmi"/>
    <s v="Spouse"/>
    <s v="20-DEC-24"/>
    <s v="10-DEC-24"/>
    <s v="10-DEC-24"/>
    <s v="Abnormal uterine and vaginal bleeding, unspecified"/>
    <x v="34"/>
    <x v="0"/>
    <s v="'EC2414196057-02U"/>
    <x v="0"/>
    <n v="38"/>
    <m/>
    <m/>
    <m/>
    <m/>
    <s v="N00-N99"/>
    <s v="HARIHARAN DIABETES AND HEART CARE HOSPITALS P LTD"/>
    <n v="600061"/>
    <s v="24  26 SWATHI 29TH STREET"/>
    <x v="1"/>
    <s v="TAMIL NADU"/>
    <n v="300000"/>
    <n v="31836"/>
    <n v="0"/>
    <s v="16-JAN-25"/>
    <s v="HDFCN52025011608699614"/>
  </r>
  <r>
    <s v="RC-HS24-14537821"/>
    <x v="3"/>
    <s v="IP RINGS LIMITED"/>
    <x v="0"/>
    <s v="30-MAR-24"/>
    <s v="29-MAR-25"/>
    <s v="50291"/>
    <s v="K Subramani"/>
    <s v="K Subramani"/>
    <s v="Self"/>
    <s v="25-OCT-24"/>
    <s v="24-OCT-24"/>
    <s v="28-OCT-24"/>
    <s v="Unspecified acute lower respiratory infection"/>
    <x v="12"/>
    <x v="3"/>
    <s v="'EC2414196088-01E"/>
    <x v="1"/>
    <n v="47"/>
    <m/>
    <m/>
    <m/>
    <m/>
    <s v="J00-J99"/>
    <s v="SREE RENGA HOSPITAL"/>
    <n v="603001"/>
    <s v="NO:12, VARADA REDDY STREET"/>
    <x v="2"/>
    <s v="TAMIL NADU"/>
    <n v="300000"/>
    <m/>
    <n v="0"/>
    <m/>
    <m/>
  </r>
  <r>
    <s v="RC-HS24-14299477"/>
    <x v="0"/>
    <s v="IP RINGS LIMITED"/>
    <x v="0"/>
    <s v="30-MAR-24"/>
    <s v="29-MAR-25"/>
    <s v="26341"/>
    <s v="R Satheeskumar"/>
    <s v="R Sundrammal"/>
    <s v="Mother"/>
    <s v="24-JUN-24"/>
    <s v="27-JUN-24"/>
    <s v="27-JUN-24"/>
    <s v="Vitreous hemorrhage, left eye"/>
    <x v="35"/>
    <x v="0"/>
    <s v="'EC2414195930-02M"/>
    <x v="0"/>
    <n v="62"/>
    <m/>
    <m/>
    <m/>
    <m/>
    <s v="H00-H59"/>
    <s v="SRI RAMCHANDRA EYE  HOSPITAL"/>
    <n v="625001"/>
    <s v="NO. 15, GOODS SHED STREET"/>
    <x v="9"/>
    <s v="TAMIL NADU"/>
    <n v="200000"/>
    <n v="45000"/>
    <n v="0"/>
    <s v="04-JUL-24"/>
    <s v="407048589800"/>
  </r>
  <r>
    <s v="RC-HS24-14340108"/>
    <x v="0"/>
    <s v="IP RINGS LIMITED"/>
    <x v="0"/>
    <s v="30-MAR-24"/>
    <s v="29-MAR-25"/>
    <s v="IE0009"/>
    <s v="Madhusudhan S"/>
    <s v="Deepthi V"/>
    <s v="Spouse"/>
    <s v="17-JUL-24"/>
    <s v="16-JUL-24"/>
    <s v="19-JUL-24"/>
    <s v="Delivery by elective caesarean section"/>
    <x v="36"/>
    <x v="0"/>
    <s v="'EC2414195801-02U"/>
    <x v="0"/>
    <n v="28"/>
    <m/>
    <m/>
    <m/>
    <m/>
    <s v="O00-O9A"/>
    <s v="RAINBOW CHILDREN HOSPITAL"/>
    <n v="600015"/>
    <s v="D.NO. 157 TO 160, ANNAN SALAI"/>
    <x v="1"/>
    <s v="TAMIL NADU"/>
    <n v="300000"/>
    <n v="50000"/>
    <n v="0"/>
    <s v="24-OCT-24"/>
    <s v="410242391550"/>
  </r>
  <r>
    <s v="RC-HS24-14196932"/>
    <x v="0"/>
    <s v="IP RINGS LIMITED"/>
    <x v="0"/>
    <s v="30-MAR-24"/>
    <s v="29-MAR-25"/>
    <s v="26339"/>
    <s v="M Rajithkumar"/>
    <s v="R Tamilarasi"/>
    <s v="Spouse"/>
    <s v="26-APR-24"/>
    <s v="03-APR-24"/>
    <s v="08-APR-24"/>
    <s v="Fever, unspecified"/>
    <x v="37"/>
    <x v="0"/>
    <s v="'EC2414196112-02U"/>
    <x v="0"/>
    <n v="27"/>
    <m/>
    <m/>
    <m/>
    <m/>
    <s v="R00-R99"/>
    <s v="GUDUVANCHERY MEDIC CENTRE"/>
    <n v="603202"/>
    <s v="NO. 6, GST ROAD,"/>
    <x v="2"/>
    <s v="TAMIL NADU"/>
    <n v="200000"/>
    <n v="66147"/>
    <n v="0"/>
    <s v="13-NOV-24"/>
    <s v="N318243395893547"/>
  </r>
  <r>
    <s v="RC-HS24-14230383"/>
    <x v="0"/>
    <s v="IP RINGS LIMITED"/>
    <x v="0"/>
    <s v="30-MAR-24"/>
    <s v="29-MAR-25"/>
    <s v="50107"/>
    <s v="V Gandeeban"/>
    <s v="V Gandeeban"/>
    <s v="Self"/>
    <s v="15-MAY-24"/>
    <s v="15-MAY-24"/>
    <s v="17-MAY-24"/>
    <s v="Age-related nuclear cataract, right eye"/>
    <x v="38"/>
    <x v="0"/>
    <s v="'EC2414195904-01E"/>
    <x v="1"/>
    <n v="48"/>
    <m/>
    <m/>
    <m/>
    <m/>
    <s v="H00-H59"/>
    <s v="ARAVIND EYE   HOSPITAL"/>
    <n v="600077"/>
    <s v="POONTHAMALEE HIGH ROAD"/>
    <x v="8"/>
    <s v="TAMIL NADU"/>
    <n v="300000"/>
    <n v="34831"/>
    <n v="0"/>
    <s v="14-JUN-24"/>
    <s v="N166243095267455"/>
  </r>
  <r>
    <s v="RC-HS24-14307003"/>
    <x v="0"/>
    <s v="IP RINGS LIMITED"/>
    <x v="0"/>
    <s v="30-MAR-24"/>
    <s v="29-MAR-25"/>
    <s v="50194"/>
    <s v="S Shankar"/>
    <s v="S Shankar"/>
    <s v="Self"/>
    <s v="28-JUN-24"/>
    <s v="27-JUN-24"/>
    <s v="06-JUL-24"/>
    <s v="Acute ischemic heart disease, unspecified"/>
    <x v="39"/>
    <x v="0"/>
    <s v="'EC2414195794-01E"/>
    <x v="1"/>
    <n v="48"/>
    <m/>
    <m/>
    <m/>
    <m/>
    <s v="R00-R99"/>
    <s v="SRI  RAMACHANDRA HOSPITAL."/>
    <n v="600116"/>
    <s v="NO 1 RAMCHANDRA NAGAR"/>
    <x v="1"/>
    <s v="TAMIL NADU"/>
    <n v="300000"/>
    <n v="272589"/>
    <n v="0"/>
    <s v="16-AUG-24"/>
    <s v="N229243211599159"/>
  </r>
  <r>
    <s v="RC-HS24-14623940"/>
    <x v="0"/>
    <s v="IP RINGS LIMITED"/>
    <x v="0"/>
    <s v="30-MAR-24"/>
    <s v="29-MAR-25"/>
    <s v="50270"/>
    <s v="M Poovalingaraja"/>
    <s v="P Sornam"/>
    <s v="Spouse"/>
    <s v="13-DEC-24"/>
    <s v="12-DEC-24"/>
    <s v="17-DEC-24"/>
    <s v="Delivery by elective caesarean section"/>
    <x v="40"/>
    <x v="0"/>
    <s v="'EC2414195785-02U"/>
    <x v="0"/>
    <n v="32"/>
    <m/>
    <m/>
    <m/>
    <m/>
    <s v="O00-O9A"/>
    <s v="SRM GLOBAL HOSPITAL A UNIT  OF SRM SPECIALITY HOSP"/>
    <n v="603203"/>
    <s v="SRM NAGAR, POTHERI  , OPP. POTHERI RAILWAY STATIONSRM NAGAR, POTHERI  , OPP. POTHERI RAILWAY STATION"/>
    <x v="2"/>
    <s v="TAMIL NADU"/>
    <n v="300000"/>
    <n v="47500"/>
    <n v="0"/>
    <s v="19-DEC-24"/>
    <s v="N354243463047705"/>
  </r>
  <r>
    <s v="RC-HS24-14201633"/>
    <x v="0"/>
    <s v="IP RINGS LIMITED"/>
    <x v="0"/>
    <s v="30-MAR-24"/>
    <s v="29-MAR-25"/>
    <s v="50065"/>
    <s v="K Ramesh"/>
    <s v="R Pushpalatha"/>
    <s v="Spouse"/>
    <s v="29-APR-24"/>
    <s v="03-MAY-24"/>
    <s v="06-MAY-24"/>
    <s v="Endometrial hyperplasia, unspecified"/>
    <x v="41"/>
    <x v="0"/>
    <s v="'EC2414196072-02U"/>
    <x v="0"/>
    <n v="50"/>
    <m/>
    <m/>
    <m/>
    <m/>
    <s v="N00-N99"/>
    <s v="SRI KAUVERY MEDICAL CARE INDIA LTD"/>
    <n v="620017"/>
    <s v="NO-2/473. RADIAL ROAD, KOVILAMBAKKAMNO-2/473. RADIAL ROAD, KOVILAMBAKKAM"/>
    <x v="10"/>
    <s v="TAMIL NADU"/>
    <n v="300000"/>
    <n v="174760"/>
    <n v="0"/>
    <s v="13-MAY-24"/>
    <s v="405130102593"/>
  </r>
  <r>
    <s v="RC-HS24-14799657"/>
    <x v="3"/>
    <s v="IP RINGS LIMITED"/>
    <x v="0"/>
    <s v="30-MAR-24"/>
    <s v="29-MAR-25"/>
    <s v="26247"/>
    <s v="N Giri"/>
    <s v="N Narayanan"/>
    <s v="Father"/>
    <s v="21-MAR-25"/>
    <s v="20-MAR-25"/>
    <s v="22-MAR-25"/>
    <s v="Urinary tract infection, site not specified"/>
    <x v="12"/>
    <x v="1"/>
    <s v="'EC2310287209-04F"/>
    <x v="1"/>
    <n v="89"/>
    <m/>
    <m/>
    <m/>
    <m/>
    <s v="R00-R99"/>
    <s v="ESSVEE HOSPITAL."/>
    <n v="600053"/>
    <s v="506, M.T.H ROAD"/>
    <x v="8"/>
    <s v="TAMIL NADU"/>
    <n v="400000"/>
    <m/>
    <n v="41713"/>
    <m/>
    <m/>
  </r>
  <r>
    <s v="RC-HS24-14393438-1"/>
    <x v="4"/>
    <s v="IP RINGS LIMITED"/>
    <x v="0"/>
    <s v="30-MAR-24"/>
    <s v="29-MAR-25"/>
    <s v="50173"/>
    <s v="V Muruganandam"/>
    <s v="V Muruganandam"/>
    <s v="Self"/>
    <s v="23-DEC-24"/>
    <s v="12-AUG-24"/>
    <s v="24-AUG-24"/>
    <s v="Unspecified fracture of upper end of right tibia,"/>
    <x v="19"/>
    <x v="0"/>
    <s v="'EC2414195828-01E"/>
    <x v="1"/>
    <n v="49"/>
    <m/>
    <m/>
    <m/>
    <m/>
    <s v="S00-T88"/>
    <s v="CHRISTIAN MEDICAL COLLEGE VELLORE"/>
    <n v="632004"/>
    <s v="IDA SCUDDER ROADIDA SCUDDER ROAD632004"/>
    <x v="0"/>
    <s v="TAMIL NADU"/>
    <n v="300000"/>
    <n v="8060"/>
    <n v="0"/>
    <s v="24-DEC-24"/>
    <s v="N359243470522552"/>
  </r>
  <r>
    <s v="RC-HS24-14646920"/>
    <x v="0"/>
    <s v="IP RINGS LIMITED"/>
    <x v="0"/>
    <s v="30-MAR-24"/>
    <s v="29-MAR-25"/>
    <s v="50238"/>
    <s v="P Krishnamoorthy"/>
    <s v="K Srikrithik Hassan"/>
    <s v="Son"/>
    <s v="27-DEC-24"/>
    <s v="26-DEC-24"/>
    <s v="27-DEC-24"/>
    <s v="Fever, unspecified"/>
    <x v="42"/>
    <x v="0"/>
    <s v="'EC2414196103-04S"/>
    <x v="1"/>
    <n v="10"/>
    <m/>
    <m/>
    <m/>
    <m/>
    <s v="R00-R99"/>
    <s v="SREE RENGA HOSPITAL"/>
    <n v="603001"/>
    <s v="NO:12, VARADA REDDY STREET"/>
    <x v="2"/>
    <s v="TAMIL NADU"/>
    <n v="300000"/>
    <n v="11345"/>
    <n v="0"/>
    <m/>
    <m/>
  </r>
  <r>
    <s v="RC-HS24-14267709"/>
    <x v="3"/>
    <s v="IP RINGS LIMITED"/>
    <x v="0"/>
    <s v="30-MAR-24"/>
    <s v="29-MAR-25"/>
    <s v="60010"/>
    <s v="S Ramarkalanchiam"/>
    <s v="R Harish Gokul"/>
    <s v="Son"/>
    <s v="05-JUN-24"/>
    <s v="05-JUN-24"/>
    <s v="07-JUN-24"/>
    <s v="Acute gastritis without bleeding"/>
    <x v="12"/>
    <x v="3"/>
    <s v="'EC2414195941-04S"/>
    <x v="1"/>
    <n v="18"/>
    <m/>
    <m/>
    <m/>
    <m/>
    <s v="K00-K95"/>
    <s v="SEN HOSPITAL"/>
    <n v="600011"/>
    <s v="NEW NO 51 OLD NO 18 BUNDER GARDEN STREET"/>
    <x v="1"/>
    <s v="TAMIL NADU"/>
    <n v="300000"/>
    <m/>
    <n v="0"/>
    <m/>
    <m/>
  </r>
  <r>
    <s v="RC-HS24-14747712"/>
    <x v="0"/>
    <s v="IP RINGS LIMITED"/>
    <x v="0"/>
    <s v="30-MAR-24"/>
    <s v="29-MAR-25"/>
    <s v="50302"/>
    <s v="R Nagarajan"/>
    <s v="N Sadhana"/>
    <s v="Spouse"/>
    <s v="22-FEB-25"/>
    <s v="20-FEB-25"/>
    <s v="23-FEB-25"/>
    <s v="Delivery by elective caesarean section"/>
    <x v="43"/>
    <x v="0"/>
    <s v="'EC2414196028-02U"/>
    <x v="0"/>
    <n v="29"/>
    <m/>
    <m/>
    <m/>
    <m/>
    <s v="O00-O9A"/>
    <s v="SRINIVASA SUPERSPECIALITY HOSPITAL"/>
    <n v="517501"/>
    <s v="H.NO-213, T. NAGAR BEHIND THYAGARAJA MANDAPAMTIRUPATI"/>
    <x v="11"/>
    <s v="ANDHRA PRADESH"/>
    <n v="300000"/>
    <n v="45410"/>
    <n v="0"/>
    <s v="22-MAR-25"/>
    <s v="503222936559"/>
  </r>
  <r>
    <s v="RC-HS24-14246491"/>
    <x v="0"/>
    <s v="IP RINGS LIMITED"/>
    <x v="0"/>
    <s v="30-MAR-24"/>
    <s v="29-MAR-25"/>
    <s v="50004"/>
    <s v="S Chelladurai"/>
    <s v="C Dhanalakshmi"/>
    <s v="Spouse"/>
    <s v="24-MAY-24"/>
    <s v="23-MAY-24"/>
    <s v="29-MAY-24"/>
    <s v="Gastroenteritis and colitis of unspecified origin"/>
    <x v="44"/>
    <x v="0"/>
    <s v="'EC2414195960-02U"/>
    <x v="0"/>
    <n v="50"/>
    <m/>
    <m/>
    <m/>
    <m/>
    <s v="A00-B99"/>
    <s v="SRM GLOBAL HOSPITAL A UNIT  OF SRM SPECIALITY HOSP"/>
    <n v="600017"/>
    <s v="NO 24 GN CHETTY  ROADNO 24 GN CHETTY  ROAD"/>
    <x v="1"/>
    <s v="TAMIL NADU"/>
    <n v="300000"/>
    <n v="60209"/>
    <n v="0"/>
    <s v="02-JUN-24"/>
    <s v="N154243069773396"/>
  </r>
  <r>
    <s v="RR-HS24-14230007"/>
    <x v="1"/>
    <s v="IP RINGS LIMITED"/>
    <x v="0"/>
    <s v="30-MAR-24"/>
    <s v="29-MAR-25"/>
    <s v="50084"/>
    <s v="P Venkatesan"/>
    <s v="P Venkatesan"/>
    <s v="Self"/>
    <s v="15-MAY-24"/>
    <s v="02-MAY-24"/>
    <s v="06-MAY-24"/>
    <s v="Varicose veins of lower extremities with ulcer"/>
    <x v="45"/>
    <x v="4"/>
    <s v="'EC2414195822-01E"/>
    <x v="1"/>
    <n v="52"/>
    <m/>
    <m/>
    <m/>
    <m/>
    <s v="I00-I99"/>
    <s v="SAVEETHA MEDICAL COLLEG  HOSPITAL"/>
    <n v="602105"/>
    <s v="1 SAVEETHA NAGAR THANDALAM"/>
    <x v="5"/>
    <s v="TAMIL NADU"/>
    <n v="300000"/>
    <m/>
    <n v="0"/>
    <m/>
    <m/>
  </r>
  <r>
    <s v="RC-HS24-14196777"/>
    <x v="0"/>
    <s v="IP RINGS LIMITED"/>
    <x v="0"/>
    <s v="30-MAR-24"/>
    <s v="29-MAR-25"/>
    <s v="50107"/>
    <s v="V Gandeeban"/>
    <s v="V Gandeeban"/>
    <s v="Self"/>
    <s v="26-APR-24"/>
    <s v="12-APR-24"/>
    <s v="14-APR-24"/>
    <s v="Visual field defects"/>
    <x v="46"/>
    <x v="0"/>
    <s v="'EC2414195904-01E"/>
    <x v="1"/>
    <n v="48"/>
    <m/>
    <m/>
    <m/>
    <m/>
    <s v="H00-H59"/>
    <s v="ARAVIND EYE   HOSPITAL"/>
    <n v="600077"/>
    <s v="POONTHAMALEE HIGH ROAD"/>
    <x v="8"/>
    <s v="TAMIL NADU"/>
    <n v="300000"/>
    <n v="8954"/>
    <n v="0"/>
    <s v="02-JUN-24"/>
    <s v="N154243069773525"/>
  </r>
  <r>
    <s v="RC-HS24-14403606"/>
    <x v="0"/>
    <s v="IP RINGS LIMITED"/>
    <x v="0"/>
    <s v="30-MAR-24"/>
    <s v="29-MAR-25"/>
    <s v="50308"/>
    <s v="D Dineshbabu"/>
    <s v="D Dineshbabu"/>
    <s v="Self"/>
    <s v="19-AUG-24"/>
    <s v="18-AUG-24"/>
    <s v="19-AUG-24"/>
    <s v="Displaced fracture of neck of second metacarpal bone, right hand, initial encounter for closed fracture"/>
    <x v="47"/>
    <x v="0"/>
    <s v="'EC2414195837-01E"/>
    <x v="1"/>
    <n v="33"/>
    <m/>
    <m/>
    <m/>
    <m/>
    <s v="S00-T88"/>
    <s v="PARVATHY ORTHO HOSPITAL"/>
    <n v="600041"/>
    <s v="241 G.S.T ROAD"/>
    <x v="1"/>
    <s v="TAMIL NADU"/>
    <n v="300000"/>
    <n v="54795"/>
    <n v="0"/>
    <s v="04-SEP-24"/>
    <s v="N248243244825334"/>
  </r>
  <r>
    <s v="RC-HS24-14646199-2"/>
    <x v="2"/>
    <s v="IP RINGS LIMITED"/>
    <x v="0"/>
    <s v="30-MAR-24"/>
    <s v="29-MAR-25"/>
    <s v="26447"/>
    <s v="R Lingesh Kumar"/>
    <s v="R Ramakrishnan"/>
    <s v="Father"/>
    <s v="17-FEB-25"/>
    <s v="25-DEC-24"/>
    <s v="29-DEC-24"/>
    <s v="Calculus of ureter"/>
    <x v="48"/>
    <x v="0"/>
    <s v="'EC2414196099-02F"/>
    <x v="1"/>
    <n v="59"/>
    <m/>
    <m/>
    <m/>
    <m/>
    <s v="N00-N99"/>
    <s v="GAJANAN HOSPITALS PVT LTD (A.G. HOSPITALS)"/>
    <n v="600044"/>
    <s v="NO.30, SOUTH STREET RADHA NAGAR CHROMEPETNO.30, SOUTH STREET RADHA NAGAR CHROMEPET"/>
    <x v="1"/>
    <s v="TAMIL NADU"/>
    <n v="250000"/>
    <n v="5501"/>
    <n v="0"/>
    <s v="26-FEB-25"/>
    <s v="HDFCN52025022680438292"/>
  </r>
  <r>
    <s v="RC-HS24-14197164"/>
    <x v="0"/>
    <s v="IP RINGS LIMITED"/>
    <x v="0"/>
    <s v="30-MAR-24"/>
    <s v="29-MAR-25"/>
    <s v="46176"/>
    <s v="C Venkatesh"/>
    <s v="R Priyanka"/>
    <s v="Spouse"/>
    <s v="26-APR-24"/>
    <s v="20-APR-24"/>
    <s v="22-APR-24"/>
    <s v="Encounter for full-term uncomplicated delivery"/>
    <x v="49"/>
    <x v="0"/>
    <s v="'EC2414195928-02U"/>
    <x v="0"/>
    <n v="26"/>
    <m/>
    <m/>
    <m/>
    <m/>
    <s v="O00-O9A"/>
    <s v="SAI FERTILITY CENTRE AND HOSPITAL"/>
    <n v="603002"/>
    <s v="43/21, DEVARAJANAR STREET VEDHACHALA NAGAR"/>
    <x v="1"/>
    <s v="TAMIL NADU"/>
    <n v="200000"/>
    <n v="1787"/>
    <n v="0"/>
    <s v="15-AUG-24"/>
    <s v="N228243209885951"/>
  </r>
  <r>
    <s v="RC-HS24-14323661"/>
    <x v="0"/>
    <s v="IP RINGS LIMITED"/>
    <x v="0"/>
    <s v="30-MAR-24"/>
    <s v="29-MAR-25"/>
    <s v="50305"/>
    <s v="V Prabakaran"/>
    <s v="V Prabakaran"/>
    <s v="Self"/>
    <s v="08-JUL-24"/>
    <s v="06-JUL-24"/>
    <s v="15-JUL-24"/>
    <s v="Other pneumonia, unspecified organism"/>
    <x v="50"/>
    <x v="0"/>
    <s v="'EC2414195878-01E"/>
    <x v="1"/>
    <n v="32"/>
    <m/>
    <m/>
    <m/>
    <m/>
    <s v="R00-R99"/>
    <s v="SRM GLOBAL HOSPITAL A UNIT  OF SRM SPECIALITY HOSP"/>
    <n v="603203"/>
    <s v="SRM NAGAR, POTHERI  , OPP. POTHERI RAILWAY STATIONSRM NAGAR, POTHERI  , OPP. POTHERI RAILWAY STATION"/>
    <x v="2"/>
    <s v="TAMIL NADU"/>
    <n v="300000"/>
    <n v="279299"/>
    <n v="0"/>
    <s v="23-JUL-24"/>
    <s v="N205243164478190"/>
  </r>
  <r>
    <s v="RC-HS24-14511950"/>
    <x v="0"/>
    <s v="IP RINGS LIMITED"/>
    <x v="0"/>
    <s v="30-MAR-24"/>
    <s v="29-MAR-25"/>
    <s v="50241"/>
    <s v="A Aron"/>
    <s v="A Aron"/>
    <s v="Self"/>
    <s v="11-OCT-24"/>
    <s v="11-OCT-24"/>
    <s v="14-OCT-24"/>
    <s v="Unspecified injury of left lower leg, initial encounter"/>
    <x v="51"/>
    <x v="0"/>
    <s v="'EC2414195896-01E"/>
    <x v="1"/>
    <n v="44"/>
    <m/>
    <m/>
    <m/>
    <m/>
    <s v="S00-T88"/>
    <s v="PARVATHY ORTHO HOSPITAL"/>
    <n v="600041"/>
    <s v="241 G.S.T ROAD"/>
    <x v="1"/>
    <s v="TAMIL NADU"/>
    <n v="300000"/>
    <n v="73294"/>
    <n v="0"/>
    <s v="01-NOV-24"/>
    <s v="N306243370317503"/>
  </r>
  <r>
    <s v="RC-HS24-14790207"/>
    <x v="0"/>
    <s v="IP RINGS LIMITED"/>
    <x v="0"/>
    <s v="30-MAR-24"/>
    <s v="29-MAR-25"/>
    <s v="26162"/>
    <s v="R Jagannathan"/>
    <s v="R Jagannathan"/>
    <s v="Self"/>
    <s v="17-MAR-25"/>
    <s v="13-MAR-25"/>
    <s v="19-MAR-25"/>
    <s v="Acute coronary thrombosis not resulting in myocardial infarction"/>
    <x v="52"/>
    <x v="0"/>
    <s v="'EC2414195840-04E"/>
    <x v="1"/>
    <n v="57"/>
    <m/>
    <m/>
    <m/>
    <m/>
    <s v="I00-I99"/>
    <s v="SRM GLOBAL HOSPITAL A UNIT  OF SRM SPECIALITY HOSP"/>
    <n v="603203"/>
    <s v="SRM NAGAR, POTHERI  , OPP. POTHERI RAILWAY STATIONSRM NAGAR, POTHERI  , OPP. POTHERI RAILWAY STATION"/>
    <x v="2"/>
    <s v="TAMIL NADU"/>
    <n v="200000"/>
    <n v="202354"/>
    <n v="0"/>
    <s v="24-MAR-25"/>
    <s v="HDFCN52025032432871485"/>
  </r>
  <r>
    <s v="RC-HS24-14275653"/>
    <x v="0"/>
    <s v="IP RINGS LIMITED"/>
    <x v="0"/>
    <s v="30-MAR-24"/>
    <s v="29-MAR-25"/>
    <s v="50247"/>
    <s v="S Kesavan"/>
    <s v="K Jayalakshmi"/>
    <s v="Spouse"/>
    <s v="10-JUN-24"/>
    <s v="11-JUN-24"/>
    <s v="12-JUN-24"/>
    <s v="Abrasion of left shoulder, initial encounter"/>
    <x v="53"/>
    <x v="0"/>
    <s v="'EC2414196111-02U"/>
    <x v="0"/>
    <n v="30"/>
    <m/>
    <m/>
    <m/>
    <m/>
    <s v="S00-T88"/>
    <s v="MINT HOSPITALS"/>
    <n v="600020"/>
    <s v="19/1, 1ST AVENUE"/>
    <x v="1"/>
    <s v="TAMIL NADU"/>
    <n v="300000"/>
    <n v="177303"/>
    <n v="0"/>
    <s v="18-JUN-24"/>
    <s v="N170243100818329"/>
  </r>
  <r>
    <s v="RC-HS24-14554535"/>
    <x v="0"/>
    <s v="IP RINGS LIMITED"/>
    <x v="0"/>
    <s v="30-MAR-24"/>
    <s v="29-MAR-25"/>
    <s v="50048"/>
    <s v="K Prabu"/>
    <s v="K Prabu"/>
    <s v="Self"/>
    <s v="05-NOV-24"/>
    <s v="05-NOV-24"/>
    <s v="08-NOV-24"/>
    <s v="ST elevation (STEMI) myocardial infarction involvi"/>
    <x v="54"/>
    <x v="0"/>
    <s v="'EC2414195909-01E"/>
    <x v="1"/>
    <n v="52"/>
    <m/>
    <m/>
    <m/>
    <m/>
    <s v="I00-I99"/>
    <s v="SRM GLOBAL HOSPITAL A UNIT  OF SRM SPECIALITY HOSP"/>
    <n v="603203"/>
    <s v="SRM NAGAR, POTHERI  , OPP. POTHERI RAILWAY STATIONSRM NAGAR, POTHERI  , OPP. POTHERI RAILWAY STATION"/>
    <x v="2"/>
    <s v="TAMIL NADU"/>
    <n v="300000"/>
    <n v="266110"/>
    <n v="0"/>
    <s v="12-NOV-24"/>
    <s v="N317243391170597"/>
  </r>
  <r>
    <s v="RC-HS24-14514948"/>
    <x v="0"/>
    <s v="IP RINGS LIMITED"/>
    <x v="0"/>
    <s v="30-MAR-24"/>
    <s v="29-MAR-25"/>
    <s v="50262"/>
    <s v="R Sukumaran"/>
    <s v="S Deepika"/>
    <s v="Spouse"/>
    <s v="14-OCT-24"/>
    <s v="13-OCT-24"/>
    <s v="15-OCT-24"/>
    <s v="Infectious gastroenteritis and colitis, unspecified"/>
    <x v="55"/>
    <x v="0"/>
    <s v="'EC2414195931-02U"/>
    <x v="0"/>
    <n v="30"/>
    <m/>
    <m/>
    <m/>
    <m/>
    <s v="A00-B99"/>
    <s v="SRI  RAMACHANDRA HOSPITAL."/>
    <n v="600116"/>
    <s v="NO 1 RAMCHANDRA NAGAR"/>
    <x v="1"/>
    <s v="TAMIL NADU"/>
    <n v="300000"/>
    <n v="28856"/>
    <n v="0"/>
    <s v="08-NOV-24"/>
    <s v="N313243383585052"/>
  </r>
  <r>
    <s v="RR-HS24-14368695"/>
    <x v="1"/>
    <s v="IP RINGS LIMITED"/>
    <x v="0"/>
    <s v="30-MAR-24"/>
    <s v="29-MAR-25"/>
    <s v="50267"/>
    <s v="V Ashok Kumar"/>
    <s v="A Poornima"/>
    <s v="Spouse"/>
    <s v="31-JUL-24"/>
    <s v="17-JUL-24"/>
    <s v="18-JUL-24"/>
    <s v="Newborn affected by slow intrauterine growth, unspecified"/>
    <x v="56"/>
    <x v="2"/>
    <s v="'EC2414195933-02U"/>
    <x v="0"/>
    <n v="29"/>
    <m/>
    <m/>
    <m/>
    <m/>
    <s v="P00-P96"/>
    <s v="DEEPAM EYE HOSPITAL PVT LTD"/>
    <n v="603202"/>
    <s v="NO 36  51 G.S.T ROAD , KILLAMPAKKAM URAPPAKKAMNO 36  51 G.S.T ROAD , KILLAMPAKKAM URAPPAKKAM"/>
    <x v="2"/>
    <s v="TAMIL NADU"/>
    <n v="300000"/>
    <m/>
    <n v="0"/>
    <m/>
    <m/>
  </r>
  <r>
    <s v="RR-HS24-14538536"/>
    <x v="1"/>
    <s v="IP RINGS LIMITED"/>
    <x v="0"/>
    <s v="30-MAR-24"/>
    <s v="29-MAR-25"/>
    <s v="IE0013"/>
    <s v="Manikandan M"/>
    <s v="M Prathipa"/>
    <s v="Spouse"/>
    <s v="25-OCT-24"/>
    <s v="19-OCT-24"/>
    <s v="22-OCT-24"/>
    <s v="Delivery by elective caesarean section"/>
    <x v="57"/>
    <x v="0"/>
    <s v="'EC2313009800-02U"/>
    <x v="0"/>
    <n v="28"/>
    <m/>
    <m/>
    <m/>
    <m/>
    <s v="O00-O9A"/>
    <s v="AS Imaging centre Pvt ltd"/>
    <n v="621704"/>
    <s v="27 E, Pattunoolkara streetAriyalur"/>
    <x v="12"/>
    <s v="TAMIL NADU"/>
    <n v="250000"/>
    <n v="50000"/>
    <n v="0"/>
    <s v="15-NOV-24"/>
    <s v="411156768782"/>
  </r>
  <r>
    <s v="RC-HS24-14307003-1"/>
    <x v="2"/>
    <s v="IP RINGS LIMITED"/>
    <x v="0"/>
    <s v="30-MAR-24"/>
    <s v="29-MAR-25"/>
    <s v="50194"/>
    <s v="S Shankar"/>
    <s v="S Shankar"/>
    <s v="Self"/>
    <s v="24-AUG-24"/>
    <s v="27-JUN-24"/>
    <s v="06-JUL-24"/>
    <s v="Acute ischemic heart disease, unspecified"/>
    <x v="58"/>
    <x v="0"/>
    <s v="'EC2414195794-01E"/>
    <x v="1"/>
    <n v="48"/>
    <m/>
    <m/>
    <m/>
    <m/>
    <s v="I00-I99"/>
    <s v="SRI  RAMACHANDRA HOSPITAL."/>
    <n v="600116"/>
    <s v="NO 1 RAMCHANDRA NAGAR"/>
    <x v="1"/>
    <s v="TAMIL NADU"/>
    <n v="300000"/>
    <n v="14942"/>
    <n v="0"/>
    <s v="27-AUG-24"/>
    <s v="N240243227220856"/>
  </r>
  <r>
    <s v="RC-HS24-14508872"/>
    <x v="0"/>
    <s v="IP RINGS LIMITED"/>
    <x v="0"/>
    <s v="30-MAR-24"/>
    <s v="29-MAR-25"/>
    <s v="50214"/>
    <s v="Kaki Balaji"/>
    <s v="B Keerthana"/>
    <s v="Spouse"/>
    <s v="09-OCT-24"/>
    <s v="09-OCT-24"/>
    <s v="11-OCT-24"/>
    <s v="Other and unspecified abnormalities of breathing"/>
    <x v="59"/>
    <x v="0"/>
    <s v="'EC2414195991-02U"/>
    <x v="0"/>
    <n v="33"/>
    <m/>
    <m/>
    <m/>
    <m/>
    <s v="A00-B99"/>
    <s v="VIJAYA HEALTH CENTRE"/>
    <n v="600026"/>
    <s v="N.S.K SALAI,VADAPALANI,"/>
    <x v="1"/>
    <s v="TAMIL NADU"/>
    <n v="300000"/>
    <n v="40162"/>
    <n v="0"/>
    <s v="15-OCT-24"/>
    <s v="N289243332980537"/>
  </r>
  <r>
    <s v="RC-HS24-14646199"/>
    <x v="0"/>
    <s v="IP RINGS LIMITED"/>
    <x v="0"/>
    <s v="30-MAR-24"/>
    <s v="29-MAR-25"/>
    <s v="26447"/>
    <s v="R Lingesh Kumar"/>
    <s v="R Ramakrishnan"/>
    <s v="Father"/>
    <s v="26-DEC-24"/>
    <s v="25-DEC-24"/>
    <s v="29-DEC-24"/>
    <s v="Calculus of ureter"/>
    <x v="60"/>
    <x v="0"/>
    <s v="'EC2414196099-02F"/>
    <x v="1"/>
    <n v="59"/>
    <m/>
    <m/>
    <m/>
    <m/>
    <s v="N00-N99"/>
    <s v="GAJANAN HOSPITALS PVT LTD (A.G. HOSPITALS)"/>
    <n v="600044"/>
    <s v="NO.30, SOUTH STREET RADHA NAGAR CHROMEPETNO.30, SOUTH STREET RADHA NAGAR CHROMEPET"/>
    <x v="1"/>
    <s v="TAMIL NADU"/>
    <n v="250000"/>
    <n v="104682"/>
    <n v="0"/>
    <s v="02-JAN-25"/>
    <s v="N002253486638593"/>
  </r>
  <r>
    <s v="RC-HS24-14434996"/>
    <x v="0"/>
    <s v="IP RINGS LIMITED"/>
    <x v="0"/>
    <s v="30-MAR-24"/>
    <s v="29-MAR-25"/>
    <s v="50185"/>
    <s v="M Ponnarasingan"/>
    <s v="B Saranya"/>
    <s v="Spouse"/>
    <s v="03-SEP-24"/>
    <s v="03-SEP-24"/>
    <s v="05-SEP-24"/>
    <s v="Displaced fracture of shaft of right clavicle, initial encounter for closed fracture"/>
    <x v="61"/>
    <x v="0"/>
    <s v="'EC2414195875-01U"/>
    <x v="0"/>
    <n v="36"/>
    <m/>
    <m/>
    <m/>
    <m/>
    <s v="S00-T88"/>
    <s v="JEEVAN SUMYUKTHA HOSPITAL"/>
    <n v="603004"/>
    <s v="NO: P-1413,2ND AVENUE DOMESTIC TARIFF AREE"/>
    <x v="5"/>
    <s v="TAMIL NADU"/>
    <n v="300000"/>
    <n v="109832"/>
    <n v="0"/>
    <s v="16-SEP-24"/>
    <s v="N260243269778053"/>
  </r>
  <r>
    <s v="RC-HS24-14434297"/>
    <x v="0"/>
    <s v="IP RINGS LIMITED"/>
    <x v="0"/>
    <s v="30-MAR-24"/>
    <s v="29-MAR-25"/>
    <s v="50290"/>
    <s v="P Stephan"/>
    <s v="N Sheeba"/>
    <s v="Spouse"/>
    <s v="03-SEP-24"/>
    <s v="06-SEP-24"/>
    <s v="09-SEP-24"/>
    <s v="Delivery by caesarean section, unspecified"/>
    <x v="62"/>
    <x v="0"/>
    <s v="'EC2414195917-02U"/>
    <x v="0"/>
    <n v="30"/>
    <m/>
    <m/>
    <m/>
    <m/>
    <s v="O00-O9A"/>
    <s v="Hindu  Mission Hospital"/>
    <n v="600045"/>
    <s v="103, G.S.T. Road"/>
    <x v="1"/>
    <s v="TAMIL NADU"/>
    <n v="300000"/>
    <n v="49999"/>
    <n v="0"/>
    <s v="23-OCT-24"/>
    <s v="N297243347628489"/>
  </r>
  <r>
    <s v="RR-HS24-14786541"/>
    <x v="1"/>
    <s v="IP RINGS LIMITED"/>
    <x v="0"/>
    <s v="30-MAR-24"/>
    <s v="29-MAR-25"/>
    <s v="50185"/>
    <s v="M Ponnarasingan"/>
    <s v="B Saranya"/>
    <s v="Spouse"/>
    <s v="15-MAR-25"/>
    <s v="27-FEB-25"/>
    <s v="01-MAR-25"/>
    <s v="Abnormal uterine and vaginal bleeding, unspecified"/>
    <x v="63"/>
    <x v="1"/>
    <s v="'EC2414195875-01U"/>
    <x v="0"/>
    <n v="36"/>
    <m/>
    <m/>
    <m/>
    <m/>
    <s v="N00-N99"/>
    <s v="Sri Venkateswara's CM Hospital"/>
    <n v="600061"/>
    <s v="Old no 1 New no 2/347th Street 5th Main Road"/>
    <x v="1"/>
    <s v="TAMIL NADU"/>
    <n v="300000"/>
    <m/>
    <n v="162486"/>
    <m/>
    <m/>
  </r>
  <r>
    <s v="RC-HS24-14441207"/>
    <x v="0"/>
    <s v="IP RINGS LIMITED"/>
    <x v="0"/>
    <s v="30-MAR-24"/>
    <s v="29-MAR-25"/>
    <s v="50262"/>
    <s v="R Sukumaran"/>
    <s v="S Deepika"/>
    <s v="Spouse"/>
    <s v="06-SEP-24"/>
    <s v="08-SEP-24"/>
    <s v="11-SEP-24"/>
    <s v="During unspecified surgical and medical care"/>
    <x v="64"/>
    <x v="0"/>
    <s v="'EC2414195931-02U"/>
    <x v="0"/>
    <n v="30"/>
    <m/>
    <m/>
    <m/>
    <m/>
    <s v="V00-Y99"/>
    <s v="SRI  RAMACHANDRA HOSPITAL."/>
    <n v="600116"/>
    <s v="NO 1 RAMCHANDRA NAGAR"/>
    <x v="1"/>
    <s v="TAMIL NADU"/>
    <n v="300000"/>
    <n v="112331"/>
    <n v="0"/>
    <s v="28-SEP-24"/>
    <s v="N272243291413085"/>
  </r>
  <r>
    <s v="RC-HS24-14723509"/>
    <x v="0"/>
    <s v="IP RINGS LIMITED"/>
    <x v="0"/>
    <s v="30-MAR-24"/>
    <s v="29-MAR-25"/>
    <s v="17015"/>
    <s v="R Venkataraman"/>
    <s v="R Shoba"/>
    <s v="Mother"/>
    <s v="09-FEB-25"/>
    <s v="09-FEB-25"/>
    <s v="11-FEB-25"/>
    <s v="Essential (primary) hypertension"/>
    <x v="65"/>
    <x v="0"/>
    <s v="'EC2414195898-03M"/>
    <x v="0"/>
    <n v="68"/>
    <m/>
    <m/>
    <m/>
    <m/>
    <s v="I00-I99"/>
    <s v="VIJAYA HEALTH CENTRE"/>
    <n v="600026"/>
    <s v="N.S.K SALAI,VADAPALANI,"/>
    <x v="1"/>
    <s v="TAMIL NADU"/>
    <n v="500000"/>
    <n v="49392"/>
    <n v="0"/>
    <s v="03-MAR-25"/>
    <s v="HDFCN52025030391450305"/>
  </r>
  <r>
    <s v="RC-HS24-14196893-1"/>
    <x v="2"/>
    <s v="IP RINGS LIMITED"/>
    <x v="0"/>
    <s v="30-MAR-24"/>
    <s v="29-MAR-25"/>
    <s v="60010"/>
    <s v="S Ramarkalanchiam"/>
    <s v="S Ramarkalanchiam"/>
    <s v="Self"/>
    <s v="15-MAY-24"/>
    <s v="20-APR-24"/>
    <s v="22-APR-24"/>
    <s v="Anal fistula"/>
    <x v="66"/>
    <x v="0"/>
    <s v="'EC2414195941-01E"/>
    <x v="1"/>
    <n v="56"/>
    <m/>
    <m/>
    <m/>
    <m/>
    <s v="K00-K95"/>
    <s v="SEN HOSPITAL"/>
    <n v="600011"/>
    <s v="NEW NO 51 OLD NO 18 BUNDER GARDEN STREET"/>
    <x v="1"/>
    <s v="TAMIL NADU"/>
    <n v="300000"/>
    <n v="11684"/>
    <n v="0"/>
    <s v="23-MAY-24"/>
    <s v="N144243053012089"/>
  </r>
  <r>
    <s v="RC-HS24-14201633-1"/>
    <x v="2"/>
    <s v="IP RINGS LIMITED"/>
    <x v="0"/>
    <s v="30-MAR-24"/>
    <s v="29-MAR-25"/>
    <s v="50065"/>
    <s v="K Ramesh"/>
    <s v="R Pushpalatha"/>
    <s v="Spouse"/>
    <s v="15-MAY-24"/>
    <s v="03-MAY-24"/>
    <s v="06-MAY-24"/>
    <s v="Endometrial hyperplasia, unspecified"/>
    <x v="67"/>
    <x v="0"/>
    <s v="'EC2414196072-02U"/>
    <x v="0"/>
    <n v="50"/>
    <m/>
    <m/>
    <m/>
    <m/>
    <s v="N00-N99"/>
    <s v="SRI KAUVERY MEDICAL CARE INDIA LTD"/>
    <n v="620017"/>
    <s v="NO-2/473. RADIAL ROAD, KOVILAMBAKKAMNO-2/473. RADIAL ROAD, KOVILAMBAKKAM"/>
    <x v="10"/>
    <s v="TAMIL NADU"/>
    <n v="300000"/>
    <n v="24029"/>
    <n v="0"/>
    <s v="24-MAY-24"/>
    <s v="N145243055343986"/>
  </r>
  <r>
    <s v="RC-HS24-14382244-1"/>
    <x v="2"/>
    <s v="IP RINGS LIMITED"/>
    <x v="0"/>
    <s v="30-MAR-24"/>
    <s v="29-MAR-25"/>
    <s v="50022"/>
    <s v="R Chandrasekar"/>
    <s v="C Divya"/>
    <s v="Daughter"/>
    <s v="27-AUG-24"/>
    <s v="09-AUG-24"/>
    <s v="10-AUG-24"/>
    <s v="Anorectal fistula"/>
    <x v="68"/>
    <x v="0"/>
    <s v="'EC2414195862-03D"/>
    <x v="0"/>
    <n v="27"/>
    <m/>
    <m/>
    <m/>
    <m/>
    <s v="K00-K95"/>
    <s v="SAI FERTILITY CENTRE AND HOSPITAL"/>
    <n v="603002"/>
    <s v="43/21, DEVARAJANAR STREET VEDHACHALA NAGAR"/>
    <x v="1"/>
    <s v="TAMIL NADU"/>
    <n v="300000"/>
    <n v="14998"/>
    <n v="0"/>
    <s v="30-AUG-24"/>
    <s v="N243243233599640"/>
  </r>
  <r>
    <s v="RR-HS24-14191199"/>
    <x v="1"/>
    <s v="IP RINGS LIMITED"/>
    <x v="0"/>
    <s v="30-MAR-24"/>
    <s v="29-MAR-25"/>
    <s v="46176"/>
    <s v="C Venkatesh"/>
    <s v="R Priyanka"/>
    <s v="Spouse"/>
    <s v="23-APR-24"/>
    <s v="20-APR-24"/>
    <s v="22-APR-24"/>
    <s v="Mild hyperemesis gravidarum"/>
    <x v="49"/>
    <x v="3"/>
    <s v="'EC2414195928-02U"/>
    <x v="0"/>
    <n v="26"/>
    <m/>
    <m/>
    <m/>
    <m/>
    <s v="O00-O9A"/>
    <s v="SAI FERTILITY CENTER AND HOSPITAL PHARMACY"/>
    <n v="603001"/>
    <s v="new no 43 old no 21 vedchalar"/>
    <x v="2"/>
    <s v="TAMIL NADU"/>
    <n v="200000"/>
    <m/>
    <n v="0"/>
    <m/>
    <m/>
  </r>
  <r>
    <s v="RC-HS24-14279943"/>
    <x v="3"/>
    <s v="IP RINGS LIMITED"/>
    <x v="0"/>
    <s v="30-MAR-24"/>
    <s v="29-MAR-25"/>
    <s v="26345"/>
    <s v="S Suresh"/>
    <s v="A Soundharajan"/>
    <s v="Father"/>
    <s v="12-JUN-24"/>
    <s v="13-JUN-24"/>
    <s v="13-JUN-24"/>
    <s v="Age-related cataract, morgagnian type, left eye"/>
    <x v="12"/>
    <x v="3"/>
    <s v="'EC2414196054-02F"/>
    <x v="1"/>
    <n v="59"/>
    <m/>
    <m/>
    <m/>
    <m/>
    <s v="H00-H59"/>
    <s v="DR. AGARWAL'S EYE HOSPITAL"/>
    <n v="636004"/>
    <s v="#372, RATHNA COMPLEX,#372, RATHNA COMPLEX,"/>
    <x v="4"/>
    <s v="TAMIL NADU"/>
    <n v="250000"/>
    <m/>
    <n v="0"/>
    <m/>
    <m/>
  </r>
  <r>
    <s v="RC-HS24-14320119"/>
    <x v="3"/>
    <s v="IP RINGS LIMITED"/>
    <x v="0"/>
    <s v="30-MAR-24"/>
    <s v="29-MAR-25"/>
    <s v="50248"/>
    <s v="R Lakshmi Narayanan"/>
    <s v="L Pragatheeshwar"/>
    <s v="Son"/>
    <s v="05-JUL-24"/>
    <s v="08-JUL-24"/>
    <s v="10-JUL-24"/>
    <s v="Orchitis"/>
    <x v="12"/>
    <x v="2"/>
    <s v="'EC2414195857-04S"/>
    <x v="1"/>
    <n v="0"/>
    <m/>
    <m/>
    <m/>
    <m/>
    <s v="N00-N99"/>
    <s v="AMRIT MEDICAL CENTRE."/>
    <n v="600084"/>
    <s v="NO, 73/28 DR ALAGAPPA ROAD"/>
    <x v="1"/>
    <s v="TAMIL NADU"/>
    <n v="300000"/>
    <m/>
    <n v="0"/>
    <m/>
    <m/>
  </r>
  <r>
    <m/>
    <x v="5"/>
    <m/>
    <x v="1"/>
    <m/>
    <m/>
    <m/>
    <m/>
    <m/>
    <m/>
    <m/>
    <m/>
    <m/>
    <m/>
    <x v="69"/>
    <x v="4"/>
    <m/>
    <x v="2"/>
    <m/>
    <m/>
    <m/>
    <m/>
    <m/>
    <m/>
    <m/>
    <m/>
    <m/>
    <x v="13"/>
    <m/>
    <m/>
    <m/>
    <m/>
    <m/>
    <m/>
  </r>
  <r>
    <m/>
    <x v="5"/>
    <m/>
    <x v="1"/>
    <m/>
    <m/>
    <m/>
    <m/>
    <m/>
    <m/>
    <m/>
    <m/>
    <m/>
    <m/>
    <x v="69"/>
    <x v="4"/>
    <m/>
    <x v="2"/>
    <m/>
    <m/>
    <m/>
    <m/>
    <m/>
    <m/>
    <m/>
    <m/>
    <m/>
    <x v="13"/>
    <m/>
    <m/>
    <m/>
    <m/>
    <m/>
    <m/>
  </r>
</pivotCacheRecords>
</file>

<file path=xl/pivotCache/pivotCacheRecords2.xml><?xml version="1.0" encoding="utf-8"?>
<pivotCacheRecords xmlns="http://schemas.openxmlformats.org/spreadsheetml/2006/main" xmlns:r="http://schemas.openxmlformats.org/officeDocument/2006/relationships" count="85">
  <r>
    <s v="RC-HS24-14572634"/>
    <s v="Cashless"/>
    <s v="IP RINGS LIMITED"/>
    <s v="'2999205376195601"/>
    <s v="30-MAR-24"/>
    <s v="29-MAR-25"/>
    <s v="26293"/>
    <s v="E Manivannan"/>
    <s v="Chinnammal Ezhumalai"/>
    <s v="Mother"/>
    <s v="14-NOV-24"/>
    <s v="14-NOV-24"/>
    <s v="16-NOV-24"/>
    <s v="Calculus in urethra"/>
    <n v="56627"/>
    <s v="Settled"/>
    <s v="'EC2310287239-02M"/>
    <s v="FEMALE"/>
    <n v="54"/>
    <m/>
    <m/>
    <m/>
    <m/>
    <s v="N00-N99"/>
    <s v="SRI NARAYANI  HOSPITAL  RESEARCH CENTRE"/>
    <n v="632055"/>
    <s v="Thirumali kodu Main RoadThirumali kodu Main Road"/>
    <x v="0"/>
    <s v="TAMIL NADU"/>
    <n v="200000"/>
    <n v="46396"/>
    <n v="0"/>
    <s v="12-DEC-24"/>
    <s v="N347243451856478"/>
  </r>
  <r>
    <s v="RC-HS24-14611094"/>
    <s v="Cashless"/>
    <s v="IP RINGS LIMITED"/>
    <s v="'2999205376195601"/>
    <s v="30-MAR-24"/>
    <s v="29-MAR-25"/>
    <s v="26414"/>
    <s v="B Vasanth"/>
    <s v="V Bhadrii Yohaan"/>
    <s v="Daughter"/>
    <s v="06-DEC-24"/>
    <s v="04-DEC-24"/>
    <s v="07-DEC-24"/>
    <s v="Dengue fever [classical dengue]"/>
    <n v="22574"/>
    <s v="Settled"/>
    <s v="'EC2414195903-03D"/>
    <s v="FEMALE"/>
    <n v="4"/>
    <m/>
    <m/>
    <m/>
    <m/>
    <s v="A00-B99"/>
    <s v="KHM  HOSPITAL"/>
    <n v="600040"/>
    <s v="AB 14 6TH MAIN ROADANNA NAGAR"/>
    <x v="1"/>
    <s v="TAMIL NADU"/>
    <n v="250000"/>
    <n v="14654"/>
    <n v="0"/>
    <s v="11-DEC-24"/>
    <s v="N346243449732390"/>
  </r>
  <r>
    <s v="RC-HS24-14220407"/>
    <s v="Cashless"/>
    <s v="IP RINGS LIMITED"/>
    <s v="'2999205376195601"/>
    <s v="30-MAR-24"/>
    <s v="29-MAR-25"/>
    <s v="A0003"/>
    <s v="C Jeevarathinam"/>
    <s v="Banumathi C"/>
    <s v="Mother"/>
    <s v="09-MAY-24"/>
    <s v="08-MAY-24"/>
    <s v="21-MAY-24"/>
    <s v="Other cerebrovascular disorders in diseases classified elsewhere"/>
    <n v="354890"/>
    <s v="Settled"/>
    <s v="'EC2414195805-02M"/>
    <s v="FEMALE"/>
    <n v="59"/>
    <m/>
    <m/>
    <m/>
    <m/>
    <s v="I00-I99"/>
    <s v="CHRISTIAN MEDICAL COLLEGE VELLORE"/>
    <n v="632004"/>
    <s v="IDA SCUDDER ROADIDA SCUDDER ROAD632004"/>
    <x v="0"/>
    <s v="TAMIL NADU"/>
    <n v="150000"/>
    <n v="150000"/>
    <n v="0"/>
    <s v="08-JUN-24"/>
    <s v="N160243084051194"/>
  </r>
  <r>
    <s v="RR-HS24-14669255"/>
    <s v="Reimbursment"/>
    <s v="IP RINGS LIMITED"/>
    <s v="'2999205376195601"/>
    <s v="30-MAR-24"/>
    <s v="29-MAR-25"/>
    <s v="50222"/>
    <s v="T Vijayakumar"/>
    <s v="T Vijayakumar"/>
    <s v="Self"/>
    <s v="09-JAN-25"/>
    <s v="16-DEC-24"/>
    <s v="20-DEC-24"/>
    <s v="Cerebral infarction due to unspecified occlusion or stenosis of left posterior cerebral artery"/>
    <n v="72776"/>
    <s v="Settled"/>
    <s v="'EC2414196092-01E"/>
    <s v="MALE"/>
    <n v="46"/>
    <m/>
    <m/>
    <m/>
    <m/>
    <s v="I00-I99"/>
    <s v="SRM GLOBAL HOSPITAL A UNIT  OF SRM SPECIALITY HOSP"/>
    <n v="603203"/>
    <s v="SRM NAGAR, POTHERI  , OPP. POTHERI RAILWAY STATIONSRM NAGAR, POTHERI  , OPP. POTHERI RAILWAY STATION"/>
    <x v="2"/>
    <s v="TAMIL NADU"/>
    <n v="300000"/>
    <n v="66007"/>
    <n v="0"/>
    <s v="24-JAN-25"/>
    <s v="HDFCN52025012420931730"/>
  </r>
  <r>
    <s v="RC-HS24-14196969"/>
    <s v="Cashless"/>
    <s v="IP RINGS LIMITED"/>
    <s v="'2999205376195601"/>
    <s v="30-MAR-24"/>
    <s v="29-MAR-25"/>
    <s v="26339"/>
    <s v="M Rajithkumar"/>
    <s v="R Tamilarasi"/>
    <s v="Spouse"/>
    <s v="26-APR-24"/>
    <s v="13-APR-24"/>
    <s v="21-APR-24"/>
    <s v="Other organ or system involvement in systemic lupus erythematosus"/>
    <n v="224681"/>
    <s v="Settled"/>
    <s v="'EC2414196112-02U"/>
    <s v="FEMALE"/>
    <n v="27"/>
    <m/>
    <m/>
    <m/>
    <m/>
    <s v="M00-M99"/>
    <s v="DR KAMAKSHI  MEMORIAL HOSPITAL"/>
    <n v="600100"/>
    <s v="NO 1 RADIAL ROAD PALLIKARANI"/>
    <x v="1"/>
    <s v="TAMIL NADU"/>
    <n v="200000"/>
    <n v="125603"/>
    <n v="0"/>
    <s v="04-JUL-24"/>
    <s v="407048452002"/>
  </r>
  <r>
    <s v="RR-HS24-14233759"/>
    <s v="Reimbursment"/>
    <s v="IP RINGS LIMITED"/>
    <s v="'2999205376195601"/>
    <s v="30-MAR-24"/>
    <s v="29-MAR-25"/>
    <s v="70078"/>
    <s v="K Annamalai"/>
    <s v="A Jayalakshmi"/>
    <s v="Spouse"/>
    <s v="17-MAY-24"/>
    <s v="02-APR-24"/>
    <s v="04-APR-24"/>
    <s v="Leiomyoma of uterus, unspecified"/>
    <n v="110000"/>
    <s v="Settled"/>
    <s v="'EC2414195788-02U"/>
    <s v="FEMALE"/>
    <n v="46"/>
    <m/>
    <m/>
    <m/>
    <m/>
    <s v="C00-D49"/>
    <s v="SHREE EYE  AND MATERNITY CENTRE"/>
    <n v="600044"/>
    <s v="NO.64 / 180 - A, RADHA NAGAR MAIN ROAD,CHROMEPET"/>
    <x v="1"/>
    <s v="TAMIL NADU"/>
    <n v="300000"/>
    <n v="108659"/>
    <n v="0"/>
    <s v="13-SEP-24"/>
    <s v="N257243266375294"/>
  </r>
  <r>
    <s v="RC-HS24-14275653-1"/>
    <s v="SUPPLEMENTRY"/>
    <s v="IP RINGS LIMITED"/>
    <s v="'2999205376195601"/>
    <s v="30-MAR-24"/>
    <s v="29-MAR-25"/>
    <s v="50247"/>
    <s v="S Kesavan"/>
    <s v="K Jayalakshmi"/>
    <s v="Spouse"/>
    <s v="30-AUG-24"/>
    <s v="11-JUN-24"/>
    <s v="12-JUN-24"/>
    <s v="Abrasion of left shoulder, initial encounter"/>
    <n v="10462"/>
    <s v="Settled"/>
    <s v="'EC2414196111-02U"/>
    <s v="FEMALE"/>
    <n v="30"/>
    <m/>
    <m/>
    <m/>
    <m/>
    <s v="S00-T88"/>
    <s v="MINT HOSPITALS"/>
    <n v="600020"/>
    <s v="19/1, 1ST AVENUE"/>
    <x v="1"/>
    <s v="TAMIL NADU"/>
    <n v="300000"/>
    <n v="6962"/>
    <n v="0"/>
    <s v="02-SEP-24"/>
    <s v="N246243240844198"/>
  </r>
  <r>
    <s v="RC-HS24-14717205"/>
    <s v="Cashless"/>
    <s v="IP RINGS LIMITED"/>
    <s v="'2999205376195601"/>
    <s v="30-MAR-24"/>
    <s v="29-MAR-25"/>
    <s v="50158"/>
    <s v="R Parthasarathi"/>
    <s v="P Abinesh"/>
    <s v="Son"/>
    <s v="05-FEB-25"/>
    <s v="05-FEB-25"/>
    <s v="08-FEB-25"/>
    <s v="Dengue fever [classical dengue]"/>
    <n v="33300"/>
    <s v="Settled"/>
    <s v="'EC2414195975-03S"/>
    <s v="MALE"/>
    <n v="22"/>
    <m/>
    <m/>
    <m/>
    <m/>
    <s v="A00-B99"/>
    <s v="SRM GLOBAL HOSPITAL A UNIT  OF SRM SPECIALITY HOSP"/>
    <n v="603203"/>
    <s v="SRM NAGAR, POTHERI  , OPP. POTHERI RAILWAY STATIONSRM NAGAR, POTHERI  , OPP. POTHERI RAILWAY STATION"/>
    <x v="2"/>
    <s v="TAMIL NADU"/>
    <n v="300000"/>
    <n v="28435"/>
    <n v="0"/>
    <s v="14-FEB-25"/>
    <s v="HDFCN52025021463268747"/>
  </r>
  <r>
    <s v="RR-HS24-14384059"/>
    <s v="Reimbursment"/>
    <s v="IP RINGS LIMITED"/>
    <s v="'2999205376195601"/>
    <s v="30-MAR-24"/>
    <s v="29-MAR-25"/>
    <s v="50061"/>
    <s v="V P Vasuki"/>
    <s v="V P Vasuki"/>
    <s v="Self"/>
    <s v="08-AUG-24"/>
    <s v="04-JUL-24"/>
    <s v="07-JUL-24"/>
    <s v="Fever presenting with conditions classified elsewhere"/>
    <n v="7383"/>
    <s v="Settled"/>
    <s v="'EC2414196071-01E"/>
    <s v="FEMALE"/>
    <n v="47"/>
    <m/>
    <m/>
    <m/>
    <m/>
    <s v="R00-R99"/>
    <s v="SRM GLOBAL HOSPITAL A UNIT  OF SRM SPECIALITY HOSP"/>
    <n v="603203"/>
    <s v="SRM NAGAR, POTHERI  , OPP. POTHERI RAILWAY STATIONSRM NAGAR, POTHERI  , OPP. POTHERI RAILWAY STATION"/>
    <x v="2"/>
    <s v="TAMIL NADU"/>
    <n v="300000"/>
    <n v="5503"/>
    <n v="0"/>
    <s v="18-NOV-24"/>
    <s v="411213130547"/>
  </r>
  <r>
    <s v="RC-HS24-14337476"/>
    <s v="Cashless"/>
    <s v="IP RINGS LIMITED"/>
    <s v="'2999205376195601"/>
    <s v="30-MAR-24"/>
    <s v="29-MAR-25"/>
    <s v="50061"/>
    <s v="V P Vasuki"/>
    <s v="V P Vasuki"/>
    <s v="Self"/>
    <s v="16-JUL-24"/>
    <s v="15-JUL-24"/>
    <s v="16-JUL-24"/>
    <s v="Abnormal uterine and vaginal bleeding, unspecified"/>
    <n v="40188"/>
    <s v="Settled"/>
    <s v="'EC2414196071-01E"/>
    <s v="FEMALE"/>
    <n v="47"/>
    <m/>
    <m/>
    <m/>
    <m/>
    <s v="N00-N99"/>
    <s v="SRM GLOBAL HOSPITAL A UNIT  OF SRM SPECIALITY HOSP"/>
    <n v="603203"/>
    <s v="SRM NAGAR, POTHERI  , OPP. POTHERI RAILWAY STATIONSRM NAGAR, POTHERI  , OPP. POTHERI RAILWAY STATION"/>
    <x v="2"/>
    <s v="TAMIL NADU"/>
    <n v="300000"/>
    <n v="34121"/>
    <n v="0"/>
    <s v="19-JUL-24"/>
    <s v="N201243160028608"/>
  </r>
  <r>
    <s v="RR-HS24-14807548"/>
    <s v="Reimbursment"/>
    <s v="IP RINGS LIMITED"/>
    <s v="'2999205376195601"/>
    <s v="30-MAR-24"/>
    <s v="29-MAR-25"/>
    <s v="73076"/>
    <s v="S Uthayakumar"/>
    <s v="U Sugasini"/>
    <s v="Spouse"/>
    <s v="25-MAR-25"/>
    <s v="17-DEC-24"/>
    <s v="18-DEC-24"/>
    <s v="LEFT ANKLE SYNOVITIS"/>
    <n v="12896"/>
    <s v="Outstanding"/>
    <s v="'EC2414195848-02U"/>
    <s v="FEMALE"/>
    <n v="26"/>
    <m/>
    <m/>
    <m/>
    <m/>
    <m/>
    <s v="MEDWAY JSP HOSPITAL"/>
    <n v="603002"/>
    <s v="70, Kanchipuram High Rd, J C K Nagar,70, Kanchipuram High Rd, J C K Nagar,Chengalpattu, Tamil Nadu 603002"/>
    <x v="1"/>
    <s v="TAMIL NADU"/>
    <n v="300000"/>
    <m/>
    <n v="13253"/>
    <m/>
    <m/>
  </r>
  <r>
    <s v="RR-HS24-14360497"/>
    <s v="Reimbursment"/>
    <s v="IP RINGS LIMITED"/>
    <s v="'2999205376195601"/>
    <s v="30-MAR-24"/>
    <s v="29-MAR-25"/>
    <s v="50248"/>
    <s v="R Lakshmi Narayanan"/>
    <s v="L Pragatheeshwar"/>
    <s v="Son"/>
    <s v="27-JUL-24"/>
    <s v="12-JUL-24"/>
    <s v="13-JUL-24"/>
    <s v="Undescended testicle, unspecified, bilateral"/>
    <n v="48337"/>
    <s v="Denied"/>
    <s v="'EC2414195857-04S"/>
    <s v="MALE"/>
    <n v="0"/>
    <m/>
    <m/>
    <m/>
    <m/>
    <s v="Q00-Q99"/>
    <s v="AMRIT MEDICAL CENTRE."/>
    <n v="600084"/>
    <s v="NO, 73/28 DR ALAGAPPA ROAD"/>
    <x v="1"/>
    <s v="TAMIL NADU"/>
    <n v="300000"/>
    <m/>
    <n v="0"/>
    <m/>
    <m/>
  </r>
  <r>
    <s v="RC-HS24-14764379"/>
    <s v="PREAUTH"/>
    <s v="IP RINGS LIMITED"/>
    <s v="'2999205376195601"/>
    <s v="30-MAR-24"/>
    <s v="29-MAR-25"/>
    <s v="26162"/>
    <s v="R Jagannathan"/>
    <s v="R Jagannathan"/>
    <s v="Self"/>
    <s v="03-MAR-25"/>
    <s v="01-MAR-25"/>
    <s v="22-MAR-25"/>
    <s v="Acute ischemic heart disease, unspecified"/>
    <n v="0"/>
    <s v="Denied"/>
    <s v="'EC2414195840-04E"/>
    <s v="MALE"/>
    <n v="57"/>
    <m/>
    <m/>
    <m/>
    <m/>
    <s v="I00-I99"/>
    <s v="SRM GLOBAL HOSPITAL A UNIT  OF SRM SPECIALITY HOSP"/>
    <n v="603203"/>
    <s v="SRM NAGAR, POTHERI  , OPP. POTHERI RAILWAY STATIONSRM NAGAR, POTHERI  , OPP. POTHERI RAILWAY STATION"/>
    <x v="2"/>
    <s v="TAMIL NADU"/>
    <n v="200000"/>
    <m/>
    <n v="0"/>
    <m/>
    <m/>
  </r>
  <r>
    <n v="18714"/>
    <s v="Cashless"/>
    <s v="IP RINGS LIMITED"/>
    <s v="'2999205376195601"/>
    <s v="30-MAR-24"/>
    <s v="29-MAR-25"/>
    <s v="46176"/>
    <s v="C Venkatesh"/>
    <s v="R Priyanka"/>
    <s v="Spouse"/>
    <s v="26-APR-24"/>
    <s v="31-MAR-24"/>
    <s v="05-APR-24"/>
    <s v="Pregnant state, incidental"/>
    <n v="27766"/>
    <s v="Settled"/>
    <s v="'EC2414195928-02U"/>
    <s v="FEMALE"/>
    <n v="26"/>
    <m/>
    <m/>
    <m/>
    <m/>
    <s v="Z00-Z99"/>
    <s v="SAI FERTILITY CENTRE AND HOSPITAL"/>
    <n v="603002"/>
    <s v="43/21, DEVARAJANAR STREET VEDHACHALA NAGAR"/>
    <x v="1"/>
    <s v="TAMIL NADU"/>
    <n v="200000"/>
    <n v="18714"/>
    <n v="0"/>
    <s v="30-MAY-24"/>
    <s v="N151243063582841"/>
  </r>
  <r>
    <s v="RC-HS24-14511278"/>
    <s v="Cashless"/>
    <s v="IP RINGS LIMITED"/>
    <s v="'2999205376195601"/>
    <s v="30-MAR-24"/>
    <s v="29-MAR-25"/>
    <s v="50213"/>
    <s v="D Sankar"/>
    <s v="S Jithesh"/>
    <s v="Son"/>
    <s v="11-OCT-24"/>
    <s v="08-OCT-24"/>
    <s v="11-OCT-24"/>
    <s v="Lobar pneumonia, unspecified organism"/>
    <n v="44001"/>
    <s v="Settled"/>
    <s v="'EC2414195949-04S"/>
    <s v="MALE"/>
    <n v="4"/>
    <m/>
    <m/>
    <m/>
    <m/>
    <s v="J00-J99"/>
    <s v="KANCHI KAMAKOTI CHILDS TRUST HOSPITAL."/>
    <n v="600034"/>
    <s v="12-A, NAGESWARA ROAD,"/>
    <x v="1"/>
    <s v="TAMIL NADU"/>
    <n v="300000"/>
    <n v="40496"/>
    <n v="0"/>
    <s v="05-JAN-25"/>
    <s v="501057477066"/>
  </r>
  <r>
    <s v="RC-HS24-14518033"/>
    <s v="PREAUTH"/>
    <s v="IP RINGS LIMITED"/>
    <s v="'2999205376195601"/>
    <s v="30-MAR-24"/>
    <s v="29-MAR-25"/>
    <s v="26409"/>
    <s v="K Succindran"/>
    <s v="K Parameswari"/>
    <s v="Mother"/>
    <s v="15-OCT-24"/>
    <s v="14-OCT-24"/>
    <s v="19-OCT-24"/>
    <s v="Anemia, unspecified"/>
    <n v="0"/>
    <s v="Closed"/>
    <s v="'EC2414195772-02M"/>
    <s v="FEMALE"/>
    <n v="63"/>
    <m/>
    <m/>
    <m/>
    <m/>
    <s v="O00-O9A"/>
    <s v="SUGAM MEDICAL SERVICES PRIVATE LIMITED"/>
    <n v="600044"/>
    <s v="107/A GST ROAD CHROMPET ZAMIN PALLAVARAM107/A GST ROAD CHROMPET ZAMIN PALLAVARAM"/>
    <x v="1"/>
    <s v="TAMIL NADU"/>
    <n v="200000"/>
    <m/>
    <n v="0"/>
    <m/>
    <m/>
  </r>
  <r>
    <s v="RC-HS24-14735184"/>
    <s v="Cashless"/>
    <s v="IP RINGS LIMITED"/>
    <s v="'2999205376195601"/>
    <s v="30-MAR-24"/>
    <s v="29-MAR-25"/>
    <s v="26162"/>
    <s v="R Jagannathan"/>
    <s v="R Jagannathan"/>
    <s v="Self"/>
    <s v="15-FEB-25"/>
    <s v="14-FEB-25"/>
    <s v="22-FEB-25"/>
    <s v="Pneumonia, unspecified organism"/>
    <n v="320524"/>
    <s v="Settled"/>
    <s v="'EC2414195840-04E"/>
    <s v="MALE"/>
    <n v="57"/>
    <m/>
    <m/>
    <m/>
    <m/>
    <s v="R00-R99"/>
    <s v="SRM GLOBAL HOSPITAL A UNIT  OF SRM SPECIALITY HOSP"/>
    <n v="603203"/>
    <s v="SRM NAGAR, POTHERI  , OPP. POTHERI RAILWAY STATIONSRM NAGAR, POTHERI  , OPP. POTHERI RAILWAY STATION"/>
    <x v="2"/>
    <s v="TAMIL NADU"/>
    <n v="200000"/>
    <n v="186894"/>
    <n v="0"/>
    <s v="01-MAR-25"/>
    <s v="HDFCN52025030188745024"/>
  </r>
  <r>
    <s v="RC-HS24-14196811"/>
    <s v="PREAUTH"/>
    <s v="IP RINGS LIMITED"/>
    <s v="'2999205376195601"/>
    <s v="30-MAR-24"/>
    <s v="29-MAR-25"/>
    <s v="26266"/>
    <s v="P Govindaraj"/>
    <s v="L Purushothaman"/>
    <s v="Father"/>
    <s v="26-APR-24"/>
    <s v="18-APR-24"/>
    <s v="22-APR-24"/>
    <s v="Chest pain, unspecified"/>
    <n v="0"/>
    <s v="Denied"/>
    <s v="'EC2414196044-05F"/>
    <s v="MALE"/>
    <n v="79"/>
    <m/>
    <m/>
    <m/>
    <m/>
    <s v="R00-R99"/>
    <s v="SRI  RAMACHANDRA HOSPITAL."/>
    <n v="600116"/>
    <s v="NO 1 RAMCHANDRA NAGAR"/>
    <x v="1"/>
    <s v="TAMIL NADU"/>
    <n v="300000"/>
    <m/>
    <n v="0"/>
    <m/>
    <m/>
  </r>
  <r>
    <s v="RC-HS24-14196893"/>
    <s v="PREAUTH"/>
    <s v="IP RINGS LIMITED"/>
    <s v="'2999205376195601"/>
    <s v="30-MAR-24"/>
    <s v="29-MAR-25"/>
    <s v="60010"/>
    <s v="S Ramarkalanchiam"/>
    <s v="S Ramarkalanchiam"/>
    <s v="Self"/>
    <s v="26-APR-24"/>
    <s v="20-APR-24"/>
    <s v="22-APR-24"/>
    <s v="Anal fistula"/>
    <n v="0"/>
    <s v="Closed"/>
    <s v="'EC2414195941-01E"/>
    <s v="MALE"/>
    <n v="56"/>
    <m/>
    <m/>
    <m/>
    <m/>
    <s v="K00-K95"/>
    <s v="SEN HOSPITAL"/>
    <n v="600011"/>
    <s v="NEW NO 51 OLD NO 18 BUNDER GARDEN STREET"/>
    <x v="1"/>
    <s v="TAMIL NADU"/>
    <n v="300000"/>
    <m/>
    <n v="0"/>
    <m/>
    <m/>
  </r>
  <r>
    <s v="RC-HS24-14698052-1"/>
    <s v="SUPPLEMENTRY"/>
    <s v="IP RINGS LIMITED"/>
    <s v="'2999205376195601"/>
    <s v="30-MAR-24"/>
    <s v="29-MAR-25"/>
    <s v="50176"/>
    <s v="T Kamala Kannan"/>
    <s v="K Usha Rani"/>
    <s v="Spouse"/>
    <s v="18-MAR-25"/>
    <s v="02-FEB-25"/>
    <s v="05-FEB-25"/>
    <s v="Abnormal uterine and vaginal bleeding, unspecified"/>
    <n v="26389"/>
    <s v="Settled"/>
    <s v="'EC2414195830-02U"/>
    <s v="FEMALE"/>
    <n v="45"/>
    <m/>
    <m/>
    <m/>
    <m/>
    <s v="N00-N99"/>
    <s v="SRM INSTITUTE OF MEDICAL SCIENCES."/>
    <n v="600026"/>
    <s v="NO-1, JAWAHARLAL NEHRU SALAI,100FEET ROAD,JAWAHARLAL NEHRU SALAI,100FEET ROAD,"/>
    <x v="1"/>
    <s v="TAMIL NADU"/>
    <n v="300000"/>
    <n v="14270"/>
    <n v="0"/>
    <m/>
    <m/>
  </r>
  <r>
    <s v="RC-HS24-14196969-1"/>
    <s v="SUPPLEMENTRY"/>
    <s v="IP RINGS LIMITED"/>
    <s v="'2999205376195601"/>
    <s v="30-MAR-24"/>
    <s v="29-MAR-25"/>
    <s v="26339"/>
    <s v="M Rajithkumar"/>
    <s v="R Tamilarasi"/>
    <s v="Spouse"/>
    <s v="07-MAY-24"/>
    <s v="13-APR-24"/>
    <s v="21-APR-24"/>
    <s v="Vitamin B12 deficiency anemia, unspecified"/>
    <n v="31644"/>
    <s v="Settled"/>
    <s v="'EC2414196112-02U"/>
    <s v="FEMALE"/>
    <n v="27"/>
    <m/>
    <m/>
    <m/>
    <m/>
    <s v="D50-D89"/>
    <s v="DR KAMAKSHI  MEMORIAL HOSPITAL"/>
    <n v="600100"/>
    <s v="NO 1 RADIAL ROAD PALLIKARANI"/>
    <x v="1"/>
    <s v="TAMIL NADU"/>
    <n v="200000"/>
    <n v="4749"/>
    <n v="0"/>
    <s v="18-MAY-24"/>
    <s v="N139243045873053"/>
  </r>
  <r>
    <s v="RC-HS24-14332750"/>
    <s v="PREAUTH"/>
    <s v="IP RINGS LIMITED"/>
    <s v="'2999205376195601"/>
    <s v="30-MAR-24"/>
    <s v="29-MAR-25"/>
    <s v="50248"/>
    <s v="R Lakshmi Narayanan"/>
    <s v="L Pragatheeshwar"/>
    <s v="Son"/>
    <s v="12-JUL-24"/>
    <s v="12-JUL-24"/>
    <s v="13-JUL-24"/>
    <s v="Undescended testicle, bilateral"/>
    <n v="0"/>
    <s v="Denied"/>
    <s v="'EC2414195857-04S"/>
    <s v="MALE"/>
    <n v="0"/>
    <m/>
    <m/>
    <m/>
    <m/>
    <s v="Q00-Q99"/>
    <s v="AMRIT MEDICAL CENTRE."/>
    <n v="600084"/>
    <s v="NO, 73/28 DR ALAGAPPA ROAD"/>
    <x v="1"/>
    <s v="TAMIL NADU"/>
    <n v="300000"/>
    <m/>
    <n v="0"/>
    <m/>
    <m/>
  </r>
  <r>
    <s v="RC-HS24-14637940"/>
    <s v="PREAUTH"/>
    <s v="IP RINGS LIMITED"/>
    <s v="'2999205376195601"/>
    <s v="30-MAR-24"/>
    <s v="29-MAR-25"/>
    <s v="60005"/>
    <s v="R Vijayakumar"/>
    <s v="P Bhuvaneshwari"/>
    <s v="Spouse"/>
    <s v="21-DEC-24"/>
    <s v="24-DEC-24"/>
    <s v="25-DEC-24"/>
    <s v="Sebaceous cyst"/>
    <n v="0"/>
    <s v="Closed"/>
    <s v="'EC2414195783-02U"/>
    <s v="FEMALE"/>
    <n v="36"/>
    <m/>
    <m/>
    <m/>
    <m/>
    <s v="L00-L99"/>
    <s v="J.S.P. HOSPITAL"/>
    <n v="603001"/>
    <s v="70, KANCHIPURAM HIGH ROAD,"/>
    <x v="2"/>
    <s v="TAMIL NADU"/>
    <n v="300000"/>
    <m/>
    <n v="0"/>
    <m/>
    <m/>
  </r>
  <r>
    <s v="RR-HS24-14192842"/>
    <s v="Reimbursment"/>
    <s v="IP RINGS LIMITED"/>
    <s v="'2999205376195601"/>
    <s v="30-MAR-24"/>
    <s v="29-MAR-25"/>
    <s v="60002"/>
    <s v="G Pradhap"/>
    <s v="P Jeevathika"/>
    <s v="Daughter"/>
    <s v="24-APR-24"/>
    <s v="11-APR-24"/>
    <s v="13-APR-24"/>
    <s v="Congenital diaphragmatic hernia"/>
    <n v="45000"/>
    <s v="Denied"/>
    <s v="'EC2414195951-04D"/>
    <s v="FEMALE"/>
    <n v="7"/>
    <m/>
    <m/>
    <m/>
    <m/>
    <s v="Q00-Q99"/>
    <s v="Balaji Hospital"/>
    <n v="603001"/>
    <s v="14 Varadhanar Street Vedh"/>
    <x v="3"/>
    <s v="TAMIL NADU"/>
    <n v="300000"/>
    <m/>
    <n v="0"/>
    <m/>
    <m/>
  </r>
  <r>
    <s v="RC-HS24-14393438"/>
    <s v="Cashless"/>
    <s v="IP RINGS LIMITED"/>
    <s v="'2999205376195601"/>
    <s v="30-MAR-24"/>
    <s v="29-MAR-25"/>
    <s v="50173"/>
    <s v="V Muruganandam"/>
    <s v="V Muruganandam"/>
    <s v="Self"/>
    <s v="13-AUG-24"/>
    <s v="12-AUG-24"/>
    <s v="24-AUG-24"/>
    <s v="Unspecified fracture of upper end of right tibia,"/>
    <n v="243179.65"/>
    <s v="Settled"/>
    <s v="'EC2414195828-01E"/>
    <s v="MALE"/>
    <n v="49"/>
    <m/>
    <m/>
    <m/>
    <m/>
    <s v="S00-T88"/>
    <s v="CHRISTIAN MEDICAL COLLEGE VELLORE"/>
    <n v="632004"/>
    <s v="IDA SCUDDER ROADIDA SCUDDER ROAD632004"/>
    <x v="0"/>
    <s v="TAMIL NADU"/>
    <n v="300000"/>
    <n v="227612"/>
    <n v="0"/>
    <s v="31-AUG-24"/>
    <s v="N244243237617777"/>
  </r>
  <r>
    <s v="RC-HS24-14733745"/>
    <s v="Cashless"/>
    <s v="IP RINGS LIMITED"/>
    <s v="'2999205376195601"/>
    <s v="30-MAR-24"/>
    <s v="29-MAR-25"/>
    <s v="50276"/>
    <s v="N Muneeswaran"/>
    <s v="M Dhayaa Shree"/>
    <s v="Daughter"/>
    <s v="14-FEB-25"/>
    <s v="14-FEB-25"/>
    <s v="17-FEB-25"/>
    <s v="Fever, unspecified"/>
    <n v="21806"/>
    <s v="Settled"/>
    <s v="'EC2414195833-03D"/>
    <s v="FEMALE"/>
    <n v="2"/>
    <m/>
    <m/>
    <m/>
    <m/>
    <s v="R00-R99"/>
    <s v="SRM GLOBAL HOSPITAL A UNIT  OF SRM SPECIALITY HOSP"/>
    <n v="603203"/>
    <s v="SRM NAGAR, POTHERI  , OPP. POTHERI RAILWAY STATIONSRM NAGAR, POTHERI  , OPP. POTHERI RAILWAY STATION"/>
    <x v="2"/>
    <s v="TAMIL NADU"/>
    <n v="300000"/>
    <n v="18881"/>
    <n v="0"/>
    <s v="20-FEB-25"/>
    <s v="HDFCN52025022072906513"/>
  </r>
  <r>
    <s v="RC-HS24-14698052"/>
    <s v="Cashless"/>
    <s v="IP RINGS LIMITED"/>
    <s v="'2999205376195601"/>
    <s v="30-MAR-24"/>
    <s v="29-MAR-25"/>
    <s v="50176"/>
    <s v="T Kamala Kannan"/>
    <s v="K Usha Rani"/>
    <s v="Spouse"/>
    <s v="25-JAN-25"/>
    <s v="02-FEB-25"/>
    <s v="05-FEB-25"/>
    <s v="Abnormal uterine and vaginal bleeding, unspecified"/>
    <n v="208760"/>
    <s v="Settled"/>
    <s v="'EC2414195830-02U"/>
    <s v="FEMALE"/>
    <n v="45"/>
    <m/>
    <m/>
    <m/>
    <m/>
    <s v="N00-N99"/>
    <s v="SRM INSTITUTE OF MEDICAL SCIENCES."/>
    <n v="600026"/>
    <s v="NO-1, JAWAHARLAL NEHRU SALAI,100FEET ROAD,JAWAHARLAL NEHRU SALAI,100FEET ROAD,"/>
    <x v="1"/>
    <s v="TAMIL NADU"/>
    <n v="300000"/>
    <n v="179585"/>
    <n v="0"/>
    <s v="17-FEB-25"/>
    <s v="HDFCN52025021766786614"/>
  </r>
  <r>
    <s v="RR-HS24-14201024"/>
    <s v="Reimbursment"/>
    <s v="IP RINGS LIMITED"/>
    <s v="'2999205376195601"/>
    <s v="30-MAR-24"/>
    <s v="29-MAR-25"/>
    <s v="26266"/>
    <s v="P Govindaraj"/>
    <s v="L Purushothaman"/>
    <s v="Father"/>
    <s v="29-APR-24"/>
    <s v="18-APR-24"/>
    <s v="22-APR-24"/>
    <s v="Acute ischemic heart disease, unspecified"/>
    <n v="67739"/>
    <s v="Settled"/>
    <s v="'EC2414196044-05F"/>
    <s v="MALE"/>
    <n v="79"/>
    <m/>
    <m/>
    <m/>
    <m/>
    <s v="I00-I99"/>
    <s v="Sri Ramachandra Medical Centre"/>
    <n v="600116"/>
    <s v="Poonamalle high roadPorur"/>
    <x v="1"/>
    <s v="TAMIL NADU"/>
    <n v="300000"/>
    <n v="49545"/>
    <n v="0"/>
    <s v="24-MAY-24"/>
    <s v="N145243054752309"/>
  </r>
  <r>
    <s v="RC-HS24-14284186"/>
    <s v="PREAUTH"/>
    <s v="IP RINGS LIMITED"/>
    <s v="'2999205376195601"/>
    <s v="30-MAR-24"/>
    <s v="29-MAR-25"/>
    <s v="26345"/>
    <s v="S Suresh"/>
    <s v="A Soundharajan"/>
    <s v="Father"/>
    <s v="15-JUN-24"/>
    <s v="15-JUN-24"/>
    <s v="15-JUN-24"/>
    <s v="Age-related cataract, morgagnian type, right eye"/>
    <n v="0"/>
    <s v="Closed"/>
    <s v="'EC2414196054-02F"/>
    <s v="MALE"/>
    <n v="59"/>
    <m/>
    <m/>
    <m/>
    <m/>
    <s v="H00-H59"/>
    <s v="DR. AGARWAL'S EYE HOSPITAL"/>
    <n v="636004"/>
    <s v="#372, RATHNA COMPLEX,#372, RATHNA COMPLEX,"/>
    <x v="4"/>
    <s v="TAMIL NADU"/>
    <n v="250000"/>
    <m/>
    <n v="0"/>
    <m/>
    <m/>
  </r>
  <r>
    <s v="RC-HS24-14646199-1"/>
    <s v="SUPPLEMENTRY"/>
    <s v="IP RINGS LIMITED"/>
    <s v="'2999205376195601"/>
    <s v="30-MAR-24"/>
    <s v="29-MAR-25"/>
    <s v="26447"/>
    <s v="R Lingesh Kumar"/>
    <s v="R Ramakrishnan"/>
    <s v="Father"/>
    <s v="13-JAN-25"/>
    <s v="25-DEC-24"/>
    <s v="29-DEC-24"/>
    <s v="Calculus of ureter"/>
    <n v="18327"/>
    <s v="Settled"/>
    <s v="'EC2414196099-02F"/>
    <s v="MALE"/>
    <n v="59"/>
    <m/>
    <m/>
    <m/>
    <m/>
    <s v="N00-N99"/>
    <s v="GAJANAN HOSPITALS PVT LTD (A.G. HOSPITALS)"/>
    <n v="600044"/>
    <s v="NO.30, SOUTH STREET RADHA NAGAR CHROMEPETNO.30, SOUTH STREET RADHA NAGAR CHROMEPET"/>
    <x v="1"/>
    <s v="TAMIL NADU"/>
    <n v="250000"/>
    <n v="18327"/>
    <n v="0"/>
    <s v="15-JAN-25"/>
    <s v="HDFCN52025011506973970"/>
  </r>
  <r>
    <s v="RC-HS24-14222384"/>
    <s v="Cashless"/>
    <s v="IP RINGS LIMITED"/>
    <s v="'2999205376195601"/>
    <s v="30-MAR-24"/>
    <s v="29-MAR-25"/>
    <s v="50267"/>
    <s v="V Ashok Kumar"/>
    <s v="A Poornima"/>
    <s v="Spouse"/>
    <s v="10-MAY-24"/>
    <s v="10-MAY-24"/>
    <s v="13-MAY-24"/>
    <s v="Oligohydramnios"/>
    <n v="50468"/>
    <s v="Settled"/>
    <s v="'EC2414195933-02U"/>
    <s v="FEMALE"/>
    <n v="29"/>
    <m/>
    <m/>
    <m/>
    <m/>
    <s v="O00-O9A"/>
    <s v="GUDUVANCHERY MEDIC CENTRE"/>
    <n v="603202"/>
    <s v="NO. 6, GST ROAD,"/>
    <x v="2"/>
    <s v="TAMIL NADU"/>
    <n v="300000"/>
    <n v="43681"/>
    <n v="0"/>
    <s v="27-DEC-24"/>
    <s v="N362243475075442"/>
  </r>
  <r>
    <s v="RC-HS24-14630297"/>
    <s v="PREAUTH"/>
    <s v="IP RINGS LIMITED"/>
    <s v="'2999205376195601"/>
    <s v="30-MAR-24"/>
    <s v="29-MAR-25"/>
    <s v="73076"/>
    <s v="S Uthayakumar"/>
    <s v="U Sugasini"/>
    <s v="Spouse"/>
    <s v="17-DEC-24"/>
    <s v="17-DEC-24"/>
    <s v="19-DEC-24"/>
    <s v="Sprain of calcaneofibular ligament of left ankle, initial encounter"/>
    <n v="0"/>
    <s v="Denied"/>
    <s v="'EC2414195848-02U"/>
    <s v="FEMALE"/>
    <n v="26"/>
    <m/>
    <m/>
    <m/>
    <m/>
    <s v="S00-T88"/>
    <s v="J.S.P. HOSPITAL"/>
    <n v="603001"/>
    <s v="70, KANCHIPURAM HIGH ROAD,"/>
    <x v="2"/>
    <s v="TAMIL NADU"/>
    <n v="300000"/>
    <m/>
    <n v="0"/>
    <m/>
    <m/>
  </r>
  <r>
    <s v="RR-HS24-14749683"/>
    <s v="Reimbursment"/>
    <s v="IP RINGS LIMITED"/>
    <s v="'2999205376195601"/>
    <s v="30-MAR-24"/>
    <s v="29-MAR-25"/>
    <s v="50223"/>
    <s v="S Ezhilarasu"/>
    <s v="E Logeshwari"/>
    <s v="Spouse"/>
    <s v="24-FEB-25"/>
    <s v="03-FEB-25"/>
    <s v="06-FEB-25"/>
    <s v="Other cholelithiasis"/>
    <n v="95668"/>
    <s v="Settled"/>
    <s v="'EC2414195921-02U"/>
    <s v="FEMALE"/>
    <n v="34"/>
    <m/>
    <m/>
    <m/>
    <m/>
    <s v="K00-K95"/>
    <s v="Bhairavi Hospital"/>
    <n v="631502"/>
    <s v="No-7A, Vaigunda PerumalSannathi Street"/>
    <x v="5"/>
    <s v="TAMIL NADU"/>
    <n v="300000"/>
    <n v="93176"/>
    <n v="0"/>
    <s v="07-MAR-25"/>
    <s v="HDFCN52025030702253454"/>
  </r>
  <r>
    <s v="RR-HS24-14785475"/>
    <s v="Reimbursment"/>
    <s v="IP RINGS LIMITED"/>
    <s v="'2999205376195601"/>
    <s v="30-MAR-24"/>
    <s v="29-MAR-25"/>
    <s v="26205"/>
    <s v="S Saravanan"/>
    <s v="V Manimala"/>
    <s v="Spouse"/>
    <s v="14-MAR-25"/>
    <s v="07-FEB-25"/>
    <s v="15-FEB-25"/>
    <s v="Schizophrenia, unspecified"/>
    <n v="22771"/>
    <s v="Outstanding"/>
    <s v="'EC2414195952-02U"/>
    <s v="FEMALE"/>
    <n v="34"/>
    <m/>
    <m/>
    <m/>
    <m/>
    <s v="F01-F99"/>
    <s v="Sneka Mind Care Centre"/>
    <n v="627005"/>
    <s v="12th SouthByepass Road"/>
    <x v="6"/>
    <s v="TAMIL NADU"/>
    <n v="200000"/>
    <m/>
    <n v="22771"/>
    <m/>
    <m/>
  </r>
  <r>
    <s v="RC-HS24-14388207"/>
    <s v="Cashless"/>
    <s v="IP RINGS LIMITED"/>
    <s v="'2999205376195601"/>
    <s v="30-MAR-24"/>
    <s v="29-MAR-25"/>
    <s v="50061"/>
    <s v="V P Vasuki"/>
    <s v="V P Vasuki"/>
    <s v="Self"/>
    <s v="10-AUG-24"/>
    <s v="12-AUG-24"/>
    <s v="16-AUG-24"/>
    <s v="Abnormal uterine and vaginal bleeding, unspecified"/>
    <n v="115625"/>
    <s v="Settled"/>
    <s v="'EC2414196071-01E"/>
    <s v="FEMALE"/>
    <n v="47"/>
    <m/>
    <m/>
    <m/>
    <m/>
    <s v="N00-N99"/>
    <s v="SRM GLOBAL HOSPITAL A UNIT  OF SRM SPECIALITY HOSP"/>
    <n v="603203"/>
    <s v="SRM NAGAR, POTHERI  , OPP. POTHERI RAILWAY STATIONSRM NAGAR, POTHERI  , OPP. POTHERI RAILWAY STATION"/>
    <x v="2"/>
    <s v="TAMIL NADU"/>
    <n v="300000"/>
    <n v="109844"/>
    <n v="0"/>
    <s v="21-AUG-24"/>
    <s v="N234243217715501"/>
  </r>
  <r>
    <s v="RC-HS24-14615593"/>
    <s v="PREAUTH"/>
    <s v="IP RINGS LIMITED"/>
    <s v="'2999205376195601"/>
    <s v="30-MAR-24"/>
    <s v="29-MAR-25"/>
    <s v="50259"/>
    <s v="C Mohanvel"/>
    <s v="A Vijayalakshmi"/>
    <s v="Spouse"/>
    <s v="09-DEC-24"/>
    <s v="10-DEC-24"/>
    <s v="10-DEC-24"/>
    <s v="Abnormal uterine and vaginal bleeding, unspecified"/>
    <n v="0"/>
    <s v="Denied"/>
    <s v="'EC2414196057-02U"/>
    <s v="FEMALE"/>
    <n v="38"/>
    <m/>
    <m/>
    <m/>
    <m/>
    <s v="N00-N99"/>
    <s v="HARIHARAN DIABETES AND HEART CARE HOSPITALS P LTD"/>
    <n v="600061"/>
    <s v="24  26 SWATHI 29TH STREET"/>
    <x v="1"/>
    <s v="TAMIL NADU"/>
    <n v="300000"/>
    <m/>
    <n v="0"/>
    <m/>
    <m/>
  </r>
  <r>
    <s v="RC-HS24-14701595"/>
    <s v="Cashless"/>
    <s v="IP RINGS LIMITED"/>
    <s v="'2999205376195601"/>
    <s v="30-MAR-24"/>
    <s v="29-MAR-25"/>
    <s v="26478"/>
    <s v="M Sundar"/>
    <s v="S Uma Mageshwari"/>
    <s v="Spouse"/>
    <s v="28-JAN-25"/>
    <s v="27-JAN-25"/>
    <s v="28-JAN-25"/>
    <s v="Fever, unspecified"/>
    <n v="22147"/>
    <s v="Settled"/>
    <s v="'EC2419506001-02U"/>
    <s v="FEMALE"/>
    <n v="39"/>
    <m/>
    <m/>
    <m/>
    <m/>
    <s v="R00-R99"/>
    <s v="Hindu  Mission Hospital"/>
    <n v="600045"/>
    <s v="103, G.S.T. Road"/>
    <x v="1"/>
    <s v="TAMIL NADU"/>
    <n v="400000"/>
    <n v="18925"/>
    <n v="0"/>
    <s v="18-FEB-25"/>
    <s v="HDFCN52025021868437716"/>
  </r>
  <r>
    <s v="RC-HS24-14390813"/>
    <s v="Cashless"/>
    <s v="IP RINGS LIMITED"/>
    <s v="'2999205376195601"/>
    <s v="30-MAR-24"/>
    <s v="29-MAR-25"/>
    <s v="26414"/>
    <s v="B Vasanth"/>
    <s v="B Tamilarasi"/>
    <s v="Mother"/>
    <s v="12-AUG-24"/>
    <s v="14-AUG-24"/>
    <s v="14-AUG-24"/>
    <s v="Age-related nuclear cataract, left eye"/>
    <n v="35000"/>
    <s v="Settled"/>
    <s v="'EC2414195903-05M"/>
    <s v="FEMALE"/>
    <n v="57"/>
    <m/>
    <m/>
    <m/>
    <m/>
    <s v="H00-H59"/>
    <s v="SRI  KRISHNA EYE HOSPITAL"/>
    <n v="622001"/>
    <s v="T.S 5594/1, SOUTH 4th STREET"/>
    <x v="7"/>
    <s v="TAMIL NADU"/>
    <n v="250000"/>
    <n v="31500"/>
    <n v="0"/>
    <s v="16-AUG-24"/>
    <s v="N229243211623406"/>
  </r>
  <r>
    <s v="RC-HS24-14704526"/>
    <s v="Cashless"/>
    <s v="IP RINGS LIMITED"/>
    <s v="'2999205376195601"/>
    <s v="30-MAR-24"/>
    <s v="29-MAR-25"/>
    <s v="50238"/>
    <s v="P Krishnamoorthy"/>
    <s v="K Hamithunisha"/>
    <s v="Spouse"/>
    <s v="29-JAN-25"/>
    <s v="28-JAN-25"/>
    <s v="03-FEB-25"/>
    <s v="Leiomyoma of uterus, unspecified"/>
    <n v="145728"/>
    <s v="Settled"/>
    <s v="'EC2414196103-02U"/>
    <s v="FEMALE"/>
    <n v="36"/>
    <m/>
    <m/>
    <m/>
    <m/>
    <s v="C00-D49"/>
    <s v="SREE RENGA HOSPITAL"/>
    <n v="603001"/>
    <s v="NO:12, VARADA REDDY STREET"/>
    <x v="2"/>
    <s v="TAMIL NADU"/>
    <n v="300000"/>
    <n v="115270"/>
    <n v="0"/>
    <s v="12-MAR-25"/>
    <s v="HDFCN52025031216032535"/>
  </r>
  <r>
    <s v="RC-HS24-14279506"/>
    <s v="Cashless"/>
    <s v="IP RINGS LIMITED"/>
    <s v="'2999205376195601"/>
    <s v="30-MAR-24"/>
    <s v="29-MAR-25"/>
    <s v="26419"/>
    <s v="K Mukuntharaman"/>
    <s v="K Mukuntharaman"/>
    <s v="Self"/>
    <s v="12-JUN-24"/>
    <s v="13-JUN-24"/>
    <s v="17-JUL-24"/>
    <s v="Carcinoma in situ of esophagus"/>
    <n v="302500"/>
    <s v="Settled"/>
    <s v="'EC2414196065-01E"/>
    <s v="MALE"/>
    <n v="57"/>
    <m/>
    <m/>
    <m/>
    <m/>
    <s v="C00-D49"/>
    <s v="DR KAMAKSHI  MEMORIAL HOSPITAL"/>
    <n v="600100"/>
    <s v="NO 1 RADIAL ROAD PALLIKARANI"/>
    <x v="1"/>
    <s v="TAMIL NADU"/>
    <n v="250000"/>
    <n v="250000"/>
    <n v="0"/>
    <s v="22-JUL-24"/>
    <s v="407258175243"/>
  </r>
  <r>
    <s v="RC-HS24-14505288"/>
    <s v="Cashless"/>
    <s v="IP RINGS LIMITED"/>
    <s v="'2999205376195601"/>
    <s v="30-MAR-24"/>
    <s v="29-MAR-25"/>
    <s v="26359"/>
    <s v="K Mohanraj"/>
    <s v="K Mohanraj"/>
    <s v="Self"/>
    <s v="08-OCT-24"/>
    <s v="08-OCT-24"/>
    <s v="10-OCT-24"/>
    <s v="Anterior displaced fracture of sternal end of left"/>
    <n v="128084"/>
    <s v="Settled"/>
    <s v="'EC2310287262-01E"/>
    <s v="MALE"/>
    <n v="29"/>
    <m/>
    <m/>
    <m/>
    <m/>
    <s v="S00-T88"/>
    <s v="DR KUMARS HEALTH CARE PRIVATE LIMITED"/>
    <n v="600044"/>
    <s v="NO-35/18,FIRST MAIN ROAD,NEW COLONYNO-35/18,FIRST MAIN ROAD,NEW COLONY"/>
    <x v="1"/>
    <s v="TAMIL NADU"/>
    <n v="200000"/>
    <n v="112712"/>
    <n v="0"/>
    <s v="04-NOV-24"/>
    <s v="N309243373273600"/>
  </r>
  <r>
    <s v="RC-HS24-14382244"/>
    <s v="Cashless"/>
    <s v="IP RINGS LIMITED"/>
    <s v="'2999205376195601"/>
    <s v="30-MAR-24"/>
    <s v="29-MAR-25"/>
    <s v="50022"/>
    <s v="R Chandrasekar"/>
    <s v="C Divya"/>
    <s v="Daughter"/>
    <s v="07-AUG-24"/>
    <s v="09-AUG-24"/>
    <s v="10-AUG-24"/>
    <s v="Anorectal fistula"/>
    <n v="73816.479999999996"/>
    <s v="Settled"/>
    <s v="'EC2414195862-03D"/>
    <s v="FEMALE"/>
    <n v="27"/>
    <m/>
    <m/>
    <m/>
    <m/>
    <s v="K00-K95"/>
    <s v="SAI FERTILITY CENTRE AND HOSPITAL"/>
    <n v="603002"/>
    <s v="43/21, DEVARAJANAR STREET VEDHACHALA NAGAR"/>
    <x v="1"/>
    <s v="TAMIL NADU"/>
    <n v="300000"/>
    <n v="58162"/>
    <n v="0"/>
    <s v="15-AUG-24"/>
    <s v="N228243209858164"/>
  </r>
  <r>
    <s v="RC-HS24-14356703"/>
    <s v="PREAUTH"/>
    <s v="IP RINGS LIMITED"/>
    <s v="'2999205376195601"/>
    <s v="30-MAR-24"/>
    <s v="29-MAR-25"/>
    <s v="26247"/>
    <s v="N Giri"/>
    <s v="N Narayanan"/>
    <s v="Father"/>
    <s v="25-JUL-24"/>
    <s v="24-JUL-24"/>
    <s v="30-JUL-24"/>
    <s v="Acute cerebrovascular insufficiency"/>
    <n v="0"/>
    <s v="Closed"/>
    <s v="'EC2310287209-04F"/>
    <s v="MALE"/>
    <n v="89"/>
    <m/>
    <m/>
    <m/>
    <m/>
    <s v="I00-I99"/>
    <s v="ESSVEE HOSPITAL."/>
    <n v="600053"/>
    <s v="506, M.T.H ROAD"/>
    <x v="8"/>
    <s v="TAMIL NADU"/>
    <n v="400000"/>
    <m/>
    <n v="0"/>
    <m/>
    <m/>
  </r>
  <r>
    <s v="RR-HS24-14635238"/>
    <s v="Reimbursment"/>
    <s v="IP RINGS LIMITED"/>
    <s v="'2999205376195601"/>
    <s v="30-MAR-24"/>
    <s v="29-MAR-25"/>
    <s v="50259"/>
    <s v="C Mohanvel"/>
    <s v="A Vijayalakshmi"/>
    <s v="Spouse"/>
    <s v="20-DEC-24"/>
    <s v="10-DEC-24"/>
    <s v="10-DEC-24"/>
    <s v="Abnormal uterine and vaginal bleeding, unspecified"/>
    <n v="36923"/>
    <s v="Settled"/>
    <s v="'EC2414196057-02U"/>
    <s v="FEMALE"/>
    <n v="38"/>
    <m/>
    <m/>
    <m/>
    <m/>
    <s v="N00-N99"/>
    <s v="HARIHARAN DIABETES AND HEART CARE HOSPITALS P LTD"/>
    <n v="600061"/>
    <s v="24  26 SWATHI 29TH STREET"/>
    <x v="1"/>
    <s v="TAMIL NADU"/>
    <n v="300000"/>
    <n v="31836"/>
    <n v="0"/>
    <s v="16-JAN-25"/>
    <s v="HDFCN52025011608699614"/>
  </r>
  <r>
    <s v="RC-HS24-14537821"/>
    <s v="PREAUTH"/>
    <s v="IP RINGS LIMITED"/>
    <s v="'2999205376195601"/>
    <s v="30-MAR-24"/>
    <s v="29-MAR-25"/>
    <s v="50291"/>
    <s v="K Subramani"/>
    <s v="K Subramani"/>
    <s v="Self"/>
    <s v="25-OCT-24"/>
    <s v="24-OCT-24"/>
    <s v="28-OCT-24"/>
    <s v="Unspecified acute lower respiratory infection"/>
    <n v="0"/>
    <s v="Closed"/>
    <s v="'EC2414196088-01E"/>
    <s v="MALE"/>
    <n v="47"/>
    <m/>
    <m/>
    <m/>
    <m/>
    <s v="J00-J99"/>
    <s v="SREE RENGA HOSPITAL"/>
    <n v="603001"/>
    <s v="NO:12, VARADA REDDY STREET"/>
    <x v="2"/>
    <s v="TAMIL NADU"/>
    <n v="300000"/>
    <m/>
    <n v="0"/>
    <m/>
    <m/>
  </r>
  <r>
    <s v="RC-HS24-14299477"/>
    <s v="Cashless"/>
    <s v="IP RINGS LIMITED"/>
    <s v="'2999205376195601"/>
    <s v="30-MAR-24"/>
    <s v="29-MAR-25"/>
    <s v="26341"/>
    <s v="R Satheeskumar"/>
    <s v="R Sundrammal"/>
    <s v="Mother"/>
    <s v="24-JUN-24"/>
    <s v="27-JUN-24"/>
    <s v="27-JUN-24"/>
    <s v="Vitreous hemorrhage, left eye"/>
    <n v="50000"/>
    <s v="Settled"/>
    <s v="'EC2414195930-02M"/>
    <s v="FEMALE"/>
    <n v="62"/>
    <m/>
    <m/>
    <m/>
    <m/>
    <s v="H00-H59"/>
    <s v="SRI RAMCHANDRA EYE  HOSPITAL"/>
    <n v="625001"/>
    <s v="NO. 15, GOODS SHED STREET"/>
    <x v="9"/>
    <s v="TAMIL NADU"/>
    <n v="200000"/>
    <n v="45000"/>
    <n v="0"/>
    <s v="04-JUL-24"/>
    <s v="407048589800"/>
  </r>
  <r>
    <s v="RC-HS24-14340108"/>
    <s v="Cashless"/>
    <s v="IP RINGS LIMITED"/>
    <s v="'2999205376195601"/>
    <s v="30-MAR-24"/>
    <s v="29-MAR-25"/>
    <s v="IE0009"/>
    <s v="Madhusudhan S"/>
    <s v="Deepthi V"/>
    <s v="Spouse"/>
    <s v="17-JUL-24"/>
    <s v="16-JUL-24"/>
    <s v="19-JUL-24"/>
    <s v="Delivery by elective caesarean section"/>
    <n v="104948"/>
    <s v="Settled"/>
    <s v="'EC2414195801-02U"/>
    <s v="FEMALE"/>
    <n v="28"/>
    <m/>
    <m/>
    <m/>
    <m/>
    <s v="O00-O9A"/>
    <s v="RAINBOW CHILDREN HOSPITAL"/>
    <n v="600015"/>
    <s v="D.NO. 157 TO 160, ANNAN SALAI"/>
    <x v="1"/>
    <s v="TAMIL NADU"/>
    <n v="300000"/>
    <n v="50000"/>
    <n v="0"/>
    <s v="24-OCT-24"/>
    <s v="410242391550"/>
  </r>
  <r>
    <s v="RC-HS24-14196932"/>
    <s v="Cashless"/>
    <s v="IP RINGS LIMITED"/>
    <s v="'2999205376195601"/>
    <s v="30-MAR-24"/>
    <s v="29-MAR-25"/>
    <s v="26339"/>
    <s v="M Rajithkumar"/>
    <s v="R Tamilarasi"/>
    <s v="Spouse"/>
    <s v="26-APR-24"/>
    <s v="03-APR-24"/>
    <s v="08-APR-24"/>
    <s v="Fever, unspecified"/>
    <n v="74397"/>
    <s v="Settled"/>
    <s v="'EC2414196112-02U"/>
    <s v="FEMALE"/>
    <n v="27"/>
    <m/>
    <m/>
    <m/>
    <m/>
    <s v="R00-R99"/>
    <s v="GUDUVANCHERY MEDIC CENTRE"/>
    <n v="603202"/>
    <s v="NO. 6, GST ROAD,"/>
    <x v="2"/>
    <s v="TAMIL NADU"/>
    <n v="200000"/>
    <n v="66147"/>
    <n v="0"/>
    <s v="13-NOV-24"/>
    <s v="N318243395893547"/>
  </r>
  <r>
    <s v="RC-HS24-14230383"/>
    <s v="Cashless"/>
    <s v="IP RINGS LIMITED"/>
    <s v="'2999205376195601"/>
    <s v="30-MAR-24"/>
    <s v="29-MAR-25"/>
    <s v="50107"/>
    <s v="V Gandeeban"/>
    <s v="V Gandeeban"/>
    <s v="Self"/>
    <s v="15-MAY-24"/>
    <s v="15-MAY-24"/>
    <s v="17-MAY-24"/>
    <s v="Age-related nuclear cataract, right eye"/>
    <n v="34831"/>
    <s v="Settled"/>
    <s v="'EC2414195904-01E"/>
    <s v="MALE"/>
    <n v="48"/>
    <m/>
    <m/>
    <m/>
    <m/>
    <s v="H00-H59"/>
    <s v="ARAVIND EYE   HOSPITAL"/>
    <n v="600077"/>
    <s v="POONTHAMALEE HIGH ROAD"/>
    <x v="8"/>
    <s v="TAMIL NADU"/>
    <n v="300000"/>
    <n v="34831"/>
    <n v="0"/>
    <s v="14-JUN-24"/>
    <s v="N166243095267455"/>
  </r>
  <r>
    <s v="RC-HS24-14307003"/>
    <s v="Cashless"/>
    <s v="IP RINGS LIMITED"/>
    <s v="'2999205376195601"/>
    <s v="30-MAR-24"/>
    <s v="29-MAR-25"/>
    <s v="50194"/>
    <s v="S Shankar"/>
    <s v="S Shankar"/>
    <s v="Self"/>
    <s v="28-JUN-24"/>
    <s v="27-JUN-24"/>
    <s v="06-JUL-24"/>
    <s v="Acute ischemic heart disease, unspecified"/>
    <n v="277053"/>
    <s v="Settled"/>
    <s v="'EC2414195794-01E"/>
    <s v="MALE"/>
    <n v="48"/>
    <m/>
    <m/>
    <m/>
    <m/>
    <s v="R00-R99"/>
    <s v="SRI  RAMACHANDRA HOSPITAL."/>
    <n v="600116"/>
    <s v="NO 1 RAMCHANDRA NAGAR"/>
    <x v="1"/>
    <s v="TAMIL NADU"/>
    <n v="300000"/>
    <n v="272589"/>
    <n v="0"/>
    <s v="16-AUG-24"/>
    <s v="N229243211599159"/>
  </r>
  <r>
    <s v="RC-HS24-14623940"/>
    <s v="Cashless"/>
    <s v="IP RINGS LIMITED"/>
    <s v="'2999205376195601"/>
    <s v="30-MAR-24"/>
    <s v="29-MAR-25"/>
    <s v="50270"/>
    <s v="M Poovalingaraja"/>
    <s v="P Sornam"/>
    <s v="Spouse"/>
    <s v="13-DEC-24"/>
    <s v="12-DEC-24"/>
    <s v="17-DEC-24"/>
    <s v="Delivery by elective caesarean section"/>
    <n v="90625"/>
    <s v="Settled"/>
    <s v="'EC2414195785-02U"/>
    <s v="FEMALE"/>
    <n v="32"/>
    <m/>
    <m/>
    <m/>
    <m/>
    <s v="O00-O9A"/>
    <s v="SRM GLOBAL HOSPITAL A UNIT  OF SRM SPECIALITY HOSP"/>
    <n v="603203"/>
    <s v="SRM NAGAR, POTHERI  , OPP. POTHERI RAILWAY STATIONSRM NAGAR, POTHERI  , OPP. POTHERI RAILWAY STATION"/>
    <x v="2"/>
    <s v="TAMIL NADU"/>
    <n v="300000"/>
    <n v="47500"/>
    <n v="0"/>
    <s v="19-DEC-24"/>
    <s v="N354243463047705"/>
  </r>
  <r>
    <s v="RC-HS24-14201633"/>
    <s v="Cashless"/>
    <s v="IP RINGS LIMITED"/>
    <s v="'2999205376195601"/>
    <s v="30-MAR-24"/>
    <s v="29-MAR-25"/>
    <s v="50065"/>
    <s v="K Ramesh"/>
    <s v="R Pushpalatha"/>
    <s v="Spouse"/>
    <s v="29-APR-24"/>
    <s v="03-MAY-24"/>
    <s v="06-MAY-24"/>
    <s v="Endometrial hyperplasia, unspecified"/>
    <n v="177650"/>
    <s v="Settled"/>
    <s v="'EC2414196072-02U"/>
    <s v="FEMALE"/>
    <n v="50"/>
    <m/>
    <m/>
    <m/>
    <m/>
    <s v="N00-N99"/>
    <s v="SRI KAUVERY MEDICAL CARE INDIA LTD"/>
    <n v="620017"/>
    <s v="NO-2/473. RADIAL ROAD, KOVILAMBAKKAMNO-2/473. RADIAL ROAD, KOVILAMBAKKAM"/>
    <x v="10"/>
    <s v="TAMIL NADU"/>
    <n v="300000"/>
    <n v="174760"/>
    <n v="0"/>
    <s v="13-MAY-24"/>
    <s v="405130102593"/>
  </r>
  <r>
    <s v="RC-HS24-14799657"/>
    <s v="PREAUTH"/>
    <s v="IP RINGS LIMITED"/>
    <s v="'2999205376195601"/>
    <s v="30-MAR-24"/>
    <s v="29-MAR-25"/>
    <s v="26247"/>
    <s v="N Giri"/>
    <s v="N Narayanan"/>
    <s v="Father"/>
    <s v="21-MAR-25"/>
    <s v="20-MAR-25"/>
    <s v="22-MAR-25"/>
    <s v="Urinary tract infection, site not specified"/>
    <n v="0"/>
    <s v="Outstanding"/>
    <s v="'EC2310287209-04F"/>
    <s v="MALE"/>
    <n v="89"/>
    <m/>
    <m/>
    <m/>
    <m/>
    <s v="R00-R99"/>
    <s v="ESSVEE HOSPITAL."/>
    <n v="600053"/>
    <s v="506, M.T.H ROAD"/>
    <x v="8"/>
    <s v="TAMIL NADU"/>
    <n v="400000"/>
    <m/>
    <n v="41713"/>
    <m/>
    <m/>
  </r>
  <r>
    <s v="RC-HS24-14393438-1"/>
    <s v="CASHLESS SUPPLEMENTRY"/>
    <s v="IP RINGS LIMITED"/>
    <s v="'2999205376195601"/>
    <s v="30-MAR-24"/>
    <s v="29-MAR-25"/>
    <s v="50173"/>
    <s v="V Muruganandam"/>
    <s v="V Muruganandam"/>
    <s v="Self"/>
    <s v="23-DEC-24"/>
    <s v="12-AUG-24"/>
    <s v="24-AUG-24"/>
    <s v="Unspecified fracture of upper end of right tibia,"/>
    <n v="243179.65"/>
    <s v="Settled"/>
    <s v="'EC2414195828-01E"/>
    <s v="MALE"/>
    <n v="49"/>
    <m/>
    <m/>
    <m/>
    <m/>
    <s v="S00-T88"/>
    <s v="CHRISTIAN MEDICAL COLLEGE VELLORE"/>
    <n v="632004"/>
    <s v="IDA SCUDDER ROADIDA SCUDDER ROAD632004"/>
    <x v="0"/>
    <s v="TAMIL NADU"/>
    <n v="300000"/>
    <n v="8060"/>
    <n v="0"/>
    <s v="24-DEC-24"/>
    <s v="N359243470522552"/>
  </r>
  <r>
    <s v="RC-HS24-14646920"/>
    <s v="Cashless"/>
    <s v="IP RINGS LIMITED"/>
    <s v="'2999205376195601"/>
    <s v="30-MAR-24"/>
    <s v="29-MAR-25"/>
    <s v="50238"/>
    <s v="P Krishnamoorthy"/>
    <s v="K Srikrithik Hassan"/>
    <s v="Son"/>
    <s v="27-DEC-24"/>
    <s v="26-DEC-24"/>
    <s v="27-DEC-24"/>
    <s v="Fever, unspecified"/>
    <n v="18766.37"/>
    <s v="Settled"/>
    <s v="'EC2414196103-04S"/>
    <s v="MALE"/>
    <n v="10"/>
    <m/>
    <m/>
    <m/>
    <m/>
    <s v="R00-R99"/>
    <s v="SREE RENGA HOSPITAL"/>
    <n v="603001"/>
    <s v="NO:12, VARADA REDDY STREET"/>
    <x v="2"/>
    <s v="TAMIL NADU"/>
    <n v="300000"/>
    <n v="11345"/>
    <n v="0"/>
    <m/>
    <m/>
  </r>
  <r>
    <s v="RC-HS24-14267709"/>
    <s v="PREAUTH"/>
    <s v="IP RINGS LIMITED"/>
    <s v="'2999205376195601"/>
    <s v="30-MAR-24"/>
    <s v="29-MAR-25"/>
    <s v="60010"/>
    <s v="S Ramarkalanchiam"/>
    <s v="R Harish Gokul"/>
    <s v="Son"/>
    <s v="05-JUN-24"/>
    <s v="05-JUN-24"/>
    <s v="07-JUN-24"/>
    <s v="Acute gastritis without bleeding"/>
    <n v="0"/>
    <s v="Closed"/>
    <s v="'EC2414195941-04S"/>
    <s v="MALE"/>
    <n v="18"/>
    <m/>
    <m/>
    <m/>
    <m/>
    <s v="K00-K95"/>
    <s v="SEN HOSPITAL"/>
    <n v="600011"/>
    <s v="NEW NO 51 OLD NO 18 BUNDER GARDEN STREET"/>
    <x v="1"/>
    <s v="TAMIL NADU"/>
    <n v="300000"/>
    <m/>
    <n v="0"/>
    <m/>
    <m/>
  </r>
  <r>
    <s v="RC-HS24-14747712"/>
    <s v="Cashless"/>
    <s v="IP RINGS LIMITED"/>
    <s v="'2999205376195601"/>
    <s v="30-MAR-24"/>
    <s v="29-MAR-25"/>
    <s v="50302"/>
    <s v="R Nagarajan"/>
    <s v="N Sadhana"/>
    <s v="Spouse"/>
    <s v="22-FEB-25"/>
    <s v="20-FEB-25"/>
    <s v="23-FEB-25"/>
    <s v="Delivery by elective caesarean section"/>
    <n v="62787"/>
    <s v="Settled"/>
    <s v="'EC2414196028-02U"/>
    <s v="FEMALE"/>
    <n v="29"/>
    <m/>
    <m/>
    <m/>
    <m/>
    <s v="O00-O9A"/>
    <s v="SRINIVASA SUPERSPECIALITY HOSPITAL"/>
    <n v="517501"/>
    <s v="H.NO-213, T. NAGAR BEHIND THYAGARAJA MANDAPAMTIRUPATI"/>
    <x v="11"/>
    <s v="ANDHRA PRADESH"/>
    <n v="300000"/>
    <n v="45410"/>
    <n v="0"/>
    <s v="22-MAR-25"/>
    <s v="503222936559"/>
  </r>
  <r>
    <s v="RC-HS24-14246491"/>
    <s v="Cashless"/>
    <s v="IP RINGS LIMITED"/>
    <s v="'2999205376195601"/>
    <s v="30-MAR-24"/>
    <s v="29-MAR-25"/>
    <s v="50004"/>
    <s v="S Chelladurai"/>
    <s v="C Dhanalakshmi"/>
    <s v="Spouse"/>
    <s v="24-MAY-24"/>
    <s v="23-MAY-24"/>
    <s v="29-MAY-24"/>
    <s v="Gastroenteritis and colitis of unspecified origin"/>
    <n v="68436"/>
    <s v="Settled"/>
    <s v="'EC2414195960-02U"/>
    <s v="FEMALE"/>
    <n v="50"/>
    <m/>
    <m/>
    <m/>
    <m/>
    <s v="A00-B99"/>
    <s v="SRM GLOBAL HOSPITAL A UNIT  OF SRM SPECIALITY HOSP"/>
    <n v="600017"/>
    <s v="NO 24 GN CHETTY  ROADNO 24 GN CHETTY  ROAD"/>
    <x v="1"/>
    <s v="TAMIL NADU"/>
    <n v="300000"/>
    <n v="60209"/>
    <n v="0"/>
    <s v="02-JUN-24"/>
    <s v="N154243069773396"/>
  </r>
  <r>
    <s v="RR-HS24-14230007"/>
    <s v="Reimbursment"/>
    <s v="IP RINGS LIMITED"/>
    <s v="'2999205376195601"/>
    <s v="30-MAR-24"/>
    <s v="29-MAR-25"/>
    <s v="50084"/>
    <s v="P Venkatesan"/>
    <s v="P Venkatesan"/>
    <s v="Self"/>
    <s v="15-MAY-24"/>
    <s v="02-MAY-24"/>
    <s v="06-MAY-24"/>
    <s v="Varicose veins of lower extremities with ulcer"/>
    <n v="9355"/>
    <m/>
    <s v="'EC2414195822-01E"/>
    <s v="MALE"/>
    <n v="52"/>
    <m/>
    <m/>
    <m/>
    <m/>
    <s v="I00-I99"/>
    <s v="SAVEETHA MEDICAL COLLEG  HOSPITAL"/>
    <n v="602105"/>
    <s v="1 SAVEETHA NAGAR THANDALAM"/>
    <x v="5"/>
    <s v="TAMIL NADU"/>
    <n v="300000"/>
    <m/>
    <n v="0"/>
    <m/>
    <m/>
  </r>
  <r>
    <s v="RC-HS24-14196777"/>
    <s v="Cashless"/>
    <s v="IP RINGS LIMITED"/>
    <s v="'2999205376195601"/>
    <s v="30-MAR-24"/>
    <s v="29-MAR-25"/>
    <s v="50107"/>
    <s v="V Gandeeban"/>
    <s v="V Gandeeban"/>
    <s v="Self"/>
    <s v="26-APR-24"/>
    <s v="12-APR-24"/>
    <s v="14-APR-24"/>
    <s v="Visual field defects"/>
    <n v="10400"/>
    <s v="Settled"/>
    <s v="'EC2414195904-01E"/>
    <s v="MALE"/>
    <n v="48"/>
    <m/>
    <m/>
    <m/>
    <m/>
    <s v="H00-H59"/>
    <s v="ARAVIND EYE   HOSPITAL"/>
    <n v="600077"/>
    <s v="POONTHAMALEE HIGH ROAD"/>
    <x v="8"/>
    <s v="TAMIL NADU"/>
    <n v="300000"/>
    <n v="8954"/>
    <n v="0"/>
    <s v="02-JUN-24"/>
    <s v="N154243069773525"/>
  </r>
  <r>
    <s v="RC-HS24-14403606"/>
    <s v="Cashless"/>
    <s v="IP RINGS LIMITED"/>
    <s v="'2999205376195601"/>
    <s v="30-MAR-24"/>
    <s v="29-MAR-25"/>
    <s v="50308"/>
    <s v="D Dineshbabu"/>
    <s v="D Dineshbabu"/>
    <s v="Self"/>
    <s v="19-AUG-24"/>
    <s v="18-AUG-24"/>
    <s v="19-AUG-24"/>
    <s v="Displaced fracture of neck of second metacarpal bone, right hand, initial encounter for closed fracture"/>
    <n v="66286"/>
    <s v="Settled"/>
    <s v="'EC2414195837-01E"/>
    <s v="MALE"/>
    <n v="33"/>
    <m/>
    <m/>
    <m/>
    <m/>
    <s v="S00-T88"/>
    <s v="PARVATHY ORTHO HOSPITAL"/>
    <n v="600041"/>
    <s v="241 G.S.T ROAD"/>
    <x v="1"/>
    <s v="TAMIL NADU"/>
    <n v="300000"/>
    <n v="54795"/>
    <n v="0"/>
    <s v="04-SEP-24"/>
    <s v="N248243244825334"/>
  </r>
  <r>
    <s v="RC-HS24-14646199-2"/>
    <s v="SUPPLEMENTRY"/>
    <s v="IP RINGS LIMITED"/>
    <s v="'2999205376195601"/>
    <s v="30-MAR-24"/>
    <s v="29-MAR-25"/>
    <s v="26447"/>
    <s v="R Lingesh Kumar"/>
    <s v="R Ramakrishnan"/>
    <s v="Father"/>
    <s v="17-FEB-25"/>
    <s v="25-DEC-24"/>
    <s v="29-DEC-24"/>
    <s v="Calculus of ureter"/>
    <n v="6258"/>
    <s v="Settled"/>
    <s v="'EC2414196099-02F"/>
    <s v="MALE"/>
    <n v="59"/>
    <m/>
    <m/>
    <m/>
    <m/>
    <s v="N00-N99"/>
    <s v="GAJANAN HOSPITALS PVT LTD (A.G. HOSPITALS)"/>
    <n v="600044"/>
    <s v="NO.30, SOUTH STREET RADHA NAGAR CHROMEPETNO.30, SOUTH STREET RADHA NAGAR CHROMEPET"/>
    <x v="1"/>
    <s v="TAMIL NADU"/>
    <n v="250000"/>
    <n v="5501"/>
    <n v="0"/>
    <s v="26-FEB-25"/>
    <s v="HDFCN52025022680438292"/>
  </r>
  <r>
    <s v="RC-HS24-14197164"/>
    <s v="Cashless"/>
    <s v="IP RINGS LIMITED"/>
    <s v="'2999205376195601"/>
    <s v="30-MAR-24"/>
    <s v="29-MAR-25"/>
    <s v="46176"/>
    <s v="C Venkatesh"/>
    <s v="R Priyanka"/>
    <s v="Spouse"/>
    <s v="26-APR-24"/>
    <s v="20-APR-24"/>
    <s v="22-APR-24"/>
    <s v="Encounter for full-term uncomplicated delivery"/>
    <n v="19471"/>
    <s v="Settled"/>
    <s v="'EC2414195928-02U"/>
    <s v="FEMALE"/>
    <n v="26"/>
    <m/>
    <m/>
    <m/>
    <m/>
    <s v="O00-O9A"/>
    <s v="SAI FERTILITY CENTRE AND HOSPITAL"/>
    <n v="603002"/>
    <s v="43/21, DEVARAJANAR STREET VEDHACHALA NAGAR"/>
    <x v="1"/>
    <s v="TAMIL NADU"/>
    <n v="200000"/>
    <n v="1787"/>
    <n v="0"/>
    <s v="15-AUG-24"/>
    <s v="N228243209885951"/>
  </r>
  <r>
    <s v="RC-HS24-14323661"/>
    <s v="Cashless"/>
    <s v="IP RINGS LIMITED"/>
    <s v="'2999205376195601"/>
    <s v="30-MAR-24"/>
    <s v="29-MAR-25"/>
    <s v="50305"/>
    <s v="V Prabakaran"/>
    <s v="V Prabakaran"/>
    <s v="Self"/>
    <s v="08-JUL-24"/>
    <s v="06-JUL-24"/>
    <s v="15-JUL-24"/>
    <s v="Other pneumonia, unspecified organism"/>
    <n v="363347"/>
    <s v="Settled"/>
    <s v="'EC2414195878-01E"/>
    <s v="MALE"/>
    <n v="32"/>
    <m/>
    <m/>
    <m/>
    <m/>
    <s v="R00-R99"/>
    <s v="SRM GLOBAL HOSPITAL A UNIT  OF SRM SPECIALITY HOSP"/>
    <n v="603203"/>
    <s v="SRM NAGAR, POTHERI  , OPP. POTHERI RAILWAY STATIONSRM NAGAR, POTHERI  , OPP. POTHERI RAILWAY STATION"/>
    <x v="2"/>
    <s v="TAMIL NADU"/>
    <n v="300000"/>
    <n v="279299"/>
    <n v="0"/>
    <s v="23-JUL-24"/>
    <s v="N205243164478190"/>
  </r>
  <r>
    <s v="RC-HS24-14511950"/>
    <s v="Cashless"/>
    <s v="IP RINGS LIMITED"/>
    <s v="'2999205376195601"/>
    <s v="30-MAR-24"/>
    <s v="29-MAR-25"/>
    <s v="50241"/>
    <s v="A Aron"/>
    <s v="A Aron"/>
    <s v="Self"/>
    <s v="11-OCT-24"/>
    <s v="11-OCT-24"/>
    <s v="14-OCT-24"/>
    <s v="Unspecified injury of left lower leg, initial encounter"/>
    <n v="84274"/>
    <s v="Settled"/>
    <s v="'EC2414195896-01E"/>
    <s v="MALE"/>
    <n v="44"/>
    <m/>
    <m/>
    <m/>
    <m/>
    <s v="S00-T88"/>
    <s v="PARVATHY ORTHO HOSPITAL"/>
    <n v="600041"/>
    <s v="241 G.S.T ROAD"/>
    <x v="1"/>
    <s v="TAMIL NADU"/>
    <n v="300000"/>
    <n v="73294"/>
    <n v="0"/>
    <s v="01-NOV-24"/>
    <s v="N306243370317503"/>
  </r>
  <r>
    <s v="RC-HS24-14790207"/>
    <s v="Cashless"/>
    <s v="IP RINGS LIMITED"/>
    <s v="'2999205376195601"/>
    <s v="30-MAR-24"/>
    <s v="29-MAR-25"/>
    <s v="26162"/>
    <s v="R Jagannathan"/>
    <s v="R Jagannathan"/>
    <s v="Self"/>
    <s v="17-MAR-25"/>
    <s v="13-MAR-25"/>
    <s v="19-MAR-25"/>
    <s v="Acute coronary thrombosis not resulting in myocardial infarction"/>
    <n v="352090"/>
    <s v="Settled"/>
    <s v="'EC2414195840-04E"/>
    <s v="MALE"/>
    <n v="57"/>
    <m/>
    <m/>
    <m/>
    <m/>
    <s v="I00-I99"/>
    <s v="SRM GLOBAL HOSPITAL A UNIT  OF SRM SPECIALITY HOSP"/>
    <n v="603203"/>
    <s v="SRM NAGAR, POTHERI  , OPP. POTHERI RAILWAY STATIONSRM NAGAR, POTHERI  , OPP. POTHERI RAILWAY STATION"/>
    <x v="2"/>
    <s v="TAMIL NADU"/>
    <n v="200000"/>
    <n v="202354"/>
    <n v="0"/>
    <s v="24-MAR-25"/>
    <s v="HDFCN52025032432871485"/>
  </r>
  <r>
    <s v="RC-HS24-14275653"/>
    <s v="Cashless"/>
    <s v="IP RINGS LIMITED"/>
    <s v="'2999205376195601"/>
    <s v="30-MAR-24"/>
    <s v="29-MAR-25"/>
    <s v="50247"/>
    <s v="S Kesavan"/>
    <s v="K Jayalakshmi"/>
    <s v="Spouse"/>
    <s v="10-JUN-24"/>
    <s v="11-JUN-24"/>
    <s v="12-JUN-24"/>
    <s v="Abrasion of left shoulder, initial encounter"/>
    <n v="211637"/>
    <s v="Settled"/>
    <s v="'EC2414196111-02U"/>
    <s v="FEMALE"/>
    <n v="30"/>
    <m/>
    <m/>
    <m/>
    <m/>
    <s v="S00-T88"/>
    <s v="MINT HOSPITALS"/>
    <n v="600020"/>
    <s v="19/1, 1ST AVENUE"/>
    <x v="1"/>
    <s v="TAMIL NADU"/>
    <n v="300000"/>
    <n v="177303"/>
    <n v="0"/>
    <s v="18-JUN-24"/>
    <s v="N170243100818329"/>
  </r>
  <r>
    <s v="RC-HS24-14554535"/>
    <s v="Cashless"/>
    <s v="IP RINGS LIMITED"/>
    <s v="'2999205376195601"/>
    <s v="30-MAR-24"/>
    <s v="29-MAR-25"/>
    <s v="50048"/>
    <s v="K Prabu"/>
    <s v="K Prabu"/>
    <s v="Self"/>
    <s v="05-NOV-24"/>
    <s v="05-NOV-24"/>
    <s v="08-NOV-24"/>
    <s v="ST elevation (STEMI) myocardial infarction involvi"/>
    <n v="293935"/>
    <s v="Settled"/>
    <s v="'EC2414195909-01E"/>
    <s v="MALE"/>
    <n v="52"/>
    <m/>
    <m/>
    <m/>
    <m/>
    <s v="I00-I99"/>
    <s v="SRM GLOBAL HOSPITAL A UNIT  OF SRM SPECIALITY HOSP"/>
    <n v="603203"/>
    <s v="SRM NAGAR, POTHERI  , OPP. POTHERI RAILWAY STATIONSRM NAGAR, POTHERI  , OPP. POTHERI RAILWAY STATION"/>
    <x v="2"/>
    <s v="TAMIL NADU"/>
    <n v="300000"/>
    <n v="266110"/>
    <n v="0"/>
    <s v="12-NOV-24"/>
    <s v="N317243391170597"/>
  </r>
  <r>
    <s v="RC-HS24-14514948"/>
    <s v="Cashless"/>
    <s v="IP RINGS LIMITED"/>
    <s v="'2999205376195601"/>
    <s v="30-MAR-24"/>
    <s v="29-MAR-25"/>
    <s v="50262"/>
    <s v="R Sukumaran"/>
    <s v="S Deepika"/>
    <s v="Spouse"/>
    <s v="14-OCT-24"/>
    <s v="13-OCT-24"/>
    <s v="15-OCT-24"/>
    <s v="Infectious gastroenteritis and colitis, unspecified"/>
    <n v="32109"/>
    <s v="Settled"/>
    <s v="'EC2414195931-02U"/>
    <s v="FEMALE"/>
    <n v="30"/>
    <m/>
    <m/>
    <m/>
    <m/>
    <s v="A00-B99"/>
    <s v="SRI  RAMACHANDRA HOSPITAL."/>
    <n v="600116"/>
    <s v="NO 1 RAMCHANDRA NAGAR"/>
    <x v="1"/>
    <s v="TAMIL NADU"/>
    <n v="300000"/>
    <n v="28856"/>
    <n v="0"/>
    <s v="08-NOV-24"/>
    <s v="N313243383585052"/>
  </r>
  <r>
    <s v="RR-HS24-14368695"/>
    <s v="Reimbursment"/>
    <s v="IP RINGS LIMITED"/>
    <s v="'2999205376195601"/>
    <s v="30-MAR-24"/>
    <s v="29-MAR-25"/>
    <s v="50267"/>
    <s v="V Ashok Kumar"/>
    <s v="A Poornima"/>
    <s v="Spouse"/>
    <s v="31-JUL-24"/>
    <s v="17-JUL-24"/>
    <s v="18-JUL-24"/>
    <s v="Newborn affected by slow intrauterine growth, unspecified"/>
    <n v="25850"/>
    <s v="Denied"/>
    <s v="'EC2414195933-02U"/>
    <s v="FEMALE"/>
    <n v="29"/>
    <m/>
    <m/>
    <m/>
    <m/>
    <s v="P00-P96"/>
    <s v="DEEPAM EYE HOSPITAL PVT LTD"/>
    <n v="603202"/>
    <s v="NO 36  51 G.S.T ROAD , KILLAMPAKKAM URAPPAKKAMNO 36  51 G.S.T ROAD , KILLAMPAKKAM URAPPAKKAM"/>
    <x v="2"/>
    <s v="TAMIL NADU"/>
    <n v="300000"/>
    <m/>
    <n v="0"/>
    <m/>
    <m/>
  </r>
  <r>
    <s v="RR-HS24-14538536"/>
    <s v="Reimbursment"/>
    <s v="IP RINGS LIMITED"/>
    <s v="'2999205376195601"/>
    <s v="30-MAR-24"/>
    <s v="29-MAR-25"/>
    <s v="IE0013"/>
    <s v="Manikandan M"/>
    <s v="M Prathipa"/>
    <s v="Spouse"/>
    <s v="25-OCT-24"/>
    <s v="19-OCT-24"/>
    <s v="22-OCT-24"/>
    <s v="Delivery by elective caesarean section"/>
    <n v="91187"/>
    <s v="Settled"/>
    <s v="'EC2313009800-02U"/>
    <s v="FEMALE"/>
    <n v="28"/>
    <m/>
    <m/>
    <m/>
    <m/>
    <s v="O00-O9A"/>
    <s v="AS Imaging centre Pvt ltd"/>
    <n v="621704"/>
    <s v="27 E, Pattunoolkara streetAriyalur"/>
    <x v="12"/>
    <s v="TAMIL NADU"/>
    <n v="250000"/>
    <n v="50000"/>
    <n v="0"/>
    <s v="15-NOV-24"/>
    <s v="411156768782"/>
  </r>
  <r>
    <s v="RC-HS24-14307003-1"/>
    <s v="SUPPLEMENTRY"/>
    <s v="IP RINGS LIMITED"/>
    <s v="'2999205376195601"/>
    <s v="30-MAR-24"/>
    <s v="29-MAR-25"/>
    <s v="50194"/>
    <s v="S Shankar"/>
    <s v="S Shankar"/>
    <s v="Self"/>
    <s v="24-AUG-24"/>
    <s v="27-JUN-24"/>
    <s v="06-JUL-24"/>
    <s v="Acute ischemic heart disease, unspecified"/>
    <n v="14942"/>
    <s v="Settled"/>
    <s v="'EC2414195794-01E"/>
    <s v="MALE"/>
    <n v="48"/>
    <m/>
    <m/>
    <m/>
    <m/>
    <s v="I00-I99"/>
    <s v="SRI  RAMACHANDRA HOSPITAL."/>
    <n v="600116"/>
    <s v="NO 1 RAMCHANDRA NAGAR"/>
    <x v="1"/>
    <s v="TAMIL NADU"/>
    <n v="300000"/>
    <n v="14942"/>
    <n v="0"/>
    <s v="27-AUG-24"/>
    <s v="N240243227220856"/>
  </r>
  <r>
    <s v="RC-HS24-14508872"/>
    <s v="Cashless"/>
    <s v="IP RINGS LIMITED"/>
    <s v="'2999205376195601"/>
    <s v="30-MAR-24"/>
    <s v="29-MAR-25"/>
    <s v="50214"/>
    <s v="Kaki Balaji"/>
    <s v="B Keerthana"/>
    <s v="Spouse"/>
    <s v="09-OCT-24"/>
    <s v="09-OCT-24"/>
    <s v="11-OCT-24"/>
    <s v="Other and unspecified abnormalities of breathing"/>
    <n v="41010.04"/>
    <s v="Settled"/>
    <s v="'EC2414195991-02U"/>
    <s v="FEMALE"/>
    <n v="33"/>
    <m/>
    <m/>
    <m/>
    <m/>
    <s v="A00-B99"/>
    <s v="VIJAYA HEALTH CENTRE"/>
    <n v="600026"/>
    <s v="N.S.K SALAI,VADAPALANI,"/>
    <x v="1"/>
    <s v="TAMIL NADU"/>
    <n v="300000"/>
    <n v="40162"/>
    <n v="0"/>
    <s v="15-OCT-24"/>
    <s v="N289243332980537"/>
  </r>
  <r>
    <s v="RC-HS24-14646199"/>
    <s v="Cashless"/>
    <s v="IP RINGS LIMITED"/>
    <s v="'2999205376195601"/>
    <s v="30-MAR-24"/>
    <s v="29-MAR-25"/>
    <s v="26447"/>
    <s v="R Lingesh Kumar"/>
    <s v="R Ramakrishnan"/>
    <s v="Father"/>
    <s v="26-DEC-24"/>
    <s v="25-DEC-24"/>
    <s v="29-DEC-24"/>
    <s v="Calculus of ureter"/>
    <n v="109597"/>
    <s v="Settled"/>
    <s v="'EC2414196099-02F"/>
    <s v="MALE"/>
    <n v="59"/>
    <m/>
    <m/>
    <m/>
    <m/>
    <s v="N00-N99"/>
    <s v="GAJANAN HOSPITALS PVT LTD (A.G. HOSPITALS)"/>
    <n v="600044"/>
    <s v="NO.30, SOUTH STREET RADHA NAGAR CHROMEPETNO.30, SOUTH STREET RADHA NAGAR CHROMEPET"/>
    <x v="1"/>
    <s v="TAMIL NADU"/>
    <n v="250000"/>
    <n v="104682"/>
    <n v="0"/>
    <s v="02-JAN-25"/>
    <s v="N002253486638593"/>
  </r>
  <r>
    <s v="RC-HS24-14434996"/>
    <s v="Cashless"/>
    <s v="IP RINGS LIMITED"/>
    <s v="'2999205376195601"/>
    <s v="30-MAR-24"/>
    <s v="29-MAR-25"/>
    <s v="50185"/>
    <s v="M Ponnarasingan"/>
    <s v="B Saranya"/>
    <s v="Spouse"/>
    <s v="03-SEP-24"/>
    <s v="03-SEP-24"/>
    <s v="05-SEP-24"/>
    <s v="Displaced fracture of shaft of right clavicle, initial encounter for closed fracture"/>
    <n v="121064"/>
    <s v="Settled"/>
    <s v="'EC2414195875-01U"/>
    <s v="FEMALE"/>
    <n v="36"/>
    <m/>
    <m/>
    <m/>
    <m/>
    <s v="S00-T88"/>
    <s v="JEEVAN SUMYUKTHA HOSPITAL"/>
    <n v="603004"/>
    <s v="NO: P-1413,2ND AVENUE DOMESTIC TARIFF AREE"/>
    <x v="5"/>
    <s v="TAMIL NADU"/>
    <n v="300000"/>
    <n v="109832"/>
    <n v="0"/>
    <s v="16-SEP-24"/>
    <s v="N260243269778053"/>
  </r>
  <r>
    <s v="RC-HS24-14434297"/>
    <s v="Cashless"/>
    <s v="IP RINGS LIMITED"/>
    <s v="'2999205376195601"/>
    <s v="30-MAR-24"/>
    <s v="29-MAR-25"/>
    <s v="50290"/>
    <s v="P Stephan"/>
    <s v="N Sheeba"/>
    <s v="Spouse"/>
    <s v="03-SEP-24"/>
    <s v="06-SEP-24"/>
    <s v="09-SEP-24"/>
    <s v="Delivery by caesarean section, unspecified"/>
    <n v="89484.02"/>
    <s v="Settled"/>
    <s v="'EC2414195917-02U"/>
    <s v="FEMALE"/>
    <n v="30"/>
    <m/>
    <m/>
    <m/>
    <m/>
    <s v="O00-O9A"/>
    <s v="Hindu  Mission Hospital"/>
    <n v="600045"/>
    <s v="103, G.S.T. Road"/>
    <x v="1"/>
    <s v="TAMIL NADU"/>
    <n v="300000"/>
    <n v="49999"/>
    <n v="0"/>
    <s v="23-OCT-24"/>
    <s v="N297243347628489"/>
  </r>
  <r>
    <s v="RR-HS24-14786541"/>
    <s v="Reimbursment"/>
    <s v="IP RINGS LIMITED"/>
    <s v="'2999205376195601"/>
    <s v="30-MAR-24"/>
    <s v="29-MAR-25"/>
    <s v="50185"/>
    <s v="M Ponnarasingan"/>
    <s v="B Saranya"/>
    <s v="Spouse"/>
    <s v="15-MAR-25"/>
    <s v="27-FEB-25"/>
    <s v="01-MAR-25"/>
    <s v="Abnormal uterine and vaginal bleeding, unspecified"/>
    <n v="162486"/>
    <s v="Outstanding"/>
    <s v="'EC2414195875-01U"/>
    <s v="FEMALE"/>
    <n v="36"/>
    <m/>
    <m/>
    <m/>
    <m/>
    <s v="N00-N99"/>
    <s v="Sri Venkateswara's CM Hospital"/>
    <n v="600061"/>
    <s v="Old no 1 New no 2/347th Street 5th Main Road"/>
    <x v="1"/>
    <s v="TAMIL NADU"/>
    <n v="300000"/>
    <m/>
    <n v="162486"/>
    <m/>
    <m/>
  </r>
  <r>
    <s v="RC-HS24-14441207"/>
    <s v="Cashless"/>
    <s v="IP RINGS LIMITED"/>
    <s v="'2999205376195601"/>
    <s v="30-MAR-24"/>
    <s v="29-MAR-25"/>
    <s v="50262"/>
    <s v="R Sukumaran"/>
    <s v="S Deepika"/>
    <s v="Spouse"/>
    <s v="06-SEP-24"/>
    <s v="08-SEP-24"/>
    <s v="11-SEP-24"/>
    <s v="During unspecified surgical and medical care"/>
    <n v="117915"/>
    <s v="Settled"/>
    <s v="'EC2414195931-02U"/>
    <s v="FEMALE"/>
    <n v="30"/>
    <m/>
    <m/>
    <m/>
    <m/>
    <s v="V00-Y99"/>
    <s v="SRI  RAMACHANDRA HOSPITAL."/>
    <n v="600116"/>
    <s v="NO 1 RAMCHANDRA NAGAR"/>
    <x v="1"/>
    <s v="TAMIL NADU"/>
    <n v="300000"/>
    <n v="112331"/>
    <n v="0"/>
    <s v="28-SEP-24"/>
    <s v="N272243291413085"/>
  </r>
  <r>
    <s v="RC-HS24-14723509"/>
    <s v="Cashless"/>
    <s v="IP RINGS LIMITED"/>
    <s v="'2999205376195601"/>
    <s v="30-MAR-24"/>
    <s v="29-MAR-25"/>
    <s v="17015"/>
    <s v="R Venkataraman"/>
    <s v="R Shoba"/>
    <s v="Mother"/>
    <s v="09-FEB-25"/>
    <s v="09-FEB-25"/>
    <s v="11-FEB-25"/>
    <s v="Essential (primary) hypertension"/>
    <n v="50954.25"/>
    <s v="Settled"/>
    <s v="'EC2414195898-03M"/>
    <s v="FEMALE"/>
    <n v="68"/>
    <m/>
    <m/>
    <m/>
    <m/>
    <s v="I00-I99"/>
    <s v="VIJAYA HEALTH CENTRE"/>
    <n v="600026"/>
    <s v="N.S.K SALAI,VADAPALANI,"/>
    <x v="1"/>
    <s v="TAMIL NADU"/>
    <n v="500000"/>
    <n v="49392"/>
    <n v="0"/>
    <s v="03-MAR-25"/>
    <s v="HDFCN52025030391450305"/>
  </r>
  <r>
    <s v="RC-HS24-14196893-1"/>
    <s v="SUPPLEMENTRY"/>
    <s v="IP RINGS LIMITED"/>
    <s v="'2999205376195601"/>
    <s v="30-MAR-24"/>
    <s v="29-MAR-25"/>
    <s v="60010"/>
    <s v="S Ramarkalanchiam"/>
    <s v="S Ramarkalanchiam"/>
    <s v="Self"/>
    <s v="15-MAY-24"/>
    <s v="20-APR-24"/>
    <s v="22-APR-24"/>
    <s v="Anal fistula"/>
    <n v="14501"/>
    <s v="Settled"/>
    <s v="'EC2414195941-01E"/>
    <s v="MALE"/>
    <n v="56"/>
    <m/>
    <m/>
    <m/>
    <m/>
    <s v="K00-K95"/>
    <s v="SEN HOSPITAL"/>
    <n v="600011"/>
    <s v="NEW NO 51 OLD NO 18 BUNDER GARDEN STREET"/>
    <x v="1"/>
    <s v="TAMIL NADU"/>
    <n v="300000"/>
    <n v="11684"/>
    <n v="0"/>
    <s v="23-MAY-24"/>
    <s v="N144243053012089"/>
  </r>
  <r>
    <s v="RC-HS24-14201633-1"/>
    <s v="SUPPLEMENTRY"/>
    <s v="IP RINGS LIMITED"/>
    <s v="'2999205376195601"/>
    <s v="30-MAR-24"/>
    <s v="29-MAR-25"/>
    <s v="50065"/>
    <s v="K Ramesh"/>
    <s v="R Pushpalatha"/>
    <s v="Spouse"/>
    <s v="15-MAY-24"/>
    <s v="03-MAY-24"/>
    <s v="06-MAY-24"/>
    <s v="Endometrial hyperplasia, unspecified"/>
    <n v="24936"/>
    <s v="Settled"/>
    <s v="'EC2414196072-02U"/>
    <s v="FEMALE"/>
    <n v="50"/>
    <m/>
    <m/>
    <m/>
    <m/>
    <s v="N00-N99"/>
    <s v="SRI KAUVERY MEDICAL CARE INDIA LTD"/>
    <n v="620017"/>
    <s v="NO-2/473. RADIAL ROAD, KOVILAMBAKKAMNO-2/473. RADIAL ROAD, KOVILAMBAKKAM"/>
    <x v="10"/>
    <s v="TAMIL NADU"/>
    <n v="300000"/>
    <n v="24029"/>
    <n v="0"/>
    <s v="24-MAY-24"/>
    <s v="N145243055343986"/>
  </r>
  <r>
    <s v="RC-HS24-14382244-1"/>
    <s v="SUPPLEMENTRY"/>
    <s v="IP RINGS LIMITED"/>
    <s v="'2999205376195601"/>
    <s v="30-MAR-24"/>
    <s v="29-MAR-25"/>
    <s v="50022"/>
    <s v="R Chandrasekar"/>
    <s v="C Divya"/>
    <s v="Daughter"/>
    <s v="27-AUG-24"/>
    <s v="09-AUG-24"/>
    <s v="10-AUG-24"/>
    <s v="Anorectal fistula"/>
    <n v="14998"/>
    <s v="Settled"/>
    <s v="'EC2414195862-03D"/>
    <s v="FEMALE"/>
    <n v="27"/>
    <m/>
    <m/>
    <m/>
    <m/>
    <s v="K00-K95"/>
    <s v="SAI FERTILITY CENTRE AND HOSPITAL"/>
    <n v="603002"/>
    <s v="43/21, DEVARAJANAR STREET VEDHACHALA NAGAR"/>
    <x v="1"/>
    <s v="TAMIL NADU"/>
    <n v="300000"/>
    <n v="14998"/>
    <n v="0"/>
    <s v="30-AUG-24"/>
    <s v="N243243233599640"/>
  </r>
  <r>
    <s v="RR-HS24-14191199"/>
    <s v="Reimbursment"/>
    <s v="IP RINGS LIMITED"/>
    <s v="'2999205376195601"/>
    <s v="30-MAR-24"/>
    <s v="29-MAR-25"/>
    <s v="46176"/>
    <s v="C Venkatesh"/>
    <s v="R Priyanka"/>
    <s v="Spouse"/>
    <s v="23-APR-24"/>
    <s v="20-APR-24"/>
    <s v="22-APR-24"/>
    <s v="Mild hyperemesis gravidarum"/>
    <n v="19471"/>
    <s v="Closed"/>
    <s v="'EC2414195928-02U"/>
    <s v="FEMALE"/>
    <n v="26"/>
    <m/>
    <m/>
    <m/>
    <m/>
    <s v="O00-O9A"/>
    <s v="SAI FERTILITY CENTER AND HOSPITAL PHARMACY"/>
    <n v="603001"/>
    <s v="new no 43 old no 21 vedchalar"/>
    <x v="2"/>
    <s v="TAMIL NADU"/>
    <n v="200000"/>
    <m/>
    <n v="0"/>
    <m/>
    <m/>
  </r>
  <r>
    <s v="RC-HS24-14279943"/>
    <s v="PREAUTH"/>
    <s v="IP RINGS LIMITED"/>
    <s v="'2999205376195601"/>
    <s v="30-MAR-24"/>
    <s v="29-MAR-25"/>
    <s v="26345"/>
    <s v="S Suresh"/>
    <s v="A Soundharajan"/>
    <s v="Father"/>
    <s v="12-JUN-24"/>
    <s v="13-JUN-24"/>
    <s v="13-JUN-24"/>
    <s v="Age-related cataract, morgagnian type, left eye"/>
    <n v="0"/>
    <s v="Closed"/>
    <s v="'EC2414196054-02F"/>
    <s v="MALE"/>
    <n v="59"/>
    <m/>
    <m/>
    <m/>
    <m/>
    <s v="H00-H59"/>
    <s v="DR. AGARWAL'S EYE HOSPITAL"/>
    <n v="636004"/>
    <s v="#372, RATHNA COMPLEX,#372, RATHNA COMPLEX,"/>
    <x v="4"/>
    <s v="TAMIL NADU"/>
    <n v="250000"/>
    <m/>
    <n v="0"/>
    <m/>
    <m/>
  </r>
  <r>
    <s v="RC-HS24-14320119"/>
    <s v="PREAUTH"/>
    <s v="IP RINGS LIMITED"/>
    <s v="'2999205376195601"/>
    <s v="30-MAR-24"/>
    <s v="29-MAR-25"/>
    <s v="50248"/>
    <s v="R Lakshmi Narayanan"/>
    <s v="L Pragatheeshwar"/>
    <s v="Son"/>
    <s v="05-JUL-24"/>
    <s v="08-JUL-24"/>
    <s v="10-JUL-24"/>
    <s v="Orchitis"/>
    <n v="0"/>
    <s v="Denied"/>
    <s v="'EC2414195857-04S"/>
    <s v="MALE"/>
    <n v="0"/>
    <m/>
    <m/>
    <m/>
    <m/>
    <s v="N00-N99"/>
    <s v="AMRIT MEDICAL CENTRE."/>
    <n v="600084"/>
    <s v="NO, 73/28 DR ALAGAPPA ROAD"/>
    <x v="1"/>
    <s v="TAMIL NADU"/>
    <n v="300000"/>
    <m/>
    <n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9" firstHeaderRow="1" firstDataRow="1" firstDataCol="1"/>
  <pivotFields count="34">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6">
    <i>
      <x/>
    </i>
    <i>
      <x v="1"/>
    </i>
    <i>
      <x v="2"/>
    </i>
    <i>
      <x v="3"/>
    </i>
    <i>
      <x v="4"/>
    </i>
    <i t="grand">
      <x/>
    </i>
  </rowItems>
  <colItems count="1">
    <i/>
  </colItems>
  <dataFields count="1">
    <dataField name="Count of POLICY_NO" fld="3" subtotal="count" baseField="0" baseItem="0"/>
  </dataFields>
  <chartFormats count="2">
    <chartFormat chart="4"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7" firstHeaderRow="1" firstDataRow="1" firstDataCol="1"/>
  <pivotFields count="34">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x="12"/>
        <item x="3"/>
        <item x="1"/>
        <item x="11"/>
        <item x="5"/>
        <item x="2"/>
        <item x="9"/>
        <item x="7"/>
        <item x="4"/>
        <item x="10"/>
        <item x="6"/>
        <item x="8"/>
        <item x="0"/>
        <item t="default"/>
      </items>
    </pivotField>
    <pivotField showAll="0"/>
    <pivotField showAll="0"/>
    <pivotField showAll="0"/>
    <pivotField showAll="0"/>
    <pivotField showAll="0"/>
    <pivotField showAll="0"/>
  </pivotFields>
  <rowFields count="1">
    <field x="27"/>
  </rowFields>
  <rowItems count="14">
    <i>
      <x/>
    </i>
    <i>
      <x v="1"/>
    </i>
    <i>
      <x v="2"/>
    </i>
    <i>
      <x v="3"/>
    </i>
    <i>
      <x v="4"/>
    </i>
    <i>
      <x v="5"/>
    </i>
    <i>
      <x v="6"/>
    </i>
    <i>
      <x v="7"/>
    </i>
    <i>
      <x v="8"/>
    </i>
    <i>
      <x v="9"/>
    </i>
    <i>
      <x v="10"/>
    </i>
    <i>
      <x v="11"/>
    </i>
    <i>
      <x v="12"/>
    </i>
    <i t="grand">
      <x/>
    </i>
  </rowItems>
  <colItems count="1">
    <i/>
  </colItems>
  <dataFields count="1">
    <dataField name="Count of POLICY_NO"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3:E17" firstHeaderRow="1" firstDataRow="1" firstDataCol="1"/>
  <pivotFields count="34">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x="12"/>
        <item x="3"/>
        <item x="1"/>
        <item x="11"/>
        <item x="5"/>
        <item x="2"/>
        <item x="9"/>
        <item x="7"/>
        <item x="4"/>
        <item x="10"/>
        <item x="6"/>
        <item x="8"/>
        <item x="0"/>
        <item t="default"/>
      </items>
    </pivotField>
    <pivotField showAll="0"/>
    <pivotField showAll="0"/>
    <pivotField showAll="0"/>
    <pivotField showAll="0"/>
    <pivotField showAll="0"/>
    <pivotField showAll="0"/>
  </pivotFields>
  <rowFields count="1">
    <field x="27"/>
  </rowFields>
  <rowItems count="14">
    <i>
      <x/>
    </i>
    <i>
      <x v="1"/>
    </i>
    <i>
      <x v="2"/>
    </i>
    <i>
      <x v="3"/>
    </i>
    <i>
      <x v="4"/>
    </i>
    <i>
      <x v="5"/>
    </i>
    <i>
      <x v="6"/>
    </i>
    <i>
      <x v="7"/>
    </i>
    <i>
      <x v="8"/>
    </i>
    <i>
      <x v="9"/>
    </i>
    <i>
      <x v="10"/>
    </i>
    <i>
      <x v="11"/>
    </i>
    <i>
      <x v="12"/>
    </i>
    <i t="grand">
      <x/>
    </i>
  </rowItems>
  <colItems count="1">
    <i/>
  </colItems>
  <dataFields count="1">
    <dataField name="Count of POLICY_NO"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0:E17" firstHeaderRow="1" firstDataRow="1" firstDataCol="1"/>
  <pivotFields count="34">
    <pivotField showAll="0"/>
    <pivotField axis="axisRow" showAll="0">
      <items count="7">
        <item x="0"/>
        <item x="4"/>
        <item x="3"/>
        <item x="1"/>
        <item x="2"/>
        <item x="5"/>
        <item t="default"/>
      </items>
    </pivotField>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POLICY_N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D3:E4" firstHeaderRow="0" firstDataRow="1" firstDataCol="0"/>
  <pivotFields count="34">
    <pivotField showAll="0"/>
    <pivotField showAll="0">
      <items count="7">
        <item x="0"/>
        <item x="4"/>
        <item x="3"/>
        <item x="1"/>
        <item x="2"/>
        <item x="5"/>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items count="71">
        <item x="12"/>
        <item x="48"/>
        <item x="8"/>
        <item x="45"/>
        <item x="46"/>
        <item x="6"/>
        <item x="10"/>
        <item x="66"/>
        <item x="58"/>
        <item x="68"/>
        <item x="23"/>
        <item x="42"/>
        <item x="49"/>
        <item x="20"/>
        <item x="28"/>
        <item x="1"/>
        <item x="26"/>
        <item x="67"/>
        <item x="56"/>
        <item x="16"/>
        <item x="13"/>
        <item x="17"/>
        <item x="55"/>
        <item x="7"/>
        <item x="38"/>
        <item x="29"/>
        <item x="34"/>
        <item x="9"/>
        <item x="59"/>
        <item x="14"/>
        <item x="18"/>
        <item x="11"/>
        <item x="35"/>
        <item x="24"/>
        <item x="65"/>
        <item x="0"/>
        <item x="43"/>
        <item x="47"/>
        <item x="22"/>
        <item x="44"/>
        <item x="3"/>
        <item x="33"/>
        <item x="37"/>
        <item x="51"/>
        <item x="62"/>
        <item x="40"/>
        <item x="57"/>
        <item x="25"/>
        <item x="36"/>
        <item x="60"/>
        <item x="5"/>
        <item x="27"/>
        <item x="64"/>
        <item x="61"/>
        <item x="32"/>
        <item x="30"/>
        <item x="63"/>
        <item x="41"/>
        <item x="21"/>
        <item x="53"/>
        <item x="4"/>
        <item x="19"/>
        <item x="39"/>
        <item x="54"/>
        <item x="31"/>
        <item x="15"/>
        <item x="52"/>
        <item x="2"/>
        <item x="50"/>
        <item x="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Fields count="1">
    <field x="-2"/>
  </colFields>
  <colItems count="2">
    <i>
      <x/>
    </i>
    <i i="1">
      <x v="1"/>
    </i>
  </colItems>
  <dataFields count="2">
    <dataField name="Sum of CLM_APPROX_CLAIM_AMOUNT" fld="14" baseField="0" baseItem="0"/>
    <dataField name="Sum of GROSS_LOSS_PAID_AMT" fld="30" baseField="0" baseItem="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34">
    <pivotField showAll="0"/>
    <pivotField axis="axisRow" showAll="0">
      <items count="7">
        <item x="0"/>
        <item x="4"/>
        <item x="3"/>
        <item x="1"/>
        <item x="2"/>
        <item x="5"/>
        <item t="default"/>
      </items>
    </pivotField>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POLICY_N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M5:N12" firstHeaderRow="1" firstDataRow="1" firstDataCol="1"/>
  <pivotFields count="34">
    <pivotField showAll="0"/>
    <pivotField axis="axisRow" showAll="0" sortType="descending">
      <items count="7">
        <item x="5"/>
        <item x="2"/>
        <item x="1"/>
        <item x="3"/>
        <item x="4"/>
        <item x="0"/>
        <item t="default"/>
      </items>
    </pivotField>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71">
        <item x="12"/>
        <item x="48"/>
        <item x="8"/>
        <item x="45"/>
        <item x="46"/>
        <item x="6"/>
        <item x="10"/>
        <item x="66"/>
        <item x="58"/>
        <item x="68"/>
        <item x="23"/>
        <item x="42"/>
        <item x="49"/>
        <item x="20"/>
        <item x="28"/>
        <item x="1"/>
        <item x="26"/>
        <item x="67"/>
        <item x="56"/>
        <item x="16"/>
        <item x="13"/>
        <item x="17"/>
        <item x="55"/>
        <item x="7"/>
        <item x="38"/>
        <item x="29"/>
        <item x="34"/>
        <item x="9"/>
        <item x="59"/>
        <item x="14"/>
        <item x="18"/>
        <item x="11"/>
        <item x="35"/>
        <item x="24"/>
        <item x="65"/>
        <item x="0"/>
        <item x="43"/>
        <item x="47"/>
        <item x="22"/>
        <item x="44"/>
        <item x="3"/>
        <item x="33"/>
        <item x="37"/>
        <item x="51"/>
        <item x="62"/>
        <item x="40"/>
        <item x="57"/>
        <item x="25"/>
        <item x="36"/>
        <item x="60"/>
        <item x="5"/>
        <item x="27"/>
        <item x="64"/>
        <item x="61"/>
        <item x="32"/>
        <item x="30"/>
        <item x="63"/>
        <item x="41"/>
        <item x="21"/>
        <item x="53"/>
        <item x="4"/>
        <item x="19"/>
        <item x="39"/>
        <item x="54"/>
        <item x="31"/>
        <item x="15"/>
        <item x="52"/>
        <item x="2"/>
        <item x="50"/>
        <item x="69"/>
        <item t="default"/>
      </items>
    </pivotField>
    <pivotField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POLICY_NO" fld="3" subtotal="count"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J8:K12" firstHeaderRow="1" firstDataRow="1" firstDataCol="1"/>
  <pivotFields count="34">
    <pivotField showAll="0"/>
    <pivotField showAll="0">
      <items count="7">
        <item x="0"/>
        <item x="4"/>
        <item x="3"/>
        <item x="1"/>
        <item x="2"/>
        <item x="5"/>
        <item t="default"/>
      </items>
    </pivotField>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i>
    <i>
      <x v="1"/>
    </i>
    <i>
      <x v="2"/>
    </i>
    <i t="grand">
      <x/>
    </i>
  </rowItems>
  <colItems count="1">
    <i/>
  </colItems>
  <dataFields count="1">
    <dataField name="Count of POLICY_NO" fld="3" subtotal="count"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7" count="1" selected="0">
            <x v="0"/>
          </reference>
        </references>
      </pivotArea>
    </chartFormat>
    <chartFormat chart="6" format="7">
      <pivotArea type="data" outline="0" fieldPosition="0">
        <references count="2">
          <reference field="4294967294" count="1" selected="0">
            <x v="0"/>
          </reference>
          <reference field="17" count="1" selected="0">
            <x v="1"/>
          </reference>
        </references>
      </pivotArea>
    </chartFormat>
    <chartFormat chart="6" format="8">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3:H4" firstHeaderRow="0" firstDataRow="1" firstDataCol="0"/>
  <pivotFields count="34">
    <pivotField showAll="0"/>
    <pivotField showAll="0">
      <items count="7">
        <item x="0"/>
        <item x="4"/>
        <item x="3"/>
        <item x="1"/>
        <item x="2"/>
        <item x="5"/>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items count="71">
        <item x="12"/>
        <item x="48"/>
        <item x="8"/>
        <item x="45"/>
        <item x="46"/>
        <item x="6"/>
        <item x="10"/>
        <item x="66"/>
        <item x="58"/>
        <item x="68"/>
        <item x="23"/>
        <item x="42"/>
        <item x="49"/>
        <item x="20"/>
        <item x="28"/>
        <item x="1"/>
        <item x="26"/>
        <item x="67"/>
        <item x="56"/>
        <item x="16"/>
        <item x="13"/>
        <item x="17"/>
        <item x="55"/>
        <item x="7"/>
        <item x="38"/>
        <item x="29"/>
        <item x="34"/>
        <item x="9"/>
        <item x="59"/>
        <item x="14"/>
        <item x="18"/>
        <item x="11"/>
        <item x="35"/>
        <item x="24"/>
        <item x="65"/>
        <item x="0"/>
        <item x="43"/>
        <item x="47"/>
        <item x="22"/>
        <item x="44"/>
        <item x="3"/>
        <item x="33"/>
        <item x="37"/>
        <item x="51"/>
        <item x="62"/>
        <item x="40"/>
        <item x="57"/>
        <item x="25"/>
        <item x="36"/>
        <item x="60"/>
        <item x="5"/>
        <item x="27"/>
        <item x="64"/>
        <item x="61"/>
        <item x="32"/>
        <item x="30"/>
        <item x="63"/>
        <item x="41"/>
        <item x="21"/>
        <item x="53"/>
        <item x="4"/>
        <item x="19"/>
        <item x="39"/>
        <item x="54"/>
        <item x="31"/>
        <item x="15"/>
        <item x="52"/>
        <item x="2"/>
        <item x="50"/>
        <item x="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Fields count="1">
    <field x="-2"/>
  </colFields>
  <colItems count="2">
    <i>
      <x/>
    </i>
    <i i="1">
      <x v="1"/>
    </i>
  </colItems>
  <dataFields count="2">
    <dataField name="Sum of CLM_APPROX_CLAIM_AMOUNT" fld="14" baseField="0" baseItem="0"/>
    <dataField name="Sum of GROSS_LOSS_PAID_AMT" fld="30"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M_TYPE" sourceName="CLM_TYP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M_TYPE" cache="Slicer_CLM_TYPE" caption="CLM_TYPE" style="SlicerStyleLight5" rowHeight="241300"/>
</slicers>
</file>

<file path=xl/tables/table1.xml><?xml version="1.0" encoding="utf-8"?>
<table xmlns="http://schemas.openxmlformats.org/spreadsheetml/2006/main" id="2" name="Table2" displayName="Table2" ref="A1:AI86" totalsRowShown="0">
  <autoFilter ref="A1:AI86">
    <filterColumn colId="34">
      <filters>
        <filter val="-120524"/>
        <filter val="-152090"/>
        <filter val="-204890"/>
        <filter val="-24681"/>
        <filter val="-52500"/>
        <filter val="-63347"/>
      </filters>
    </filterColumn>
  </autoFilter>
  <tableColumns count="35">
    <tableColumn id="1" name="CLAIM_NO"/>
    <tableColumn id="2" name="CLM_TYPE"/>
    <tableColumn id="3" name="CUST_FULL_NAME"/>
    <tableColumn id="4" name="POLICY_NO"/>
    <tableColumn id="5" name="POL_START_DATE"/>
    <tableColumn id="6" name="POL_END_DATE"/>
    <tableColumn id="7" name="CLM_EMPLOYEE_NO"/>
    <tableColumn id="8" name="CLM_EMPLOYEE_NAME"/>
    <tableColumn id="9" name="CLM_PATIENT_NAME"/>
    <tableColumn id="10" name="CLM_PATIENT_RELATION"/>
    <tableColumn id="11" name="CLM_INTIMATION_DATE"/>
    <tableColumn id="12" name="DATE_OF_ADMISSION"/>
    <tableColumn id="13" name="DATE_OF_DISCHARGE"/>
    <tableColumn id="14" name="CLM_AILMENT_NAME"/>
    <tableColumn id="15" name="CLM_APPROX_CLAIM_AMOUNT"/>
    <tableColumn id="16" name="CLM_RE_STATUS"/>
    <tableColumn id="17" name="POL_CERTIFICATE_NUMBER"/>
    <tableColumn id="18" name="CLM_PATIENT_GENDER"/>
    <tableColumn id="19" name="CLM_PATIENT_AGE"/>
    <tableColumn id="20" name="CLM_FIRST_BILL_DATE"/>
    <tableColumn id="21" name="CLM_FIRST_REMD_DATE"/>
    <tableColumn id="22" name="CLM_SECND_REMD_DATE"/>
    <tableColumn id="23" name="CLM_THIRD_REMD_DATE"/>
    <tableColumn id="24" name="CLM_ICD_DESCRIPTION_3"/>
    <tableColumn id="25" name="HOSPITAL_NAME"/>
    <tableColumn id="26" name="HOSPITAL_PINCODE"/>
    <tableColumn id="27" name="CLM_HOSPITAL_ADDRESS"/>
    <tableColumn id="28" name="CLM_LOSS_CITY"/>
    <tableColumn id="29" name="CLM_LOSS_STATE"/>
    <tableColumn id="30" name="CLM_BASE_SI"/>
    <tableColumn id="31" name="GROSS_LOSS_PAID_AMT"/>
    <tableColumn id="32" name="OUTSTANDING_AMT"/>
    <tableColumn id="33" name="TRANS_DATE"/>
    <tableColumn id="34" name="PAYMENT_REFERENCE_NO"/>
    <tableColumn id="36" name="AMOUNT LOSS 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AJ86" totalsRowShown="0">
  <autoFilter ref="A1:AJ86"/>
  <tableColumns count="36">
    <tableColumn id="1" name="CLAIM_NO"/>
    <tableColumn id="2" name="CLM_TYPE"/>
    <tableColumn id="3" name="CUST_FULL_NAME"/>
    <tableColumn id="4" name="POLICY_NO"/>
    <tableColumn id="5" name="POL_START_DATE"/>
    <tableColumn id="6" name="POL_END_DATE"/>
    <tableColumn id="7" name="CLM_EMPLOYEE_NO"/>
    <tableColumn id="8" name="CLM_EMPLOYEE_NAME"/>
    <tableColumn id="9" name="CLM_PATIENT_NAME"/>
    <tableColumn id="10" name="CLM_PATIENT_RELATION"/>
    <tableColumn id="11" name="CLM_INTIMATION_DATE"/>
    <tableColumn id="12" name="DATE_OF_ADMISSION"/>
    <tableColumn id="13" name="DATE_OF_DISCHARGE"/>
    <tableColumn id="14" name="CLM_AILMENT_NAME"/>
    <tableColumn id="15" name="CLM_APPROX_CLAIM_AMOUNT"/>
    <tableColumn id="16" name="CLM_RE_STATUS"/>
    <tableColumn id="17" name="POL_CERTIFICATE_NUMBER"/>
    <tableColumn id="18" name="CLM_PATIENT_GENDER"/>
    <tableColumn id="19" name="CLM_PATIENT_AGE"/>
    <tableColumn id="20" name="CLM_FIRST_BILL_DATE"/>
    <tableColumn id="21" name="CLM_FIRST_REMD_DATE"/>
    <tableColumn id="22" name="CLM_SECND_REMD_DATE"/>
    <tableColumn id="23" name="CLM_THIRD_REMD_DATE"/>
    <tableColumn id="24" name="CLM_ICD_DESCRIPTION_3"/>
    <tableColumn id="25" name="HOSPITAL_NAME"/>
    <tableColumn id="26" name="HOSPITAL_PINCODE"/>
    <tableColumn id="27" name="CLM_HOSPITAL_ADDRESS"/>
    <tableColumn id="28" name="CLM_LOSS_CITY"/>
    <tableColumn id="29" name="CLM_LOSS_STATE"/>
    <tableColumn id="30" name="CLM_BASE_SI"/>
    <tableColumn id="31" name="GROSS_LOSS_PAID_AMT"/>
    <tableColumn id="32" name="OUTSTANDING_AMT"/>
    <tableColumn id="33" name="TRANS_DATE"/>
    <tableColumn id="34" name="PAYMENT_REFERENCE_NO"/>
    <tableColumn id="35" name="MONTH" dataDxfId="1">
      <calculatedColumnFormula>TEXT(Table1[[#This Row],[CLM_INTIMATION_DATE]],"MMM")</calculatedColumnFormula>
    </tableColumn>
    <tableColumn id="36" name="DATE" dataDxfId="0">
      <calculatedColumnFormula>TEXT(Table1[[#This Row],[DATE_OF_ADMISSION]],"DD")</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13.140625" bestFit="1" customWidth="1"/>
    <col min="2" max="2" width="19.42578125" customWidth="1"/>
  </cols>
  <sheetData>
    <row r="3" spans="1:2" x14ac:dyDescent="0.25">
      <c r="A3" s="10" t="s">
        <v>768</v>
      </c>
      <c r="B3" t="s">
        <v>772</v>
      </c>
    </row>
    <row r="4" spans="1:2" x14ac:dyDescent="0.25">
      <c r="A4" s="11" t="s">
        <v>241</v>
      </c>
      <c r="B4">
        <v>9</v>
      </c>
    </row>
    <row r="5" spans="1:2" x14ac:dyDescent="0.25">
      <c r="A5" s="11" t="s">
        <v>193</v>
      </c>
      <c r="B5">
        <v>9</v>
      </c>
    </row>
    <row r="6" spans="1:2" x14ac:dyDescent="0.25">
      <c r="A6" s="11" t="s">
        <v>181</v>
      </c>
      <c r="B6">
        <v>4</v>
      </c>
    </row>
    <row r="7" spans="1:2" x14ac:dyDescent="0.25">
      <c r="A7" s="11" t="s">
        <v>47</v>
      </c>
      <c r="B7">
        <v>62</v>
      </c>
    </row>
    <row r="8" spans="1:2" hidden="1" x14ac:dyDescent="0.25">
      <c r="A8" s="11" t="s">
        <v>769</v>
      </c>
      <c r="B8">
        <v>1</v>
      </c>
    </row>
    <row r="9" spans="1:2" x14ac:dyDescent="0.25">
      <c r="A9" s="11" t="s">
        <v>770</v>
      </c>
      <c r="B9">
        <v>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E7" sqref="E7"/>
    </sheetView>
  </sheetViews>
  <sheetFormatPr defaultRowHeight="15" x14ac:dyDescent="0.25"/>
  <cols>
    <col min="1" max="1" width="16.42578125" bestFit="1" customWidth="1"/>
    <col min="2" max="2" width="19.42578125" bestFit="1" customWidth="1"/>
    <col min="5" max="5" width="27.28515625" customWidth="1"/>
  </cols>
  <sheetData>
    <row r="3" spans="1:5" x14ac:dyDescent="0.25">
      <c r="A3" s="10" t="s">
        <v>768</v>
      </c>
      <c r="B3" t="s">
        <v>772</v>
      </c>
      <c r="D3" s="10" t="s">
        <v>768</v>
      </c>
      <c r="E3" t="s">
        <v>772</v>
      </c>
    </row>
    <row r="4" spans="1:5" x14ac:dyDescent="0.25">
      <c r="A4" s="11" t="s">
        <v>689</v>
      </c>
      <c r="B4">
        <v>1</v>
      </c>
      <c r="D4" s="11" t="s">
        <v>689</v>
      </c>
      <c r="E4">
        <v>1</v>
      </c>
    </row>
    <row r="5" spans="1:5" x14ac:dyDescent="0.25">
      <c r="A5" s="11" t="s">
        <v>310</v>
      </c>
      <c r="B5">
        <v>1</v>
      </c>
      <c r="D5" s="11" t="s">
        <v>310</v>
      </c>
      <c r="E5">
        <v>1</v>
      </c>
    </row>
    <row r="6" spans="1:5" x14ac:dyDescent="0.25">
      <c r="A6" s="11" t="s">
        <v>70</v>
      </c>
      <c r="B6">
        <v>43</v>
      </c>
      <c r="D6" s="11" t="s">
        <v>70</v>
      </c>
      <c r="E6">
        <v>43</v>
      </c>
    </row>
    <row r="7" spans="1:5" x14ac:dyDescent="0.25">
      <c r="A7" s="11" t="s">
        <v>587</v>
      </c>
      <c r="B7">
        <v>1</v>
      </c>
      <c r="D7" s="11" t="s">
        <v>587</v>
      </c>
      <c r="E7">
        <v>1</v>
      </c>
    </row>
    <row r="8" spans="1:5" x14ac:dyDescent="0.25">
      <c r="A8" s="11" t="s">
        <v>388</v>
      </c>
      <c r="B8">
        <v>3</v>
      </c>
      <c r="D8" s="11" t="s">
        <v>388</v>
      </c>
      <c r="E8">
        <v>3</v>
      </c>
    </row>
    <row r="9" spans="1:5" x14ac:dyDescent="0.25">
      <c r="A9" s="11" t="s">
        <v>100</v>
      </c>
      <c r="B9">
        <v>21</v>
      </c>
      <c r="D9" s="11" t="s">
        <v>100</v>
      </c>
      <c r="E9">
        <v>21</v>
      </c>
    </row>
    <row r="10" spans="1:5" x14ac:dyDescent="0.25">
      <c r="A10" s="11" t="s">
        <v>509</v>
      </c>
      <c r="B10">
        <v>1</v>
      </c>
      <c r="D10" s="11" t="s">
        <v>509</v>
      </c>
      <c r="E10">
        <v>1</v>
      </c>
    </row>
    <row r="11" spans="1:5" x14ac:dyDescent="0.25">
      <c r="A11" s="11" t="s">
        <v>435</v>
      </c>
      <c r="B11">
        <v>1</v>
      </c>
      <c r="D11" s="11" t="s">
        <v>435</v>
      </c>
      <c r="E11">
        <v>1</v>
      </c>
    </row>
    <row r="12" spans="1:5" x14ac:dyDescent="0.25">
      <c r="A12" s="11" t="s">
        <v>349</v>
      </c>
      <c r="B12">
        <v>2</v>
      </c>
      <c r="D12" s="11" t="s">
        <v>349</v>
      </c>
      <c r="E12">
        <v>2</v>
      </c>
    </row>
    <row r="13" spans="1:5" x14ac:dyDescent="0.25">
      <c r="A13" s="11" t="s">
        <v>559</v>
      </c>
      <c r="B13">
        <v>2</v>
      </c>
      <c r="D13" s="11" t="s">
        <v>559</v>
      </c>
      <c r="E13">
        <v>2</v>
      </c>
    </row>
    <row r="14" spans="1:5" x14ac:dyDescent="0.25">
      <c r="A14" s="11" t="s">
        <v>402</v>
      </c>
      <c r="B14">
        <v>1</v>
      </c>
      <c r="D14" s="11" t="s">
        <v>402</v>
      </c>
      <c r="E14">
        <v>1</v>
      </c>
    </row>
    <row r="15" spans="1:5" x14ac:dyDescent="0.25">
      <c r="A15" s="11" t="s">
        <v>487</v>
      </c>
      <c r="B15">
        <v>4</v>
      </c>
      <c r="D15" s="11" t="s">
        <v>487</v>
      </c>
      <c r="E15">
        <v>4</v>
      </c>
    </row>
    <row r="16" spans="1:5" x14ac:dyDescent="0.25">
      <c r="A16" s="11" t="s">
        <v>53</v>
      </c>
      <c r="B16">
        <v>4</v>
      </c>
      <c r="D16" s="11" t="s">
        <v>53</v>
      </c>
      <c r="E16">
        <v>4</v>
      </c>
    </row>
    <row r="17" spans="1:5" x14ac:dyDescent="0.25">
      <c r="A17" s="11" t="s">
        <v>770</v>
      </c>
      <c r="B17">
        <v>85</v>
      </c>
      <c r="D17" s="11" t="s">
        <v>770</v>
      </c>
      <c r="E17">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7"/>
  <sheetViews>
    <sheetView topLeftCell="G1" workbookViewId="0">
      <selection activeCell="J24" sqref="J24"/>
    </sheetView>
  </sheetViews>
  <sheetFormatPr defaultRowHeight="15" x14ac:dyDescent="0.25"/>
  <cols>
    <col min="1" max="1" width="24.140625" bestFit="1" customWidth="1"/>
    <col min="2" max="2" width="19.42578125" bestFit="1" customWidth="1"/>
    <col min="4" max="4" width="36.7109375" customWidth="1"/>
    <col min="5" max="5" width="30" customWidth="1"/>
    <col min="7" max="7" width="14.140625" customWidth="1"/>
    <col min="8" max="8" width="24.5703125" customWidth="1"/>
    <col min="10" max="10" width="13.140625" customWidth="1"/>
    <col min="11" max="11" width="19.42578125" customWidth="1"/>
    <col min="13" max="13" width="24.140625" customWidth="1"/>
    <col min="14" max="14" width="19.42578125" bestFit="1" customWidth="1"/>
  </cols>
  <sheetData>
    <row r="3" spans="1:14" x14ac:dyDescent="0.25">
      <c r="A3" s="10" t="s">
        <v>768</v>
      </c>
      <c r="B3" t="s">
        <v>772</v>
      </c>
      <c r="D3" t="s">
        <v>774</v>
      </c>
      <c r="E3" t="s">
        <v>771</v>
      </c>
      <c r="G3" t="s">
        <v>774</v>
      </c>
      <c r="H3" t="s">
        <v>771</v>
      </c>
    </row>
    <row r="4" spans="1:14" x14ac:dyDescent="0.25">
      <c r="A4" s="11" t="s">
        <v>35</v>
      </c>
      <c r="B4">
        <v>45</v>
      </c>
      <c r="D4">
        <v>6628210.46</v>
      </c>
      <c r="E4">
        <v>4706674</v>
      </c>
      <c r="G4">
        <v>6628210.46</v>
      </c>
      <c r="H4">
        <v>4706674</v>
      </c>
    </row>
    <row r="5" spans="1:14" x14ac:dyDescent="0.25">
      <c r="A5" s="11" t="s">
        <v>566</v>
      </c>
      <c r="B5">
        <v>1</v>
      </c>
      <c r="M5" s="10" t="s">
        <v>768</v>
      </c>
      <c r="N5" t="s">
        <v>772</v>
      </c>
    </row>
    <row r="6" spans="1:14" x14ac:dyDescent="0.25">
      <c r="A6" s="11" t="s">
        <v>199</v>
      </c>
      <c r="B6">
        <v>15</v>
      </c>
      <c r="M6" s="11" t="s">
        <v>769</v>
      </c>
    </row>
    <row r="7" spans="1:14" x14ac:dyDescent="0.25">
      <c r="A7" s="11" t="s">
        <v>88</v>
      </c>
      <c r="B7">
        <v>15</v>
      </c>
      <c r="M7" s="11" t="s">
        <v>133</v>
      </c>
      <c r="N7">
        <v>9</v>
      </c>
    </row>
    <row r="8" spans="1:14" x14ac:dyDescent="0.25">
      <c r="A8" s="11" t="s">
        <v>133</v>
      </c>
      <c r="B8">
        <v>9</v>
      </c>
      <c r="J8" s="10" t="s">
        <v>768</v>
      </c>
      <c r="K8" t="s">
        <v>772</v>
      </c>
      <c r="M8" s="11" t="s">
        <v>88</v>
      </c>
      <c r="N8">
        <v>15</v>
      </c>
    </row>
    <row r="9" spans="1:14" x14ac:dyDescent="0.25">
      <c r="A9" s="11" t="s">
        <v>769</v>
      </c>
      <c r="J9" s="11" t="s">
        <v>49</v>
      </c>
      <c r="K9">
        <v>49</v>
      </c>
      <c r="M9" s="11" t="s">
        <v>199</v>
      </c>
      <c r="N9">
        <v>15</v>
      </c>
    </row>
    <row r="10" spans="1:14" x14ac:dyDescent="0.25">
      <c r="A10" s="11" t="s">
        <v>770</v>
      </c>
      <c r="B10">
        <v>85</v>
      </c>
      <c r="D10" s="10" t="s">
        <v>768</v>
      </c>
      <c r="E10" t="s">
        <v>772</v>
      </c>
      <c r="H10" s="20">
        <f>GETPIVOTDATA("Sum of CLM_APPROX_CLAIM_AMOUNT",$G$3)/GETPIVOTDATA("Sum of GROSS_LOSS_PAID_AMT",$G$3)</f>
        <v>1.4082578185784695</v>
      </c>
      <c r="J10" s="11" t="s">
        <v>97</v>
      </c>
      <c r="K10">
        <v>36</v>
      </c>
      <c r="M10" s="11" t="s">
        <v>566</v>
      </c>
      <c r="N10">
        <v>1</v>
      </c>
    </row>
    <row r="11" spans="1:14" x14ac:dyDescent="0.25">
      <c r="D11" s="11" t="s">
        <v>35</v>
      </c>
      <c r="E11">
        <v>45</v>
      </c>
      <c r="J11" s="11" t="s">
        <v>769</v>
      </c>
      <c r="M11" s="11" t="s">
        <v>35</v>
      </c>
      <c r="N11">
        <v>45</v>
      </c>
    </row>
    <row r="12" spans="1:14" x14ac:dyDescent="0.25">
      <c r="D12" s="11" t="s">
        <v>566</v>
      </c>
      <c r="E12">
        <v>1</v>
      </c>
      <c r="J12" s="11" t="s">
        <v>770</v>
      </c>
      <c r="K12">
        <v>85</v>
      </c>
      <c r="M12" s="11" t="s">
        <v>770</v>
      </c>
      <c r="N12">
        <v>85</v>
      </c>
    </row>
    <row r="13" spans="1:14" x14ac:dyDescent="0.25">
      <c r="D13" s="11" t="s">
        <v>199</v>
      </c>
      <c r="E13">
        <v>15</v>
      </c>
    </row>
    <row r="14" spans="1:14" x14ac:dyDescent="0.25">
      <c r="D14" s="11" t="s">
        <v>88</v>
      </c>
      <c r="E14">
        <v>15</v>
      </c>
    </row>
    <row r="15" spans="1:14" x14ac:dyDescent="0.25">
      <c r="D15" s="11" t="s">
        <v>133</v>
      </c>
      <c r="E15">
        <v>9</v>
      </c>
    </row>
    <row r="16" spans="1:14" x14ac:dyDescent="0.25">
      <c r="D16" s="11" t="s">
        <v>769</v>
      </c>
    </row>
    <row r="17" spans="4:5" x14ac:dyDescent="0.25">
      <c r="D17" s="11" t="s">
        <v>770</v>
      </c>
      <c r="E17">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6"/>
  <sheetViews>
    <sheetView topLeftCell="Z1" workbookViewId="0">
      <selection activeCell="AA103" sqref="AA103"/>
    </sheetView>
  </sheetViews>
  <sheetFormatPr defaultRowHeight="15" x14ac:dyDescent="0.25"/>
  <cols>
    <col min="1" max="1" width="12.7109375" customWidth="1"/>
    <col min="2" max="2" width="12.28515625" customWidth="1"/>
    <col min="3" max="3" width="19.42578125" customWidth="1"/>
    <col min="4" max="4" width="13.28515625" customWidth="1"/>
    <col min="5" max="5" width="18.5703125" customWidth="1"/>
    <col min="6" max="6" width="16.85546875" customWidth="1"/>
    <col min="7" max="7" width="21.28515625" customWidth="1"/>
    <col min="8" max="8" width="24" customWidth="1"/>
    <col min="9" max="9" width="22" customWidth="1"/>
    <col min="10" max="10" width="25.140625" customWidth="1"/>
    <col min="11" max="11" width="24.7109375" customWidth="1"/>
    <col min="12" max="12" width="22.5703125" customWidth="1"/>
    <col min="13" max="13" width="22.28515625" customWidth="1"/>
    <col min="14" max="14" width="22.5703125" customWidth="1"/>
    <col min="15" max="15" width="31.42578125" customWidth="1"/>
    <col min="16" max="16" width="17.85546875" customWidth="1"/>
    <col min="17" max="17" width="27.42578125" customWidth="1"/>
    <col min="18" max="18" width="23.7109375" customWidth="1"/>
    <col min="19" max="19" width="20.140625" customWidth="1"/>
    <col min="20" max="20" width="22.7109375" customWidth="1"/>
    <col min="21" max="21" width="24.5703125" customWidth="1"/>
    <col min="22" max="22" width="25.7109375" customWidth="1"/>
    <col min="23" max="23" width="25.140625" customWidth="1"/>
    <col min="24" max="24" width="25.7109375" customWidth="1"/>
    <col min="25" max="25" width="18.28515625" customWidth="1"/>
    <col min="26" max="26" width="20.7109375" customWidth="1"/>
    <col min="27" max="27" width="25.5703125" customWidth="1"/>
    <col min="28" max="28" width="17.140625" customWidth="1"/>
    <col min="29" max="29" width="18.5703125" customWidth="1"/>
    <col min="30" max="30" width="15" customWidth="1"/>
    <col min="31" max="31" width="24.85546875" customWidth="1"/>
    <col min="32" max="32" width="21.5703125" customWidth="1"/>
    <col min="33" max="33" width="14.5703125" customWidth="1"/>
    <col min="34" max="34" width="26.7109375" customWidth="1"/>
    <col min="35" max="35" width="20.5703125"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777</v>
      </c>
    </row>
    <row r="2" spans="1:35" hidden="1" x14ac:dyDescent="0.25">
      <c r="A2" t="s">
        <v>34</v>
      </c>
      <c r="B2" t="s">
        <v>35</v>
      </c>
      <c r="C2" t="s">
        <v>36</v>
      </c>
      <c r="D2" t="s">
        <v>37</v>
      </c>
      <c r="E2" t="s">
        <v>38</v>
      </c>
      <c r="F2" t="s">
        <v>39</v>
      </c>
      <c r="G2" t="s">
        <v>40</v>
      </c>
      <c r="H2" t="s">
        <v>41</v>
      </c>
      <c r="I2" t="s">
        <v>42</v>
      </c>
      <c r="J2" t="s">
        <v>43</v>
      </c>
      <c r="K2" t="s">
        <v>44</v>
      </c>
      <c r="L2" t="s">
        <v>44</v>
      </c>
      <c r="M2" t="s">
        <v>45</v>
      </c>
      <c r="N2" t="s">
        <v>46</v>
      </c>
      <c r="O2">
        <v>56627</v>
      </c>
      <c r="P2" t="s">
        <v>47</v>
      </c>
      <c r="Q2" t="s">
        <v>48</v>
      </c>
      <c r="R2" t="s">
        <v>49</v>
      </c>
      <c r="S2">
        <v>54</v>
      </c>
      <c r="X2" t="s">
        <v>50</v>
      </c>
      <c r="Y2" t="s">
        <v>51</v>
      </c>
      <c r="Z2">
        <v>632055</v>
      </c>
      <c r="AA2" t="s">
        <v>52</v>
      </c>
      <c r="AB2" t="s">
        <v>53</v>
      </c>
      <c r="AC2" t="s">
        <v>54</v>
      </c>
      <c r="AD2">
        <v>200000</v>
      </c>
      <c r="AE2">
        <v>46396</v>
      </c>
      <c r="AF2">
        <v>0</v>
      </c>
      <c r="AG2" t="s">
        <v>55</v>
      </c>
      <c r="AH2" t="s">
        <v>56</v>
      </c>
      <c r="AI2">
        <v>143373</v>
      </c>
    </row>
    <row r="3" spans="1:35" hidden="1" x14ac:dyDescent="0.25">
      <c r="A3" t="s">
        <v>57</v>
      </c>
      <c r="B3" t="s">
        <v>35</v>
      </c>
      <c r="C3" t="s">
        <v>36</v>
      </c>
      <c r="D3" t="s">
        <v>37</v>
      </c>
      <c r="E3" t="s">
        <v>38</v>
      </c>
      <c r="F3" t="s">
        <v>39</v>
      </c>
      <c r="G3" t="s">
        <v>58</v>
      </c>
      <c r="H3" t="s">
        <v>59</v>
      </c>
      <c r="I3" t="s">
        <v>60</v>
      </c>
      <c r="J3" t="s">
        <v>61</v>
      </c>
      <c r="K3" t="s">
        <v>62</v>
      </c>
      <c r="L3" t="s">
        <v>63</v>
      </c>
      <c r="M3" t="s">
        <v>64</v>
      </c>
      <c r="N3" t="s">
        <v>65</v>
      </c>
      <c r="O3">
        <v>22574</v>
      </c>
      <c r="P3" t="s">
        <v>47</v>
      </c>
      <c r="Q3" t="s">
        <v>66</v>
      </c>
      <c r="R3" t="s">
        <v>49</v>
      </c>
      <c r="S3">
        <v>4</v>
      </c>
      <c r="X3" t="s">
        <v>67</v>
      </c>
      <c r="Y3" t="s">
        <v>68</v>
      </c>
      <c r="Z3">
        <v>600040</v>
      </c>
      <c r="AA3" t="s">
        <v>69</v>
      </c>
      <c r="AB3" t="s">
        <v>70</v>
      </c>
      <c r="AC3" t="s">
        <v>54</v>
      </c>
      <c r="AD3">
        <v>250000</v>
      </c>
      <c r="AE3">
        <v>14654</v>
      </c>
      <c r="AF3">
        <v>0</v>
      </c>
      <c r="AG3" t="s">
        <v>71</v>
      </c>
      <c r="AH3" t="s">
        <v>72</v>
      </c>
      <c r="AI3">
        <v>227426</v>
      </c>
    </row>
    <row r="4" spans="1:35" x14ac:dyDescent="0.25">
      <c r="A4" t="s">
        <v>73</v>
      </c>
      <c r="B4" t="s">
        <v>35</v>
      </c>
      <c r="C4" t="s">
        <v>36</v>
      </c>
      <c r="D4" t="s">
        <v>37</v>
      </c>
      <c r="E4" t="s">
        <v>38</v>
      </c>
      <c r="F4" t="s">
        <v>39</v>
      </c>
      <c r="G4" t="s">
        <v>74</v>
      </c>
      <c r="H4" t="s">
        <v>75</v>
      </c>
      <c r="I4" t="s">
        <v>76</v>
      </c>
      <c r="J4" t="s">
        <v>43</v>
      </c>
      <c r="K4" t="s">
        <v>77</v>
      </c>
      <c r="L4" t="s">
        <v>78</v>
      </c>
      <c r="M4" t="s">
        <v>79</v>
      </c>
      <c r="N4" t="s">
        <v>80</v>
      </c>
      <c r="O4">
        <v>354890</v>
      </c>
      <c r="P4" t="s">
        <v>47</v>
      </c>
      <c r="Q4" t="s">
        <v>81</v>
      </c>
      <c r="R4" t="s">
        <v>49</v>
      </c>
      <c r="S4">
        <v>59</v>
      </c>
      <c r="X4" t="s">
        <v>82</v>
      </c>
      <c r="Y4" t="s">
        <v>83</v>
      </c>
      <c r="Z4">
        <v>632004</v>
      </c>
      <c r="AA4" t="s">
        <v>84</v>
      </c>
      <c r="AB4" t="s">
        <v>53</v>
      </c>
      <c r="AC4" t="s">
        <v>54</v>
      </c>
      <c r="AD4">
        <v>150000</v>
      </c>
      <c r="AE4">
        <v>150000</v>
      </c>
      <c r="AF4">
        <v>0</v>
      </c>
      <c r="AG4" t="s">
        <v>85</v>
      </c>
      <c r="AH4" t="s">
        <v>86</v>
      </c>
      <c r="AI4">
        <v>-204890</v>
      </c>
    </row>
    <row r="5" spans="1:35" hidden="1" x14ac:dyDescent="0.25">
      <c r="A5" t="s">
        <v>87</v>
      </c>
      <c r="B5" t="s">
        <v>88</v>
      </c>
      <c r="C5" t="s">
        <v>36</v>
      </c>
      <c r="D5" t="s">
        <v>37</v>
      </c>
      <c r="E5" t="s">
        <v>38</v>
      </c>
      <c r="F5" t="s">
        <v>39</v>
      </c>
      <c r="G5" t="s">
        <v>89</v>
      </c>
      <c r="H5" t="s">
        <v>90</v>
      </c>
      <c r="I5" t="s">
        <v>90</v>
      </c>
      <c r="J5" t="s">
        <v>91</v>
      </c>
      <c r="K5" t="s">
        <v>92</v>
      </c>
      <c r="L5" t="s">
        <v>93</v>
      </c>
      <c r="M5" t="s">
        <v>94</v>
      </c>
      <c r="N5" t="s">
        <v>95</v>
      </c>
      <c r="O5">
        <v>72776</v>
      </c>
      <c r="P5" t="s">
        <v>47</v>
      </c>
      <c r="Q5" t="s">
        <v>96</v>
      </c>
      <c r="R5" t="s">
        <v>97</v>
      </c>
      <c r="S5">
        <v>46</v>
      </c>
      <c r="X5" t="s">
        <v>82</v>
      </c>
      <c r="Y5" t="s">
        <v>98</v>
      </c>
      <c r="Z5">
        <v>603203</v>
      </c>
      <c r="AA5" t="s">
        <v>99</v>
      </c>
      <c r="AB5" t="s">
        <v>100</v>
      </c>
      <c r="AC5" t="s">
        <v>54</v>
      </c>
      <c r="AD5">
        <v>300000</v>
      </c>
      <c r="AE5">
        <v>66007</v>
      </c>
      <c r="AF5">
        <v>0</v>
      </c>
      <c r="AG5" t="s">
        <v>101</v>
      </c>
      <c r="AH5" t="s">
        <v>102</v>
      </c>
      <c r="AI5">
        <v>227224</v>
      </c>
    </row>
    <row r="6" spans="1:35" x14ac:dyDescent="0.25">
      <c r="A6" t="s">
        <v>103</v>
      </c>
      <c r="B6" t="s">
        <v>35</v>
      </c>
      <c r="C6" t="s">
        <v>36</v>
      </c>
      <c r="D6" t="s">
        <v>37</v>
      </c>
      <c r="E6" t="s">
        <v>38</v>
      </c>
      <c r="F6" t="s">
        <v>39</v>
      </c>
      <c r="G6" t="s">
        <v>104</v>
      </c>
      <c r="H6" t="s">
        <v>105</v>
      </c>
      <c r="I6" t="s">
        <v>106</v>
      </c>
      <c r="J6" t="s">
        <v>107</v>
      </c>
      <c r="K6" t="s">
        <v>108</v>
      </c>
      <c r="L6" t="s">
        <v>109</v>
      </c>
      <c r="M6" t="s">
        <v>110</v>
      </c>
      <c r="N6" t="s">
        <v>111</v>
      </c>
      <c r="O6">
        <v>224681</v>
      </c>
      <c r="P6" t="s">
        <v>47</v>
      </c>
      <c r="Q6" t="s">
        <v>112</v>
      </c>
      <c r="R6" t="s">
        <v>49</v>
      </c>
      <c r="S6">
        <v>27</v>
      </c>
      <c r="X6" t="s">
        <v>113</v>
      </c>
      <c r="Y6" t="s">
        <v>114</v>
      </c>
      <c r="Z6">
        <v>600100</v>
      </c>
      <c r="AA6" t="s">
        <v>115</v>
      </c>
      <c r="AB6" t="s">
        <v>70</v>
      </c>
      <c r="AC6" t="s">
        <v>54</v>
      </c>
      <c r="AD6">
        <v>200000</v>
      </c>
      <c r="AE6">
        <v>125603</v>
      </c>
      <c r="AF6">
        <v>0</v>
      </c>
      <c r="AG6" t="s">
        <v>116</v>
      </c>
      <c r="AH6" t="s">
        <v>117</v>
      </c>
      <c r="AI6">
        <v>-24681</v>
      </c>
    </row>
    <row r="7" spans="1:35" hidden="1" x14ac:dyDescent="0.25">
      <c r="A7" t="s">
        <v>118</v>
      </c>
      <c r="B7" t="s">
        <v>88</v>
      </c>
      <c r="C7" t="s">
        <v>36</v>
      </c>
      <c r="D7" t="s">
        <v>37</v>
      </c>
      <c r="E7" t="s">
        <v>38</v>
      </c>
      <c r="F7" t="s">
        <v>39</v>
      </c>
      <c r="G7" t="s">
        <v>119</v>
      </c>
      <c r="H7" t="s">
        <v>120</v>
      </c>
      <c r="I7" t="s">
        <v>121</v>
      </c>
      <c r="J7" t="s">
        <v>107</v>
      </c>
      <c r="K7" t="s">
        <v>122</v>
      </c>
      <c r="L7" t="s">
        <v>123</v>
      </c>
      <c r="M7" t="s">
        <v>124</v>
      </c>
      <c r="N7" t="s">
        <v>125</v>
      </c>
      <c r="O7">
        <v>110000</v>
      </c>
      <c r="P7" t="s">
        <v>47</v>
      </c>
      <c r="Q7" t="s">
        <v>126</v>
      </c>
      <c r="R7" t="s">
        <v>49</v>
      </c>
      <c r="S7">
        <v>46</v>
      </c>
      <c r="X7" t="s">
        <v>127</v>
      </c>
      <c r="Y7" t="s">
        <v>128</v>
      </c>
      <c r="Z7">
        <v>600044</v>
      </c>
      <c r="AA7" t="s">
        <v>129</v>
      </c>
      <c r="AB7" t="s">
        <v>70</v>
      </c>
      <c r="AC7" t="s">
        <v>54</v>
      </c>
      <c r="AD7">
        <v>300000</v>
      </c>
      <c r="AE7">
        <v>108659</v>
      </c>
      <c r="AF7">
        <v>0</v>
      </c>
      <c r="AG7" t="s">
        <v>130</v>
      </c>
      <c r="AH7" t="s">
        <v>131</v>
      </c>
      <c r="AI7">
        <v>190000</v>
      </c>
    </row>
    <row r="8" spans="1:35" hidden="1" x14ac:dyDescent="0.25">
      <c r="A8" t="s">
        <v>132</v>
      </c>
      <c r="B8" t="s">
        <v>133</v>
      </c>
      <c r="C8" t="s">
        <v>36</v>
      </c>
      <c r="D8" t="s">
        <v>37</v>
      </c>
      <c r="E8" t="s">
        <v>38</v>
      </c>
      <c r="F8" t="s">
        <v>39</v>
      </c>
      <c r="G8" t="s">
        <v>134</v>
      </c>
      <c r="H8" t="s">
        <v>135</v>
      </c>
      <c r="I8" t="s">
        <v>136</v>
      </c>
      <c r="J8" t="s">
        <v>107</v>
      </c>
      <c r="K8" t="s">
        <v>137</v>
      </c>
      <c r="L8" t="s">
        <v>138</v>
      </c>
      <c r="M8" t="s">
        <v>139</v>
      </c>
      <c r="N8" t="s">
        <v>140</v>
      </c>
      <c r="O8">
        <v>10462</v>
      </c>
      <c r="P8" t="s">
        <v>47</v>
      </c>
      <c r="Q8" t="s">
        <v>141</v>
      </c>
      <c r="R8" t="s">
        <v>49</v>
      </c>
      <c r="S8">
        <v>30</v>
      </c>
      <c r="X8" t="s">
        <v>142</v>
      </c>
      <c r="Y8" t="s">
        <v>143</v>
      </c>
      <c r="Z8">
        <v>600020</v>
      </c>
      <c r="AA8" t="s">
        <v>144</v>
      </c>
      <c r="AB8" t="s">
        <v>70</v>
      </c>
      <c r="AC8" t="s">
        <v>54</v>
      </c>
      <c r="AD8">
        <v>300000</v>
      </c>
      <c r="AE8">
        <v>6962</v>
      </c>
      <c r="AF8">
        <v>0</v>
      </c>
      <c r="AG8" t="s">
        <v>145</v>
      </c>
      <c r="AH8" t="s">
        <v>146</v>
      </c>
      <c r="AI8">
        <v>289538</v>
      </c>
    </row>
    <row r="9" spans="1:35" hidden="1" x14ac:dyDescent="0.25">
      <c r="A9" t="s">
        <v>147</v>
      </c>
      <c r="B9" t="s">
        <v>35</v>
      </c>
      <c r="C9" t="s">
        <v>36</v>
      </c>
      <c r="D9" t="s">
        <v>37</v>
      </c>
      <c r="E9" t="s">
        <v>38</v>
      </c>
      <c r="F9" t="s">
        <v>39</v>
      </c>
      <c r="G9" t="s">
        <v>148</v>
      </c>
      <c r="H9" t="s">
        <v>149</v>
      </c>
      <c r="I9" t="s">
        <v>150</v>
      </c>
      <c r="J9" t="s">
        <v>151</v>
      </c>
      <c r="K9" t="s">
        <v>152</v>
      </c>
      <c r="L9" t="s">
        <v>152</v>
      </c>
      <c r="M9" t="s">
        <v>153</v>
      </c>
      <c r="N9" t="s">
        <v>65</v>
      </c>
      <c r="O9">
        <v>33300</v>
      </c>
      <c r="P9" t="s">
        <v>47</v>
      </c>
      <c r="Q9" t="s">
        <v>154</v>
      </c>
      <c r="R9" t="s">
        <v>97</v>
      </c>
      <c r="S9">
        <v>22</v>
      </c>
      <c r="X9" t="s">
        <v>67</v>
      </c>
      <c r="Y9" t="s">
        <v>98</v>
      </c>
      <c r="Z9">
        <v>603203</v>
      </c>
      <c r="AA9" t="s">
        <v>99</v>
      </c>
      <c r="AB9" t="s">
        <v>100</v>
      </c>
      <c r="AC9" t="s">
        <v>54</v>
      </c>
      <c r="AD9">
        <v>300000</v>
      </c>
      <c r="AE9">
        <v>28435</v>
      </c>
      <c r="AF9">
        <v>0</v>
      </c>
      <c r="AG9" t="s">
        <v>155</v>
      </c>
      <c r="AH9" t="s">
        <v>156</v>
      </c>
      <c r="AI9">
        <v>266700</v>
      </c>
    </row>
    <row r="10" spans="1:35" hidden="1" x14ac:dyDescent="0.25">
      <c r="A10" t="s">
        <v>157</v>
      </c>
      <c r="B10" t="s">
        <v>88</v>
      </c>
      <c r="C10" t="s">
        <v>36</v>
      </c>
      <c r="D10" t="s">
        <v>37</v>
      </c>
      <c r="E10" t="s">
        <v>38</v>
      </c>
      <c r="F10" t="s">
        <v>39</v>
      </c>
      <c r="G10" t="s">
        <v>158</v>
      </c>
      <c r="H10" t="s">
        <v>159</v>
      </c>
      <c r="I10" t="s">
        <v>159</v>
      </c>
      <c r="J10" t="s">
        <v>91</v>
      </c>
      <c r="K10" t="s">
        <v>160</v>
      </c>
      <c r="L10" t="s">
        <v>116</v>
      </c>
      <c r="M10" t="s">
        <v>161</v>
      </c>
      <c r="N10" t="s">
        <v>162</v>
      </c>
      <c r="O10">
        <v>7383</v>
      </c>
      <c r="P10" t="s">
        <v>47</v>
      </c>
      <c r="Q10" t="s">
        <v>163</v>
      </c>
      <c r="R10" t="s">
        <v>49</v>
      </c>
      <c r="S10">
        <v>47</v>
      </c>
      <c r="X10" t="s">
        <v>164</v>
      </c>
      <c r="Y10" t="s">
        <v>98</v>
      </c>
      <c r="Z10">
        <v>603203</v>
      </c>
      <c r="AA10" t="s">
        <v>99</v>
      </c>
      <c r="AB10" t="s">
        <v>100</v>
      </c>
      <c r="AC10" t="s">
        <v>54</v>
      </c>
      <c r="AD10">
        <v>300000</v>
      </c>
      <c r="AE10">
        <v>5503</v>
      </c>
      <c r="AF10">
        <v>0</v>
      </c>
      <c r="AG10" t="s">
        <v>165</v>
      </c>
      <c r="AH10" t="s">
        <v>166</v>
      </c>
      <c r="AI10">
        <v>292617</v>
      </c>
    </row>
    <row r="11" spans="1:35" hidden="1" x14ac:dyDescent="0.25">
      <c r="A11" t="s">
        <v>167</v>
      </c>
      <c r="B11" t="s">
        <v>35</v>
      </c>
      <c r="C11" t="s">
        <v>36</v>
      </c>
      <c r="D11" t="s">
        <v>37</v>
      </c>
      <c r="E11" t="s">
        <v>38</v>
      </c>
      <c r="F11" t="s">
        <v>39</v>
      </c>
      <c r="G11" t="s">
        <v>158</v>
      </c>
      <c r="H11" t="s">
        <v>159</v>
      </c>
      <c r="I11" t="s">
        <v>159</v>
      </c>
      <c r="J11" t="s">
        <v>91</v>
      </c>
      <c r="K11" t="s">
        <v>168</v>
      </c>
      <c r="L11" t="s">
        <v>169</v>
      </c>
      <c r="M11" t="s">
        <v>168</v>
      </c>
      <c r="N11" t="s">
        <v>170</v>
      </c>
      <c r="O11">
        <v>40188</v>
      </c>
      <c r="P11" t="s">
        <v>47</v>
      </c>
      <c r="Q11" t="s">
        <v>163</v>
      </c>
      <c r="R11" t="s">
        <v>49</v>
      </c>
      <c r="S11">
        <v>47</v>
      </c>
      <c r="X11" t="s">
        <v>50</v>
      </c>
      <c r="Y11" t="s">
        <v>98</v>
      </c>
      <c r="Z11">
        <v>603203</v>
      </c>
      <c r="AA11" t="s">
        <v>99</v>
      </c>
      <c r="AB11" t="s">
        <v>100</v>
      </c>
      <c r="AC11" t="s">
        <v>54</v>
      </c>
      <c r="AD11">
        <v>300000</v>
      </c>
      <c r="AE11">
        <v>34121</v>
      </c>
      <c r="AF11">
        <v>0</v>
      </c>
      <c r="AG11" t="s">
        <v>171</v>
      </c>
      <c r="AH11" t="s">
        <v>172</v>
      </c>
      <c r="AI11">
        <v>259812</v>
      </c>
    </row>
    <row r="12" spans="1:35" hidden="1" x14ac:dyDescent="0.25">
      <c r="A12" t="s">
        <v>173</v>
      </c>
      <c r="B12" t="s">
        <v>88</v>
      </c>
      <c r="C12" t="s">
        <v>36</v>
      </c>
      <c r="D12" t="s">
        <v>37</v>
      </c>
      <c r="E12" t="s">
        <v>38</v>
      </c>
      <c r="F12" t="s">
        <v>39</v>
      </c>
      <c r="G12" t="s">
        <v>174</v>
      </c>
      <c r="H12" t="s">
        <v>175</v>
      </c>
      <c r="I12" t="s">
        <v>176</v>
      </c>
      <c r="J12" t="s">
        <v>107</v>
      </c>
      <c r="K12" t="s">
        <v>177</v>
      </c>
      <c r="L12" t="s">
        <v>178</v>
      </c>
      <c r="M12" t="s">
        <v>179</v>
      </c>
      <c r="N12" t="s">
        <v>180</v>
      </c>
      <c r="O12">
        <v>12896</v>
      </c>
      <c r="P12" t="s">
        <v>181</v>
      </c>
      <c r="Q12" t="s">
        <v>182</v>
      </c>
      <c r="R12" t="s">
        <v>49</v>
      </c>
      <c r="S12">
        <v>26</v>
      </c>
      <c r="Y12" t="s">
        <v>183</v>
      </c>
      <c r="Z12">
        <v>603002</v>
      </c>
      <c r="AA12" t="s">
        <v>184</v>
      </c>
      <c r="AB12" t="s">
        <v>70</v>
      </c>
      <c r="AC12" t="s">
        <v>54</v>
      </c>
      <c r="AD12">
        <v>300000</v>
      </c>
      <c r="AF12">
        <v>13253</v>
      </c>
      <c r="AI12">
        <v>287104</v>
      </c>
    </row>
    <row r="13" spans="1:35" hidden="1" x14ac:dyDescent="0.25">
      <c r="A13" t="s">
        <v>185</v>
      </c>
      <c r="B13" t="s">
        <v>88</v>
      </c>
      <c r="C13" t="s">
        <v>36</v>
      </c>
      <c r="D13" t="s">
        <v>37</v>
      </c>
      <c r="E13" t="s">
        <v>38</v>
      </c>
      <c r="F13" t="s">
        <v>39</v>
      </c>
      <c r="G13" t="s">
        <v>186</v>
      </c>
      <c r="H13" t="s">
        <v>187</v>
      </c>
      <c r="I13" t="s">
        <v>188</v>
      </c>
      <c r="J13" t="s">
        <v>151</v>
      </c>
      <c r="K13" t="s">
        <v>189</v>
      </c>
      <c r="L13" t="s">
        <v>190</v>
      </c>
      <c r="M13" t="s">
        <v>191</v>
      </c>
      <c r="N13" t="s">
        <v>192</v>
      </c>
      <c r="O13">
        <v>48337</v>
      </c>
      <c r="P13" t="s">
        <v>193</v>
      </c>
      <c r="Q13" t="s">
        <v>194</v>
      </c>
      <c r="R13" t="s">
        <v>97</v>
      </c>
      <c r="S13">
        <v>0</v>
      </c>
      <c r="X13" t="s">
        <v>195</v>
      </c>
      <c r="Y13" t="s">
        <v>196</v>
      </c>
      <c r="Z13">
        <v>600084</v>
      </c>
      <c r="AA13" t="s">
        <v>197</v>
      </c>
      <c r="AB13" t="s">
        <v>70</v>
      </c>
      <c r="AC13" t="s">
        <v>54</v>
      </c>
      <c r="AD13">
        <v>300000</v>
      </c>
      <c r="AF13">
        <v>0</v>
      </c>
      <c r="AI13">
        <v>251663</v>
      </c>
    </row>
    <row r="14" spans="1:35" hidden="1" x14ac:dyDescent="0.25">
      <c r="A14" t="s">
        <v>198</v>
      </c>
      <c r="B14" t="s">
        <v>199</v>
      </c>
      <c r="C14" t="s">
        <v>36</v>
      </c>
      <c r="D14" t="s">
        <v>37</v>
      </c>
      <c r="E14" t="s">
        <v>38</v>
      </c>
      <c r="F14" t="s">
        <v>39</v>
      </c>
      <c r="G14" t="s">
        <v>200</v>
      </c>
      <c r="H14" t="s">
        <v>201</v>
      </c>
      <c r="I14" t="s">
        <v>201</v>
      </c>
      <c r="J14" t="s">
        <v>91</v>
      </c>
      <c r="K14" t="s">
        <v>202</v>
      </c>
      <c r="L14" t="s">
        <v>203</v>
      </c>
      <c r="M14" t="s">
        <v>204</v>
      </c>
      <c r="N14" t="s">
        <v>205</v>
      </c>
      <c r="O14">
        <v>0</v>
      </c>
      <c r="P14" t="s">
        <v>193</v>
      </c>
      <c r="Q14" t="s">
        <v>206</v>
      </c>
      <c r="R14" t="s">
        <v>97</v>
      </c>
      <c r="S14">
        <v>57</v>
      </c>
      <c r="X14" t="s">
        <v>82</v>
      </c>
      <c r="Y14" t="s">
        <v>98</v>
      </c>
      <c r="Z14">
        <v>603203</v>
      </c>
      <c r="AA14" t="s">
        <v>99</v>
      </c>
      <c r="AB14" t="s">
        <v>100</v>
      </c>
      <c r="AC14" t="s">
        <v>54</v>
      </c>
      <c r="AD14">
        <v>200000</v>
      </c>
      <c r="AF14">
        <v>0</v>
      </c>
      <c r="AI14">
        <v>200000</v>
      </c>
    </row>
    <row r="15" spans="1:35" hidden="1" x14ac:dyDescent="0.25">
      <c r="A15">
        <f>Table2[GROSS_LOSS_PAID_AMT]</f>
        <v>18714</v>
      </c>
      <c r="B15" t="s">
        <v>35</v>
      </c>
      <c r="C15" t="s">
        <v>36</v>
      </c>
      <c r="D15" t="s">
        <v>37</v>
      </c>
      <c r="E15" t="s">
        <v>38</v>
      </c>
      <c r="F15" t="s">
        <v>39</v>
      </c>
      <c r="G15" t="s">
        <v>208</v>
      </c>
      <c r="H15" t="s">
        <v>209</v>
      </c>
      <c r="I15" t="s">
        <v>210</v>
      </c>
      <c r="J15" t="s">
        <v>107</v>
      </c>
      <c r="K15" t="s">
        <v>108</v>
      </c>
      <c r="L15" t="s">
        <v>211</v>
      </c>
      <c r="M15" t="s">
        <v>212</v>
      </c>
      <c r="N15" t="s">
        <v>213</v>
      </c>
      <c r="O15">
        <v>27766</v>
      </c>
      <c r="P15" t="s">
        <v>47</v>
      </c>
      <c r="Q15" t="s">
        <v>214</v>
      </c>
      <c r="R15" t="s">
        <v>49</v>
      </c>
      <c r="S15">
        <v>26</v>
      </c>
      <c r="X15" t="s">
        <v>215</v>
      </c>
      <c r="Y15" t="s">
        <v>216</v>
      </c>
      <c r="Z15">
        <v>603002</v>
      </c>
      <c r="AA15" t="s">
        <v>217</v>
      </c>
      <c r="AB15" t="s">
        <v>70</v>
      </c>
      <c r="AC15" t="s">
        <v>54</v>
      </c>
      <c r="AD15">
        <v>200000</v>
      </c>
      <c r="AE15">
        <v>18714</v>
      </c>
      <c r="AF15">
        <v>0</v>
      </c>
      <c r="AG15" t="s">
        <v>218</v>
      </c>
      <c r="AH15" t="s">
        <v>219</v>
      </c>
      <c r="AI15">
        <v>172234</v>
      </c>
    </row>
    <row r="16" spans="1:35" hidden="1" x14ac:dyDescent="0.25">
      <c r="A16" t="s">
        <v>220</v>
      </c>
      <c r="B16" t="s">
        <v>35</v>
      </c>
      <c r="C16" t="s">
        <v>36</v>
      </c>
      <c r="D16" t="s">
        <v>37</v>
      </c>
      <c r="E16" t="s">
        <v>38</v>
      </c>
      <c r="F16" t="s">
        <v>39</v>
      </c>
      <c r="G16" t="s">
        <v>221</v>
      </c>
      <c r="H16" t="s">
        <v>222</v>
      </c>
      <c r="I16" t="s">
        <v>223</v>
      </c>
      <c r="J16" t="s">
        <v>151</v>
      </c>
      <c r="K16" t="s">
        <v>224</v>
      </c>
      <c r="L16" t="s">
        <v>225</v>
      </c>
      <c r="M16" t="s">
        <v>224</v>
      </c>
      <c r="N16" t="s">
        <v>226</v>
      </c>
      <c r="O16">
        <v>44001</v>
      </c>
      <c r="P16" t="s">
        <v>47</v>
      </c>
      <c r="Q16" t="s">
        <v>227</v>
      </c>
      <c r="R16" t="s">
        <v>97</v>
      </c>
      <c r="S16">
        <v>4</v>
      </c>
      <c r="X16" t="s">
        <v>228</v>
      </c>
      <c r="Y16" t="s">
        <v>229</v>
      </c>
      <c r="Z16">
        <v>600034</v>
      </c>
      <c r="AA16" t="s">
        <v>230</v>
      </c>
      <c r="AB16" t="s">
        <v>70</v>
      </c>
      <c r="AC16" t="s">
        <v>54</v>
      </c>
      <c r="AD16">
        <v>300000</v>
      </c>
      <c r="AE16">
        <v>40496</v>
      </c>
      <c r="AF16">
        <v>0</v>
      </c>
      <c r="AG16" t="s">
        <v>231</v>
      </c>
      <c r="AH16" t="s">
        <v>232</v>
      </c>
      <c r="AI16">
        <v>255999</v>
      </c>
    </row>
    <row r="17" spans="1:35" hidden="1" x14ac:dyDescent="0.25">
      <c r="A17" t="s">
        <v>233</v>
      </c>
      <c r="B17" t="s">
        <v>199</v>
      </c>
      <c r="C17" t="s">
        <v>36</v>
      </c>
      <c r="D17" t="s">
        <v>37</v>
      </c>
      <c r="E17" t="s">
        <v>38</v>
      </c>
      <c r="F17" t="s">
        <v>39</v>
      </c>
      <c r="G17" t="s">
        <v>234</v>
      </c>
      <c r="H17" t="s">
        <v>235</v>
      </c>
      <c r="I17" t="s">
        <v>236</v>
      </c>
      <c r="J17" t="s">
        <v>43</v>
      </c>
      <c r="K17" t="s">
        <v>237</v>
      </c>
      <c r="L17" t="s">
        <v>238</v>
      </c>
      <c r="M17" t="s">
        <v>239</v>
      </c>
      <c r="N17" t="s">
        <v>240</v>
      </c>
      <c r="O17">
        <v>0</v>
      </c>
      <c r="P17" t="s">
        <v>241</v>
      </c>
      <c r="Q17" t="s">
        <v>242</v>
      </c>
      <c r="R17" t="s">
        <v>49</v>
      </c>
      <c r="S17">
        <v>63</v>
      </c>
      <c r="X17" t="s">
        <v>243</v>
      </c>
      <c r="Y17" t="s">
        <v>244</v>
      </c>
      <c r="Z17">
        <v>600044</v>
      </c>
      <c r="AA17" t="s">
        <v>245</v>
      </c>
      <c r="AB17" t="s">
        <v>70</v>
      </c>
      <c r="AC17" t="s">
        <v>54</v>
      </c>
      <c r="AD17">
        <v>200000</v>
      </c>
      <c r="AF17">
        <v>0</v>
      </c>
      <c r="AI17">
        <v>200000</v>
      </c>
    </row>
    <row r="18" spans="1:35" x14ac:dyDescent="0.25">
      <c r="A18" t="s">
        <v>246</v>
      </c>
      <c r="B18" t="s">
        <v>35</v>
      </c>
      <c r="C18" t="s">
        <v>36</v>
      </c>
      <c r="D18" t="s">
        <v>37</v>
      </c>
      <c r="E18" t="s">
        <v>38</v>
      </c>
      <c r="F18" t="s">
        <v>39</v>
      </c>
      <c r="G18" t="s">
        <v>200</v>
      </c>
      <c r="H18" t="s">
        <v>201</v>
      </c>
      <c r="I18" t="s">
        <v>201</v>
      </c>
      <c r="J18" t="s">
        <v>91</v>
      </c>
      <c r="K18" t="s">
        <v>247</v>
      </c>
      <c r="L18" t="s">
        <v>155</v>
      </c>
      <c r="M18" t="s">
        <v>248</v>
      </c>
      <c r="N18" t="s">
        <v>249</v>
      </c>
      <c r="O18">
        <v>320524</v>
      </c>
      <c r="P18" t="s">
        <v>47</v>
      </c>
      <c r="Q18" t="s">
        <v>206</v>
      </c>
      <c r="R18" t="s">
        <v>97</v>
      </c>
      <c r="S18">
        <v>57</v>
      </c>
      <c r="X18" t="s">
        <v>164</v>
      </c>
      <c r="Y18" t="s">
        <v>98</v>
      </c>
      <c r="Z18">
        <v>603203</v>
      </c>
      <c r="AA18" t="s">
        <v>99</v>
      </c>
      <c r="AB18" t="s">
        <v>100</v>
      </c>
      <c r="AC18" t="s">
        <v>54</v>
      </c>
      <c r="AD18">
        <v>200000</v>
      </c>
      <c r="AE18">
        <v>186894</v>
      </c>
      <c r="AF18">
        <v>0</v>
      </c>
      <c r="AG18" t="s">
        <v>203</v>
      </c>
      <c r="AH18" t="s">
        <v>250</v>
      </c>
      <c r="AI18">
        <v>-120524</v>
      </c>
    </row>
    <row r="19" spans="1:35" hidden="1" x14ac:dyDescent="0.25">
      <c r="A19" t="s">
        <v>251</v>
      </c>
      <c r="B19" t="s">
        <v>199</v>
      </c>
      <c r="C19" t="s">
        <v>36</v>
      </c>
      <c r="D19" t="s">
        <v>37</v>
      </c>
      <c r="E19" t="s">
        <v>38</v>
      </c>
      <c r="F19" t="s">
        <v>39</v>
      </c>
      <c r="G19" t="s">
        <v>252</v>
      </c>
      <c r="H19" t="s">
        <v>253</v>
      </c>
      <c r="I19" t="s">
        <v>254</v>
      </c>
      <c r="J19" t="s">
        <v>255</v>
      </c>
      <c r="K19" t="s">
        <v>108</v>
      </c>
      <c r="L19" t="s">
        <v>256</v>
      </c>
      <c r="M19" t="s">
        <v>257</v>
      </c>
      <c r="N19" t="s">
        <v>258</v>
      </c>
      <c r="O19">
        <v>0</v>
      </c>
      <c r="P19" t="s">
        <v>193</v>
      </c>
      <c r="Q19" t="s">
        <v>259</v>
      </c>
      <c r="R19" t="s">
        <v>97</v>
      </c>
      <c r="S19">
        <v>79</v>
      </c>
      <c r="X19" t="s">
        <v>164</v>
      </c>
      <c r="Y19" t="s">
        <v>260</v>
      </c>
      <c r="Z19">
        <v>600116</v>
      </c>
      <c r="AA19" t="s">
        <v>261</v>
      </c>
      <c r="AB19" t="s">
        <v>70</v>
      </c>
      <c r="AC19" t="s">
        <v>54</v>
      </c>
      <c r="AD19">
        <v>300000</v>
      </c>
      <c r="AF19">
        <v>0</v>
      </c>
      <c r="AI19">
        <v>300000</v>
      </c>
    </row>
    <row r="20" spans="1:35" hidden="1" x14ac:dyDescent="0.25">
      <c r="A20" t="s">
        <v>262</v>
      </c>
      <c r="B20" t="s">
        <v>199</v>
      </c>
      <c r="C20" t="s">
        <v>36</v>
      </c>
      <c r="D20" t="s">
        <v>37</v>
      </c>
      <c r="E20" t="s">
        <v>38</v>
      </c>
      <c r="F20" t="s">
        <v>39</v>
      </c>
      <c r="G20" t="s">
        <v>263</v>
      </c>
      <c r="H20" t="s">
        <v>264</v>
      </c>
      <c r="I20" t="s">
        <v>264</v>
      </c>
      <c r="J20" t="s">
        <v>91</v>
      </c>
      <c r="K20" t="s">
        <v>108</v>
      </c>
      <c r="L20" t="s">
        <v>265</v>
      </c>
      <c r="M20" t="s">
        <v>257</v>
      </c>
      <c r="N20" t="s">
        <v>266</v>
      </c>
      <c r="O20">
        <v>0</v>
      </c>
      <c r="P20" t="s">
        <v>241</v>
      </c>
      <c r="Q20" t="s">
        <v>267</v>
      </c>
      <c r="R20" t="s">
        <v>97</v>
      </c>
      <c r="S20">
        <v>56</v>
      </c>
      <c r="X20" t="s">
        <v>268</v>
      </c>
      <c r="Y20" t="s">
        <v>269</v>
      </c>
      <c r="Z20">
        <v>600011</v>
      </c>
      <c r="AA20" t="s">
        <v>270</v>
      </c>
      <c r="AB20" t="s">
        <v>70</v>
      </c>
      <c r="AC20" t="s">
        <v>54</v>
      </c>
      <c r="AD20">
        <v>300000</v>
      </c>
      <c r="AF20">
        <v>0</v>
      </c>
      <c r="AI20">
        <v>300000</v>
      </c>
    </row>
    <row r="21" spans="1:35" hidden="1" x14ac:dyDescent="0.25">
      <c r="A21" t="s">
        <v>271</v>
      </c>
      <c r="B21" t="s">
        <v>133</v>
      </c>
      <c r="C21" t="s">
        <v>36</v>
      </c>
      <c r="D21" t="s">
        <v>37</v>
      </c>
      <c r="E21" t="s">
        <v>38</v>
      </c>
      <c r="F21" t="s">
        <v>39</v>
      </c>
      <c r="G21" t="s">
        <v>272</v>
      </c>
      <c r="H21" t="s">
        <v>273</v>
      </c>
      <c r="I21" t="s">
        <v>274</v>
      </c>
      <c r="J21" t="s">
        <v>107</v>
      </c>
      <c r="K21" t="s">
        <v>275</v>
      </c>
      <c r="L21" t="s">
        <v>276</v>
      </c>
      <c r="M21" t="s">
        <v>152</v>
      </c>
      <c r="N21" t="s">
        <v>170</v>
      </c>
      <c r="O21">
        <v>26389</v>
      </c>
      <c r="P21" t="s">
        <v>47</v>
      </c>
      <c r="Q21" t="s">
        <v>277</v>
      </c>
      <c r="R21" t="s">
        <v>49</v>
      </c>
      <c r="S21">
        <v>45</v>
      </c>
      <c r="X21" t="s">
        <v>50</v>
      </c>
      <c r="Y21" t="s">
        <v>278</v>
      </c>
      <c r="Z21">
        <v>600026</v>
      </c>
      <c r="AA21" t="s">
        <v>279</v>
      </c>
      <c r="AB21" t="s">
        <v>70</v>
      </c>
      <c r="AC21" t="s">
        <v>54</v>
      </c>
      <c r="AD21">
        <v>300000</v>
      </c>
      <c r="AE21">
        <v>14270</v>
      </c>
      <c r="AF21">
        <v>0</v>
      </c>
      <c r="AI21">
        <v>273611</v>
      </c>
    </row>
    <row r="22" spans="1:35" hidden="1" x14ac:dyDescent="0.25">
      <c r="A22" t="s">
        <v>280</v>
      </c>
      <c r="B22" t="s">
        <v>133</v>
      </c>
      <c r="C22" t="s">
        <v>36</v>
      </c>
      <c r="D22" t="s">
        <v>37</v>
      </c>
      <c r="E22" t="s">
        <v>38</v>
      </c>
      <c r="F22" t="s">
        <v>39</v>
      </c>
      <c r="G22" t="s">
        <v>104</v>
      </c>
      <c r="H22" t="s">
        <v>105</v>
      </c>
      <c r="I22" t="s">
        <v>106</v>
      </c>
      <c r="J22" t="s">
        <v>107</v>
      </c>
      <c r="K22" t="s">
        <v>281</v>
      </c>
      <c r="L22" t="s">
        <v>109</v>
      </c>
      <c r="M22" t="s">
        <v>110</v>
      </c>
      <c r="N22" t="s">
        <v>282</v>
      </c>
      <c r="O22">
        <v>31644</v>
      </c>
      <c r="P22" t="s">
        <v>47</v>
      </c>
      <c r="Q22" t="s">
        <v>112</v>
      </c>
      <c r="R22" t="s">
        <v>49</v>
      </c>
      <c r="S22">
        <v>27</v>
      </c>
      <c r="X22" t="s">
        <v>283</v>
      </c>
      <c r="Y22" t="s">
        <v>114</v>
      </c>
      <c r="Z22">
        <v>600100</v>
      </c>
      <c r="AA22" t="s">
        <v>115</v>
      </c>
      <c r="AB22" t="s">
        <v>70</v>
      </c>
      <c r="AC22" t="s">
        <v>54</v>
      </c>
      <c r="AD22">
        <v>200000</v>
      </c>
      <c r="AE22">
        <v>4749</v>
      </c>
      <c r="AF22">
        <v>0</v>
      </c>
      <c r="AG22" t="s">
        <v>284</v>
      </c>
      <c r="AH22" t="s">
        <v>285</v>
      </c>
      <c r="AI22">
        <v>168356</v>
      </c>
    </row>
    <row r="23" spans="1:35" hidden="1" x14ac:dyDescent="0.25">
      <c r="A23" t="s">
        <v>286</v>
      </c>
      <c r="B23" t="s">
        <v>199</v>
      </c>
      <c r="C23" t="s">
        <v>36</v>
      </c>
      <c r="D23" t="s">
        <v>37</v>
      </c>
      <c r="E23" t="s">
        <v>38</v>
      </c>
      <c r="F23" t="s">
        <v>39</v>
      </c>
      <c r="G23" t="s">
        <v>186</v>
      </c>
      <c r="H23" t="s">
        <v>187</v>
      </c>
      <c r="I23" t="s">
        <v>188</v>
      </c>
      <c r="J23" t="s">
        <v>151</v>
      </c>
      <c r="K23" t="s">
        <v>190</v>
      </c>
      <c r="L23" t="s">
        <v>190</v>
      </c>
      <c r="M23" t="s">
        <v>191</v>
      </c>
      <c r="N23" t="s">
        <v>287</v>
      </c>
      <c r="O23">
        <v>0</v>
      </c>
      <c r="P23" t="s">
        <v>193</v>
      </c>
      <c r="Q23" t="s">
        <v>194</v>
      </c>
      <c r="R23" t="s">
        <v>97</v>
      </c>
      <c r="S23">
        <v>0</v>
      </c>
      <c r="X23" t="s">
        <v>195</v>
      </c>
      <c r="Y23" t="s">
        <v>196</v>
      </c>
      <c r="Z23">
        <v>600084</v>
      </c>
      <c r="AA23" t="s">
        <v>197</v>
      </c>
      <c r="AB23" t="s">
        <v>70</v>
      </c>
      <c r="AC23" t="s">
        <v>54</v>
      </c>
      <c r="AD23">
        <v>300000</v>
      </c>
      <c r="AF23">
        <v>0</v>
      </c>
      <c r="AI23">
        <v>300000</v>
      </c>
    </row>
    <row r="24" spans="1:35" hidden="1" x14ac:dyDescent="0.25">
      <c r="A24" t="s">
        <v>288</v>
      </c>
      <c r="B24" t="s">
        <v>199</v>
      </c>
      <c r="C24" t="s">
        <v>36</v>
      </c>
      <c r="D24" t="s">
        <v>37</v>
      </c>
      <c r="E24" t="s">
        <v>38</v>
      </c>
      <c r="F24" t="s">
        <v>39</v>
      </c>
      <c r="G24" t="s">
        <v>289</v>
      </c>
      <c r="H24" t="s">
        <v>290</v>
      </c>
      <c r="I24" t="s">
        <v>291</v>
      </c>
      <c r="J24" t="s">
        <v>107</v>
      </c>
      <c r="K24" t="s">
        <v>292</v>
      </c>
      <c r="L24" t="s">
        <v>293</v>
      </c>
      <c r="M24" t="s">
        <v>294</v>
      </c>
      <c r="N24" t="s">
        <v>295</v>
      </c>
      <c r="O24">
        <v>0</v>
      </c>
      <c r="P24" t="s">
        <v>241</v>
      </c>
      <c r="Q24" t="s">
        <v>296</v>
      </c>
      <c r="R24" t="s">
        <v>49</v>
      </c>
      <c r="S24">
        <v>36</v>
      </c>
      <c r="X24" t="s">
        <v>297</v>
      </c>
      <c r="Y24" t="s">
        <v>298</v>
      </c>
      <c r="Z24">
        <v>603001</v>
      </c>
      <c r="AA24" t="s">
        <v>299</v>
      </c>
      <c r="AB24" t="s">
        <v>100</v>
      </c>
      <c r="AC24" t="s">
        <v>54</v>
      </c>
      <c r="AD24">
        <v>300000</v>
      </c>
      <c r="AF24">
        <v>0</v>
      </c>
      <c r="AI24">
        <v>300000</v>
      </c>
    </row>
    <row r="25" spans="1:35" hidden="1" x14ac:dyDescent="0.25">
      <c r="A25" t="s">
        <v>300</v>
      </c>
      <c r="B25" t="s">
        <v>88</v>
      </c>
      <c r="C25" t="s">
        <v>36</v>
      </c>
      <c r="D25" t="s">
        <v>37</v>
      </c>
      <c r="E25" t="s">
        <v>38</v>
      </c>
      <c r="F25" t="s">
        <v>39</v>
      </c>
      <c r="G25" t="s">
        <v>301</v>
      </c>
      <c r="H25" t="s">
        <v>302</v>
      </c>
      <c r="I25" t="s">
        <v>303</v>
      </c>
      <c r="J25" t="s">
        <v>61</v>
      </c>
      <c r="K25" t="s">
        <v>304</v>
      </c>
      <c r="L25" t="s">
        <v>305</v>
      </c>
      <c r="M25" t="s">
        <v>109</v>
      </c>
      <c r="N25" t="s">
        <v>306</v>
      </c>
      <c r="O25">
        <v>45000</v>
      </c>
      <c r="P25" t="s">
        <v>193</v>
      </c>
      <c r="Q25" t="s">
        <v>307</v>
      </c>
      <c r="R25" t="s">
        <v>49</v>
      </c>
      <c r="S25">
        <v>7</v>
      </c>
      <c r="X25" t="s">
        <v>195</v>
      </c>
      <c r="Y25" t="s">
        <v>308</v>
      </c>
      <c r="Z25">
        <v>603001</v>
      </c>
      <c r="AA25" t="s">
        <v>309</v>
      </c>
      <c r="AB25" t="s">
        <v>310</v>
      </c>
      <c r="AC25" t="s">
        <v>54</v>
      </c>
      <c r="AD25">
        <v>300000</v>
      </c>
      <c r="AF25">
        <v>0</v>
      </c>
      <c r="AI25">
        <v>255000</v>
      </c>
    </row>
    <row r="26" spans="1:35" hidden="1" x14ac:dyDescent="0.25">
      <c r="A26" t="s">
        <v>311</v>
      </c>
      <c r="B26" t="s">
        <v>35</v>
      </c>
      <c r="C26" t="s">
        <v>36</v>
      </c>
      <c r="D26" t="s">
        <v>37</v>
      </c>
      <c r="E26" t="s">
        <v>38</v>
      </c>
      <c r="F26" t="s">
        <v>39</v>
      </c>
      <c r="G26" t="s">
        <v>312</v>
      </c>
      <c r="H26" t="s">
        <v>313</v>
      </c>
      <c r="I26" t="s">
        <v>313</v>
      </c>
      <c r="J26" t="s">
        <v>91</v>
      </c>
      <c r="K26" t="s">
        <v>314</v>
      </c>
      <c r="L26" t="s">
        <v>315</v>
      </c>
      <c r="M26" t="s">
        <v>316</v>
      </c>
      <c r="N26" t="s">
        <v>317</v>
      </c>
      <c r="O26">
        <v>243179.65</v>
      </c>
      <c r="P26" t="s">
        <v>47</v>
      </c>
      <c r="Q26" t="s">
        <v>318</v>
      </c>
      <c r="R26" t="s">
        <v>97</v>
      </c>
      <c r="S26">
        <v>49</v>
      </c>
      <c r="X26" t="s">
        <v>142</v>
      </c>
      <c r="Y26" t="s">
        <v>83</v>
      </c>
      <c r="Z26">
        <v>632004</v>
      </c>
      <c r="AA26" t="s">
        <v>84</v>
      </c>
      <c r="AB26" t="s">
        <v>53</v>
      </c>
      <c r="AC26" t="s">
        <v>54</v>
      </c>
      <c r="AD26">
        <v>300000</v>
      </c>
      <c r="AE26">
        <v>227612</v>
      </c>
      <c r="AF26">
        <v>0</v>
      </c>
      <c r="AG26" t="s">
        <v>319</v>
      </c>
      <c r="AH26" t="s">
        <v>320</v>
      </c>
      <c r="AI26">
        <v>56820.350000000006</v>
      </c>
    </row>
    <row r="27" spans="1:35" hidden="1" x14ac:dyDescent="0.25">
      <c r="A27" t="s">
        <v>321</v>
      </c>
      <c r="B27" t="s">
        <v>35</v>
      </c>
      <c r="C27" t="s">
        <v>36</v>
      </c>
      <c r="D27" t="s">
        <v>37</v>
      </c>
      <c r="E27" t="s">
        <v>38</v>
      </c>
      <c r="F27" t="s">
        <v>39</v>
      </c>
      <c r="G27" t="s">
        <v>322</v>
      </c>
      <c r="H27" t="s">
        <v>323</v>
      </c>
      <c r="I27" t="s">
        <v>324</v>
      </c>
      <c r="J27" t="s">
        <v>61</v>
      </c>
      <c r="K27" t="s">
        <v>155</v>
      </c>
      <c r="L27" t="s">
        <v>155</v>
      </c>
      <c r="M27" t="s">
        <v>325</v>
      </c>
      <c r="N27" t="s">
        <v>326</v>
      </c>
      <c r="O27">
        <v>21806</v>
      </c>
      <c r="P27" t="s">
        <v>47</v>
      </c>
      <c r="Q27" t="s">
        <v>327</v>
      </c>
      <c r="R27" t="s">
        <v>49</v>
      </c>
      <c r="S27">
        <v>2</v>
      </c>
      <c r="X27" t="s">
        <v>164</v>
      </c>
      <c r="Y27" t="s">
        <v>98</v>
      </c>
      <c r="Z27">
        <v>603203</v>
      </c>
      <c r="AA27" t="s">
        <v>99</v>
      </c>
      <c r="AB27" t="s">
        <v>100</v>
      </c>
      <c r="AC27" t="s">
        <v>54</v>
      </c>
      <c r="AD27">
        <v>300000</v>
      </c>
      <c r="AE27">
        <v>18881</v>
      </c>
      <c r="AF27">
        <v>0</v>
      </c>
      <c r="AG27" t="s">
        <v>328</v>
      </c>
      <c r="AH27" t="s">
        <v>329</v>
      </c>
      <c r="AI27">
        <v>278194</v>
      </c>
    </row>
    <row r="28" spans="1:35" hidden="1" x14ac:dyDescent="0.25">
      <c r="A28" t="s">
        <v>330</v>
      </c>
      <c r="B28" t="s">
        <v>35</v>
      </c>
      <c r="C28" t="s">
        <v>36</v>
      </c>
      <c r="D28" t="s">
        <v>37</v>
      </c>
      <c r="E28" t="s">
        <v>38</v>
      </c>
      <c r="F28" t="s">
        <v>39</v>
      </c>
      <c r="G28" t="s">
        <v>272</v>
      </c>
      <c r="H28" t="s">
        <v>273</v>
      </c>
      <c r="I28" t="s">
        <v>274</v>
      </c>
      <c r="J28" t="s">
        <v>107</v>
      </c>
      <c r="K28" t="s">
        <v>331</v>
      </c>
      <c r="L28" t="s">
        <v>276</v>
      </c>
      <c r="M28" t="s">
        <v>152</v>
      </c>
      <c r="N28" t="s">
        <v>170</v>
      </c>
      <c r="O28">
        <v>208760</v>
      </c>
      <c r="P28" t="s">
        <v>47</v>
      </c>
      <c r="Q28" t="s">
        <v>277</v>
      </c>
      <c r="R28" t="s">
        <v>49</v>
      </c>
      <c r="S28">
        <v>45</v>
      </c>
      <c r="X28" t="s">
        <v>50</v>
      </c>
      <c r="Y28" t="s">
        <v>278</v>
      </c>
      <c r="Z28">
        <v>600026</v>
      </c>
      <c r="AA28" t="s">
        <v>279</v>
      </c>
      <c r="AB28" t="s">
        <v>70</v>
      </c>
      <c r="AC28" t="s">
        <v>54</v>
      </c>
      <c r="AD28">
        <v>300000</v>
      </c>
      <c r="AE28">
        <v>179585</v>
      </c>
      <c r="AF28">
        <v>0</v>
      </c>
      <c r="AG28" t="s">
        <v>325</v>
      </c>
      <c r="AH28" t="s">
        <v>332</v>
      </c>
      <c r="AI28">
        <v>91240</v>
      </c>
    </row>
    <row r="29" spans="1:35" hidden="1" x14ac:dyDescent="0.25">
      <c r="A29" t="s">
        <v>333</v>
      </c>
      <c r="B29" t="s">
        <v>88</v>
      </c>
      <c r="C29" t="s">
        <v>36</v>
      </c>
      <c r="D29" t="s">
        <v>37</v>
      </c>
      <c r="E29" t="s">
        <v>38</v>
      </c>
      <c r="F29" t="s">
        <v>39</v>
      </c>
      <c r="G29" t="s">
        <v>252</v>
      </c>
      <c r="H29" t="s">
        <v>253</v>
      </c>
      <c r="I29" t="s">
        <v>254</v>
      </c>
      <c r="J29" t="s">
        <v>255</v>
      </c>
      <c r="K29" t="s">
        <v>334</v>
      </c>
      <c r="L29" t="s">
        <v>256</v>
      </c>
      <c r="M29" t="s">
        <v>257</v>
      </c>
      <c r="N29" t="s">
        <v>205</v>
      </c>
      <c r="O29">
        <v>67739</v>
      </c>
      <c r="P29" t="s">
        <v>47</v>
      </c>
      <c r="Q29" t="s">
        <v>259</v>
      </c>
      <c r="R29" t="s">
        <v>97</v>
      </c>
      <c r="S29">
        <v>79</v>
      </c>
      <c r="X29" t="s">
        <v>82</v>
      </c>
      <c r="Y29" t="s">
        <v>335</v>
      </c>
      <c r="Z29">
        <v>600116</v>
      </c>
      <c r="AA29" t="s">
        <v>336</v>
      </c>
      <c r="AB29" t="s">
        <v>70</v>
      </c>
      <c r="AC29" t="s">
        <v>54</v>
      </c>
      <c r="AD29">
        <v>300000</v>
      </c>
      <c r="AE29">
        <v>49545</v>
      </c>
      <c r="AF29">
        <v>0</v>
      </c>
      <c r="AG29" t="s">
        <v>337</v>
      </c>
      <c r="AH29" t="s">
        <v>338</v>
      </c>
      <c r="AI29">
        <v>232261</v>
      </c>
    </row>
    <row r="30" spans="1:35" hidden="1" x14ac:dyDescent="0.25">
      <c r="A30" t="s">
        <v>339</v>
      </c>
      <c r="B30" t="s">
        <v>199</v>
      </c>
      <c r="C30" t="s">
        <v>36</v>
      </c>
      <c r="D30" t="s">
        <v>37</v>
      </c>
      <c r="E30" t="s">
        <v>38</v>
      </c>
      <c r="F30" t="s">
        <v>39</v>
      </c>
      <c r="G30" t="s">
        <v>340</v>
      </c>
      <c r="H30" t="s">
        <v>341</v>
      </c>
      <c r="I30" t="s">
        <v>342</v>
      </c>
      <c r="J30" t="s">
        <v>255</v>
      </c>
      <c r="K30" t="s">
        <v>343</v>
      </c>
      <c r="L30" t="s">
        <v>343</v>
      </c>
      <c r="M30" t="s">
        <v>343</v>
      </c>
      <c r="N30" t="s">
        <v>344</v>
      </c>
      <c r="O30">
        <v>0</v>
      </c>
      <c r="P30" t="s">
        <v>241</v>
      </c>
      <c r="Q30" t="s">
        <v>345</v>
      </c>
      <c r="R30" t="s">
        <v>97</v>
      </c>
      <c r="S30">
        <v>59</v>
      </c>
      <c r="X30" t="s">
        <v>346</v>
      </c>
      <c r="Y30" t="s">
        <v>347</v>
      </c>
      <c r="Z30">
        <v>636004</v>
      </c>
      <c r="AA30" t="s">
        <v>348</v>
      </c>
      <c r="AB30" t="s">
        <v>349</v>
      </c>
      <c r="AC30" t="s">
        <v>54</v>
      </c>
      <c r="AD30">
        <v>250000</v>
      </c>
      <c r="AF30">
        <v>0</v>
      </c>
      <c r="AI30">
        <v>250000</v>
      </c>
    </row>
    <row r="31" spans="1:35" hidden="1" x14ac:dyDescent="0.25">
      <c r="A31" t="s">
        <v>350</v>
      </c>
      <c r="B31" t="s">
        <v>133</v>
      </c>
      <c r="C31" t="s">
        <v>36</v>
      </c>
      <c r="D31" t="s">
        <v>37</v>
      </c>
      <c r="E31" t="s">
        <v>38</v>
      </c>
      <c r="F31" t="s">
        <v>39</v>
      </c>
      <c r="G31" t="s">
        <v>351</v>
      </c>
      <c r="H31" t="s">
        <v>352</v>
      </c>
      <c r="I31" t="s">
        <v>353</v>
      </c>
      <c r="J31" t="s">
        <v>255</v>
      </c>
      <c r="K31" t="s">
        <v>354</v>
      </c>
      <c r="L31" t="s">
        <v>294</v>
      </c>
      <c r="M31" t="s">
        <v>355</v>
      </c>
      <c r="N31" t="s">
        <v>356</v>
      </c>
      <c r="O31">
        <v>18327</v>
      </c>
      <c r="P31" t="s">
        <v>47</v>
      </c>
      <c r="Q31" t="s">
        <v>357</v>
      </c>
      <c r="R31" t="s">
        <v>97</v>
      </c>
      <c r="S31">
        <v>59</v>
      </c>
      <c r="X31" t="s">
        <v>50</v>
      </c>
      <c r="Y31" t="s">
        <v>358</v>
      </c>
      <c r="Z31">
        <v>600044</v>
      </c>
      <c r="AA31" t="s">
        <v>359</v>
      </c>
      <c r="AB31" t="s">
        <v>70</v>
      </c>
      <c r="AC31" t="s">
        <v>54</v>
      </c>
      <c r="AD31">
        <v>250000</v>
      </c>
      <c r="AE31">
        <v>18327</v>
      </c>
      <c r="AF31">
        <v>0</v>
      </c>
      <c r="AG31" t="s">
        <v>360</v>
      </c>
      <c r="AH31" t="s">
        <v>361</v>
      </c>
      <c r="AI31">
        <v>231673</v>
      </c>
    </row>
    <row r="32" spans="1:35" hidden="1" x14ac:dyDescent="0.25">
      <c r="A32" t="s">
        <v>362</v>
      </c>
      <c r="B32" t="s">
        <v>35</v>
      </c>
      <c r="C32" t="s">
        <v>36</v>
      </c>
      <c r="D32" t="s">
        <v>37</v>
      </c>
      <c r="E32" t="s">
        <v>38</v>
      </c>
      <c r="F32" t="s">
        <v>39</v>
      </c>
      <c r="G32" t="s">
        <v>363</v>
      </c>
      <c r="H32" t="s">
        <v>364</v>
      </c>
      <c r="I32" t="s">
        <v>365</v>
      </c>
      <c r="J32" t="s">
        <v>107</v>
      </c>
      <c r="K32" t="s">
        <v>366</v>
      </c>
      <c r="L32" t="s">
        <v>366</v>
      </c>
      <c r="M32" t="s">
        <v>367</v>
      </c>
      <c r="N32" t="s">
        <v>368</v>
      </c>
      <c r="O32">
        <v>50468</v>
      </c>
      <c r="P32" t="s">
        <v>47</v>
      </c>
      <c r="Q32" t="s">
        <v>369</v>
      </c>
      <c r="R32" t="s">
        <v>49</v>
      </c>
      <c r="S32">
        <v>29</v>
      </c>
      <c r="X32" t="s">
        <v>243</v>
      </c>
      <c r="Y32" t="s">
        <v>370</v>
      </c>
      <c r="Z32">
        <v>603202</v>
      </c>
      <c r="AA32" t="s">
        <v>371</v>
      </c>
      <c r="AB32" t="s">
        <v>100</v>
      </c>
      <c r="AC32" t="s">
        <v>54</v>
      </c>
      <c r="AD32">
        <v>300000</v>
      </c>
      <c r="AE32">
        <v>43681</v>
      </c>
      <c r="AF32">
        <v>0</v>
      </c>
      <c r="AG32" t="s">
        <v>372</v>
      </c>
      <c r="AH32" t="s">
        <v>373</v>
      </c>
      <c r="AI32">
        <v>249532</v>
      </c>
    </row>
    <row r="33" spans="1:35" hidden="1" x14ac:dyDescent="0.25">
      <c r="A33" t="s">
        <v>374</v>
      </c>
      <c r="B33" t="s">
        <v>199</v>
      </c>
      <c r="C33" t="s">
        <v>36</v>
      </c>
      <c r="D33" t="s">
        <v>37</v>
      </c>
      <c r="E33" t="s">
        <v>38</v>
      </c>
      <c r="F33" t="s">
        <v>39</v>
      </c>
      <c r="G33" t="s">
        <v>174</v>
      </c>
      <c r="H33" t="s">
        <v>175</v>
      </c>
      <c r="I33" t="s">
        <v>176</v>
      </c>
      <c r="J33" t="s">
        <v>107</v>
      </c>
      <c r="K33" t="s">
        <v>178</v>
      </c>
      <c r="L33" t="s">
        <v>178</v>
      </c>
      <c r="M33" t="s">
        <v>375</v>
      </c>
      <c r="N33" t="s">
        <v>376</v>
      </c>
      <c r="O33">
        <v>0</v>
      </c>
      <c r="P33" t="s">
        <v>193</v>
      </c>
      <c r="Q33" t="s">
        <v>182</v>
      </c>
      <c r="R33" t="s">
        <v>49</v>
      </c>
      <c r="S33">
        <v>26</v>
      </c>
      <c r="X33" t="s">
        <v>142</v>
      </c>
      <c r="Y33" t="s">
        <v>298</v>
      </c>
      <c r="Z33">
        <v>603001</v>
      </c>
      <c r="AA33" t="s">
        <v>299</v>
      </c>
      <c r="AB33" t="s">
        <v>100</v>
      </c>
      <c r="AC33" t="s">
        <v>54</v>
      </c>
      <c r="AD33">
        <v>300000</v>
      </c>
      <c r="AF33">
        <v>0</v>
      </c>
      <c r="AI33">
        <v>300000</v>
      </c>
    </row>
    <row r="34" spans="1:35" hidden="1" x14ac:dyDescent="0.25">
      <c r="A34" t="s">
        <v>377</v>
      </c>
      <c r="B34" t="s">
        <v>88</v>
      </c>
      <c r="C34" t="s">
        <v>36</v>
      </c>
      <c r="D34" t="s">
        <v>37</v>
      </c>
      <c r="E34" t="s">
        <v>38</v>
      </c>
      <c r="F34" t="s">
        <v>39</v>
      </c>
      <c r="G34" t="s">
        <v>378</v>
      </c>
      <c r="H34" t="s">
        <v>379</v>
      </c>
      <c r="I34" t="s">
        <v>380</v>
      </c>
      <c r="J34" t="s">
        <v>107</v>
      </c>
      <c r="K34" t="s">
        <v>381</v>
      </c>
      <c r="L34" t="s">
        <v>382</v>
      </c>
      <c r="M34" t="s">
        <v>383</v>
      </c>
      <c r="N34" t="s">
        <v>384</v>
      </c>
      <c r="O34">
        <v>95668</v>
      </c>
      <c r="P34" t="s">
        <v>47</v>
      </c>
      <c r="Q34" t="s">
        <v>385</v>
      </c>
      <c r="R34" t="s">
        <v>49</v>
      </c>
      <c r="S34">
        <v>34</v>
      </c>
      <c r="X34" t="s">
        <v>268</v>
      </c>
      <c r="Y34" t="s">
        <v>386</v>
      </c>
      <c r="Z34">
        <v>631502</v>
      </c>
      <c r="AA34" t="s">
        <v>387</v>
      </c>
      <c r="AB34" t="s">
        <v>388</v>
      </c>
      <c r="AC34" t="s">
        <v>54</v>
      </c>
      <c r="AD34">
        <v>300000</v>
      </c>
      <c r="AE34">
        <v>93176</v>
      </c>
      <c r="AF34">
        <v>0</v>
      </c>
      <c r="AG34" t="s">
        <v>389</v>
      </c>
      <c r="AH34" t="s">
        <v>390</v>
      </c>
      <c r="AI34">
        <v>204332</v>
      </c>
    </row>
    <row r="35" spans="1:35" hidden="1" x14ac:dyDescent="0.25">
      <c r="A35" t="s">
        <v>391</v>
      </c>
      <c r="B35" t="s">
        <v>88</v>
      </c>
      <c r="C35" t="s">
        <v>36</v>
      </c>
      <c r="D35" t="s">
        <v>37</v>
      </c>
      <c r="E35" t="s">
        <v>38</v>
      </c>
      <c r="F35" t="s">
        <v>39</v>
      </c>
      <c r="G35" t="s">
        <v>392</v>
      </c>
      <c r="H35" t="s">
        <v>393</v>
      </c>
      <c r="I35" t="s">
        <v>394</v>
      </c>
      <c r="J35" t="s">
        <v>107</v>
      </c>
      <c r="K35" t="s">
        <v>395</v>
      </c>
      <c r="L35" t="s">
        <v>396</v>
      </c>
      <c r="M35" t="s">
        <v>247</v>
      </c>
      <c r="N35" t="s">
        <v>397</v>
      </c>
      <c r="O35">
        <v>22771</v>
      </c>
      <c r="P35" t="s">
        <v>181</v>
      </c>
      <c r="Q35" t="s">
        <v>398</v>
      </c>
      <c r="R35" t="s">
        <v>49</v>
      </c>
      <c r="S35">
        <v>34</v>
      </c>
      <c r="X35" t="s">
        <v>399</v>
      </c>
      <c r="Y35" t="s">
        <v>400</v>
      </c>
      <c r="Z35">
        <v>627005</v>
      </c>
      <c r="AA35" t="s">
        <v>401</v>
      </c>
      <c r="AB35" t="s">
        <v>402</v>
      </c>
      <c r="AC35" t="s">
        <v>54</v>
      </c>
      <c r="AD35">
        <v>200000</v>
      </c>
      <c r="AF35">
        <v>22771</v>
      </c>
      <c r="AI35">
        <v>177229</v>
      </c>
    </row>
    <row r="36" spans="1:35" hidden="1" x14ac:dyDescent="0.25">
      <c r="A36" t="s">
        <v>403</v>
      </c>
      <c r="B36" t="s">
        <v>35</v>
      </c>
      <c r="C36" t="s">
        <v>36</v>
      </c>
      <c r="D36" t="s">
        <v>37</v>
      </c>
      <c r="E36" t="s">
        <v>38</v>
      </c>
      <c r="F36" t="s">
        <v>39</v>
      </c>
      <c r="G36" t="s">
        <v>158</v>
      </c>
      <c r="H36" t="s">
        <v>159</v>
      </c>
      <c r="I36" t="s">
        <v>159</v>
      </c>
      <c r="J36" t="s">
        <v>91</v>
      </c>
      <c r="K36" t="s">
        <v>404</v>
      </c>
      <c r="L36" t="s">
        <v>315</v>
      </c>
      <c r="M36" t="s">
        <v>405</v>
      </c>
      <c r="N36" t="s">
        <v>170</v>
      </c>
      <c r="O36">
        <v>115625</v>
      </c>
      <c r="P36" t="s">
        <v>47</v>
      </c>
      <c r="Q36" t="s">
        <v>163</v>
      </c>
      <c r="R36" t="s">
        <v>49</v>
      </c>
      <c r="S36">
        <v>47</v>
      </c>
      <c r="X36" t="s">
        <v>50</v>
      </c>
      <c r="Y36" t="s">
        <v>98</v>
      </c>
      <c r="Z36">
        <v>603203</v>
      </c>
      <c r="AA36" t="s">
        <v>99</v>
      </c>
      <c r="AB36" t="s">
        <v>100</v>
      </c>
      <c r="AC36" t="s">
        <v>54</v>
      </c>
      <c r="AD36">
        <v>300000</v>
      </c>
      <c r="AE36">
        <v>109844</v>
      </c>
      <c r="AF36">
        <v>0</v>
      </c>
      <c r="AG36" t="s">
        <v>406</v>
      </c>
      <c r="AH36" t="s">
        <v>407</v>
      </c>
      <c r="AI36">
        <v>184375</v>
      </c>
    </row>
    <row r="37" spans="1:35" hidden="1" x14ac:dyDescent="0.25">
      <c r="A37" t="s">
        <v>408</v>
      </c>
      <c r="B37" t="s">
        <v>199</v>
      </c>
      <c r="C37" t="s">
        <v>36</v>
      </c>
      <c r="D37" t="s">
        <v>37</v>
      </c>
      <c r="E37" t="s">
        <v>38</v>
      </c>
      <c r="F37" t="s">
        <v>39</v>
      </c>
      <c r="G37" t="s">
        <v>409</v>
      </c>
      <c r="H37" t="s">
        <v>410</v>
      </c>
      <c r="I37" t="s">
        <v>411</v>
      </c>
      <c r="J37" t="s">
        <v>107</v>
      </c>
      <c r="K37" t="s">
        <v>412</v>
      </c>
      <c r="L37" t="s">
        <v>413</v>
      </c>
      <c r="M37" t="s">
        <v>413</v>
      </c>
      <c r="N37" t="s">
        <v>170</v>
      </c>
      <c r="O37">
        <v>0</v>
      </c>
      <c r="P37" t="s">
        <v>193</v>
      </c>
      <c r="Q37" t="s">
        <v>414</v>
      </c>
      <c r="R37" t="s">
        <v>49</v>
      </c>
      <c r="S37">
        <v>38</v>
      </c>
      <c r="X37" t="s">
        <v>50</v>
      </c>
      <c r="Y37" t="s">
        <v>415</v>
      </c>
      <c r="Z37">
        <v>600061</v>
      </c>
      <c r="AA37" t="s">
        <v>416</v>
      </c>
      <c r="AB37" t="s">
        <v>70</v>
      </c>
      <c r="AC37" t="s">
        <v>54</v>
      </c>
      <c r="AD37">
        <v>300000</v>
      </c>
      <c r="AF37">
        <v>0</v>
      </c>
      <c r="AI37">
        <v>300000</v>
      </c>
    </row>
    <row r="38" spans="1:35" hidden="1" x14ac:dyDescent="0.25">
      <c r="A38" t="s">
        <v>417</v>
      </c>
      <c r="B38" t="s">
        <v>35</v>
      </c>
      <c r="C38" t="s">
        <v>36</v>
      </c>
      <c r="D38" t="s">
        <v>37</v>
      </c>
      <c r="E38" t="s">
        <v>38</v>
      </c>
      <c r="F38" t="s">
        <v>39</v>
      </c>
      <c r="G38" t="s">
        <v>418</v>
      </c>
      <c r="H38" t="s">
        <v>419</v>
      </c>
      <c r="I38" t="s">
        <v>420</v>
      </c>
      <c r="J38" t="s">
        <v>107</v>
      </c>
      <c r="K38" t="s">
        <v>421</v>
      </c>
      <c r="L38" t="s">
        <v>422</v>
      </c>
      <c r="M38" t="s">
        <v>421</v>
      </c>
      <c r="N38" t="s">
        <v>326</v>
      </c>
      <c r="O38">
        <v>22147</v>
      </c>
      <c r="P38" t="s">
        <v>47</v>
      </c>
      <c r="Q38" t="s">
        <v>423</v>
      </c>
      <c r="R38" t="s">
        <v>49</v>
      </c>
      <c r="S38">
        <v>39</v>
      </c>
      <c r="X38" t="s">
        <v>164</v>
      </c>
      <c r="Y38" t="s">
        <v>424</v>
      </c>
      <c r="Z38">
        <v>600045</v>
      </c>
      <c r="AA38" t="s">
        <v>425</v>
      </c>
      <c r="AB38" t="s">
        <v>70</v>
      </c>
      <c r="AC38" t="s">
        <v>54</v>
      </c>
      <c r="AD38">
        <v>400000</v>
      </c>
      <c r="AE38">
        <v>18925</v>
      </c>
      <c r="AF38">
        <v>0</v>
      </c>
      <c r="AG38" t="s">
        <v>426</v>
      </c>
      <c r="AH38" t="s">
        <v>427</v>
      </c>
      <c r="AI38">
        <v>377853</v>
      </c>
    </row>
    <row r="39" spans="1:35" hidden="1" x14ac:dyDescent="0.25">
      <c r="A39" t="s">
        <v>428</v>
      </c>
      <c r="B39" t="s">
        <v>35</v>
      </c>
      <c r="C39" t="s">
        <v>36</v>
      </c>
      <c r="D39" t="s">
        <v>37</v>
      </c>
      <c r="E39" t="s">
        <v>38</v>
      </c>
      <c r="F39" t="s">
        <v>39</v>
      </c>
      <c r="G39" t="s">
        <v>58</v>
      </c>
      <c r="H39" t="s">
        <v>59</v>
      </c>
      <c r="I39" t="s">
        <v>429</v>
      </c>
      <c r="J39" t="s">
        <v>43</v>
      </c>
      <c r="K39" t="s">
        <v>315</v>
      </c>
      <c r="L39" t="s">
        <v>430</v>
      </c>
      <c r="M39" t="s">
        <v>430</v>
      </c>
      <c r="N39" t="s">
        <v>431</v>
      </c>
      <c r="O39">
        <v>35000</v>
      </c>
      <c r="P39" t="s">
        <v>47</v>
      </c>
      <c r="Q39" t="s">
        <v>432</v>
      </c>
      <c r="R39" t="s">
        <v>49</v>
      </c>
      <c r="S39">
        <v>57</v>
      </c>
      <c r="X39" t="s">
        <v>346</v>
      </c>
      <c r="Y39" t="s">
        <v>433</v>
      </c>
      <c r="Z39">
        <v>622001</v>
      </c>
      <c r="AA39" t="s">
        <v>434</v>
      </c>
      <c r="AB39" t="s">
        <v>435</v>
      </c>
      <c r="AC39" t="s">
        <v>54</v>
      </c>
      <c r="AD39">
        <v>250000</v>
      </c>
      <c r="AE39">
        <v>31500</v>
      </c>
      <c r="AF39">
        <v>0</v>
      </c>
      <c r="AG39" t="s">
        <v>405</v>
      </c>
      <c r="AH39" t="s">
        <v>436</v>
      </c>
      <c r="AI39">
        <v>215000</v>
      </c>
    </row>
    <row r="40" spans="1:35" hidden="1" x14ac:dyDescent="0.25">
      <c r="A40" t="s">
        <v>437</v>
      </c>
      <c r="B40" t="s">
        <v>35</v>
      </c>
      <c r="C40" t="s">
        <v>36</v>
      </c>
      <c r="D40" t="s">
        <v>37</v>
      </c>
      <c r="E40" t="s">
        <v>38</v>
      </c>
      <c r="F40" t="s">
        <v>39</v>
      </c>
      <c r="G40" t="s">
        <v>438</v>
      </c>
      <c r="H40" t="s">
        <v>439</v>
      </c>
      <c r="I40" t="s">
        <v>440</v>
      </c>
      <c r="J40" t="s">
        <v>107</v>
      </c>
      <c r="K40" t="s">
        <v>441</v>
      </c>
      <c r="L40" t="s">
        <v>421</v>
      </c>
      <c r="M40" t="s">
        <v>382</v>
      </c>
      <c r="N40" t="s">
        <v>125</v>
      </c>
      <c r="O40">
        <v>145728</v>
      </c>
      <c r="P40" t="s">
        <v>47</v>
      </c>
      <c r="Q40" t="s">
        <v>442</v>
      </c>
      <c r="R40" t="s">
        <v>49</v>
      </c>
      <c r="S40">
        <v>36</v>
      </c>
      <c r="X40" t="s">
        <v>127</v>
      </c>
      <c r="Y40" t="s">
        <v>443</v>
      </c>
      <c r="Z40">
        <v>603001</v>
      </c>
      <c r="AA40" t="s">
        <v>444</v>
      </c>
      <c r="AB40" t="s">
        <v>100</v>
      </c>
      <c r="AC40" t="s">
        <v>54</v>
      </c>
      <c r="AD40">
        <v>300000</v>
      </c>
      <c r="AE40">
        <v>115270</v>
      </c>
      <c r="AF40">
        <v>0</v>
      </c>
      <c r="AG40" t="s">
        <v>445</v>
      </c>
      <c r="AH40" t="s">
        <v>446</v>
      </c>
      <c r="AI40">
        <v>154272</v>
      </c>
    </row>
    <row r="41" spans="1:35" x14ac:dyDescent="0.25">
      <c r="A41" t="s">
        <v>447</v>
      </c>
      <c r="B41" t="s">
        <v>35</v>
      </c>
      <c r="C41" t="s">
        <v>36</v>
      </c>
      <c r="D41" t="s">
        <v>37</v>
      </c>
      <c r="E41" t="s">
        <v>38</v>
      </c>
      <c r="F41" t="s">
        <v>39</v>
      </c>
      <c r="G41" t="s">
        <v>448</v>
      </c>
      <c r="H41" t="s">
        <v>449</v>
      </c>
      <c r="I41" t="s">
        <v>449</v>
      </c>
      <c r="J41" t="s">
        <v>91</v>
      </c>
      <c r="K41" t="s">
        <v>139</v>
      </c>
      <c r="L41" t="s">
        <v>450</v>
      </c>
      <c r="M41" t="s">
        <v>451</v>
      </c>
      <c r="N41" t="s">
        <v>452</v>
      </c>
      <c r="O41">
        <v>302500</v>
      </c>
      <c r="P41" t="s">
        <v>47</v>
      </c>
      <c r="Q41" t="s">
        <v>453</v>
      </c>
      <c r="R41" t="s">
        <v>97</v>
      </c>
      <c r="S41">
        <v>57</v>
      </c>
      <c r="X41" t="s">
        <v>127</v>
      </c>
      <c r="Y41" t="s">
        <v>114</v>
      </c>
      <c r="Z41">
        <v>600100</v>
      </c>
      <c r="AA41" t="s">
        <v>115</v>
      </c>
      <c r="AB41" t="s">
        <v>70</v>
      </c>
      <c r="AC41" t="s">
        <v>54</v>
      </c>
      <c r="AD41">
        <v>250000</v>
      </c>
      <c r="AE41">
        <v>250000</v>
      </c>
      <c r="AF41">
        <v>0</v>
      </c>
      <c r="AG41" t="s">
        <v>454</v>
      </c>
      <c r="AH41" t="s">
        <v>455</v>
      </c>
      <c r="AI41">
        <v>-52500</v>
      </c>
    </row>
    <row r="42" spans="1:35" hidden="1" x14ac:dyDescent="0.25">
      <c r="A42" t="s">
        <v>456</v>
      </c>
      <c r="B42" t="s">
        <v>35</v>
      </c>
      <c r="C42" t="s">
        <v>36</v>
      </c>
      <c r="D42" t="s">
        <v>37</v>
      </c>
      <c r="E42" t="s">
        <v>38</v>
      </c>
      <c r="F42" t="s">
        <v>39</v>
      </c>
      <c r="G42" t="s">
        <v>457</v>
      </c>
      <c r="H42" t="s">
        <v>458</v>
      </c>
      <c r="I42" t="s">
        <v>458</v>
      </c>
      <c r="J42" t="s">
        <v>91</v>
      </c>
      <c r="K42" t="s">
        <v>225</v>
      </c>
      <c r="L42" t="s">
        <v>225</v>
      </c>
      <c r="M42" t="s">
        <v>459</v>
      </c>
      <c r="N42" t="s">
        <v>460</v>
      </c>
      <c r="O42">
        <v>128084</v>
      </c>
      <c r="P42" t="s">
        <v>47</v>
      </c>
      <c r="Q42" t="s">
        <v>461</v>
      </c>
      <c r="R42" t="s">
        <v>97</v>
      </c>
      <c r="S42">
        <v>29</v>
      </c>
      <c r="X42" t="s">
        <v>142</v>
      </c>
      <c r="Y42" t="s">
        <v>462</v>
      </c>
      <c r="Z42">
        <v>600044</v>
      </c>
      <c r="AA42" t="s">
        <v>463</v>
      </c>
      <c r="AB42" t="s">
        <v>70</v>
      </c>
      <c r="AC42" t="s">
        <v>54</v>
      </c>
      <c r="AD42">
        <v>200000</v>
      </c>
      <c r="AE42">
        <v>112712</v>
      </c>
      <c r="AF42">
        <v>0</v>
      </c>
      <c r="AG42" t="s">
        <v>464</v>
      </c>
      <c r="AH42" t="s">
        <v>465</v>
      </c>
      <c r="AI42">
        <v>71916</v>
      </c>
    </row>
    <row r="43" spans="1:35" hidden="1" x14ac:dyDescent="0.25">
      <c r="A43" t="s">
        <v>466</v>
      </c>
      <c r="B43" t="s">
        <v>35</v>
      </c>
      <c r="C43" t="s">
        <v>36</v>
      </c>
      <c r="D43" t="s">
        <v>37</v>
      </c>
      <c r="E43" t="s">
        <v>38</v>
      </c>
      <c r="F43" t="s">
        <v>39</v>
      </c>
      <c r="G43" t="s">
        <v>467</v>
      </c>
      <c r="H43" t="s">
        <v>468</v>
      </c>
      <c r="I43" t="s">
        <v>469</v>
      </c>
      <c r="J43" t="s">
        <v>61</v>
      </c>
      <c r="K43" t="s">
        <v>470</v>
      </c>
      <c r="L43" t="s">
        <v>471</v>
      </c>
      <c r="M43" t="s">
        <v>404</v>
      </c>
      <c r="N43" t="s">
        <v>472</v>
      </c>
      <c r="O43">
        <v>73816.479999999996</v>
      </c>
      <c r="P43" t="s">
        <v>47</v>
      </c>
      <c r="Q43" t="s">
        <v>473</v>
      </c>
      <c r="R43" t="s">
        <v>49</v>
      </c>
      <c r="S43">
        <v>27</v>
      </c>
      <c r="X43" t="s">
        <v>268</v>
      </c>
      <c r="Y43" t="s">
        <v>216</v>
      </c>
      <c r="Z43">
        <v>603002</v>
      </c>
      <c r="AA43" t="s">
        <v>217</v>
      </c>
      <c r="AB43" t="s">
        <v>70</v>
      </c>
      <c r="AC43" t="s">
        <v>54</v>
      </c>
      <c r="AD43">
        <v>300000</v>
      </c>
      <c r="AE43">
        <v>58162</v>
      </c>
      <c r="AF43">
        <v>0</v>
      </c>
      <c r="AG43" t="s">
        <v>474</v>
      </c>
      <c r="AH43" t="s">
        <v>475</v>
      </c>
      <c r="AI43">
        <v>226183.52000000002</v>
      </c>
    </row>
    <row r="44" spans="1:35" hidden="1" x14ac:dyDescent="0.25">
      <c r="A44" t="s">
        <v>476</v>
      </c>
      <c r="B44" t="s">
        <v>199</v>
      </c>
      <c r="C44" t="s">
        <v>36</v>
      </c>
      <c r="D44" t="s">
        <v>37</v>
      </c>
      <c r="E44" t="s">
        <v>38</v>
      </c>
      <c r="F44" t="s">
        <v>39</v>
      </c>
      <c r="G44" t="s">
        <v>477</v>
      </c>
      <c r="H44" t="s">
        <v>478</v>
      </c>
      <c r="I44" t="s">
        <v>479</v>
      </c>
      <c r="J44" t="s">
        <v>255</v>
      </c>
      <c r="K44" t="s">
        <v>480</v>
      </c>
      <c r="L44" t="s">
        <v>481</v>
      </c>
      <c r="M44" t="s">
        <v>482</v>
      </c>
      <c r="N44" t="s">
        <v>483</v>
      </c>
      <c r="O44">
        <v>0</v>
      </c>
      <c r="P44" t="s">
        <v>241</v>
      </c>
      <c r="Q44" t="s">
        <v>484</v>
      </c>
      <c r="R44" t="s">
        <v>97</v>
      </c>
      <c r="S44">
        <v>89</v>
      </c>
      <c r="X44" t="s">
        <v>82</v>
      </c>
      <c r="Y44" t="s">
        <v>485</v>
      </c>
      <c r="Z44">
        <v>600053</v>
      </c>
      <c r="AA44" t="s">
        <v>486</v>
      </c>
      <c r="AB44" t="s">
        <v>487</v>
      </c>
      <c r="AC44" t="s">
        <v>54</v>
      </c>
      <c r="AD44">
        <v>400000</v>
      </c>
      <c r="AF44">
        <v>0</v>
      </c>
      <c r="AI44">
        <v>400000</v>
      </c>
    </row>
    <row r="45" spans="1:35" hidden="1" x14ac:dyDescent="0.25">
      <c r="A45" t="s">
        <v>488</v>
      </c>
      <c r="B45" t="s">
        <v>88</v>
      </c>
      <c r="C45" t="s">
        <v>36</v>
      </c>
      <c r="D45" t="s">
        <v>37</v>
      </c>
      <c r="E45" t="s">
        <v>38</v>
      </c>
      <c r="F45" t="s">
        <v>39</v>
      </c>
      <c r="G45" t="s">
        <v>409</v>
      </c>
      <c r="H45" t="s">
        <v>410</v>
      </c>
      <c r="I45" t="s">
        <v>411</v>
      </c>
      <c r="J45" t="s">
        <v>107</v>
      </c>
      <c r="K45" t="s">
        <v>94</v>
      </c>
      <c r="L45" t="s">
        <v>413</v>
      </c>
      <c r="M45" t="s">
        <v>413</v>
      </c>
      <c r="N45" t="s">
        <v>170</v>
      </c>
      <c r="O45">
        <v>36923</v>
      </c>
      <c r="P45" t="s">
        <v>47</v>
      </c>
      <c r="Q45" t="s">
        <v>414</v>
      </c>
      <c r="R45" t="s">
        <v>49</v>
      </c>
      <c r="S45">
        <v>38</v>
      </c>
      <c r="X45" t="s">
        <v>50</v>
      </c>
      <c r="Y45" t="s">
        <v>415</v>
      </c>
      <c r="Z45">
        <v>600061</v>
      </c>
      <c r="AA45" t="s">
        <v>416</v>
      </c>
      <c r="AB45" t="s">
        <v>70</v>
      </c>
      <c r="AC45" t="s">
        <v>54</v>
      </c>
      <c r="AD45">
        <v>300000</v>
      </c>
      <c r="AE45">
        <v>31836</v>
      </c>
      <c r="AF45">
        <v>0</v>
      </c>
      <c r="AG45" t="s">
        <v>489</v>
      </c>
      <c r="AH45" t="s">
        <v>490</v>
      </c>
      <c r="AI45">
        <v>263077</v>
      </c>
    </row>
    <row r="46" spans="1:35" hidden="1" x14ac:dyDescent="0.25">
      <c r="A46" t="s">
        <v>491</v>
      </c>
      <c r="B46" t="s">
        <v>199</v>
      </c>
      <c r="C46" t="s">
        <v>36</v>
      </c>
      <c r="D46" t="s">
        <v>37</v>
      </c>
      <c r="E46" t="s">
        <v>38</v>
      </c>
      <c r="F46" t="s">
        <v>39</v>
      </c>
      <c r="G46" t="s">
        <v>492</v>
      </c>
      <c r="H46" t="s">
        <v>493</v>
      </c>
      <c r="I46" t="s">
        <v>493</v>
      </c>
      <c r="J46" t="s">
        <v>91</v>
      </c>
      <c r="K46" t="s">
        <v>494</v>
      </c>
      <c r="L46" t="s">
        <v>495</v>
      </c>
      <c r="M46" t="s">
        <v>496</v>
      </c>
      <c r="N46" t="s">
        <v>497</v>
      </c>
      <c r="O46">
        <v>0</v>
      </c>
      <c r="P46" t="s">
        <v>241</v>
      </c>
      <c r="Q46" t="s">
        <v>498</v>
      </c>
      <c r="R46" t="s">
        <v>97</v>
      </c>
      <c r="S46">
        <v>47</v>
      </c>
      <c r="X46" t="s">
        <v>228</v>
      </c>
      <c r="Y46" t="s">
        <v>443</v>
      </c>
      <c r="Z46">
        <v>603001</v>
      </c>
      <c r="AA46" t="s">
        <v>444</v>
      </c>
      <c r="AB46" t="s">
        <v>100</v>
      </c>
      <c r="AC46" t="s">
        <v>54</v>
      </c>
      <c r="AD46">
        <v>300000</v>
      </c>
      <c r="AF46">
        <v>0</v>
      </c>
      <c r="AI46">
        <v>300000</v>
      </c>
    </row>
    <row r="47" spans="1:35" hidden="1" x14ac:dyDescent="0.25">
      <c r="A47" t="s">
        <v>499</v>
      </c>
      <c r="B47" t="s">
        <v>35</v>
      </c>
      <c r="C47" t="s">
        <v>36</v>
      </c>
      <c r="D47" t="s">
        <v>37</v>
      </c>
      <c r="E47" t="s">
        <v>38</v>
      </c>
      <c r="F47" t="s">
        <v>39</v>
      </c>
      <c r="G47" t="s">
        <v>500</v>
      </c>
      <c r="H47" t="s">
        <v>501</v>
      </c>
      <c r="I47" t="s">
        <v>502</v>
      </c>
      <c r="J47" t="s">
        <v>43</v>
      </c>
      <c r="K47" t="s">
        <v>503</v>
      </c>
      <c r="L47" t="s">
        <v>504</v>
      </c>
      <c r="M47" t="s">
        <v>504</v>
      </c>
      <c r="N47" t="s">
        <v>505</v>
      </c>
      <c r="O47">
        <v>50000</v>
      </c>
      <c r="P47" t="s">
        <v>47</v>
      </c>
      <c r="Q47" t="s">
        <v>506</v>
      </c>
      <c r="R47" t="s">
        <v>49</v>
      </c>
      <c r="S47">
        <v>62</v>
      </c>
      <c r="X47" t="s">
        <v>346</v>
      </c>
      <c r="Y47" t="s">
        <v>507</v>
      </c>
      <c r="Z47">
        <v>625001</v>
      </c>
      <c r="AA47" t="s">
        <v>508</v>
      </c>
      <c r="AB47" t="s">
        <v>509</v>
      </c>
      <c r="AC47" t="s">
        <v>54</v>
      </c>
      <c r="AD47">
        <v>200000</v>
      </c>
      <c r="AE47">
        <v>45000</v>
      </c>
      <c r="AF47">
        <v>0</v>
      </c>
      <c r="AG47" t="s">
        <v>116</v>
      </c>
      <c r="AH47" t="s">
        <v>510</v>
      </c>
      <c r="AI47">
        <v>150000</v>
      </c>
    </row>
    <row r="48" spans="1:35" hidden="1" x14ac:dyDescent="0.25">
      <c r="A48" t="s">
        <v>511</v>
      </c>
      <c r="B48" t="s">
        <v>35</v>
      </c>
      <c r="C48" t="s">
        <v>36</v>
      </c>
      <c r="D48" t="s">
        <v>37</v>
      </c>
      <c r="E48" t="s">
        <v>38</v>
      </c>
      <c r="F48" t="s">
        <v>39</v>
      </c>
      <c r="G48" t="s">
        <v>512</v>
      </c>
      <c r="H48" t="s">
        <v>513</v>
      </c>
      <c r="I48" t="s">
        <v>514</v>
      </c>
      <c r="J48" t="s">
        <v>107</v>
      </c>
      <c r="K48" t="s">
        <v>451</v>
      </c>
      <c r="L48" t="s">
        <v>168</v>
      </c>
      <c r="M48" t="s">
        <v>171</v>
      </c>
      <c r="N48" t="s">
        <v>515</v>
      </c>
      <c r="O48">
        <v>104948</v>
      </c>
      <c r="P48" t="s">
        <v>47</v>
      </c>
      <c r="Q48" t="s">
        <v>516</v>
      </c>
      <c r="R48" t="s">
        <v>49</v>
      </c>
      <c r="S48">
        <v>28</v>
      </c>
      <c r="X48" t="s">
        <v>243</v>
      </c>
      <c r="Y48" t="s">
        <v>517</v>
      </c>
      <c r="Z48">
        <v>600015</v>
      </c>
      <c r="AA48" t="s">
        <v>518</v>
      </c>
      <c r="AB48" t="s">
        <v>70</v>
      </c>
      <c r="AC48" t="s">
        <v>54</v>
      </c>
      <c r="AD48">
        <v>300000</v>
      </c>
      <c r="AE48">
        <v>50000</v>
      </c>
      <c r="AF48">
        <v>0</v>
      </c>
      <c r="AG48" t="s">
        <v>495</v>
      </c>
      <c r="AH48" t="s">
        <v>519</v>
      </c>
      <c r="AI48">
        <v>195052</v>
      </c>
    </row>
    <row r="49" spans="1:35" hidden="1" x14ac:dyDescent="0.25">
      <c r="A49" t="s">
        <v>520</v>
      </c>
      <c r="B49" t="s">
        <v>35</v>
      </c>
      <c r="C49" t="s">
        <v>36</v>
      </c>
      <c r="D49" t="s">
        <v>37</v>
      </c>
      <c r="E49" t="s">
        <v>38</v>
      </c>
      <c r="F49" t="s">
        <v>39</v>
      </c>
      <c r="G49" t="s">
        <v>104</v>
      </c>
      <c r="H49" t="s">
        <v>105</v>
      </c>
      <c r="I49" t="s">
        <v>106</v>
      </c>
      <c r="J49" t="s">
        <v>107</v>
      </c>
      <c r="K49" t="s">
        <v>108</v>
      </c>
      <c r="L49" t="s">
        <v>521</v>
      </c>
      <c r="M49" t="s">
        <v>522</v>
      </c>
      <c r="N49" t="s">
        <v>326</v>
      </c>
      <c r="O49">
        <v>74397</v>
      </c>
      <c r="P49" t="s">
        <v>47</v>
      </c>
      <c r="Q49" t="s">
        <v>112</v>
      </c>
      <c r="R49" t="s">
        <v>49</v>
      </c>
      <c r="S49">
        <v>27</v>
      </c>
      <c r="X49" t="s">
        <v>164</v>
      </c>
      <c r="Y49" t="s">
        <v>370</v>
      </c>
      <c r="Z49">
        <v>603202</v>
      </c>
      <c r="AA49" t="s">
        <v>371</v>
      </c>
      <c r="AB49" t="s">
        <v>100</v>
      </c>
      <c r="AC49" t="s">
        <v>54</v>
      </c>
      <c r="AD49">
        <v>200000</v>
      </c>
      <c r="AE49">
        <v>66147</v>
      </c>
      <c r="AF49">
        <v>0</v>
      </c>
      <c r="AG49" t="s">
        <v>523</v>
      </c>
      <c r="AH49" t="s">
        <v>524</v>
      </c>
      <c r="AI49">
        <v>125603</v>
      </c>
    </row>
    <row r="50" spans="1:35" hidden="1" x14ac:dyDescent="0.25">
      <c r="A50" t="s">
        <v>525</v>
      </c>
      <c r="B50" t="s">
        <v>35</v>
      </c>
      <c r="C50" t="s">
        <v>36</v>
      </c>
      <c r="D50" t="s">
        <v>37</v>
      </c>
      <c r="E50" t="s">
        <v>38</v>
      </c>
      <c r="F50" t="s">
        <v>39</v>
      </c>
      <c r="G50" t="s">
        <v>526</v>
      </c>
      <c r="H50" t="s">
        <v>527</v>
      </c>
      <c r="I50" t="s">
        <v>527</v>
      </c>
      <c r="J50" t="s">
        <v>91</v>
      </c>
      <c r="K50" t="s">
        <v>528</v>
      </c>
      <c r="L50" t="s">
        <v>528</v>
      </c>
      <c r="M50" t="s">
        <v>122</v>
      </c>
      <c r="N50" t="s">
        <v>529</v>
      </c>
      <c r="O50">
        <v>34831</v>
      </c>
      <c r="P50" t="s">
        <v>47</v>
      </c>
      <c r="Q50" t="s">
        <v>530</v>
      </c>
      <c r="R50" t="s">
        <v>97</v>
      </c>
      <c r="S50">
        <v>48</v>
      </c>
      <c r="X50" t="s">
        <v>346</v>
      </c>
      <c r="Y50" t="s">
        <v>531</v>
      </c>
      <c r="Z50">
        <v>600077</v>
      </c>
      <c r="AA50" t="s">
        <v>532</v>
      </c>
      <c r="AB50" t="s">
        <v>487</v>
      </c>
      <c r="AC50" t="s">
        <v>54</v>
      </c>
      <c r="AD50">
        <v>300000</v>
      </c>
      <c r="AE50">
        <v>34831</v>
      </c>
      <c r="AF50">
        <v>0</v>
      </c>
      <c r="AG50" t="s">
        <v>533</v>
      </c>
      <c r="AH50" t="s">
        <v>534</v>
      </c>
      <c r="AI50">
        <v>265169</v>
      </c>
    </row>
    <row r="51" spans="1:35" hidden="1" x14ac:dyDescent="0.25">
      <c r="A51" t="s">
        <v>535</v>
      </c>
      <c r="B51" t="s">
        <v>35</v>
      </c>
      <c r="C51" t="s">
        <v>36</v>
      </c>
      <c r="D51" t="s">
        <v>37</v>
      </c>
      <c r="E51" t="s">
        <v>38</v>
      </c>
      <c r="F51" t="s">
        <v>39</v>
      </c>
      <c r="G51" t="s">
        <v>536</v>
      </c>
      <c r="H51" t="s">
        <v>537</v>
      </c>
      <c r="I51" t="s">
        <v>537</v>
      </c>
      <c r="J51" t="s">
        <v>91</v>
      </c>
      <c r="K51" t="s">
        <v>538</v>
      </c>
      <c r="L51" t="s">
        <v>504</v>
      </c>
      <c r="M51" t="s">
        <v>539</v>
      </c>
      <c r="N51" t="s">
        <v>205</v>
      </c>
      <c r="O51">
        <v>277053</v>
      </c>
      <c r="P51" t="s">
        <v>47</v>
      </c>
      <c r="Q51" t="s">
        <v>540</v>
      </c>
      <c r="R51" t="s">
        <v>97</v>
      </c>
      <c r="S51">
        <v>48</v>
      </c>
      <c r="X51" t="s">
        <v>164</v>
      </c>
      <c r="Y51" t="s">
        <v>260</v>
      </c>
      <c r="Z51">
        <v>600116</v>
      </c>
      <c r="AA51" t="s">
        <v>261</v>
      </c>
      <c r="AB51" t="s">
        <v>70</v>
      </c>
      <c r="AC51" t="s">
        <v>54</v>
      </c>
      <c r="AD51">
        <v>300000</v>
      </c>
      <c r="AE51">
        <v>272589</v>
      </c>
      <c r="AF51">
        <v>0</v>
      </c>
      <c r="AG51" t="s">
        <v>405</v>
      </c>
      <c r="AH51" t="s">
        <v>541</v>
      </c>
      <c r="AI51">
        <v>22947</v>
      </c>
    </row>
    <row r="52" spans="1:35" hidden="1" x14ac:dyDescent="0.25">
      <c r="A52" t="s">
        <v>542</v>
      </c>
      <c r="B52" t="s">
        <v>35</v>
      </c>
      <c r="C52" t="s">
        <v>36</v>
      </c>
      <c r="D52" t="s">
        <v>37</v>
      </c>
      <c r="E52" t="s">
        <v>38</v>
      </c>
      <c r="F52" t="s">
        <v>39</v>
      </c>
      <c r="G52" t="s">
        <v>543</v>
      </c>
      <c r="H52" t="s">
        <v>544</v>
      </c>
      <c r="I52" t="s">
        <v>545</v>
      </c>
      <c r="J52" t="s">
        <v>107</v>
      </c>
      <c r="K52" t="s">
        <v>546</v>
      </c>
      <c r="L52" t="s">
        <v>55</v>
      </c>
      <c r="M52" t="s">
        <v>178</v>
      </c>
      <c r="N52" t="s">
        <v>515</v>
      </c>
      <c r="O52">
        <v>90625</v>
      </c>
      <c r="P52" t="s">
        <v>47</v>
      </c>
      <c r="Q52" t="s">
        <v>547</v>
      </c>
      <c r="R52" t="s">
        <v>49</v>
      </c>
      <c r="S52">
        <v>32</v>
      </c>
      <c r="X52" t="s">
        <v>243</v>
      </c>
      <c r="Y52" t="s">
        <v>98</v>
      </c>
      <c r="Z52">
        <v>603203</v>
      </c>
      <c r="AA52" t="s">
        <v>99</v>
      </c>
      <c r="AB52" t="s">
        <v>100</v>
      </c>
      <c r="AC52" t="s">
        <v>54</v>
      </c>
      <c r="AD52">
        <v>300000</v>
      </c>
      <c r="AE52">
        <v>47500</v>
      </c>
      <c r="AF52">
        <v>0</v>
      </c>
      <c r="AG52" t="s">
        <v>375</v>
      </c>
      <c r="AH52" t="s">
        <v>548</v>
      </c>
      <c r="AI52">
        <v>209375</v>
      </c>
    </row>
    <row r="53" spans="1:35" hidden="1" x14ac:dyDescent="0.25">
      <c r="A53" t="s">
        <v>549</v>
      </c>
      <c r="B53" t="s">
        <v>35</v>
      </c>
      <c r="C53" t="s">
        <v>36</v>
      </c>
      <c r="D53" t="s">
        <v>37</v>
      </c>
      <c r="E53" t="s">
        <v>38</v>
      </c>
      <c r="F53" t="s">
        <v>39</v>
      </c>
      <c r="G53" t="s">
        <v>550</v>
      </c>
      <c r="H53" t="s">
        <v>551</v>
      </c>
      <c r="I53" t="s">
        <v>552</v>
      </c>
      <c r="J53" t="s">
        <v>107</v>
      </c>
      <c r="K53" t="s">
        <v>334</v>
      </c>
      <c r="L53" t="s">
        <v>553</v>
      </c>
      <c r="M53" t="s">
        <v>554</v>
      </c>
      <c r="N53" t="s">
        <v>555</v>
      </c>
      <c r="O53">
        <v>177650</v>
      </c>
      <c r="P53" t="s">
        <v>47</v>
      </c>
      <c r="Q53" t="s">
        <v>556</v>
      </c>
      <c r="R53" t="s">
        <v>49</v>
      </c>
      <c r="S53">
        <v>50</v>
      </c>
      <c r="X53" t="s">
        <v>50</v>
      </c>
      <c r="Y53" t="s">
        <v>557</v>
      </c>
      <c r="Z53">
        <v>620017</v>
      </c>
      <c r="AA53" t="s">
        <v>558</v>
      </c>
      <c r="AB53" t="s">
        <v>559</v>
      </c>
      <c r="AC53" t="s">
        <v>54</v>
      </c>
      <c r="AD53">
        <v>300000</v>
      </c>
      <c r="AE53">
        <v>174760</v>
      </c>
      <c r="AF53">
        <v>0</v>
      </c>
      <c r="AG53" t="s">
        <v>367</v>
      </c>
      <c r="AH53" t="s">
        <v>560</v>
      </c>
      <c r="AI53">
        <v>122350</v>
      </c>
    </row>
    <row r="54" spans="1:35" hidden="1" x14ac:dyDescent="0.25">
      <c r="A54" t="s">
        <v>561</v>
      </c>
      <c r="B54" t="s">
        <v>199</v>
      </c>
      <c r="C54" t="s">
        <v>36</v>
      </c>
      <c r="D54" t="s">
        <v>37</v>
      </c>
      <c r="E54" t="s">
        <v>38</v>
      </c>
      <c r="F54" t="s">
        <v>39</v>
      </c>
      <c r="G54" t="s">
        <v>477</v>
      </c>
      <c r="H54" t="s">
        <v>478</v>
      </c>
      <c r="I54" t="s">
        <v>479</v>
      </c>
      <c r="J54" t="s">
        <v>255</v>
      </c>
      <c r="K54" t="s">
        <v>562</v>
      </c>
      <c r="L54" t="s">
        <v>563</v>
      </c>
      <c r="M54" t="s">
        <v>204</v>
      </c>
      <c r="N54" t="s">
        <v>564</v>
      </c>
      <c r="O54">
        <v>0</v>
      </c>
      <c r="P54" t="s">
        <v>181</v>
      </c>
      <c r="Q54" t="s">
        <v>484</v>
      </c>
      <c r="R54" t="s">
        <v>97</v>
      </c>
      <c r="S54">
        <v>89</v>
      </c>
      <c r="X54" t="s">
        <v>164</v>
      </c>
      <c r="Y54" t="s">
        <v>485</v>
      </c>
      <c r="Z54">
        <v>600053</v>
      </c>
      <c r="AA54" t="s">
        <v>486</v>
      </c>
      <c r="AB54" t="s">
        <v>487</v>
      </c>
      <c r="AC54" t="s">
        <v>54</v>
      </c>
      <c r="AD54">
        <v>400000</v>
      </c>
      <c r="AF54">
        <v>41713</v>
      </c>
      <c r="AI54">
        <v>400000</v>
      </c>
    </row>
    <row r="55" spans="1:35" hidden="1" x14ac:dyDescent="0.25">
      <c r="A55" t="s">
        <v>565</v>
      </c>
      <c r="B55" t="s">
        <v>566</v>
      </c>
      <c r="C55" t="s">
        <v>36</v>
      </c>
      <c r="D55" t="s">
        <v>37</v>
      </c>
      <c r="E55" t="s">
        <v>38</v>
      </c>
      <c r="F55" t="s">
        <v>39</v>
      </c>
      <c r="G55" t="s">
        <v>312</v>
      </c>
      <c r="H55" t="s">
        <v>313</v>
      </c>
      <c r="I55" t="s">
        <v>313</v>
      </c>
      <c r="J55" t="s">
        <v>91</v>
      </c>
      <c r="K55" t="s">
        <v>567</v>
      </c>
      <c r="L55" t="s">
        <v>315</v>
      </c>
      <c r="M55" t="s">
        <v>316</v>
      </c>
      <c r="N55" t="s">
        <v>317</v>
      </c>
      <c r="O55">
        <v>243179.65</v>
      </c>
      <c r="P55" t="s">
        <v>47</v>
      </c>
      <c r="Q55" t="s">
        <v>318</v>
      </c>
      <c r="R55" t="s">
        <v>97</v>
      </c>
      <c r="S55">
        <v>49</v>
      </c>
      <c r="X55" t="s">
        <v>142</v>
      </c>
      <c r="Y55" t="s">
        <v>83</v>
      </c>
      <c r="Z55">
        <v>632004</v>
      </c>
      <c r="AA55" t="s">
        <v>84</v>
      </c>
      <c r="AB55" t="s">
        <v>53</v>
      </c>
      <c r="AC55" t="s">
        <v>54</v>
      </c>
      <c r="AD55">
        <v>300000</v>
      </c>
      <c r="AE55">
        <v>8060</v>
      </c>
      <c r="AF55">
        <v>0</v>
      </c>
      <c r="AG55" t="s">
        <v>293</v>
      </c>
      <c r="AH55" t="s">
        <v>568</v>
      </c>
      <c r="AI55">
        <v>56820.350000000006</v>
      </c>
    </row>
    <row r="56" spans="1:35" hidden="1" x14ac:dyDescent="0.25">
      <c r="A56" t="s">
        <v>569</v>
      </c>
      <c r="B56" t="s">
        <v>35</v>
      </c>
      <c r="C56" t="s">
        <v>36</v>
      </c>
      <c r="D56" t="s">
        <v>37</v>
      </c>
      <c r="E56" t="s">
        <v>38</v>
      </c>
      <c r="F56" t="s">
        <v>39</v>
      </c>
      <c r="G56" t="s">
        <v>438</v>
      </c>
      <c r="H56" t="s">
        <v>439</v>
      </c>
      <c r="I56" t="s">
        <v>570</v>
      </c>
      <c r="J56" t="s">
        <v>151</v>
      </c>
      <c r="K56" t="s">
        <v>372</v>
      </c>
      <c r="L56" t="s">
        <v>571</v>
      </c>
      <c r="M56" t="s">
        <v>372</v>
      </c>
      <c r="N56" t="s">
        <v>326</v>
      </c>
      <c r="O56">
        <v>18766.37</v>
      </c>
      <c r="P56" t="s">
        <v>47</v>
      </c>
      <c r="Q56" t="s">
        <v>572</v>
      </c>
      <c r="R56" t="s">
        <v>97</v>
      </c>
      <c r="S56">
        <v>10</v>
      </c>
      <c r="X56" t="s">
        <v>164</v>
      </c>
      <c r="Y56" t="s">
        <v>443</v>
      </c>
      <c r="Z56">
        <v>603001</v>
      </c>
      <c r="AA56" t="s">
        <v>444</v>
      </c>
      <c r="AB56" t="s">
        <v>100</v>
      </c>
      <c r="AC56" t="s">
        <v>54</v>
      </c>
      <c r="AD56">
        <v>300000</v>
      </c>
      <c r="AE56">
        <v>11345</v>
      </c>
      <c r="AF56">
        <v>0</v>
      </c>
      <c r="AI56">
        <v>281233.63</v>
      </c>
    </row>
    <row r="57" spans="1:35" hidden="1" x14ac:dyDescent="0.25">
      <c r="A57" t="s">
        <v>573</v>
      </c>
      <c r="B57" t="s">
        <v>199</v>
      </c>
      <c r="C57" t="s">
        <v>36</v>
      </c>
      <c r="D57" t="s">
        <v>37</v>
      </c>
      <c r="E57" t="s">
        <v>38</v>
      </c>
      <c r="F57" t="s">
        <v>39</v>
      </c>
      <c r="G57" t="s">
        <v>263</v>
      </c>
      <c r="H57" t="s">
        <v>264</v>
      </c>
      <c r="I57" t="s">
        <v>574</v>
      </c>
      <c r="J57" t="s">
        <v>151</v>
      </c>
      <c r="K57" t="s">
        <v>575</v>
      </c>
      <c r="L57" t="s">
        <v>575</v>
      </c>
      <c r="M57" t="s">
        <v>576</v>
      </c>
      <c r="N57" t="s">
        <v>577</v>
      </c>
      <c r="O57">
        <v>0</v>
      </c>
      <c r="P57" t="s">
        <v>241</v>
      </c>
      <c r="Q57" t="s">
        <v>578</v>
      </c>
      <c r="R57" t="s">
        <v>97</v>
      </c>
      <c r="S57">
        <v>18</v>
      </c>
      <c r="X57" t="s">
        <v>268</v>
      </c>
      <c r="Y57" t="s">
        <v>269</v>
      </c>
      <c r="Z57">
        <v>600011</v>
      </c>
      <c r="AA57" t="s">
        <v>270</v>
      </c>
      <c r="AB57" t="s">
        <v>70</v>
      </c>
      <c r="AC57" t="s">
        <v>54</v>
      </c>
      <c r="AD57">
        <v>300000</v>
      </c>
      <c r="AF57">
        <v>0</v>
      </c>
      <c r="AI57">
        <v>300000</v>
      </c>
    </row>
    <row r="58" spans="1:35" hidden="1" x14ac:dyDescent="0.25">
      <c r="A58" t="s">
        <v>579</v>
      </c>
      <c r="B58" t="s">
        <v>35</v>
      </c>
      <c r="C58" t="s">
        <v>36</v>
      </c>
      <c r="D58" t="s">
        <v>37</v>
      </c>
      <c r="E58" t="s">
        <v>38</v>
      </c>
      <c r="F58" t="s">
        <v>39</v>
      </c>
      <c r="G58" t="s">
        <v>580</v>
      </c>
      <c r="H58" t="s">
        <v>581</v>
      </c>
      <c r="I58" t="s">
        <v>582</v>
      </c>
      <c r="J58" t="s">
        <v>107</v>
      </c>
      <c r="K58" t="s">
        <v>248</v>
      </c>
      <c r="L58" t="s">
        <v>328</v>
      </c>
      <c r="M58" t="s">
        <v>583</v>
      </c>
      <c r="N58" t="s">
        <v>515</v>
      </c>
      <c r="O58">
        <v>62787</v>
      </c>
      <c r="P58" t="s">
        <v>47</v>
      </c>
      <c r="Q58" t="s">
        <v>584</v>
      </c>
      <c r="R58" t="s">
        <v>49</v>
      </c>
      <c r="S58">
        <v>29</v>
      </c>
      <c r="X58" t="s">
        <v>243</v>
      </c>
      <c r="Y58" t="s">
        <v>585</v>
      </c>
      <c r="Z58">
        <v>517501</v>
      </c>
      <c r="AA58" t="s">
        <v>586</v>
      </c>
      <c r="AB58" t="s">
        <v>587</v>
      </c>
      <c r="AC58" t="s">
        <v>588</v>
      </c>
      <c r="AD58">
        <v>300000</v>
      </c>
      <c r="AE58">
        <v>45410</v>
      </c>
      <c r="AF58">
        <v>0</v>
      </c>
      <c r="AG58" t="s">
        <v>204</v>
      </c>
      <c r="AH58" t="s">
        <v>589</v>
      </c>
      <c r="AI58">
        <v>237213</v>
      </c>
    </row>
    <row r="59" spans="1:35" hidden="1" x14ac:dyDescent="0.25">
      <c r="A59" t="s">
        <v>590</v>
      </c>
      <c r="B59" t="s">
        <v>35</v>
      </c>
      <c r="C59" t="s">
        <v>36</v>
      </c>
      <c r="D59" t="s">
        <v>37</v>
      </c>
      <c r="E59" t="s">
        <v>38</v>
      </c>
      <c r="F59" t="s">
        <v>39</v>
      </c>
      <c r="G59" t="s">
        <v>591</v>
      </c>
      <c r="H59" t="s">
        <v>592</v>
      </c>
      <c r="I59" t="s">
        <v>593</v>
      </c>
      <c r="J59" t="s">
        <v>107</v>
      </c>
      <c r="K59" t="s">
        <v>337</v>
      </c>
      <c r="L59" t="s">
        <v>594</v>
      </c>
      <c r="M59" t="s">
        <v>595</v>
      </c>
      <c r="N59" t="s">
        <v>596</v>
      </c>
      <c r="O59">
        <v>68436</v>
      </c>
      <c r="P59" t="s">
        <v>47</v>
      </c>
      <c r="Q59" t="s">
        <v>597</v>
      </c>
      <c r="R59" t="s">
        <v>49</v>
      </c>
      <c r="S59">
        <v>50</v>
      </c>
      <c r="X59" t="s">
        <v>67</v>
      </c>
      <c r="Y59" t="s">
        <v>98</v>
      </c>
      <c r="Z59">
        <v>600017</v>
      </c>
      <c r="AA59" t="s">
        <v>598</v>
      </c>
      <c r="AB59" t="s">
        <v>70</v>
      </c>
      <c r="AC59" t="s">
        <v>54</v>
      </c>
      <c r="AD59">
        <v>300000</v>
      </c>
      <c r="AE59">
        <v>60209</v>
      </c>
      <c r="AF59">
        <v>0</v>
      </c>
      <c r="AG59" t="s">
        <v>599</v>
      </c>
      <c r="AH59" t="s">
        <v>600</v>
      </c>
      <c r="AI59">
        <v>231564</v>
      </c>
    </row>
    <row r="60" spans="1:35" hidden="1" x14ac:dyDescent="0.25">
      <c r="A60" t="s">
        <v>601</v>
      </c>
      <c r="B60" t="s">
        <v>88</v>
      </c>
      <c r="C60" t="s">
        <v>36</v>
      </c>
      <c r="D60" t="s">
        <v>37</v>
      </c>
      <c r="E60" t="s">
        <v>38</v>
      </c>
      <c r="F60" t="s">
        <v>39</v>
      </c>
      <c r="G60" t="s">
        <v>602</v>
      </c>
      <c r="H60" t="s">
        <v>603</v>
      </c>
      <c r="I60" t="s">
        <v>603</v>
      </c>
      <c r="J60" t="s">
        <v>91</v>
      </c>
      <c r="K60" t="s">
        <v>528</v>
      </c>
      <c r="L60" t="s">
        <v>604</v>
      </c>
      <c r="M60" t="s">
        <v>554</v>
      </c>
      <c r="N60" t="s">
        <v>605</v>
      </c>
      <c r="O60">
        <v>9355</v>
      </c>
      <c r="Q60" t="s">
        <v>606</v>
      </c>
      <c r="R60" t="s">
        <v>97</v>
      </c>
      <c r="S60">
        <v>52</v>
      </c>
      <c r="X60" t="s">
        <v>82</v>
      </c>
      <c r="Y60" t="s">
        <v>607</v>
      </c>
      <c r="Z60">
        <v>602105</v>
      </c>
      <c r="AA60" t="s">
        <v>608</v>
      </c>
      <c r="AB60" t="s">
        <v>388</v>
      </c>
      <c r="AC60" t="s">
        <v>54</v>
      </c>
      <c r="AD60">
        <v>300000</v>
      </c>
      <c r="AF60">
        <v>0</v>
      </c>
      <c r="AI60">
        <v>290645</v>
      </c>
    </row>
    <row r="61" spans="1:35" hidden="1" x14ac:dyDescent="0.25">
      <c r="A61" t="s">
        <v>609</v>
      </c>
      <c r="B61" t="s">
        <v>35</v>
      </c>
      <c r="C61" t="s">
        <v>36</v>
      </c>
      <c r="D61" t="s">
        <v>37</v>
      </c>
      <c r="E61" t="s">
        <v>38</v>
      </c>
      <c r="F61" t="s">
        <v>39</v>
      </c>
      <c r="G61" t="s">
        <v>526</v>
      </c>
      <c r="H61" t="s">
        <v>527</v>
      </c>
      <c r="I61" t="s">
        <v>527</v>
      </c>
      <c r="J61" t="s">
        <v>91</v>
      </c>
      <c r="K61" t="s">
        <v>108</v>
      </c>
      <c r="L61" t="s">
        <v>610</v>
      </c>
      <c r="M61" t="s">
        <v>611</v>
      </c>
      <c r="N61" t="s">
        <v>612</v>
      </c>
      <c r="O61">
        <v>10400</v>
      </c>
      <c r="P61" t="s">
        <v>47</v>
      </c>
      <c r="Q61" t="s">
        <v>530</v>
      </c>
      <c r="R61" t="s">
        <v>97</v>
      </c>
      <c r="S61">
        <v>48</v>
      </c>
      <c r="X61" t="s">
        <v>346</v>
      </c>
      <c r="Y61" t="s">
        <v>531</v>
      </c>
      <c r="Z61">
        <v>600077</v>
      </c>
      <c r="AA61" t="s">
        <v>532</v>
      </c>
      <c r="AB61" t="s">
        <v>487</v>
      </c>
      <c r="AC61" t="s">
        <v>54</v>
      </c>
      <c r="AD61">
        <v>300000</v>
      </c>
      <c r="AE61">
        <v>8954</v>
      </c>
      <c r="AF61">
        <v>0</v>
      </c>
      <c r="AG61" t="s">
        <v>599</v>
      </c>
      <c r="AH61" t="s">
        <v>613</v>
      </c>
      <c r="AI61">
        <v>289600</v>
      </c>
    </row>
    <row r="62" spans="1:35" hidden="1" x14ac:dyDescent="0.25">
      <c r="A62" t="s">
        <v>614</v>
      </c>
      <c r="B62" t="s">
        <v>35</v>
      </c>
      <c r="C62" t="s">
        <v>36</v>
      </c>
      <c r="D62" t="s">
        <v>37</v>
      </c>
      <c r="E62" t="s">
        <v>38</v>
      </c>
      <c r="F62" t="s">
        <v>39</v>
      </c>
      <c r="G62" t="s">
        <v>615</v>
      </c>
      <c r="H62" t="s">
        <v>616</v>
      </c>
      <c r="I62" t="s">
        <v>616</v>
      </c>
      <c r="J62" t="s">
        <v>91</v>
      </c>
      <c r="K62" t="s">
        <v>617</v>
      </c>
      <c r="L62" t="s">
        <v>618</v>
      </c>
      <c r="M62" t="s">
        <v>617</v>
      </c>
      <c r="N62" t="s">
        <v>619</v>
      </c>
      <c r="O62">
        <v>66286</v>
      </c>
      <c r="P62" t="s">
        <v>47</v>
      </c>
      <c r="Q62" t="s">
        <v>620</v>
      </c>
      <c r="R62" t="s">
        <v>97</v>
      </c>
      <c r="S62">
        <v>33</v>
      </c>
      <c r="X62" t="s">
        <v>142</v>
      </c>
      <c r="Y62" t="s">
        <v>621</v>
      </c>
      <c r="Z62">
        <v>600041</v>
      </c>
      <c r="AA62" t="s">
        <v>622</v>
      </c>
      <c r="AB62" t="s">
        <v>70</v>
      </c>
      <c r="AC62" t="s">
        <v>54</v>
      </c>
      <c r="AD62">
        <v>300000</v>
      </c>
      <c r="AE62">
        <v>54795</v>
      </c>
      <c r="AF62">
        <v>0</v>
      </c>
      <c r="AG62" t="s">
        <v>623</v>
      </c>
      <c r="AH62" t="s">
        <v>624</v>
      </c>
      <c r="AI62">
        <v>233714</v>
      </c>
    </row>
    <row r="63" spans="1:35" hidden="1" x14ac:dyDescent="0.25">
      <c r="A63" t="s">
        <v>625</v>
      </c>
      <c r="B63" t="s">
        <v>133</v>
      </c>
      <c r="C63" t="s">
        <v>36</v>
      </c>
      <c r="D63" t="s">
        <v>37</v>
      </c>
      <c r="E63" t="s">
        <v>38</v>
      </c>
      <c r="F63" t="s">
        <v>39</v>
      </c>
      <c r="G63" t="s">
        <v>351</v>
      </c>
      <c r="H63" t="s">
        <v>352</v>
      </c>
      <c r="I63" t="s">
        <v>353</v>
      </c>
      <c r="J63" t="s">
        <v>255</v>
      </c>
      <c r="K63" t="s">
        <v>325</v>
      </c>
      <c r="L63" t="s">
        <v>294</v>
      </c>
      <c r="M63" t="s">
        <v>355</v>
      </c>
      <c r="N63" t="s">
        <v>356</v>
      </c>
      <c r="O63">
        <v>6258</v>
      </c>
      <c r="P63" t="s">
        <v>47</v>
      </c>
      <c r="Q63" t="s">
        <v>357</v>
      </c>
      <c r="R63" t="s">
        <v>97</v>
      </c>
      <c r="S63">
        <v>59</v>
      </c>
      <c r="X63" t="s">
        <v>50</v>
      </c>
      <c r="Y63" t="s">
        <v>358</v>
      </c>
      <c r="Z63">
        <v>600044</v>
      </c>
      <c r="AA63" t="s">
        <v>359</v>
      </c>
      <c r="AB63" t="s">
        <v>70</v>
      </c>
      <c r="AC63" t="s">
        <v>54</v>
      </c>
      <c r="AD63">
        <v>250000</v>
      </c>
      <c r="AE63">
        <v>5501</v>
      </c>
      <c r="AF63">
        <v>0</v>
      </c>
      <c r="AG63" t="s">
        <v>626</v>
      </c>
      <c r="AH63" t="s">
        <v>627</v>
      </c>
      <c r="AI63">
        <v>243742</v>
      </c>
    </row>
    <row r="64" spans="1:35" hidden="1" x14ac:dyDescent="0.25">
      <c r="A64" t="s">
        <v>628</v>
      </c>
      <c r="B64" t="s">
        <v>35</v>
      </c>
      <c r="C64" t="s">
        <v>36</v>
      </c>
      <c r="D64" t="s">
        <v>37</v>
      </c>
      <c r="E64" t="s">
        <v>38</v>
      </c>
      <c r="F64" t="s">
        <v>39</v>
      </c>
      <c r="G64" t="s">
        <v>208</v>
      </c>
      <c r="H64" t="s">
        <v>209</v>
      </c>
      <c r="I64" t="s">
        <v>210</v>
      </c>
      <c r="J64" t="s">
        <v>107</v>
      </c>
      <c r="K64" t="s">
        <v>108</v>
      </c>
      <c r="L64" t="s">
        <v>265</v>
      </c>
      <c r="M64" t="s">
        <v>257</v>
      </c>
      <c r="N64" t="s">
        <v>629</v>
      </c>
      <c r="O64">
        <v>19471</v>
      </c>
      <c r="P64" t="s">
        <v>47</v>
      </c>
      <c r="Q64" t="s">
        <v>214</v>
      </c>
      <c r="R64" t="s">
        <v>49</v>
      </c>
      <c r="S64">
        <v>26</v>
      </c>
      <c r="X64" t="s">
        <v>243</v>
      </c>
      <c r="Y64" t="s">
        <v>216</v>
      </c>
      <c r="Z64">
        <v>603002</v>
      </c>
      <c r="AA64" t="s">
        <v>217</v>
      </c>
      <c r="AB64" t="s">
        <v>70</v>
      </c>
      <c r="AC64" t="s">
        <v>54</v>
      </c>
      <c r="AD64">
        <v>200000</v>
      </c>
      <c r="AE64">
        <v>1787</v>
      </c>
      <c r="AF64">
        <v>0</v>
      </c>
      <c r="AG64" t="s">
        <v>474</v>
      </c>
      <c r="AH64" t="s">
        <v>630</v>
      </c>
      <c r="AI64">
        <v>180529</v>
      </c>
    </row>
    <row r="65" spans="1:35" x14ac:dyDescent="0.25">
      <c r="A65" t="s">
        <v>631</v>
      </c>
      <c r="B65" t="s">
        <v>35</v>
      </c>
      <c r="C65" t="s">
        <v>36</v>
      </c>
      <c r="D65" t="s">
        <v>37</v>
      </c>
      <c r="E65" t="s">
        <v>38</v>
      </c>
      <c r="F65" t="s">
        <v>39</v>
      </c>
      <c r="G65" t="s">
        <v>632</v>
      </c>
      <c r="H65" t="s">
        <v>633</v>
      </c>
      <c r="I65" t="s">
        <v>633</v>
      </c>
      <c r="J65" t="s">
        <v>91</v>
      </c>
      <c r="K65" t="s">
        <v>634</v>
      </c>
      <c r="L65" t="s">
        <v>539</v>
      </c>
      <c r="M65" t="s">
        <v>169</v>
      </c>
      <c r="N65" t="s">
        <v>635</v>
      </c>
      <c r="O65">
        <v>363347</v>
      </c>
      <c r="P65" t="s">
        <v>47</v>
      </c>
      <c r="Q65" t="s">
        <v>636</v>
      </c>
      <c r="R65" t="s">
        <v>97</v>
      </c>
      <c r="S65">
        <v>32</v>
      </c>
      <c r="X65" t="s">
        <v>164</v>
      </c>
      <c r="Y65" t="s">
        <v>98</v>
      </c>
      <c r="Z65">
        <v>603203</v>
      </c>
      <c r="AA65" t="s">
        <v>99</v>
      </c>
      <c r="AB65" t="s">
        <v>100</v>
      </c>
      <c r="AC65" t="s">
        <v>54</v>
      </c>
      <c r="AD65">
        <v>300000</v>
      </c>
      <c r="AE65">
        <v>279299</v>
      </c>
      <c r="AF65">
        <v>0</v>
      </c>
      <c r="AG65" t="s">
        <v>637</v>
      </c>
      <c r="AH65" t="s">
        <v>638</v>
      </c>
      <c r="AI65">
        <v>-63347</v>
      </c>
    </row>
    <row r="66" spans="1:35" hidden="1" x14ac:dyDescent="0.25">
      <c r="A66" t="s">
        <v>639</v>
      </c>
      <c r="B66" t="s">
        <v>35</v>
      </c>
      <c r="C66" t="s">
        <v>36</v>
      </c>
      <c r="D66" t="s">
        <v>37</v>
      </c>
      <c r="E66" t="s">
        <v>38</v>
      </c>
      <c r="F66" t="s">
        <v>39</v>
      </c>
      <c r="G66" t="s">
        <v>640</v>
      </c>
      <c r="H66" t="s">
        <v>641</v>
      </c>
      <c r="I66" t="s">
        <v>641</v>
      </c>
      <c r="J66" t="s">
        <v>91</v>
      </c>
      <c r="K66" t="s">
        <v>224</v>
      </c>
      <c r="L66" t="s">
        <v>224</v>
      </c>
      <c r="M66" t="s">
        <v>238</v>
      </c>
      <c r="N66" t="s">
        <v>642</v>
      </c>
      <c r="O66">
        <v>84274</v>
      </c>
      <c r="P66" t="s">
        <v>47</v>
      </c>
      <c r="Q66" t="s">
        <v>643</v>
      </c>
      <c r="R66" t="s">
        <v>97</v>
      </c>
      <c r="S66">
        <v>44</v>
      </c>
      <c r="X66" t="s">
        <v>142</v>
      </c>
      <c r="Y66" t="s">
        <v>621</v>
      </c>
      <c r="Z66">
        <v>600041</v>
      </c>
      <c r="AA66" t="s">
        <v>622</v>
      </c>
      <c r="AB66" t="s">
        <v>70</v>
      </c>
      <c r="AC66" t="s">
        <v>54</v>
      </c>
      <c r="AD66">
        <v>300000</v>
      </c>
      <c r="AE66">
        <v>73294</v>
      </c>
      <c r="AF66">
        <v>0</v>
      </c>
      <c r="AG66" t="s">
        <v>644</v>
      </c>
      <c r="AH66" t="s">
        <v>645</v>
      </c>
      <c r="AI66">
        <v>215726</v>
      </c>
    </row>
    <row r="67" spans="1:35" x14ac:dyDescent="0.25">
      <c r="A67" t="s">
        <v>646</v>
      </c>
      <c r="B67" t="s">
        <v>35</v>
      </c>
      <c r="C67" t="s">
        <v>36</v>
      </c>
      <c r="D67" t="s">
        <v>37</v>
      </c>
      <c r="E67" t="s">
        <v>38</v>
      </c>
      <c r="F67" t="s">
        <v>39</v>
      </c>
      <c r="G67" t="s">
        <v>200</v>
      </c>
      <c r="H67" t="s">
        <v>201</v>
      </c>
      <c r="I67" t="s">
        <v>201</v>
      </c>
      <c r="J67" t="s">
        <v>91</v>
      </c>
      <c r="K67" t="s">
        <v>647</v>
      </c>
      <c r="L67" t="s">
        <v>648</v>
      </c>
      <c r="M67" t="s">
        <v>649</v>
      </c>
      <c r="N67" t="s">
        <v>650</v>
      </c>
      <c r="O67">
        <v>352090</v>
      </c>
      <c r="P67" t="s">
        <v>47</v>
      </c>
      <c r="Q67" t="s">
        <v>206</v>
      </c>
      <c r="R67" t="s">
        <v>97</v>
      </c>
      <c r="S67">
        <v>57</v>
      </c>
      <c r="X67" t="s">
        <v>82</v>
      </c>
      <c r="Y67" t="s">
        <v>98</v>
      </c>
      <c r="Z67">
        <v>603203</v>
      </c>
      <c r="AA67" t="s">
        <v>99</v>
      </c>
      <c r="AB67" t="s">
        <v>100</v>
      </c>
      <c r="AC67" t="s">
        <v>54</v>
      </c>
      <c r="AD67">
        <v>200000</v>
      </c>
      <c r="AE67">
        <v>202354</v>
      </c>
      <c r="AF67">
        <v>0</v>
      </c>
      <c r="AG67" t="s">
        <v>651</v>
      </c>
      <c r="AH67" t="s">
        <v>652</v>
      </c>
      <c r="AI67">
        <v>-152090</v>
      </c>
    </row>
    <row r="68" spans="1:35" hidden="1" x14ac:dyDescent="0.25">
      <c r="A68" t="s">
        <v>653</v>
      </c>
      <c r="B68" t="s">
        <v>35</v>
      </c>
      <c r="C68" t="s">
        <v>36</v>
      </c>
      <c r="D68" t="s">
        <v>37</v>
      </c>
      <c r="E68" t="s">
        <v>38</v>
      </c>
      <c r="F68" t="s">
        <v>39</v>
      </c>
      <c r="G68" t="s">
        <v>134</v>
      </c>
      <c r="H68" t="s">
        <v>135</v>
      </c>
      <c r="I68" t="s">
        <v>136</v>
      </c>
      <c r="J68" t="s">
        <v>107</v>
      </c>
      <c r="K68" t="s">
        <v>654</v>
      </c>
      <c r="L68" t="s">
        <v>138</v>
      </c>
      <c r="M68" t="s">
        <v>139</v>
      </c>
      <c r="N68" t="s">
        <v>140</v>
      </c>
      <c r="O68">
        <v>211637</v>
      </c>
      <c r="P68" t="s">
        <v>47</v>
      </c>
      <c r="Q68" t="s">
        <v>141</v>
      </c>
      <c r="R68" t="s">
        <v>49</v>
      </c>
      <c r="S68">
        <v>30</v>
      </c>
      <c r="X68" t="s">
        <v>142</v>
      </c>
      <c r="Y68" t="s">
        <v>143</v>
      </c>
      <c r="Z68">
        <v>600020</v>
      </c>
      <c r="AA68" t="s">
        <v>144</v>
      </c>
      <c r="AB68" t="s">
        <v>70</v>
      </c>
      <c r="AC68" t="s">
        <v>54</v>
      </c>
      <c r="AD68">
        <v>300000</v>
      </c>
      <c r="AE68">
        <v>177303</v>
      </c>
      <c r="AF68">
        <v>0</v>
      </c>
      <c r="AG68" t="s">
        <v>655</v>
      </c>
      <c r="AH68" t="s">
        <v>656</v>
      </c>
      <c r="AI68">
        <v>88363</v>
      </c>
    </row>
    <row r="69" spans="1:35" hidden="1" x14ac:dyDescent="0.25">
      <c r="A69" t="s">
        <v>657</v>
      </c>
      <c r="B69" t="s">
        <v>35</v>
      </c>
      <c r="C69" t="s">
        <v>36</v>
      </c>
      <c r="D69" t="s">
        <v>37</v>
      </c>
      <c r="E69" t="s">
        <v>38</v>
      </c>
      <c r="F69" t="s">
        <v>39</v>
      </c>
      <c r="G69" t="s">
        <v>658</v>
      </c>
      <c r="H69" t="s">
        <v>659</v>
      </c>
      <c r="I69" t="s">
        <v>659</v>
      </c>
      <c r="J69" t="s">
        <v>91</v>
      </c>
      <c r="K69" t="s">
        <v>660</v>
      </c>
      <c r="L69" t="s">
        <v>660</v>
      </c>
      <c r="M69" t="s">
        <v>661</v>
      </c>
      <c r="N69" t="s">
        <v>662</v>
      </c>
      <c r="O69">
        <v>293935</v>
      </c>
      <c r="P69" t="s">
        <v>47</v>
      </c>
      <c r="Q69" t="s">
        <v>663</v>
      </c>
      <c r="R69" t="s">
        <v>97</v>
      </c>
      <c r="S69">
        <v>52</v>
      </c>
      <c r="X69" t="s">
        <v>82</v>
      </c>
      <c r="Y69" t="s">
        <v>98</v>
      </c>
      <c r="Z69">
        <v>603203</v>
      </c>
      <c r="AA69" t="s">
        <v>99</v>
      </c>
      <c r="AB69" t="s">
        <v>100</v>
      </c>
      <c r="AC69" t="s">
        <v>54</v>
      </c>
      <c r="AD69">
        <v>300000</v>
      </c>
      <c r="AE69">
        <v>266110</v>
      </c>
      <c r="AF69">
        <v>0</v>
      </c>
      <c r="AG69" t="s">
        <v>664</v>
      </c>
      <c r="AH69" t="s">
        <v>665</v>
      </c>
      <c r="AI69">
        <v>6065</v>
      </c>
    </row>
    <row r="70" spans="1:35" hidden="1" x14ac:dyDescent="0.25">
      <c r="A70" t="s">
        <v>666</v>
      </c>
      <c r="B70" t="s">
        <v>35</v>
      </c>
      <c r="C70" t="s">
        <v>36</v>
      </c>
      <c r="D70" t="s">
        <v>37</v>
      </c>
      <c r="E70" t="s">
        <v>38</v>
      </c>
      <c r="F70" t="s">
        <v>39</v>
      </c>
      <c r="G70" t="s">
        <v>667</v>
      </c>
      <c r="H70" t="s">
        <v>668</v>
      </c>
      <c r="I70" t="s">
        <v>669</v>
      </c>
      <c r="J70" t="s">
        <v>107</v>
      </c>
      <c r="K70" t="s">
        <v>238</v>
      </c>
      <c r="L70" t="s">
        <v>670</v>
      </c>
      <c r="M70" t="s">
        <v>237</v>
      </c>
      <c r="N70" t="s">
        <v>671</v>
      </c>
      <c r="O70">
        <v>32109</v>
      </c>
      <c r="P70" t="s">
        <v>47</v>
      </c>
      <c r="Q70" t="s">
        <v>672</v>
      </c>
      <c r="R70" t="s">
        <v>49</v>
      </c>
      <c r="S70">
        <v>30</v>
      </c>
      <c r="X70" t="s">
        <v>67</v>
      </c>
      <c r="Y70" t="s">
        <v>260</v>
      </c>
      <c r="Z70">
        <v>600116</v>
      </c>
      <c r="AA70" t="s">
        <v>261</v>
      </c>
      <c r="AB70" t="s">
        <v>70</v>
      </c>
      <c r="AC70" t="s">
        <v>54</v>
      </c>
      <c r="AD70">
        <v>300000</v>
      </c>
      <c r="AE70">
        <v>28856</v>
      </c>
      <c r="AF70">
        <v>0</v>
      </c>
      <c r="AG70" t="s">
        <v>661</v>
      </c>
      <c r="AH70" t="s">
        <v>673</v>
      </c>
      <c r="AI70">
        <v>267891</v>
      </c>
    </row>
    <row r="71" spans="1:35" hidden="1" x14ac:dyDescent="0.25">
      <c r="A71" t="s">
        <v>674</v>
      </c>
      <c r="B71" t="s">
        <v>88</v>
      </c>
      <c r="C71" t="s">
        <v>36</v>
      </c>
      <c r="D71" t="s">
        <v>37</v>
      </c>
      <c r="E71" t="s">
        <v>38</v>
      </c>
      <c r="F71" t="s">
        <v>39</v>
      </c>
      <c r="G71" t="s">
        <v>363</v>
      </c>
      <c r="H71" t="s">
        <v>364</v>
      </c>
      <c r="I71" t="s">
        <v>365</v>
      </c>
      <c r="J71" t="s">
        <v>107</v>
      </c>
      <c r="K71" t="s">
        <v>675</v>
      </c>
      <c r="L71" t="s">
        <v>451</v>
      </c>
      <c r="M71" t="s">
        <v>676</v>
      </c>
      <c r="N71" t="s">
        <v>677</v>
      </c>
      <c r="O71">
        <v>25850</v>
      </c>
      <c r="P71" t="s">
        <v>193</v>
      </c>
      <c r="Q71" t="s">
        <v>369</v>
      </c>
      <c r="R71" t="s">
        <v>49</v>
      </c>
      <c r="S71">
        <v>29</v>
      </c>
      <c r="X71" t="s">
        <v>678</v>
      </c>
      <c r="Y71" t="s">
        <v>679</v>
      </c>
      <c r="Z71">
        <v>603202</v>
      </c>
      <c r="AA71" t="s">
        <v>680</v>
      </c>
      <c r="AB71" t="s">
        <v>100</v>
      </c>
      <c r="AC71" t="s">
        <v>54</v>
      </c>
      <c r="AD71">
        <v>300000</v>
      </c>
      <c r="AF71">
        <v>0</v>
      </c>
      <c r="AI71">
        <v>274150</v>
      </c>
    </row>
    <row r="72" spans="1:35" hidden="1" x14ac:dyDescent="0.25">
      <c r="A72" t="s">
        <v>681</v>
      </c>
      <c r="B72" t="s">
        <v>88</v>
      </c>
      <c r="C72" t="s">
        <v>36</v>
      </c>
      <c r="D72" t="s">
        <v>37</v>
      </c>
      <c r="E72" t="s">
        <v>38</v>
      </c>
      <c r="F72" t="s">
        <v>39</v>
      </c>
      <c r="G72" t="s">
        <v>682</v>
      </c>
      <c r="H72" t="s">
        <v>683</v>
      </c>
      <c r="I72" t="s">
        <v>684</v>
      </c>
      <c r="J72" t="s">
        <v>107</v>
      </c>
      <c r="K72" t="s">
        <v>494</v>
      </c>
      <c r="L72" t="s">
        <v>239</v>
      </c>
      <c r="M72" t="s">
        <v>685</v>
      </c>
      <c r="N72" t="s">
        <v>515</v>
      </c>
      <c r="O72">
        <v>91187</v>
      </c>
      <c r="P72" t="s">
        <v>47</v>
      </c>
      <c r="Q72" t="s">
        <v>686</v>
      </c>
      <c r="R72" t="s">
        <v>49</v>
      </c>
      <c r="S72">
        <v>28</v>
      </c>
      <c r="X72" t="s">
        <v>243</v>
      </c>
      <c r="Y72" t="s">
        <v>687</v>
      </c>
      <c r="Z72">
        <v>621704</v>
      </c>
      <c r="AA72" t="s">
        <v>688</v>
      </c>
      <c r="AB72" t="s">
        <v>689</v>
      </c>
      <c r="AC72" t="s">
        <v>54</v>
      </c>
      <c r="AD72">
        <v>250000</v>
      </c>
      <c r="AE72">
        <v>50000</v>
      </c>
      <c r="AF72">
        <v>0</v>
      </c>
      <c r="AG72" t="s">
        <v>690</v>
      </c>
      <c r="AH72" t="s">
        <v>691</v>
      </c>
      <c r="AI72">
        <v>158813</v>
      </c>
    </row>
    <row r="73" spans="1:35" hidden="1" x14ac:dyDescent="0.25">
      <c r="A73" t="s">
        <v>692</v>
      </c>
      <c r="B73" t="s">
        <v>133</v>
      </c>
      <c r="C73" t="s">
        <v>36</v>
      </c>
      <c r="D73" t="s">
        <v>37</v>
      </c>
      <c r="E73" t="s">
        <v>38</v>
      </c>
      <c r="F73" t="s">
        <v>39</v>
      </c>
      <c r="G73" t="s">
        <v>536</v>
      </c>
      <c r="H73" t="s">
        <v>537</v>
      </c>
      <c r="I73" t="s">
        <v>537</v>
      </c>
      <c r="J73" t="s">
        <v>91</v>
      </c>
      <c r="K73" t="s">
        <v>316</v>
      </c>
      <c r="L73" t="s">
        <v>504</v>
      </c>
      <c r="M73" t="s">
        <v>539</v>
      </c>
      <c r="N73" t="s">
        <v>205</v>
      </c>
      <c r="O73">
        <v>14942</v>
      </c>
      <c r="P73" t="s">
        <v>47</v>
      </c>
      <c r="Q73" t="s">
        <v>540</v>
      </c>
      <c r="R73" t="s">
        <v>97</v>
      </c>
      <c r="S73">
        <v>48</v>
      </c>
      <c r="X73" t="s">
        <v>82</v>
      </c>
      <c r="Y73" t="s">
        <v>260</v>
      </c>
      <c r="Z73">
        <v>600116</v>
      </c>
      <c r="AA73" t="s">
        <v>261</v>
      </c>
      <c r="AB73" t="s">
        <v>70</v>
      </c>
      <c r="AC73" t="s">
        <v>54</v>
      </c>
      <c r="AD73">
        <v>300000</v>
      </c>
      <c r="AE73">
        <v>14942</v>
      </c>
      <c r="AF73">
        <v>0</v>
      </c>
      <c r="AG73" t="s">
        <v>693</v>
      </c>
      <c r="AH73" t="s">
        <v>694</v>
      </c>
      <c r="AI73">
        <v>285058</v>
      </c>
    </row>
    <row r="74" spans="1:35" hidden="1" x14ac:dyDescent="0.25">
      <c r="A74" t="s">
        <v>695</v>
      </c>
      <c r="B74" t="s">
        <v>35</v>
      </c>
      <c r="C74" t="s">
        <v>36</v>
      </c>
      <c r="D74" t="s">
        <v>37</v>
      </c>
      <c r="E74" t="s">
        <v>38</v>
      </c>
      <c r="F74" t="s">
        <v>39</v>
      </c>
      <c r="G74" t="s">
        <v>696</v>
      </c>
      <c r="H74" t="s">
        <v>697</v>
      </c>
      <c r="I74" t="s">
        <v>698</v>
      </c>
      <c r="J74" t="s">
        <v>107</v>
      </c>
      <c r="K74" t="s">
        <v>699</v>
      </c>
      <c r="L74" t="s">
        <v>699</v>
      </c>
      <c r="M74" t="s">
        <v>224</v>
      </c>
      <c r="N74" t="s">
        <v>700</v>
      </c>
      <c r="O74">
        <v>41010.04</v>
      </c>
      <c r="P74" t="s">
        <v>47</v>
      </c>
      <c r="Q74" t="s">
        <v>701</v>
      </c>
      <c r="R74" t="s">
        <v>49</v>
      </c>
      <c r="S74">
        <v>33</v>
      </c>
      <c r="X74" t="s">
        <v>67</v>
      </c>
      <c r="Y74" t="s">
        <v>702</v>
      </c>
      <c r="Z74">
        <v>600026</v>
      </c>
      <c r="AA74" t="s">
        <v>703</v>
      </c>
      <c r="AB74" t="s">
        <v>70</v>
      </c>
      <c r="AC74" t="s">
        <v>54</v>
      </c>
      <c r="AD74">
        <v>300000</v>
      </c>
      <c r="AE74">
        <v>40162</v>
      </c>
      <c r="AF74">
        <v>0</v>
      </c>
      <c r="AG74" t="s">
        <v>237</v>
      </c>
      <c r="AH74" t="s">
        <v>704</v>
      </c>
      <c r="AI74">
        <v>258989.96</v>
      </c>
    </row>
    <row r="75" spans="1:35" hidden="1" x14ac:dyDescent="0.25">
      <c r="A75" t="s">
        <v>705</v>
      </c>
      <c r="B75" t="s">
        <v>35</v>
      </c>
      <c r="C75" t="s">
        <v>36</v>
      </c>
      <c r="D75" t="s">
        <v>37</v>
      </c>
      <c r="E75" t="s">
        <v>38</v>
      </c>
      <c r="F75" t="s">
        <v>39</v>
      </c>
      <c r="G75" t="s">
        <v>351</v>
      </c>
      <c r="H75" t="s">
        <v>352</v>
      </c>
      <c r="I75" t="s">
        <v>353</v>
      </c>
      <c r="J75" t="s">
        <v>255</v>
      </c>
      <c r="K75" t="s">
        <v>571</v>
      </c>
      <c r="L75" t="s">
        <v>294</v>
      </c>
      <c r="M75" t="s">
        <v>355</v>
      </c>
      <c r="N75" t="s">
        <v>356</v>
      </c>
      <c r="O75">
        <v>109597</v>
      </c>
      <c r="P75" t="s">
        <v>47</v>
      </c>
      <c r="Q75" t="s">
        <v>357</v>
      </c>
      <c r="R75" t="s">
        <v>97</v>
      </c>
      <c r="S75">
        <v>59</v>
      </c>
      <c r="X75" t="s">
        <v>50</v>
      </c>
      <c r="Y75" t="s">
        <v>358</v>
      </c>
      <c r="Z75">
        <v>600044</v>
      </c>
      <c r="AA75" t="s">
        <v>359</v>
      </c>
      <c r="AB75" t="s">
        <v>70</v>
      </c>
      <c r="AC75" t="s">
        <v>54</v>
      </c>
      <c r="AD75">
        <v>250000</v>
      </c>
      <c r="AE75">
        <v>104682</v>
      </c>
      <c r="AF75">
        <v>0</v>
      </c>
      <c r="AG75" t="s">
        <v>706</v>
      </c>
      <c r="AH75" t="s">
        <v>707</v>
      </c>
      <c r="AI75">
        <v>140403</v>
      </c>
    </row>
    <row r="76" spans="1:35" hidden="1" x14ac:dyDescent="0.25">
      <c r="A76" t="s">
        <v>708</v>
      </c>
      <c r="B76" t="s">
        <v>35</v>
      </c>
      <c r="C76" t="s">
        <v>36</v>
      </c>
      <c r="D76" t="s">
        <v>37</v>
      </c>
      <c r="E76" t="s">
        <v>38</v>
      </c>
      <c r="F76" t="s">
        <v>39</v>
      </c>
      <c r="G76" t="s">
        <v>709</v>
      </c>
      <c r="H76" t="s">
        <v>710</v>
      </c>
      <c r="I76" t="s">
        <v>711</v>
      </c>
      <c r="J76" t="s">
        <v>107</v>
      </c>
      <c r="K76" t="s">
        <v>712</v>
      </c>
      <c r="L76" t="s">
        <v>712</v>
      </c>
      <c r="M76" t="s">
        <v>713</v>
      </c>
      <c r="N76" t="s">
        <v>714</v>
      </c>
      <c r="O76">
        <v>121064</v>
      </c>
      <c r="P76" t="s">
        <v>47</v>
      </c>
      <c r="Q76" t="s">
        <v>715</v>
      </c>
      <c r="R76" t="s">
        <v>49</v>
      </c>
      <c r="S76">
        <v>36</v>
      </c>
      <c r="X76" t="s">
        <v>142</v>
      </c>
      <c r="Y76" t="s">
        <v>716</v>
      </c>
      <c r="Z76">
        <v>603004</v>
      </c>
      <c r="AA76" t="s">
        <v>717</v>
      </c>
      <c r="AB76" t="s">
        <v>388</v>
      </c>
      <c r="AC76" t="s">
        <v>54</v>
      </c>
      <c r="AD76">
        <v>300000</v>
      </c>
      <c r="AE76">
        <v>109832</v>
      </c>
      <c r="AF76">
        <v>0</v>
      </c>
      <c r="AG76" t="s">
        <v>718</v>
      </c>
      <c r="AH76" t="s">
        <v>719</v>
      </c>
      <c r="AI76">
        <v>178936</v>
      </c>
    </row>
    <row r="77" spans="1:35" hidden="1" x14ac:dyDescent="0.25">
      <c r="A77" t="s">
        <v>720</v>
      </c>
      <c r="B77" t="s">
        <v>35</v>
      </c>
      <c r="C77" t="s">
        <v>36</v>
      </c>
      <c r="D77" t="s">
        <v>37</v>
      </c>
      <c r="E77" t="s">
        <v>38</v>
      </c>
      <c r="F77" t="s">
        <v>39</v>
      </c>
      <c r="G77" t="s">
        <v>721</v>
      </c>
      <c r="H77" t="s">
        <v>722</v>
      </c>
      <c r="I77" t="s">
        <v>723</v>
      </c>
      <c r="J77" t="s">
        <v>107</v>
      </c>
      <c r="K77" t="s">
        <v>712</v>
      </c>
      <c r="L77" t="s">
        <v>724</v>
      </c>
      <c r="M77" t="s">
        <v>725</v>
      </c>
      <c r="N77" t="s">
        <v>726</v>
      </c>
      <c r="O77">
        <v>89484.02</v>
      </c>
      <c r="P77" t="s">
        <v>47</v>
      </c>
      <c r="Q77" t="s">
        <v>727</v>
      </c>
      <c r="R77" t="s">
        <v>49</v>
      </c>
      <c r="S77">
        <v>30</v>
      </c>
      <c r="X77" t="s">
        <v>243</v>
      </c>
      <c r="Y77" t="s">
        <v>424</v>
      </c>
      <c r="Z77">
        <v>600045</v>
      </c>
      <c r="AA77" t="s">
        <v>425</v>
      </c>
      <c r="AB77" t="s">
        <v>70</v>
      </c>
      <c r="AC77" t="s">
        <v>54</v>
      </c>
      <c r="AD77">
        <v>300000</v>
      </c>
      <c r="AE77">
        <v>49999</v>
      </c>
      <c r="AF77">
        <v>0</v>
      </c>
      <c r="AG77" t="s">
        <v>728</v>
      </c>
      <c r="AH77" t="s">
        <v>729</v>
      </c>
      <c r="AI77">
        <v>210515.97999999998</v>
      </c>
    </row>
    <row r="78" spans="1:35" hidden="1" x14ac:dyDescent="0.25">
      <c r="A78" t="s">
        <v>730</v>
      </c>
      <c r="B78" t="s">
        <v>88</v>
      </c>
      <c r="C78" t="s">
        <v>36</v>
      </c>
      <c r="D78" t="s">
        <v>37</v>
      </c>
      <c r="E78" t="s">
        <v>38</v>
      </c>
      <c r="F78" t="s">
        <v>39</v>
      </c>
      <c r="G78" t="s">
        <v>709</v>
      </c>
      <c r="H78" t="s">
        <v>710</v>
      </c>
      <c r="I78" t="s">
        <v>711</v>
      </c>
      <c r="J78" t="s">
        <v>107</v>
      </c>
      <c r="K78" t="s">
        <v>731</v>
      </c>
      <c r="L78" t="s">
        <v>732</v>
      </c>
      <c r="M78" t="s">
        <v>203</v>
      </c>
      <c r="N78" t="s">
        <v>170</v>
      </c>
      <c r="O78">
        <v>162486</v>
      </c>
      <c r="P78" t="s">
        <v>181</v>
      </c>
      <c r="Q78" t="s">
        <v>715</v>
      </c>
      <c r="R78" t="s">
        <v>49</v>
      </c>
      <c r="S78">
        <v>36</v>
      </c>
      <c r="X78" t="s">
        <v>50</v>
      </c>
      <c r="Y78" t="s">
        <v>733</v>
      </c>
      <c r="Z78">
        <v>600061</v>
      </c>
      <c r="AA78" t="s">
        <v>734</v>
      </c>
      <c r="AB78" t="s">
        <v>70</v>
      </c>
      <c r="AC78" t="s">
        <v>54</v>
      </c>
      <c r="AD78">
        <v>300000</v>
      </c>
      <c r="AF78">
        <v>162486</v>
      </c>
      <c r="AI78">
        <v>137514</v>
      </c>
    </row>
    <row r="79" spans="1:35" hidden="1" x14ac:dyDescent="0.25">
      <c r="A79" t="s">
        <v>735</v>
      </c>
      <c r="B79" t="s">
        <v>35</v>
      </c>
      <c r="C79" t="s">
        <v>36</v>
      </c>
      <c r="D79" t="s">
        <v>37</v>
      </c>
      <c r="E79" t="s">
        <v>38</v>
      </c>
      <c r="F79" t="s">
        <v>39</v>
      </c>
      <c r="G79" t="s">
        <v>667</v>
      </c>
      <c r="H79" t="s">
        <v>668</v>
      </c>
      <c r="I79" t="s">
        <v>669</v>
      </c>
      <c r="J79" t="s">
        <v>107</v>
      </c>
      <c r="K79" t="s">
        <v>724</v>
      </c>
      <c r="L79" t="s">
        <v>736</v>
      </c>
      <c r="M79" t="s">
        <v>737</v>
      </c>
      <c r="N79" t="s">
        <v>738</v>
      </c>
      <c r="O79">
        <v>117915</v>
      </c>
      <c r="P79" t="s">
        <v>47</v>
      </c>
      <c r="Q79" t="s">
        <v>672</v>
      </c>
      <c r="R79" t="s">
        <v>49</v>
      </c>
      <c r="S79">
        <v>30</v>
      </c>
      <c r="X79" t="s">
        <v>739</v>
      </c>
      <c r="Y79" t="s">
        <v>260</v>
      </c>
      <c r="Z79">
        <v>600116</v>
      </c>
      <c r="AA79" t="s">
        <v>261</v>
      </c>
      <c r="AB79" t="s">
        <v>70</v>
      </c>
      <c r="AC79" t="s">
        <v>54</v>
      </c>
      <c r="AD79">
        <v>300000</v>
      </c>
      <c r="AE79">
        <v>112331</v>
      </c>
      <c r="AF79">
        <v>0</v>
      </c>
      <c r="AG79" t="s">
        <v>740</v>
      </c>
      <c r="AH79" t="s">
        <v>741</v>
      </c>
      <c r="AI79">
        <v>182085</v>
      </c>
    </row>
    <row r="80" spans="1:35" hidden="1" x14ac:dyDescent="0.25">
      <c r="A80" t="s">
        <v>742</v>
      </c>
      <c r="B80" t="s">
        <v>35</v>
      </c>
      <c r="C80" t="s">
        <v>36</v>
      </c>
      <c r="D80" t="s">
        <v>37</v>
      </c>
      <c r="E80" t="s">
        <v>38</v>
      </c>
      <c r="F80" t="s">
        <v>39</v>
      </c>
      <c r="G80" t="s">
        <v>743</v>
      </c>
      <c r="H80" t="s">
        <v>744</v>
      </c>
      <c r="I80" t="s">
        <v>745</v>
      </c>
      <c r="J80" t="s">
        <v>43</v>
      </c>
      <c r="K80" t="s">
        <v>746</v>
      </c>
      <c r="L80" t="s">
        <v>746</v>
      </c>
      <c r="M80" t="s">
        <v>747</v>
      </c>
      <c r="N80" t="s">
        <v>748</v>
      </c>
      <c r="O80">
        <v>50954.25</v>
      </c>
      <c r="P80" t="s">
        <v>47</v>
      </c>
      <c r="Q80" t="s">
        <v>749</v>
      </c>
      <c r="R80" t="s">
        <v>49</v>
      </c>
      <c r="S80">
        <v>68</v>
      </c>
      <c r="X80" t="s">
        <v>82</v>
      </c>
      <c r="Y80" t="s">
        <v>702</v>
      </c>
      <c r="Z80">
        <v>600026</v>
      </c>
      <c r="AA80" t="s">
        <v>703</v>
      </c>
      <c r="AB80" t="s">
        <v>70</v>
      </c>
      <c r="AC80" t="s">
        <v>54</v>
      </c>
      <c r="AD80">
        <v>500000</v>
      </c>
      <c r="AE80">
        <v>49392</v>
      </c>
      <c r="AF80">
        <v>0</v>
      </c>
      <c r="AG80" t="s">
        <v>202</v>
      </c>
      <c r="AH80" t="s">
        <v>750</v>
      </c>
      <c r="AI80">
        <v>449045.75</v>
      </c>
    </row>
    <row r="81" spans="1:35" hidden="1" x14ac:dyDescent="0.25">
      <c r="A81" t="s">
        <v>751</v>
      </c>
      <c r="B81" t="s">
        <v>133</v>
      </c>
      <c r="C81" t="s">
        <v>36</v>
      </c>
      <c r="D81" t="s">
        <v>37</v>
      </c>
      <c r="E81" t="s">
        <v>38</v>
      </c>
      <c r="F81" t="s">
        <v>39</v>
      </c>
      <c r="G81" t="s">
        <v>263</v>
      </c>
      <c r="H81" t="s">
        <v>264</v>
      </c>
      <c r="I81" t="s">
        <v>264</v>
      </c>
      <c r="J81" t="s">
        <v>91</v>
      </c>
      <c r="K81" t="s">
        <v>528</v>
      </c>
      <c r="L81" t="s">
        <v>265</v>
      </c>
      <c r="M81" t="s">
        <v>257</v>
      </c>
      <c r="N81" t="s">
        <v>266</v>
      </c>
      <c r="O81">
        <v>14501</v>
      </c>
      <c r="P81" t="s">
        <v>47</v>
      </c>
      <c r="Q81" t="s">
        <v>267</v>
      </c>
      <c r="R81" t="s">
        <v>97</v>
      </c>
      <c r="S81">
        <v>56</v>
      </c>
      <c r="X81" t="s">
        <v>268</v>
      </c>
      <c r="Y81" t="s">
        <v>269</v>
      </c>
      <c r="Z81">
        <v>600011</v>
      </c>
      <c r="AA81" t="s">
        <v>270</v>
      </c>
      <c r="AB81" t="s">
        <v>70</v>
      </c>
      <c r="AC81" t="s">
        <v>54</v>
      </c>
      <c r="AD81">
        <v>300000</v>
      </c>
      <c r="AE81">
        <v>11684</v>
      </c>
      <c r="AF81">
        <v>0</v>
      </c>
      <c r="AG81" t="s">
        <v>594</v>
      </c>
      <c r="AH81" t="s">
        <v>752</v>
      </c>
      <c r="AI81">
        <v>285499</v>
      </c>
    </row>
    <row r="82" spans="1:35" hidden="1" x14ac:dyDescent="0.25">
      <c r="A82" t="s">
        <v>753</v>
      </c>
      <c r="B82" t="s">
        <v>133</v>
      </c>
      <c r="C82" t="s">
        <v>36</v>
      </c>
      <c r="D82" t="s">
        <v>37</v>
      </c>
      <c r="E82" t="s">
        <v>38</v>
      </c>
      <c r="F82" t="s">
        <v>39</v>
      </c>
      <c r="G82" t="s">
        <v>550</v>
      </c>
      <c r="H82" t="s">
        <v>551</v>
      </c>
      <c r="I82" t="s">
        <v>552</v>
      </c>
      <c r="J82" t="s">
        <v>107</v>
      </c>
      <c r="K82" t="s">
        <v>528</v>
      </c>
      <c r="L82" t="s">
        <v>553</v>
      </c>
      <c r="M82" t="s">
        <v>554</v>
      </c>
      <c r="N82" t="s">
        <v>555</v>
      </c>
      <c r="O82">
        <v>24936</v>
      </c>
      <c r="P82" t="s">
        <v>47</v>
      </c>
      <c r="Q82" t="s">
        <v>556</v>
      </c>
      <c r="R82" t="s">
        <v>49</v>
      </c>
      <c r="S82">
        <v>50</v>
      </c>
      <c r="X82" t="s">
        <v>50</v>
      </c>
      <c r="Y82" t="s">
        <v>557</v>
      </c>
      <c r="Z82">
        <v>620017</v>
      </c>
      <c r="AA82" t="s">
        <v>558</v>
      </c>
      <c r="AB82" t="s">
        <v>559</v>
      </c>
      <c r="AC82" t="s">
        <v>54</v>
      </c>
      <c r="AD82">
        <v>300000</v>
      </c>
      <c r="AE82">
        <v>24029</v>
      </c>
      <c r="AF82">
        <v>0</v>
      </c>
      <c r="AG82" t="s">
        <v>337</v>
      </c>
      <c r="AH82" t="s">
        <v>754</v>
      </c>
      <c r="AI82">
        <v>275064</v>
      </c>
    </row>
    <row r="83" spans="1:35" hidden="1" x14ac:dyDescent="0.25">
      <c r="A83" t="s">
        <v>755</v>
      </c>
      <c r="B83" t="s">
        <v>133</v>
      </c>
      <c r="C83" t="s">
        <v>36</v>
      </c>
      <c r="D83" t="s">
        <v>37</v>
      </c>
      <c r="E83" t="s">
        <v>38</v>
      </c>
      <c r="F83" t="s">
        <v>39</v>
      </c>
      <c r="G83" t="s">
        <v>467</v>
      </c>
      <c r="H83" t="s">
        <v>468</v>
      </c>
      <c r="I83" t="s">
        <v>469</v>
      </c>
      <c r="J83" t="s">
        <v>61</v>
      </c>
      <c r="K83" t="s">
        <v>693</v>
      </c>
      <c r="L83" t="s">
        <v>471</v>
      </c>
      <c r="M83" t="s">
        <v>404</v>
      </c>
      <c r="N83" t="s">
        <v>472</v>
      </c>
      <c r="O83">
        <v>14998</v>
      </c>
      <c r="P83" t="s">
        <v>47</v>
      </c>
      <c r="Q83" t="s">
        <v>473</v>
      </c>
      <c r="R83" t="s">
        <v>49</v>
      </c>
      <c r="S83">
        <v>27</v>
      </c>
      <c r="X83" t="s">
        <v>268</v>
      </c>
      <c r="Y83" t="s">
        <v>216</v>
      </c>
      <c r="Z83">
        <v>603002</v>
      </c>
      <c r="AA83" t="s">
        <v>217</v>
      </c>
      <c r="AB83" t="s">
        <v>70</v>
      </c>
      <c r="AC83" t="s">
        <v>54</v>
      </c>
      <c r="AD83">
        <v>300000</v>
      </c>
      <c r="AE83">
        <v>14998</v>
      </c>
      <c r="AF83">
        <v>0</v>
      </c>
      <c r="AG83" t="s">
        <v>137</v>
      </c>
      <c r="AH83" t="s">
        <v>756</v>
      </c>
      <c r="AI83">
        <v>285002</v>
      </c>
    </row>
    <row r="84" spans="1:35" hidden="1" x14ac:dyDescent="0.25">
      <c r="A84" t="s">
        <v>757</v>
      </c>
      <c r="B84" t="s">
        <v>88</v>
      </c>
      <c r="C84" t="s">
        <v>36</v>
      </c>
      <c r="D84" t="s">
        <v>37</v>
      </c>
      <c r="E84" t="s">
        <v>38</v>
      </c>
      <c r="F84" t="s">
        <v>39</v>
      </c>
      <c r="G84" t="s">
        <v>208</v>
      </c>
      <c r="H84" t="s">
        <v>209</v>
      </c>
      <c r="I84" t="s">
        <v>210</v>
      </c>
      <c r="J84" t="s">
        <v>107</v>
      </c>
      <c r="K84" t="s">
        <v>758</v>
      </c>
      <c r="L84" t="s">
        <v>265</v>
      </c>
      <c r="M84" t="s">
        <v>257</v>
      </c>
      <c r="N84" t="s">
        <v>759</v>
      </c>
      <c r="O84">
        <v>19471</v>
      </c>
      <c r="P84" t="s">
        <v>241</v>
      </c>
      <c r="Q84" t="s">
        <v>214</v>
      </c>
      <c r="R84" t="s">
        <v>49</v>
      </c>
      <c r="S84">
        <v>26</v>
      </c>
      <c r="X84" t="s">
        <v>243</v>
      </c>
      <c r="Y84" t="s">
        <v>760</v>
      </c>
      <c r="Z84">
        <v>603001</v>
      </c>
      <c r="AA84" t="s">
        <v>761</v>
      </c>
      <c r="AB84" t="s">
        <v>100</v>
      </c>
      <c r="AC84" t="s">
        <v>54</v>
      </c>
      <c r="AD84">
        <v>200000</v>
      </c>
      <c r="AF84">
        <v>0</v>
      </c>
      <c r="AI84">
        <v>180529</v>
      </c>
    </row>
    <row r="85" spans="1:35" hidden="1" x14ac:dyDescent="0.25">
      <c r="A85" t="s">
        <v>762</v>
      </c>
      <c r="B85" t="s">
        <v>199</v>
      </c>
      <c r="C85" t="s">
        <v>36</v>
      </c>
      <c r="D85" t="s">
        <v>37</v>
      </c>
      <c r="E85" t="s">
        <v>38</v>
      </c>
      <c r="F85" t="s">
        <v>39</v>
      </c>
      <c r="G85" t="s">
        <v>340</v>
      </c>
      <c r="H85" t="s">
        <v>341</v>
      </c>
      <c r="I85" t="s">
        <v>342</v>
      </c>
      <c r="J85" t="s">
        <v>255</v>
      </c>
      <c r="K85" t="s">
        <v>139</v>
      </c>
      <c r="L85" t="s">
        <v>450</v>
      </c>
      <c r="M85" t="s">
        <v>450</v>
      </c>
      <c r="N85" t="s">
        <v>763</v>
      </c>
      <c r="O85">
        <v>0</v>
      </c>
      <c r="P85" t="s">
        <v>241</v>
      </c>
      <c r="Q85" t="s">
        <v>345</v>
      </c>
      <c r="R85" t="s">
        <v>97</v>
      </c>
      <c r="S85">
        <v>59</v>
      </c>
      <c r="X85" t="s">
        <v>346</v>
      </c>
      <c r="Y85" t="s">
        <v>347</v>
      </c>
      <c r="Z85">
        <v>636004</v>
      </c>
      <c r="AA85" t="s">
        <v>348</v>
      </c>
      <c r="AB85" t="s">
        <v>349</v>
      </c>
      <c r="AC85" t="s">
        <v>54</v>
      </c>
      <c r="AD85">
        <v>250000</v>
      </c>
      <c r="AF85">
        <v>0</v>
      </c>
      <c r="AI85">
        <v>250000</v>
      </c>
    </row>
    <row r="86" spans="1:35" hidden="1" x14ac:dyDescent="0.25">
      <c r="A86" t="s">
        <v>764</v>
      </c>
      <c r="B86" t="s">
        <v>199</v>
      </c>
      <c r="C86" t="s">
        <v>36</v>
      </c>
      <c r="D86" t="s">
        <v>37</v>
      </c>
      <c r="E86" t="s">
        <v>38</v>
      </c>
      <c r="F86" t="s">
        <v>39</v>
      </c>
      <c r="G86" t="s">
        <v>186</v>
      </c>
      <c r="H86" t="s">
        <v>187</v>
      </c>
      <c r="I86" t="s">
        <v>188</v>
      </c>
      <c r="J86" t="s">
        <v>151</v>
      </c>
      <c r="K86" t="s">
        <v>765</v>
      </c>
      <c r="L86" t="s">
        <v>634</v>
      </c>
      <c r="M86" t="s">
        <v>766</v>
      </c>
      <c r="N86" t="s">
        <v>767</v>
      </c>
      <c r="O86">
        <v>0</v>
      </c>
      <c r="P86" t="s">
        <v>193</v>
      </c>
      <c r="Q86" t="s">
        <v>194</v>
      </c>
      <c r="R86" t="s">
        <v>97</v>
      </c>
      <c r="S86">
        <v>0</v>
      </c>
      <c r="X86" t="s">
        <v>50</v>
      </c>
      <c r="Y86" t="s">
        <v>196</v>
      </c>
      <c r="Z86">
        <v>600084</v>
      </c>
      <c r="AA86" t="s">
        <v>197</v>
      </c>
      <c r="AB86" t="s">
        <v>70</v>
      </c>
      <c r="AC86" t="s">
        <v>54</v>
      </c>
      <c r="AD86">
        <v>300000</v>
      </c>
      <c r="AF86">
        <v>0</v>
      </c>
      <c r="AI86">
        <v>300000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B55"/>
  <sheetViews>
    <sheetView showGridLines="0" tabSelected="1" topLeftCell="A10" zoomScale="106" zoomScaleNormal="106" workbookViewId="0">
      <selection activeCell="AE40" sqref="AE40"/>
    </sheetView>
  </sheetViews>
  <sheetFormatPr defaultRowHeight="15" x14ac:dyDescent="0.25"/>
  <sheetData>
    <row r="6" spans="1:28"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row>
    <row r="7" spans="1:28"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row>
    <row r="8" spans="1:28"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row>
    <row r="9" spans="1:28"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1:28" x14ac:dyDescent="0.25">
      <c r="A10" s="18"/>
      <c r="B10" s="18"/>
      <c r="C10" s="18"/>
      <c r="D10" s="18"/>
      <c r="E10" s="18"/>
      <c r="F10" s="18"/>
      <c r="G10" s="18"/>
      <c r="H10" s="18"/>
      <c r="I10" s="18"/>
      <c r="J10" s="18"/>
      <c r="K10" s="18"/>
      <c r="L10" s="19" t="s">
        <v>773</v>
      </c>
      <c r="M10" s="18"/>
      <c r="N10" s="18"/>
      <c r="O10" s="18"/>
      <c r="P10" s="18"/>
      <c r="Q10" s="18"/>
      <c r="R10" s="18"/>
      <c r="S10" s="18"/>
      <c r="T10" s="18"/>
      <c r="U10" s="18"/>
      <c r="V10" s="18"/>
      <c r="W10" s="18"/>
      <c r="X10" s="18"/>
      <c r="Y10" s="18"/>
      <c r="Z10" s="18"/>
      <c r="AA10" s="18"/>
      <c r="AB10" s="18"/>
    </row>
    <row r="11" spans="1:28"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1:28"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1:28"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1:28"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1:28"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1:28"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1:28"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1:28"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1:28"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1:28"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1:28"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1:28"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1:28"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1:28"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1:28"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1:28"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1:28"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1:28"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1:28"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1:28"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1:28"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1:28"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1:28"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1:28"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1:28"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1:28"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1:28"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1:28"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1:28"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1:28"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1:28"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1:28"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1:28"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1:28"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1:28"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1:28"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1:28"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1:28"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1:28"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1:28"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1:28"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1:28"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1:28"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1:28"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1:28"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sheetData>
  <pageMargins left="0.7" right="0.7" top="0.75" bottom="0.75" header="0.3" footer="0.3"/>
  <pageSetup orientation="portrait" horizontalDpi="300" verticalDpi="300"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6"/>
  <sheetViews>
    <sheetView topLeftCell="AB1" workbookViewId="0">
      <selection activeCell="A4" sqref="A2:AJ86"/>
    </sheetView>
  </sheetViews>
  <sheetFormatPr defaultRowHeight="15" x14ac:dyDescent="0.25"/>
  <cols>
    <col min="1" max="1" width="20" customWidth="1"/>
    <col min="2" max="2" width="24.42578125" customWidth="1"/>
    <col min="3" max="3" width="17.85546875" customWidth="1"/>
    <col min="4" max="4" width="19.28515625" customWidth="1"/>
    <col min="5" max="5" width="17.140625" customWidth="1"/>
    <col min="6" max="6" width="15.42578125" customWidth="1"/>
    <col min="7" max="7" width="19.7109375" customWidth="1"/>
    <col min="8" max="8" width="22.28515625" customWidth="1"/>
    <col min="9" max="9" width="21.7109375" customWidth="1"/>
    <col min="10" max="10" width="23.42578125" customWidth="1"/>
    <col min="11" max="11" width="23" customWidth="1"/>
    <col min="12" max="12" width="20.85546875" customWidth="1"/>
    <col min="13" max="13" width="20.7109375" customWidth="1"/>
    <col min="14" max="14" width="88.7109375" customWidth="1"/>
    <col min="15" max="15" width="29.42578125" customWidth="1"/>
    <col min="16" max="16" width="16.42578125" customWidth="1"/>
    <col min="17" max="17" width="25.7109375" customWidth="1"/>
    <col min="18" max="18" width="22.140625" customWidth="1"/>
    <col min="19" max="19" width="18.5703125" customWidth="1"/>
    <col min="20" max="20" width="21.28515625" customWidth="1"/>
    <col min="21" max="21" width="23.140625" customWidth="1"/>
    <col min="22" max="22" width="24.28515625" customWidth="1"/>
    <col min="23" max="23" width="23.85546875" customWidth="1"/>
    <col min="24" max="24" width="24.140625" customWidth="1"/>
    <col min="25" max="25" width="51" customWidth="1"/>
    <col min="26" max="26" width="19" customWidth="1"/>
    <col min="27" max="27" width="100.5703125" customWidth="1"/>
    <col min="28" max="28" width="16.85546875" customWidth="1"/>
    <col min="29" max="29" width="17.140625" customWidth="1"/>
    <col min="30" max="30" width="13.5703125" customWidth="1"/>
    <col min="31" max="31" width="23" customWidth="1"/>
    <col min="32" max="32" width="19.7109375" customWidth="1"/>
    <col min="33" max="33" width="13.140625" customWidth="1"/>
    <col min="34" max="34" width="25" customWidth="1"/>
  </cols>
  <sheetData>
    <row r="1" spans="1:3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775</v>
      </c>
      <c r="AJ1" t="s">
        <v>776</v>
      </c>
    </row>
    <row r="2" spans="1:36" x14ac:dyDescent="0.25">
      <c r="A2" t="s">
        <v>34</v>
      </c>
      <c r="B2" t="s">
        <v>35</v>
      </c>
      <c r="C2" t="s">
        <v>36</v>
      </c>
      <c r="D2" t="s">
        <v>37</v>
      </c>
      <c r="E2" t="s">
        <v>38</v>
      </c>
      <c r="F2" t="s">
        <v>39</v>
      </c>
      <c r="G2" t="s">
        <v>40</v>
      </c>
      <c r="H2" t="s">
        <v>41</v>
      </c>
      <c r="I2" t="s">
        <v>42</v>
      </c>
      <c r="J2" t="s">
        <v>43</v>
      </c>
      <c r="K2" t="s">
        <v>44</v>
      </c>
      <c r="L2" t="s">
        <v>44</v>
      </c>
      <c r="M2" t="s">
        <v>45</v>
      </c>
      <c r="N2" t="s">
        <v>46</v>
      </c>
      <c r="O2">
        <v>56627</v>
      </c>
      <c r="P2" t="s">
        <v>47</v>
      </c>
      <c r="Q2" t="s">
        <v>48</v>
      </c>
      <c r="R2" t="s">
        <v>49</v>
      </c>
      <c r="S2">
        <v>54</v>
      </c>
      <c r="X2" t="s">
        <v>50</v>
      </c>
      <c r="Y2" t="s">
        <v>51</v>
      </c>
      <c r="Z2">
        <v>632055</v>
      </c>
      <c r="AA2" t="s">
        <v>52</v>
      </c>
      <c r="AB2" t="s">
        <v>53</v>
      </c>
      <c r="AC2" t="s">
        <v>54</v>
      </c>
      <c r="AD2">
        <v>200000</v>
      </c>
      <c r="AE2">
        <v>46396</v>
      </c>
      <c r="AF2">
        <v>0</v>
      </c>
      <c r="AG2" t="s">
        <v>55</v>
      </c>
      <c r="AH2" t="s">
        <v>56</v>
      </c>
      <c r="AI2" t="str">
        <f>TEXT(Table1[[#This Row],[CLM_INTIMATION_DATE]],"MMM")</f>
        <v>Nov</v>
      </c>
      <c r="AJ2" t="str">
        <f>TEXT(Table1[[#This Row],[DATE_OF_ADMISSION]],"DD")</f>
        <v>14</v>
      </c>
    </row>
    <row r="3" spans="1:36" x14ac:dyDescent="0.25">
      <c r="A3" t="s">
        <v>57</v>
      </c>
      <c r="B3" t="s">
        <v>35</v>
      </c>
      <c r="C3" t="s">
        <v>36</v>
      </c>
      <c r="D3" t="s">
        <v>37</v>
      </c>
      <c r="E3" t="s">
        <v>38</v>
      </c>
      <c r="F3" t="s">
        <v>39</v>
      </c>
      <c r="G3" t="s">
        <v>58</v>
      </c>
      <c r="H3" t="s">
        <v>59</v>
      </c>
      <c r="I3" t="s">
        <v>60</v>
      </c>
      <c r="J3" t="s">
        <v>61</v>
      </c>
      <c r="K3" t="s">
        <v>62</v>
      </c>
      <c r="L3" t="s">
        <v>63</v>
      </c>
      <c r="M3" t="s">
        <v>64</v>
      </c>
      <c r="N3" t="s">
        <v>65</v>
      </c>
      <c r="O3">
        <v>22574</v>
      </c>
      <c r="P3" t="s">
        <v>47</v>
      </c>
      <c r="Q3" t="s">
        <v>66</v>
      </c>
      <c r="R3" t="s">
        <v>49</v>
      </c>
      <c r="S3">
        <v>4</v>
      </c>
      <c r="X3" t="s">
        <v>67</v>
      </c>
      <c r="Y3" t="s">
        <v>68</v>
      </c>
      <c r="Z3">
        <v>600040</v>
      </c>
      <c r="AA3" t="s">
        <v>69</v>
      </c>
      <c r="AB3" t="s">
        <v>70</v>
      </c>
      <c r="AC3" t="s">
        <v>54</v>
      </c>
      <c r="AD3">
        <v>250000</v>
      </c>
      <c r="AE3">
        <v>14654</v>
      </c>
      <c r="AF3">
        <v>0</v>
      </c>
      <c r="AG3" t="s">
        <v>71</v>
      </c>
      <c r="AH3" t="s">
        <v>72</v>
      </c>
      <c r="AI3" t="str">
        <f>TEXT(Table1[[#This Row],[CLM_INTIMATION_DATE]],"MMM")</f>
        <v>Dec</v>
      </c>
      <c r="AJ3" t="str">
        <f>TEXT(Table1[[#This Row],[DATE_OF_ADMISSION]],"DD")</f>
        <v>04</v>
      </c>
    </row>
    <row r="4" spans="1:36" x14ac:dyDescent="0.25">
      <c r="A4" t="s">
        <v>73</v>
      </c>
      <c r="B4" t="s">
        <v>35</v>
      </c>
      <c r="C4" t="s">
        <v>36</v>
      </c>
      <c r="D4" t="s">
        <v>37</v>
      </c>
      <c r="E4" t="s">
        <v>38</v>
      </c>
      <c r="F4" t="s">
        <v>39</v>
      </c>
      <c r="G4" t="s">
        <v>74</v>
      </c>
      <c r="H4" t="s">
        <v>75</v>
      </c>
      <c r="I4" t="s">
        <v>76</v>
      </c>
      <c r="J4" t="s">
        <v>43</v>
      </c>
      <c r="K4" t="s">
        <v>77</v>
      </c>
      <c r="L4" t="s">
        <v>78</v>
      </c>
      <c r="M4" t="s">
        <v>79</v>
      </c>
      <c r="N4" t="s">
        <v>80</v>
      </c>
      <c r="O4">
        <v>354890</v>
      </c>
      <c r="P4" t="s">
        <v>47</v>
      </c>
      <c r="Q4" t="s">
        <v>81</v>
      </c>
      <c r="R4" t="s">
        <v>49</v>
      </c>
      <c r="S4">
        <v>59</v>
      </c>
      <c r="X4" t="s">
        <v>82</v>
      </c>
      <c r="Y4" t="s">
        <v>83</v>
      </c>
      <c r="Z4">
        <v>632004</v>
      </c>
      <c r="AA4" t="s">
        <v>84</v>
      </c>
      <c r="AB4" t="s">
        <v>53</v>
      </c>
      <c r="AC4" t="s">
        <v>54</v>
      </c>
      <c r="AD4">
        <v>150000</v>
      </c>
      <c r="AE4">
        <v>150000</v>
      </c>
      <c r="AF4">
        <v>0</v>
      </c>
      <c r="AG4" t="s">
        <v>85</v>
      </c>
      <c r="AH4" t="s">
        <v>86</v>
      </c>
      <c r="AI4" t="str">
        <f>TEXT(Table1[[#This Row],[CLM_INTIMATION_DATE]],"MMM")</f>
        <v>May</v>
      </c>
      <c r="AJ4" t="str">
        <f>TEXT(Table1[[#This Row],[DATE_OF_ADMISSION]],"DD")</f>
        <v>08</v>
      </c>
    </row>
    <row r="5" spans="1:36" x14ac:dyDescent="0.25">
      <c r="A5" t="s">
        <v>87</v>
      </c>
      <c r="B5" t="s">
        <v>88</v>
      </c>
      <c r="C5" t="s">
        <v>36</v>
      </c>
      <c r="D5" t="s">
        <v>37</v>
      </c>
      <c r="E5" t="s">
        <v>38</v>
      </c>
      <c r="F5" t="s">
        <v>39</v>
      </c>
      <c r="G5" t="s">
        <v>89</v>
      </c>
      <c r="H5" t="s">
        <v>90</v>
      </c>
      <c r="I5" t="s">
        <v>90</v>
      </c>
      <c r="J5" t="s">
        <v>91</v>
      </c>
      <c r="K5" t="s">
        <v>92</v>
      </c>
      <c r="L5" t="s">
        <v>93</v>
      </c>
      <c r="M5" t="s">
        <v>94</v>
      </c>
      <c r="N5" t="s">
        <v>95</v>
      </c>
      <c r="O5">
        <v>72776</v>
      </c>
      <c r="P5" t="s">
        <v>47</v>
      </c>
      <c r="Q5" t="s">
        <v>96</v>
      </c>
      <c r="R5" t="s">
        <v>97</v>
      </c>
      <c r="S5">
        <v>46</v>
      </c>
      <c r="X5" t="s">
        <v>82</v>
      </c>
      <c r="Y5" t="s">
        <v>98</v>
      </c>
      <c r="Z5">
        <v>603203</v>
      </c>
      <c r="AA5" t="s">
        <v>99</v>
      </c>
      <c r="AB5" t="s">
        <v>100</v>
      </c>
      <c r="AC5" t="s">
        <v>54</v>
      </c>
      <c r="AD5">
        <v>300000</v>
      </c>
      <c r="AE5">
        <v>66007</v>
      </c>
      <c r="AF5">
        <v>0</v>
      </c>
      <c r="AG5" t="s">
        <v>101</v>
      </c>
      <c r="AH5" t="s">
        <v>102</v>
      </c>
      <c r="AI5" t="str">
        <f>TEXT(Table1[[#This Row],[CLM_INTIMATION_DATE]],"MMM")</f>
        <v>Jan</v>
      </c>
      <c r="AJ5" t="str">
        <f>TEXT(Table1[[#This Row],[DATE_OF_ADMISSION]],"DD")</f>
        <v>16</v>
      </c>
    </row>
    <row r="6" spans="1:36" x14ac:dyDescent="0.25">
      <c r="A6" t="s">
        <v>103</v>
      </c>
      <c r="B6" t="s">
        <v>35</v>
      </c>
      <c r="C6" t="s">
        <v>36</v>
      </c>
      <c r="D6" t="s">
        <v>37</v>
      </c>
      <c r="E6" t="s">
        <v>38</v>
      </c>
      <c r="F6" t="s">
        <v>39</v>
      </c>
      <c r="G6" t="s">
        <v>104</v>
      </c>
      <c r="H6" t="s">
        <v>105</v>
      </c>
      <c r="I6" t="s">
        <v>106</v>
      </c>
      <c r="J6" t="s">
        <v>107</v>
      </c>
      <c r="K6" t="s">
        <v>108</v>
      </c>
      <c r="L6" t="s">
        <v>109</v>
      </c>
      <c r="M6" t="s">
        <v>110</v>
      </c>
      <c r="N6" t="s">
        <v>111</v>
      </c>
      <c r="O6">
        <v>224681</v>
      </c>
      <c r="P6" t="s">
        <v>47</v>
      </c>
      <c r="Q6" t="s">
        <v>112</v>
      </c>
      <c r="R6" t="s">
        <v>49</v>
      </c>
      <c r="S6">
        <v>27</v>
      </c>
      <c r="X6" t="s">
        <v>113</v>
      </c>
      <c r="Y6" t="s">
        <v>114</v>
      </c>
      <c r="Z6">
        <v>600100</v>
      </c>
      <c r="AA6" t="s">
        <v>115</v>
      </c>
      <c r="AB6" t="s">
        <v>70</v>
      </c>
      <c r="AC6" t="s">
        <v>54</v>
      </c>
      <c r="AD6">
        <v>200000</v>
      </c>
      <c r="AE6">
        <v>125603</v>
      </c>
      <c r="AF6">
        <v>0</v>
      </c>
      <c r="AG6" t="s">
        <v>116</v>
      </c>
      <c r="AH6" t="s">
        <v>117</v>
      </c>
      <c r="AI6" t="str">
        <f>TEXT(Table1[[#This Row],[CLM_INTIMATION_DATE]],"MMM")</f>
        <v>Apr</v>
      </c>
      <c r="AJ6" t="str">
        <f>TEXT(Table1[[#This Row],[DATE_OF_ADMISSION]],"DD")</f>
        <v>13</v>
      </c>
    </row>
    <row r="7" spans="1:36" x14ac:dyDescent="0.25">
      <c r="A7" t="s">
        <v>118</v>
      </c>
      <c r="B7" t="s">
        <v>88</v>
      </c>
      <c r="C7" t="s">
        <v>36</v>
      </c>
      <c r="D7" t="s">
        <v>37</v>
      </c>
      <c r="E7" t="s">
        <v>38</v>
      </c>
      <c r="F7" t="s">
        <v>39</v>
      </c>
      <c r="G7" t="s">
        <v>119</v>
      </c>
      <c r="H7" t="s">
        <v>120</v>
      </c>
      <c r="I7" t="s">
        <v>121</v>
      </c>
      <c r="J7" t="s">
        <v>107</v>
      </c>
      <c r="K7" t="s">
        <v>122</v>
      </c>
      <c r="L7" t="s">
        <v>123</v>
      </c>
      <c r="M7" t="s">
        <v>124</v>
      </c>
      <c r="N7" t="s">
        <v>125</v>
      </c>
      <c r="O7">
        <v>110000</v>
      </c>
      <c r="P7" t="s">
        <v>47</v>
      </c>
      <c r="Q7" t="s">
        <v>126</v>
      </c>
      <c r="R7" t="s">
        <v>49</v>
      </c>
      <c r="S7">
        <v>46</v>
      </c>
      <c r="X7" t="s">
        <v>127</v>
      </c>
      <c r="Y7" t="s">
        <v>128</v>
      </c>
      <c r="Z7">
        <v>600044</v>
      </c>
      <c r="AA7" t="s">
        <v>129</v>
      </c>
      <c r="AB7" t="s">
        <v>70</v>
      </c>
      <c r="AC7" t="s">
        <v>54</v>
      </c>
      <c r="AD7">
        <v>300000</v>
      </c>
      <c r="AE7">
        <v>108659</v>
      </c>
      <c r="AF7">
        <v>0</v>
      </c>
      <c r="AG7" t="s">
        <v>130</v>
      </c>
      <c r="AH7" t="s">
        <v>131</v>
      </c>
      <c r="AI7" t="str">
        <f>TEXT(Table1[[#This Row],[CLM_INTIMATION_DATE]],"MMM")</f>
        <v>May</v>
      </c>
      <c r="AJ7" t="str">
        <f>TEXT(Table1[[#This Row],[DATE_OF_ADMISSION]],"DD")</f>
        <v>02</v>
      </c>
    </row>
    <row r="8" spans="1:36" x14ac:dyDescent="0.25">
      <c r="A8" t="s">
        <v>132</v>
      </c>
      <c r="B8" t="s">
        <v>133</v>
      </c>
      <c r="C8" t="s">
        <v>36</v>
      </c>
      <c r="D8" t="s">
        <v>37</v>
      </c>
      <c r="E8" t="s">
        <v>38</v>
      </c>
      <c r="F8" t="s">
        <v>39</v>
      </c>
      <c r="G8" t="s">
        <v>134</v>
      </c>
      <c r="H8" t="s">
        <v>135</v>
      </c>
      <c r="I8" t="s">
        <v>136</v>
      </c>
      <c r="J8" t="s">
        <v>107</v>
      </c>
      <c r="K8" t="s">
        <v>137</v>
      </c>
      <c r="L8" t="s">
        <v>138</v>
      </c>
      <c r="M8" t="s">
        <v>139</v>
      </c>
      <c r="N8" t="s">
        <v>140</v>
      </c>
      <c r="O8">
        <v>10462</v>
      </c>
      <c r="P8" t="s">
        <v>47</v>
      </c>
      <c r="Q8" t="s">
        <v>141</v>
      </c>
      <c r="R8" t="s">
        <v>49</v>
      </c>
      <c r="S8">
        <v>30</v>
      </c>
      <c r="X8" t="s">
        <v>142</v>
      </c>
      <c r="Y8" t="s">
        <v>143</v>
      </c>
      <c r="Z8">
        <v>600020</v>
      </c>
      <c r="AA8" t="s">
        <v>144</v>
      </c>
      <c r="AB8" t="s">
        <v>70</v>
      </c>
      <c r="AC8" t="s">
        <v>54</v>
      </c>
      <c r="AD8">
        <v>300000</v>
      </c>
      <c r="AE8">
        <v>6962</v>
      </c>
      <c r="AF8">
        <v>0</v>
      </c>
      <c r="AG8" t="s">
        <v>145</v>
      </c>
      <c r="AH8" t="s">
        <v>146</v>
      </c>
      <c r="AI8" t="str">
        <f>TEXT(Table1[[#This Row],[CLM_INTIMATION_DATE]],"MMM")</f>
        <v>Aug</v>
      </c>
      <c r="AJ8" t="str">
        <f>TEXT(Table1[[#This Row],[DATE_OF_ADMISSION]],"DD")</f>
        <v>11</v>
      </c>
    </row>
    <row r="9" spans="1:36" x14ac:dyDescent="0.25">
      <c r="A9" t="s">
        <v>147</v>
      </c>
      <c r="B9" t="s">
        <v>35</v>
      </c>
      <c r="C9" t="s">
        <v>36</v>
      </c>
      <c r="D9" t="s">
        <v>37</v>
      </c>
      <c r="E9" t="s">
        <v>38</v>
      </c>
      <c r="F9" t="s">
        <v>39</v>
      </c>
      <c r="G9" t="s">
        <v>148</v>
      </c>
      <c r="H9" t="s">
        <v>149</v>
      </c>
      <c r="I9" t="s">
        <v>150</v>
      </c>
      <c r="J9" t="s">
        <v>151</v>
      </c>
      <c r="K9" t="s">
        <v>152</v>
      </c>
      <c r="L9" t="s">
        <v>152</v>
      </c>
      <c r="M9" t="s">
        <v>153</v>
      </c>
      <c r="N9" t="s">
        <v>65</v>
      </c>
      <c r="O9">
        <v>33300</v>
      </c>
      <c r="P9" t="s">
        <v>47</v>
      </c>
      <c r="Q9" t="s">
        <v>154</v>
      </c>
      <c r="R9" t="s">
        <v>97</v>
      </c>
      <c r="S9">
        <v>22</v>
      </c>
      <c r="X9" t="s">
        <v>67</v>
      </c>
      <c r="Y9" t="s">
        <v>98</v>
      </c>
      <c r="Z9">
        <v>603203</v>
      </c>
      <c r="AA9" t="s">
        <v>99</v>
      </c>
      <c r="AB9" t="s">
        <v>100</v>
      </c>
      <c r="AC9" t="s">
        <v>54</v>
      </c>
      <c r="AD9">
        <v>300000</v>
      </c>
      <c r="AE9">
        <v>28435</v>
      </c>
      <c r="AF9">
        <v>0</v>
      </c>
      <c r="AG9" t="s">
        <v>155</v>
      </c>
      <c r="AH9" t="s">
        <v>156</v>
      </c>
      <c r="AI9" t="str">
        <f>TEXT(Table1[[#This Row],[CLM_INTIMATION_DATE]],"MMM")</f>
        <v>Feb</v>
      </c>
      <c r="AJ9" t="str">
        <f>TEXT(Table1[[#This Row],[DATE_OF_ADMISSION]],"DD")</f>
        <v>05</v>
      </c>
    </row>
    <row r="10" spans="1:36" x14ac:dyDescent="0.25">
      <c r="A10" t="s">
        <v>157</v>
      </c>
      <c r="B10" t="s">
        <v>88</v>
      </c>
      <c r="C10" t="s">
        <v>36</v>
      </c>
      <c r="D10" t="s">
        <v>37</v>
      </c>
      <c r="E10" t="s">
        <v>38</v>
      </c>
      <c r="F10" t="s">
        <v>39</v>
      </c>
      <c r="G10" t="s">
        <v>158</v>
      </c>
      <c r="H10" t="s">
        <v>159</v>
      </c>
      <c r="I10" t="s">
        <v>159</v>
      </c>
      <c r="J10" t="s">
        <v>91</v>
      </c>
      <c r="K10" t="s">
        <v>160</v>
      </c>
      <c r="L10" t="s">
        <v>116</v>
      </c>
      <c r="M10" t="s">
        <v>161</v>
      </c>
      <c r="N10" t="s">
        <v>162</v>
      </c>
      <c r="O10">
        <v>7383</v>
      </c>
      <c r="P10" t="s">
        <v>47</v>
      </c>
      <c r="Q10" t="s">
        <v>163</v>
      </c>
      <c r="R10" t="s">
        <v>49</v>
      </c>
      <c r="S10">
        <v>47</v>
      </c>
      <c r="X10" t="s">
        <v>164</v>
      </c>
      <c r="Y10" t="s">
        <v>98</v>
      </c>
      <c r="Z10">
        <v>603203</v>
      </c>
      <c r="AA10" t="s">
        <v>99</v>
      </c>
      <c r="AB10" t="s">
        <v>100</v>
      </c>
      <c r="AC10" t="s">
        <v>54</v>
      </c>
      <c r="AD10">
        <v>300000</v>
      </c>
      <c r="AE10">
        <v>5503</v>
      </c>
      <c r="AF10">
        <v>0</v>
      </c>
      <c r="AG10" t="s">
        <v>165</v>
      </c>
      <c r="AH10" t="s">
        <v>166</v>
      </c>
      <c r="AI10" t="str">
        <f>TEXT(Table1[[#This Row],[CLM_INTIMATION_DATE]],"MMM")</f>
        <v>Aug</v>
      </c>
      <c r="AJ10" t="str">
        <f>TEXT(Table1[[#This Row],[DATE_OF_ADMISSION]],"DD")</f>
        <v>04</v>
      </c>
    </row>
    <row r="11" spans="1:36" x14ac:dyDescent="0.25">
      <c r="A11" t="s">
        <v>167</v>
      </c>
      <c r="B11" t="s">
        <v>35</v>
      </c>
      <c r="C11" t="s">
        <v>36</v>
      </c>
      <c r="D11" t="s">
        <v>37</v>
      </c>
      <c r="E11" t="s">
        <v>38</v>
      </c>
      <c r="F11" t="s">
        <v>39</v>
      </c>
      <c r="G11" t="s">
        <v>158</v>
      </c>
      <c r="H11" t="s">
        <v>159</v>
      </c>
      <c r="I11" t="s">
        <v>159</v>
      </c>
      <c r="J11" t="s">
        <v>91</v>
      </c>
      <c r="K11" t="s">
        <v>168</v>
      </c>
      <c r="L11" t="s">
        <v>169</v>
      </c>
      <c r="M11" t="s">
        <v>168</v>
      </c>
      <c r="N11" t="s">
        <v>170</v>
      </c>
      <c r="O11">
        <v>40188</v>
      </c>
      <c r="P11" t="s">
        <v>47</v>
      </c>
      <c r="Q11" t="s">
        <v>163</v>
      </c>
      <c r="R11" t="s">
        <v>49</v>
      </c>
      <c r="S11">
        <v>47</v>
      </c>
      <c r="X11" t="s">
        <v>50</v>
      </c>
      <c r="Y11" t="s">
        <v>98</v>
      </c>
      <c r="Z11">
        <v>603203</v>
      </c>
      <c r="AA11" t="s">
        <v>99</v>
      </c>
      <c r="AB11" t="s">
        <v>100</v>
      </c>
      <c r="AC11" t="s">
        <v>54</v>
      </c>
      <c r="AD11">
        <v>300000</v>
      </c>
      <c r="AE11">
        <v>34121</v>
      </c>
      <c r="AF11">
        <v>0</v>
      </c>
      <c r="AG11" t="s">
        <v>171</v>
      </c>
      <c r="AH11" t="s">
        <v>172</v>
      </c>
      <c r="AI11" t="str">
        <f>TEXT(Table1[[#This Row],[CLM_INTIMATION_DATE]],"MMM")</f>
        <v>Jul</v>
      </c>
      <c r="AJ11" t="str">
        <f>TEXT(Table1[[#This Row],[DATE_OF_ADMISSION]],"DD")</f>
        <v>15</v>
      </c>
    </row>
    <row r="12" spans="1:36" x14ac:dyDescent="0.25">
      <c r="A12" t="s">
        <v>173</v>
      </c>
      <c r="B12" t="s">
        <v>88</v>
      </c>
      <c r="C12" t="s">
        <v>36</v>
      </c>
      <c r="D12" t="s">
        <v>37</v>
      </c>
      <c r="E12" t="s">
        <v>38</v>
      </c>
      <c r="F12" t="s">
        <v>39</v>
      </c>
      <c r="G12" t="s">
        <v>174</v>
      </c>
      <c r="H12" t="s">
        <v>175</v>
      </c>
      <c r="I12" t="s">
        <v>176</v>
      </c>
      <c r="J12" t="s">
        <v>107</v>
      </c>
      <c r="K12" t="s">
        <v>177</v>
      </c>
      <c r="L12" t="s">
        <v>178</v>
      </c>
      <c r="M12" t="s">
        <v>179</v>
      </c>
      <c r="N12" t="s">
        <v>180</v>
      </c>
      <c r="O12">
        <v>12896</v>
      </c>
      <c r="P12" t="s">
        <v>181</v>
      </c>
      <c r="Q12" t="s">
        <v>182</v>
      </c>
      <c r="R12" t="s">
        <v>49</v>
      </c>
      <c r="S12">
        <v>26</v>
      </c>
      <c r="Y12" t="s">
        <v>183</v>
      </c>
      <c r="Z12">
        <v>603002</v>
      </c>
      <c r="AA12" t="s">
        <v>184</v>
      </c>
      <c r="AB12" t="s">
        <v>70</v>
      </c>
      <c r="AC12" t="s">
        <v>54</v>
      </c>
      <c r="AD12">
        <v>300000</v>
      </c>
      <c r="AF12">
        <v>13253</v>
      </c>
      <c r="AI12" t="str">
        <f>TEXT(Table1[[#This Row],[CLM_INTIMATION_DATE]],"MMM")</f>
        <v>Mar</v>
      </c>
      <c r="AJ12" t="str">
        <f>TEXT(Table1[[#This Row],[DATE_OF_ADMISSION]],"DD")</f>
        <v>17</v>
      </c>
    </row>
    <row r="13" spans="1:36" x14ac:dyDescent="0.25">
      <c r="A13" t="s">
        <v>185</v>
      </c>
      <c r="B13" t="s">
        <v>88</v>
      </c>
      <c r="C13" t="s">
        <v>36</v>
      </c>
      <c r="D13" t="s">
        <v>37</v>
      </c>
      <c r="E13" t="s">
        <v>38</v>
      </c>
      <c r="F13" t="s">
        <v>39</v>
      </c>
      <c r="G13" t="s">
        <v>186</v>
      </c>
      <c r="H13" t="s">
        <v>187</v>
      </c>
      <c r="I13" t="s">
        <v>188</v>
      </c>
      <c r="J13" t="s">
        <v>151</v>
      </c>
      <c r="K13" t="s">
        <v>189</v>
      </c>
      <c r="L13" t="s">
        <v>190</v>
      </c>
      <c r="M13" t="s">
        <v>191</v>
      </c>
      <c r="N13" t="s">
        <v>192</v>
      </c>
      <c r="O13">
        <v>48337</v>
      </c>
      <c r="P13" t="s">
        <v>193</v>
      </c>
      <c r="Q13" t="s">
        <v>194</v>
      </c>
      <c r="R13" t="s">
        <v>97</v>
      </c>
      <c r="S13">
        <v>0</v>
      </c>
      <c r="X13" t="s">
        <v>195</v>
      </c>
      <c r="Y13" t="s">
        <v>196</v>
      </c>
      <c r="Z13">
        <v>600084</v>
      </c>
      <c r="AA13" t="s">
        <v>197</v>
      </c>
      <c r="AB13" t="s">
        <v>70</v>
      </c>
      <c r="AC13" t="s">
        <v>54</v>
      </c>
      <c r="AD13">
        <v>300000</v>
      </c>
      <c r="AF13">
        <v>0</v>
      </c>
      <c r="AI13" t="str">
        <f>TEXT(Table1[[#This Row],[CLM_INTIMATION_DATE]],"MMM")</f>
        <v>Jul</v>
      </c>
      <c r="AJ13" t="str">
        <f>TEXT(Table1[[#This Row],[DATE_OF_ADMISSION]],"DD")</f>
        <v>12</v>
      </c>
    </row>
    <row r="14" spans="1:36" x14ac:dyDescent="0.25">
      <c r="A14" t="s">
        <v>198</v>
      </c>
      <c r="B14" t="s">
        <v>199</v>
      </c>
      <c r="C14" t="s">
        <v>36</v>
      </c>
      <c r="D14" t="s">
        <v>37</v>
      </c>
      <c r="E14" t="s">
        <v>38</v>
      </c>
      <c r="F14" t="s">
        <v>39</v>
      </c>
      <c r="G14" t="s">
        <v>200</v>
      </c>
      <c r="H14" t="s">
        <v>201</v>
      </c>
      <c r="I14" t="s">
        <v>201</v>
      </c>
      <c r="J14" t="s">
        <v>91</v>
      </c>
      <c r="K14" t="s">
        <v>202</v>
      </c>
      <c r="L14" t="s">
        <v>203</v>
      </c>
      <c r="M14" t="s">
        <v>204</v>
      </c>
      <c r="N14" t="s">
        <v>205</v>
      </c>
      <c r="O14">
        <v>0</v>
      </c>
      <c r="P14" t="s">
        <v>193</v>
      </c>
      <c r="Q14" t="s">
        <v>206</v>
      </c>
      <c r="R14" t="s">
        <v>97</v>
      </c>
      <c r="S14">
        <v>57</v>
      </c>
      <c r="X14" t="s">
        <v>82</v>
      </c>
      <c r="Y14" t="s">
        <v>98</v>
      </c>
      <c r="Z14">
        <v>603203</v>
      </c>
      <c r="AA14" t="s">
        <v>99</v>
      </c>
      <c r="AB14" t="s">
        <v>100</v>
      </c>
      <c r="AC14" t="s">
        <v>54</v>
      </c>
      <c r="AD14">
        <v>200000</v>
      </c>
      <c r="AF14">
        <v>0</v>
      </c>
      <c r="AI14" t="str">
        <f>TEXT(Table1[[#This Row],[CLM_INTIMATION_DATE]],"MMM")</f>
        <v>Mar</v>
      </c>
      <c r="AJ14" t="str">
        <f>TEXT(Table1[[#This Row],[DATE_OF_ADMISSION]],"DD")</f>
        <v>01</v>
      </c>
    </row>
    <row r="15" spans="1:36" x14ac:dyDescent="0.25">
      <c r="A15" t="s">
        <v>207</v>
      </c>
      <c r="B15" t="s">
        <v>35</v>
      </c>
      <c r="C15" t="s">
        <v>36</v>
      </c>
      <c r="D15" t="s">
        <v>37</v>
      </c>
      <c r="E15" t="s">
        <v>38</v>
      </c>
      <c r="F15" t="s">
        <v>39</v>
      </c>
      <c r="G15" t="s">
        <v>208</v>
      </c>
      <c r="H15" t="s">
        <v>209</v>
      </c>
      <c r="I15" t="s">
        <v>210</v>
      </c>
      <c r="J15" t="s">
        <v>107</v>
      </c>
      <c r="K15" t="s">
        <v>108</v>
      </c>
      <c r="L15" t="s">
        <v>211</v>
      </c>
      <c r="M15" t="s">
        <v>212</v>
      </c>
      <c r="N15" t="s">
        <v>213</v>
      </c>
      <c r="O15">
        <v>27766</v>
      </c>
      <c r="P15" t="s">
        <v>47</v>
      </c>
      <c r="Q15" t="s">
        <v>214</v>
      </c>
      <c r="R15" t="s">
        <v>49</v>
      </c>
      <c r="S15">
        <v>26</v>
      </c>
      <c r="X15" t="s">
        <v>215</v>
      </c>
      <c r="Y15" t="s">
        <v>216</v>
      </c>
      <c r="Z15">
        <v>603002</v>
      </c>
      <c r="AA15" t="s">
        <v>217</v>
      </c>
      <c r="AB15" t="s">
        <v>70</v>
      </c>
      <c r="AC15" t="s">
        <v>54</v>
      </c>
      <c r="AD15">
        <v>200000</v>
      </c>
      <c r="AE15">
        <v>18714</v>
      </c>
      <c r="AF15">
        <v>0</v>
      </c>
      <c r="AG15" t="s">
        <v>218</v>
      </c>
      <c r="AH15" t="s">
        <v>219</v>
      </c>
      <c r="AI15" t="str">
        <f>TEXT(Table1[[#This Row],[CLM_INTIMATION_DATE]],"MMM")</f>
        <v>Apr</v>
      </c>
      <c r="AJ15" t="str">
        <f>TEXT(Table1[[#This Row],[DATE_OF_ADMISSION]],"DD")</f>
        <v>31</v>
      </c>
    </row>
    <row r="16" spans="1:36" x14ac:dyDescent="0.25">
      <c r="A16" t="s">
        <v>220</v>
      </c>
      <c r="B16" t="s">
        <v>35</v>
      </c>
      <c r="C16" t="s">
        <v>36</v>
      </c>
      <c r="D16" t="s">
        <v>37</v>
      </c>
      <c r="E16" t="s">
        <v>38</v>
      </c>
      <c r="F16" t="s">
        <v>39</v>
      </c>
      <c r="G16" t="s">
        <v>221</v>
      </c>
      <c r="H16" t="s">
        <v>222</v>
      </c>
      <c r="I16" t="s">
        <v>223</v>
      </c>
      <c r="J16" t="s">
        <v>151</v>
      </c>
      <c r="K16" t="s">
        <v>224</v>
      </c>
      <c r="L16" t="s">
        <v>225</v>
      </c>
      <c r="M16" t="s">
        <v>224</v>
      </c>
      <c r="N16" t="s">
        <v>226</v>
      </c>
      <c r="O16">
        <v>44001</v>
      </c>
      <c r="P16" t="s">
        <v>47</v>
      </c>
      <c r="Q16" t="s">
        <v>227</v>
      </c>
      <c r="R16" t="s">
        <v>97</v>
      </c>
      <c r="S16">
        <v>4</v>
      </c>
      <c r="X16" t="s">
        <v>228</v>
      </c>
      <c r="Y16" t="s">
        <v>229</v>
      </c>
      <c r="Z16">
        <v>600034</v>
      </c>
      <c r="AA16" t="s">
        <v>230</v>
      </c>
      <c r="AB16" t="s">
        <v>70</v>
      </c>
      <c r="AC16" t="s">
        <v>54</v>
      </c>
      <c r="AD16">
        <v>300000</v>
      </c>
      <c r="AE16">
        <v>40496</v>
      </c>
      <c r="AF16">
        <v>0</v>
      </c>
      <c r="AG16" t="s">
        <v>231</v>
      </c>
      <c r="AH16" t="s">
        <v>232</v>
      </c>
      <c r="AI16" t="str">
        <f>TEXT(Table1[[#This Row],[CLM_INTIMATION_DATE]],"MMM")</f>
        <v>Oct</v>
      </c>
      <c r="AJ16" t="str">
        <f>TEXT(Table1[[#This Row],[DATE_OF_ADMISSION]],"DD")</f>
        <v>08</v>
      </c>
    </row>
    <row r="17" spans="1:36" x14ac:dyDescent="0.25">
      <c r="A17" t="s">
        <v>233</v>
      </c>
      <c r="B17" t="s">
        <v>199</v>
      </c>
      <c r="C17" t="s">
        <v>36</v>
      </c>
      <c r="D17" t="s">
        <v>37</v>
      </c>
      <c r="E17" t="s">
        <v>38</v>
      </c>
      <c r="F17" t="s">
        <v>39</v>
      </c>
      <c r="G17" t="s">
        <v>234</v>
      </c>
      <c r="H17" t="s">
        <v>235</v>
      </c>
      <c r="I17" t="s">
        <v>236</v>
      </c>
      <c r="J17" t="s">
        <v>43</v>
      </c>
      <c r="K17" t="s">
        <v>237</v>
      </c>
      <c r="L17" t="s">
        <v>238</v>
      </c>
      <c r="M17" t="s">
        <v>239</v>
      </c>
      <c r="N17" t="s">
        <v>240</v>
      </c>
      <c r="O17">
        <v>0</v>
      </c>
      <c r="P17" t="s">
        <v>241</v>
      </c>
      <c r="Q17" t="s">
        <v>242</v>
      </c>
      <c r="R17" t="s">
        <v>49</v>
      </c>
      <c r="S17">
        <v>63</v>
      </c>
      <c r="X17" t="s">
        <v>243</v>
      </c>
      <c r="Y17" t="s">
        <v>244</v>
      </c>
      <c r="Z17">
        <v>600044</v>
      </c>
      <c r="AA17" t="s">
        <v>245</v>
      </c>
      <c r="AB17" t="s">
        <v>70</v>
      </c>
      <c r="AC17" t="s">
        <v>54</v>
      </c>
      <c r="AD17">
        <v>200000</v>
      </c>
      <c r="AF17">
        <v>0</v>
      </c>
      <c r="AI17" t="str">
        <f>TEXT(Table1[[#This Row],[CLM_INTIMATION_DATE]],"MMM")</f>
        <v>Oct</v>
      </c>
      <c r="AJ17" t="str">
        <f>TEXT(Table1[[#This Row],[DATE_OF_ADMISSION]],"DD")</f>
        <v>14</v>
      </c>
    </row>
    <row r="18" spans="1:36" x14ac:dyDescent="0.25">
      <c r="A18" t="s">
        <v>246</v>
      </c>
      <c r="B18" t="s">
        <v>35</v>
      </c>
      <c r="C18" t="s">
        <v>36</v>
      </c>
      <c r="D18" t="s">
        <v>37</v>
      </c>
      <c r="E18" t="s">
        <v>38</v>
      </c>
      <c r="F18" t="s">
        <v>39</v>
      </c>
      <c r="G18" t="s">
        <v>200</v>
      </c>
      <c r="H18" t="s">
        <v>201</v>
      </c>
      <c r="I18" t="s">
        <v>201</v>
      </c>
      <c r="J18" t="s">
        <v>91</v>
      </c>
      <c r="K18" t="s">
        <v>247</v>
      </c>
      <c r="L18" t="s">
        <v>155</v>
      </c>
      <c r="M18" t="s">
        <v>248</v>
      </c>
      <c r="N18" t="s">
        <v>249</v>
      </c>
      <c r="O18">
        <v>320524</v>
      </c>
      <c r="P18" t="s">
        <v>47</v>
      </c>
      <c r="Q18" t="s">
        <v>206</v>
      </c>
      <c r="R18" t="s">
        <v>97</v>
      </c>
      <c r="S18">
        <v>57</v>
      </c>
      <c r="X18" t="s">
        <v>164</v>
      </c>
      <c r="Y18" t="s">
        <v>98</v>
      </c>
      <c r="Z18">
        <v>603203</v>
      </c>
      <c r="AA18" t="s">
        <v>99</v>
      </c>
      <c r="AB18" t="s">
        <v>100</v>
      </c>
      <c r="AC18" t="s">
        <v>54</v>
      </c>
      <c r="AD18">
        <v>200000</v>
      </c>
      <c r="AE18">
        <v>186894</v>
      </c>
      <c r="AF18">
        <v>0</v>
      </c>
      <c r="AG18" t="s">
        <v>203</v>
      </c>
      <c r="AH18" t="s">
        <v>250</v>
      </c>
      <c r="AI18" t="str">
        <f>TEXT(Table1[[#This Row],[CLM_INTIMATION_DATE]],"MMM")</f>
        <v>Feb</v>
      </c>
      <c r="AJ18" t="str">
        <f>TEXT(Table1[[#This Row],[DATE_OF_ADMISSION]],"DD")</f>
        <v>14</v>
      </c>
    </row>
    <row r="19" spans="1:36" x14ac:dyDescent="0.25">
      <c r="A19" t="s">
        <v>251</v>
      </c>
      <c r="B19" t="s">
        <v>199</v>
      </c>
      <c r="C19" t="s">
        <v>36</v>
      </c>
      <c r="D19" t="s">
        <v>37</v>
      </c>
      <c r="E19" t="s">
        <v>38</v>
      </c>
      <c r="F19" t="s">
        <v>39</v>
      </c>
      <c r="G19" t="s">
        <v>252</v>
      </c>
      <c r="H19" t="s">
        <v>253</v>
      </c>
      <c r="I19" t="s">
        <v>254</v>
      </c>
      <c r="J19" t="s">
        <v>255</v>
      </c>
      <c r="K19" t="s">
        <v>108</v>
      </c>
      <c r="L19" t="s">
        <v>256</v>
      </c>
      <c r="M19" t="s">
        <v>257</v>
      </c>
      <c r="N19" t="s">
        <v>258</v>
      </c>
      <c r="O19">
        <v>0</v>
      </c>
      <c r="P19" t="s">
        <v>193</v>
      </c>
      <c r="Q19" t="s">
        <v>259</v>
      </c>
      <c r="R19" t="s">
        <v>97</v>
      </c>
      <c r="S19">
        <v>79</v>
      </c>
      <c r="X19" t="s">
        <v>164</v>
      </c>
      <c r="Y19" t="s">
        <v>260</v>
      </c>
      <c r="Z19">
        <v>600116</v>
      </c>
      <c r="AA19" t="s">
        <v>261</v>
      </c>
      <c r="AB19" t="s">
        <v>70</v>
      </c>
      <c r="AC19" t="s">
        <v>54</v>
      </c>
      <c r="AD19">
        <v>300000</v>
      </c>
      <c r="AF19">
        <v>0</v>
      </c>
      <c r="AI19" t="str">
        <f>TEXT(Table1[[#This Row],[CLM_INTIMATION_DATE]],"MMM")</f>
        <v>Apr</v>
      </c>
      <c r="AJ19" t="str">
        <f>TEXT(Table1[[#This Row],[DATE_OF_ADMISSION]],"DD")</f>
        <v>18</v>
      </c>
    </row>
    <row r="20" spans="1:36" x14ac:dyDescent="0.25">
      <c r="A20" t="s">
        <v>262</v>
      </c>
      <c r="B20" t="s">
        <v>199</v>
      </c>
      <c r="C20" t="s">
        <v>36</v>
      </c>
      <c r="D20" t="s">
        <v>37</v>
      </c>
      <c r="E20" t="s">
        <v>38</v>
      </c>
      <c r="F20" t="s">
        <v>39</v>
      </c>
      <c r="G20" t="s">
        <v>263</v>
      </c>
      <c r="H20" t="s">
        <v>264</v>
      </c>
      <c r="I20" t="s">
        <v>264</v>
      </c>
      <c r="J20" t="s">
        <v>91</v>
      </c>
      <c r="K20" t="s">
        <v>108</v>
      </c>
      <c r="L20" t="s">
        <v>265</v>
      </c>
      <c r="M20" t="s">
        <v>257</v>
      </c>
      <c r="N20" t="s">
        <v>266</v>
      </c>
      <c r="O20">
        <v>0</v>
      </c>
      <c r="P20" t="s">
        <v>241</v>
      </c>
      <c r="Q20" t="s">
        <v>267</v>
      </c>
      <c r="R20" t="s">
        <v>97</v>
      </c>
      <c r="S20">
        <v>56</v>
      </c>
      <c r="X20" t="s">
        <v>268</v>
      </c>
      <c r="Y20" t="s">
        <v>269</v>
      </c>
      <c r="Z20">
        <v>600011</v>
      </c>
      <c r="AA20" t="s">
        <v>270</v>
      </c>
      <c r="AB20" t="s">
        <v>70</v>
      </c>
      <c r="AC20" t="s">
        <v>54</v>
      </c>
      <c r="AD20">
        <v>300000</v>
      </c>
      <c r="AF20">
        <v>0</v>
      </c>
      <c r="AI20" t="str">
        <f>TEXT(Table1[[#This Row],[CLM_INTIMATION_DATE]],"MMM")</f>
        <v>Apr</v>
      </c>
      <c r="AJ20" t="str">
        <f>TEXT(Table1[[#This Row],[DATE_OF_ADMISSION]],"DD")</f>
        <v>20</v>
      </c>
    </row>
    <row r="21" spans="1:36" x14ac:dyDescent="0.25">
      <c r="A21" t="s">
        <v>271</v>
      </c>
      <c r="B21" t="s">
        <v>133</v>
      </c>
      <c r="C21" t="s">
        <v>36</v>
      </c>
      <c r="D21" t="s">
        <v>37</v>
      </c>
      <c r="E21" t="s">
        <v>38</v>
      </c>
      <c r="F21" t="s">
        <v>39</v>
      </c>
      <c r="G21" t="s">
        <v>272</v>
      </c>
      <c r="H21" t="s">
        <v>273</v>
      </c>
      <c r="I21" t="s">
        <v>274</v>
      </c>
      <c r="J21" t="s">
        <v>107</v>
      </c>
      <c r="K21" t="s">
        <v>275</v>
      </c>
      <c r="L21" t="s">
        <v>276</v>
      </c>
      <c r="M21" t="s">
        <v>152</v>
      </c>
      <c r="N21" t="s">
        <v>170</v>
      </c>
      <c r="O21">
        <v>26389</v>
      </c>
      <c r="P21" t="s">
        <v>47</v>
      </c>
      <c r="Q21" t="s">
        <v>277</v>
      </c>
      <c r="R21" t="s">
        <v>49</v>
      </c>
      <c r="S21">
        <v>45</v>
      </c>
      <c r="X21" t="s">
        <v>50</v>
      </c>
      <c r="Y21" t="s">
        <v>278</v>
      </c>
      <c r="Z21">
        <v>600026</v>
      </c>
      <c r="AA21" t="s">
        <v>279</v>
      </c>
      <c r="AB21" t="s">
        <v>70</v>
      </c>
      <c r="AC21" t="s">
        <v>54</v>
      </c>
      <c r="AD21">
        <v>300000</v>
      </c>
      <c r="AE21">
        <v>14270</v>
      </c>
      <c r="AF21">
        <v>0</v>
      </c>
      <c r="AI21" t="str">
        <f>TEXT(Table1[[#This Row],[CLM_INTIMATION_DATE]],"MMM")</f>
        <v>Mar</v>
      </c>
      <c r="AJ21" t="str">
        <f>TEXT(Table1[[#This Row],[DATE_OF_ADMISSION]],"DD")</f>
        <v>02</v>
      </c>
    </row>
    <row r="22" spans="1:36" x14ac:dyDescent="0.25">
      <c r="A22" t="s">
        <v>280</v>
      </c>
      <c r="B22" t="s">
        <v>133</v>
      </c>
      <c r="C22" t="s">
        <v>36</v>
      </c>
      <c r="D22" t="s">
        <v>37</v>
      </c>
      <c r="E22" t="s">
        <v>38</v>
      </c>
      <c r="F22" t="s">
        <v>39</v>
      </c>
      <c r="G22" t="s">
        <v>104</v>
      </c>
      <c r="H22" t="s">
        <v>105</v>
      </c>
      <c r="I22" t="s">
        <v>106</v>
      </c>
      <c r="J22" t="s">
        <v>107</v>
      </c>
      <c r="K22" t="s">
        <v>281</v>
      </c>
      <c r="L22" t="s">
        <v>109</v>
      </c>
      <c r="M22" t="s">
        <v>110</v>
      </c>
      <c r="N22" t="s">
        <v>282</v>
      </c>
      <c r="O22">
        <v>31644</v>
      </c>
      <c r="P22" t="s">
        <v>47</v>
      </c>
      <c r="Q22" t="s">
        <v>112</v>
      </c>
      <c r="R22" t="s">
        <v>49</v>
      </c>
      <c r="S22">
        <v>27</v>
      </c>
      <c r="X22" t="s">
        <v>283</v>
      </c>
      <c r="Y22" t="s">
        <v>114</v>
      </c>
      <c r="Z22">
        <v>600100</v>
      </c>
      <c r="AA22" t="s">
        <v>115</v>
      </c>
      <c r="AB22" t="s">
        <v>70</v>
      </c>
      <c r="AC22" t="s">
        <v>54</v>
      </c>
      <c r="AD22">
        <v>200000</v>
      </c>
      <c r="AE22">
        <v>4749</v>
      </c>
      <c r="AF22">
        <v>0</v>
      </c>
      <c r="AG22" t="s">
        <v>284</v>
      </c>
      <c r="AH22" t="s">
        <v>285</v>
      </c>
      <c r="AI22" t="str">
        <f>TEXT(Table1[[#This Row],[CLM_INTIMATION_DATE]],"MMM")</f>
        <v>May</v>
      </c>
      <c r="AJ22" t="str">
        <f>TEXT(Table1[[#This Row],[DATE_OF_ADMISSION]],"DD")</f>
        <v>13</v>
      </c>
    </row>
    <row r="23" spans="1:36" x14ac:dyDescent="0.25">
      <c r="A23" t="s">
        <v>286</v>
      </c>
      <c r="B23" t="s">
        <v>199</v>
      </c>
      <c r="C23" t="s">
        <v>36</v>
      </c>
      <c r="D23" t="s">
        <v>37</v>
      </c>
      <c r="E23" t="s">
        <v>38</v>
      </c>
      <c r="F23" t="s">
        <v>39</v>
      </c>
      <c r="G23" t="s">
        <v>186</v>
      </c>
      <c r="H23" t="s">
        <v>187</v>
      </c>
      <c r="I23" t="s">
        <v>188</v>
      </c>
      <c r="J23" t="s">
        <v>151</v>
      </c>
      <c r="K23" t="s">
        <v>190</v>
      </c>
      <c r="L23" t="s">
        <v>190</v>
      </c>
      <c r="M23" t="s">
        <v>191</v>
      </c>
      <c r="N23" t="s">
        <v>287</v>
      </c>
      <c r="O23">
        <v>0</v>
      </c>
      <c r="P23" t="s">
        <v>193</v>
      </c>
      <c r="Q23" t="s">
        <v>194</v>
      </c>
      <c r="R23" t="s">
        <v>97</v>
      </c>
      <c r="S23">
        <v>0</v>
      </c>
      <c r="X23" t="s">
        <v>195</v>
      </c>
      <c r="Y23" t="s">
        <v>196</v>
      </c>
      <c r="Z23">
        <v>600084</v>
      </c>
      <c r="AA23" t="s">
        <v>197</v>
      </c>
      <c r="AB23" t="s">
        <v>70</v>
      </c>
      <c r="AC23" t="s">
        <v>54</v>
      </c>
      <c r="AD23">
        <v>300000</v>
      </c>
      <c r="AF23">
        <v>0</v>
      </c>
      <c r="AI23" t="str">
        <f>TEXT(Table1[[#This Row],[CLM_INTIMATION_DATE]],"MMM")</f>
        <v>Jul</v>
      </c>
      <c r="AJ23" t="str">
        <f>TEXT(Table1[[#This Row],[DATE_OF_ADMISSION]],"DD")</f>
        <v>12</v>
      </c>
    </row>
    <row r="24" spans="1:36" x14ac:dyDescent="0.25">
      <c r="A24" t="s">
        <v>288</v>
      </c>
      <c r="B24" t="s">
        <v>199</v>
      </c>
      <c r="C24" t="s">
        <v>36</v>
      </c>
      <c r="D24" t="s">
        <v>37</v>
      </c>
      <c r="E24" t="s">
        <v>38</v>
      </c>
      <c r="F24" t="s">
        <v>39</v>
      </c>
      <c r="G24" t="s">
        <v>289</v>
      </c>
      <c r="H24" t="s">
        <v>290</v>
      </c>
      <c r="I24" t="s">
        <v>291</v>
      </c>
      <c r="J24" t="s">
        <v>107</v>
      </c>
      <c r="K24" t="s">
        <v>292</v>
      </c>
      <c r="L24" t="s">
        <v>293</v>
      </c>
      <c r="M24" t="s">
        <v>294</v>
      </c>
      <c r="N24" t="s">
        <v>295</v>
      </c>
      <c r="O24">
        <v>0</v>
      </c>
      <c r="P24" t="s">
        <v>241</v>
      </c>
      <c r="Q24" t="s">
        <v>296</v>
      </c>
      <c r="R24" t="s">
        <v>49</v>
      </c>
      <c r="S24">
        <v>36</v>
      </c>
      <c r="X24" t="s">
        <v>297</v>
      </c>
      <c r="Y24" t="s">
        <v>298</v>
      </c>
      <c r="Z24">
        <v>603001</v>
      </c>
      <c r="AA24" t="s">
        <v>299</v>
      </c>
      <c r="AB24" t="s">
        <v>100</v>
      </c>
      <c r="AC24" t="s">
        <v>54</v>
      </c>
      <c r="AD24">
        <v>300000</v>
      </c>
      <c r="AF24">
        <v>0</v>
      </c>
      <c r="AI24" t="str">
        <f>TEXT(Table1[[#This Row],[CLM_INTIMATION_DATE]],"MMM")</f>
        <v>Dec</v>
      </c>
      <c r="AJ24" t="str">
        <f>TEXT(Table1[[#This Row],[DATE_OF_ADMISSION]],"DD")</f>
        <v>24</v>
      </c>
    </row>
    <row r="25" spans="1:36" x14ac:dyDescent="0.25">
      <c r="A25" t="s">
        <v>300</v>
      </c>
      <c r="B25" t="s">
        <v>88</v>
      </c>
      <c r="C25" t="s">
        <v>36</v>
      </c>
      <c r="D25" t="s">
        <v>37</v>
      </c>
      <c r="E25" t="s">
        <v>38</v>
      </c>
      <c r="F25" t="s">
        <v>39</v>
      </c>
      <c r="G25" t="s">
        <v>301</v>
      </c>
      <c r="H25" t="s">
        <v>302</v>
      </c>
      <c r="I25" t="s">
        <v>303</v>
      </c>
      <c r="J25" t="s">
        <v>61</v>
      </c>
      <c r="K25" t="s">
        <v>304</v>
      </c>
      <c r="L25" t="s">
        <v>305</v>
      </c>
      <c r="M25" t="s">
        <v>109</v>
      </c>
      <c r="N25" t="s">
        <v>306</v>
      </c>
      <c r="O25">
        <v>45000</v>
      </c>
      <c r="P25" t="s">
        <v>193</v>
      </c>
      <c r="Q25" t="s">
        <v>307</v>
      </c>
      <c r="R25" t="s">
        <v>49</v>
      </c>
      <c r="S25">
        <v>7</v>
      </c>
      <c r="X25" t="s">
        <v>195</v>
      </c>
      <c r="Y25" t="s">
        <v>308</v>
      </c>
      <c r="Z25">
        <v>603001</v>
      </c>
      <c r="AA25" t="s">
        <v>309</v>
      </c>
      <c r="AB25" t="s">
        <v>310</v>
      </c>
      <c r="AC25" t="s">
        <v>54</v>
      </c>
      <c r="AD25">
        <v>300000</v>
      </c>
      <c r="AF25">
        <v>0</v>
      </c>
      <c r="AI25" t="str">
        <f>TEXT(Table1[[#This Row],[CLM_INTIMATION_DATE]],"MMM")</f>
        <v>Apr</v>
      </c>
      <c r="AJ25" t="str">
        <f>TEXT(Table1[[#This Row],[DATE_OF_ADMISSION]],"DD")</f>
        <v>11</v>
      </c>
    </row>
    <row r="26" spans="1:36" x14ac:dyDescent="0.25">
      <c r="A26" t="s">
        <v>311</v>
      </c>
      <c r="B26" t="s">
        <v>35</v>
      </c>
      <c r="C26" t="s">
        <v>36</v>
      </c>
      <c r="D26" t="s">
        <v>37</v>
      </c>
      <c r="E26" t="s">
        <v>38</v>
      </c>
      <c r="F26" t="s">
        <v>39</v>
      </c>
      <c r="G26" t="s">
        <v>312</v>
      </c>
      <c r="H26" t="s">
        <v>313</v>
      </c>
      <c r="I26" t="s">
        <v>313</v>
      </c>
      <c r="J26" t="s">
        <v>91</v>
      </c>
      <c r="K26" t="s">
        <v>314</v>
      </c>
      <c r="L26" t="s">
        <v>315</v>
      </c>
      <c r="M26" t="s">
        <v>316</v>
      </c>
      <c r="N26" t="s">
        <v>317</v>
      </c>
      <c r="O26">
        <v>243179.65</v>
      </c>
      <c r="P26" t="s">
        <v>47</v>
      </c>
      <c r="Q26" t="s">
        <v>318</v>
      </c>
      <c r="R26" t="s">
        <v>97</v>
      </c>
      <c r="S26">
        <v>49</v>
      </c>
      <c r="X26" t="s">
        <v>142</v>
      </c>
      <c r="Y26" t="s">
        <v>83</v>
      </c>
      <c r="Z26">
        <v>632004</v>
      </c>
      <c r="AA26" t="s">
        <v>84</v>
      </c>
      <c r="AB26" t="s">
        <v>53</v>
      </c>
      <c r="AC26" t="s">
        <v>54</v>
      </c>
      <c r="AD26">
        <v>300000</v>
      </c>
      <c r="AE26">
        <v>227612</v>
      </c>
      <c r="AF26">
        <v>0</v>
      </c>
      <c r="AG26" t="s">
        <v>319</v>
      </c>
      <c r="AH26" t="s">
        <v>320</v>
      </c>
      <c r="AI26" t="str">
        <f>TEXT(Table1[[#This Row],[CLM_INTIMATION_DATE]],"MMM")</f>
        <v>Aug</v>
      </c>
      <c r="AJ26" t="str">
        <f>TEXT(Table1[[#This Row],[DATE_OF_ADMISSION]],"DD")</f>
        <v>12</v>
      </c>
    </row>
    <row r="27" spans="1:36" x14ac:dyDescent="0.25">
      <c r="A27" t="s">
        <v>321</v>
      </c>
      <c r="B27" t="s">
        <v>35</v>
      </c>
      <c r="C27" t="s">
        <v>36</v>
      </c>
      <c r="D27" t="s">
        <v>37</v>
      </c>
      <c r="E27" t="s">
        <v>38</v>
      </c>
      <c r="F27" t="s">
        <v>39</v>
      </c>
      <c r="G27" t="s">
        <v>322</v>
      </c>
      <c r="H27" t="s">
        <v>323</v>
      </c>
      <c r="I27" t="s">
        <v>324</v>
      </c>
      <c r="J27" t="s">
        <v>61</v>
      </c>
      <c r="K27" t="s">
        <v>155</v>
      </c>
      <c r="L27" t="s">
        <v>155</v>
      </c>
      <c r="M27" t="s">
        <v>325</v>
      </c>
      <c r="N27" t="s">
        <v>326</v>
      </c>
      <c r="O27">
        <v>21806</v>
      </c>
      <c r="P27" t="s">
        <v>47</v>
      </c>
      <c r="Q27" t="s">
        <v>327</v>
      </c>
      <c r="R27" t="s">
        <v>49</v>
      </c>
      <c r="S27">
        <v>2</v>
      </c>
      <c r="X27" t="s">
        <v>164</v>
      </c>
      <c r="Y27" t="s">
        <v>98</v>
      </c>
      <c r="Z27">
        <v>603203</v>
      </c>
      <c r="AA27" t="s">
        <v>99</v>
      </c>
      <c r="AB27" t="s">
        <v>100</v>
      </c>
      <c r="AC27" t="s">
        <v>54</v>
      </c>
      <c r="AD27">
        <v>300000</v>
      </c>
      <c r="AE27">
        <v>18881</v>
      </c>
      <c r="AF27">
        <v>0</v>
      </c>
      <c r="AG27" t="s">
        <v>328</v>
      </c>
      <c r="AH27" t="s">
        <v>329</v>
      </c>
      <c r="AI27" t="str">
        <f>TEXT(Table1[[#This Row],[CLM_INTIMATION_DATE]],"MMM")</f>
        <v>Feb</v>
      </c>
      <c r="AJ27" t="str">
        <f>TEXT(Table1[[#This Row],[DATE_OF_ADMISSION]],"DD")</f>
        <v>14</v>
      </c>
    </row>
    <row r="28" spans="1:36" x14ac:dyDescent="0.25">
      <c r="A28" t="s">
        <v>330</v>
      </c>
      <c r="B28" t="s">
        <v>35</v>
      </c>
      <c r="C28" t="s">
        <v>36</v>
      </c>
      <c r="D28" t="s">
        <v>37</v>
      </c>
      <c r="E28" t="s">
        <v>38</v>
      </c>
      <c r="F28" t="s">
        <v>39</v>
      </c>
      <c r="G28" t="s">
        <v>272</v>
      </c>
      <c r="H28" t="s">
        <v>273</v>
      </c>
      <c r="I28" t="s">
        <v>274</v>
      </c>
      <c r="J28" t="s">
        <v>107</v>
      </c>
      <c r="K28" t="s">
        <v>331</v>
      </c>
      <c r="L28" t="s">
        <v>276</v>
      </c>
      <c r="M28" t="s">
        <v>152</v>
      </c>
      <c r="N28" t="s">
        <v>170</v>
      </c>
      <c r="O28">
        <v>208760</v>
      </c>
      <c r="P28" t="s">
        <v>47</v>
      </c>
      <c r="Q28" t="s">
        <v>277</v>
      </c>
      <c r="R28" t="s">
        <v>49</v>
      </c>
      <c r="S28">
        <v>45</v>
      </c>
      <c r="X28" t="s">
        <v>50</v>
      </c>
      <c r="Y28" t="s">
        <v>278</v>
      </c>
      <c r="Z28">
        <v>600026</v>
      </c>
      <c r="AA28" t="s">
        <v>279</v>
      </c>
      <c r="AB28" t="s">
        <v>70</v>
      </c>
      <c r="AC28" t="s">
        <v>54</v>
      </c>
      <c r="AD28">
        <v>300000</v>
      </c>
      <c r="AE28">
        <v>179585</v>
      </c>
      <c r="AF28">
        <v>0</v>
      </c>
      <c r="AG28" t="s">
        <v>325</v>
      </c>
      <c r="AH28" t="s">
        <v>332</v>
      </c>
      <c r="AI28" t="str">
        <f>TEXT(Table1[[#This Row],[CLM_INTIMATION_DATE]],"MMM")</f>
        <v>Jan</v>
      </c>
      <c r="AJ28" t="str">
        <f>TEXT(Table1[[#This Row],[DATE_OF_ADMISSION]],"DD")</f>
        <v>02</v>
      </c>
    </row>
    <row r="29" spans="1:36" x14ac:dyDescent="0.25">
      <c r="A29" t="s">
        <v>333</v>
      </c>
      <c r="B29" t="s">
        <v>88</v>
      </c>
      <c r="C29" t="s">
        <v>36</v>
      </c>
      <c r="D29" t="s">
        <v>37</v>
      </c>
      <c r="E29" t="s">
        <v>38</v>
      </c>
      <c r="F29" t="s">
        <v>39</v>
      </c>
      <c r="G29" t="s">
        <v>252</v>
      </c>
      <c r="H29" t="s">
        <v>253</v>
      </c>
      <c r="I29" t="s">
        <v>254</v>
      </c>
      <c r="J29" t="s">
        <v>255</v>
      </c>
      <c r="K29" t="s">
        <v>334</v>
      </c>
      <c r="L29" t="s">
        <v>256</v>
      </c>
      <c r="M29" t="s">
        <v>257</v>
      </c>
      <c r="N29" t="s">
        <v>205</v>
      </c>
      <c r="O29">
        <v>67739</v>
      </c>
      <c r="P29" t="s">
        <v>47</v>
      </c>
      <c r="Q29" t="s">
        <v>259</v>
      </c>
      <c r="R29" t="s">
        <v>97</v>
      </c>
      <c r="S29">
        <v>79</v>
      </c>
      <c r="X29" t="s">
        <v>82</v>
      </c>
      <c r="Y29" t="s">
        <v>335</v>
      </c>
      <c r="Z29">
        <v>600116</v>
      </c>
      <c r="AA29" t="s">
        <v>336</v>
      </c>
      <c r="AB29" t="s">
        <v>70</v>
      </c>
      <c r="AC29" t="s">
        <v>54</v>
      </c>
      <c r="AD29">
        <v>300000</v>
      </c>
      <c r="AE29">
        <v>49545</v>
      </c>
      <c r="AF29">
        <v>0</v>
      </c>
      <c r="AG29" t="s">
        <v>337</v>
      </c>
      <c r="AH29" t="s">
        <v>338</v>
      </c>
      <c r="AI29" t="str">
        <f>TEXT(Table1[[#This Row],[CLM_INTIMATION_DATE]],"MMM")</f>
        <v>Apr</v>
      </c>
      <c r="AJ29" t="str">
        <f>TEXT(Table1[[#This Row],[DATE_OF_ADMISSION]],"DD")</f>
        <v>18</v>
      </c>
    </row>
    <row r="30" spans="1:36" x14ac:dyDescent="0.25">
      <c r="A30" t="s">
        <v>339</v>
      </c>
      <c r="B30" t="s">
        <v>199</v>
      </c>
      <c r="C30" t="s">
        <v>36</v>
      </c>
      <c r="D30" t="s">
        <v>37</v>
      </c>
      <c r="E30" t="s">
        <v>38</v>
      </c>
      <c r="F30" t="s">
        <v>39</v>
      </c>
      <c r="G30" t="s">
        <v>340</v>
      </c>
      <c r="H30" t="s">
        <v>341</v>
      </c>
      <c r="I30" t="s">
        <v>342</v>
      </c>
      <c r="J30" t="s">
        <v>255</v>
      </c>
      <c r="K30" t="s">
        <v>343</v>
      </c>
      <c r="L30" t="s">
        <v>343</v>
      </c>
      <c r="M30" t="s">
        <v>343</v>
      </c>
      <c r="N30" t="s">
        <v>344</v>
      </c>
      <c r="O30">
        <v>0</v>
      </c>
      <c r="P30" t="s">
        <v>241</v>
      </c>
      <c r="Q30" t="s">
        <v>345</v>
      </c>
      <c r="R30" t="s">
        <v>97</v>
      </c>
      <c r="S30">
        <v>59</v>
      </c>
      <c r="X30" t="s">
        <v>346</v>
      </c>
      <c r="Y30" t="s">
        <v>347</v>
      </c>
      <c r="Z30">
        <v>636004</v>
      </c>
      <c r="AA30" t="s">
        <v>348</v>
      </c>
      <c r="AB30" t="s">
        <v>349</v>
      </c>
      <c r="AC30" t="s">
        <v>54</v>
      </c>
      <c r="AD30">
        <v>250000</v>
      </c>
      <c r="AF30">
        <v>0</v>
      </c>
      <c r="AI30" t="str">
        <f>TEXT(Table1[[#This Row],[CLM_INTIMATION_DATE]],"MMM")</f>
        <v>Jun</v>
      </c>
      <c r="AJ30" t="str">
        <f>TEXT(Table1[[#This Row],[DATE_OF_ADMISSION]],"DD")</f>
        <v>15</v>
      </c>
    </row>
    <row r="31" spans="1:36" x14ac:dyDescent="0.25">
      <c r="A31" t="s">
        <v>350</v>
      </c>
      <c r="B31" t="s">
        <v>133</v>
      </c>
      <c r="C31" t="s">
        <v>36</v>
      </c>
      <c r="D31" t="s">
        <v>37</v>
      </c>
      <c r="E31" t="s">
        <v>38</v>
      </c>
      <c r="F31" t="s">
        <v>39</v>
      </c>
      <c r="G31" t="s">
        <v>351</v>
      </c>
      <c r="H31" t="s">
        <v>352</v>
      </c>
      <c r="I31" t="s">
        <v>353</v>
      </c>
      <c r="J31" t="s">
        <v>255</v>
      </c>
      <c r="K31" t="s">
        <v>354</v>
      </c>
      <c r="L31" t="s">
        <v>294</v>
      </c>
      <c r="M31" t="s">
        <v>355</v>
      </c>
      <c r="N31" t="s">
        <v>356</v>
      </c>
      <c r="O31">
        <v>18327</v>
      </c>
      <c r="P31" t="s">
        <v>47</v>
      </c>
      <c r="Q31" t="s">
        <v>357</v>
      </c>
      <c r="R31" t="s">
        <v>97</v>
      </c>
      <c r="S31">
        <v>59</v>
      </c>
      <c r="X31" t="s">
        <v>50</v>
      </c>
      <c r="Y31" t="s">
        <v>358</v>
      </c>
      <c r="Z31">
        <v>600044</v>
      </c>
      <c r="AA31" t="s">
        <v>359</v>
      </c>
      <c r="AB31" t="s">
        <v>70</v>
      </c>
      <c r="AC31" t="s">
        <v>54</v>
      </c>
      <c r="AD31">
        <v>250000</v>
      </c>
      <c r="AE31">
        <v>18327</v>
      </c>
      <c r="AF31">
        <v>0</v>
      </c>
      <c r="AG31" t="s">
        <v>360</v>
      </c>
      <c r="AH31" t="s">
        <v>361</v>
      </c>
      <c r="AI31" t="str">
        <f>TEXT(Table1[[#This Row],[CLM_INTIMATION_DATE]],"MMM")</f>
        <v>Jan</v>
      </c>
      <c r="AJ31" t="str">
        <f>TEXT(Table1[[#This Row],[DATE_OF_ADMISSION]],"DD")</f>
        <v>25</v>
      </c>
    </row>
    <row r="32" spans="1:36" x14ac:dyDescent="0.25">
      <c r="A32" t="s">
        <v>362</v>
      </c>
      <c r="B32" t="s">
        <v>35</v>
      </c>
      <c r="C32" t="s">
        <v>36</v>
      </c>
      <c r="D32" t="s">
        <v>37</v>
      </c>
      <c r="E32" t="s">
        <v>38</v>
      </c>
      <c r="F32" t="s">
        <v>39</v>
      </c>
      <c r="G32" t="s">
        <v>363</v>
      </c>
      <c r="H32" t="s">
        <v>364</v>
      </c>
      <c r="I32" t="s">
        <v>365</v>
      </c>
      <c r="J32" t="s">
        <v>107</v>
      </c>
      <c r="K32" t="s">
        <v>366</v>
      </c>
      <c r="L32" t="s">
        <v>366</v>
      </c>
      <c r="M32" t="s">
        <v>367</v>
      </c>
      <c r="N32" t="s">
        <v>368</v>
      </c>
      <c r="O32">
        <v>50468</v>
      </c>
      <c r="P32" t="s">
        <v>47</v>
      </c>
      <c r="Q32" t="s">
        <v>369</v>
      </c>
      <c r="R32" t="s">
        <v>49</v>
      </c>
      <c r="S32">
        <v>29</v>
      </c>
      <c r="X32" t="s">
        <v>243</v>
      </c>
      <c r="Y32" t="s">
        <v>370</v>
      </c>
      <c r="Z32">
        <v>603202</v>
      </c>
      <c r="AA32" t="s">
        <v>371</v>
      </c>
      <c r="AB32" t="s">
        <v>100</v>
      </c>
      <c r="AC32" t="s">
        <v>54</v>
      </c>
      <c r="AD32">
        <v>300000</v>
      </c>
      <c r="AE32">
        <v>43681</v>
      </c>
      <c r="AF32">
        <v>0</v>
      </c>
      <c r="AG32" t="s">
        <v>372</v>
      </c>
      <c r="AH32" t="s">
        <v>373</v>
      </c>
      <c r="AI32" t="str">
        <f>TEXT(Table1[[#This Row],[CLM_INTIMATION_DATE]],"MMM")</f>
        <v>May</v>
      </c>
      <c r="AJ32" t="str">
        <f>TEXT(Table1[[#This Row],[DATE_OF_ADMISSION]],"DD")</f>
        <v>10</v>
      </c>
    </row>
    <row r="33" spans="1:36" x14ac:dyDescent="0.25">
      <c r="A33" t="s">
        <v>374</v>
      </c>
      <c r="B33" t="s">
        <v>199</v>
      </c>
      <c r="C33" t="s">
        <v>36</v>
      </c>
      <c r="D33" t="s">
        <v>37</v>
      </c>
      <c r="E33" t="s">
        <v>38</v>
      </c>
      <c r="F33" t="s">
        <v>39</v>
      </c>
      <c r="G33" t="s">
        <v>174</v>
      </c>
      <c r="H33" t="s">
        <v>175</v>
      </c>
      <c r="I33" t="s">
        <v>176</v>
      </c>
      <c r="J33" t="s">
        <v>107</v>
      </c>
      <c r="K33" t="s">
        <v>178</v>
      </c>
      <c r="L33" t="s">
        <v>178</v>
      </c>
      <c r="M33" t="s">
        <v>375</v>
      </c>
      <c r="N33" t="s">
        <v>376</v>
      </c>
      <c r="O33">
        <v>0</v>
      </c>
      <c r="P33" t="s">
        <v>193</v>
      </c>
      <c r="Q33" t="s">
        <v>182</v>
      </c>
      <c r="R33" t="s">
        <v>49</v>
      </c>
      <c r="S33">
        <v>26</v>
      </c>
      <c r="X33" t="s">
        <v>142</v>
      </c>
      <c r="Y33" t="s">
        <v>298</v>
      </c>
      <c r="Z33">
        <v>603001</v>
      </c>
      <c r="AA33" t="s">
        <v>299</v>
      </c>
      <c r="AB33" t="s">
        <v>100</v>
      </c>
      <c r="AC33" t="s">
        <v>54</v>
      </c>
      <c r="AD33">
        <v>300000</v>
      </c>
      <c r="AF33">
        <v>0</v>
      </c>
      <c r="AI33" t="str">
        <f>TEXT(Table1[[#This Row],[CLM_INTIMATION_DATE]],"MMM")</f>
        <v>Dec</v>
      </c>
      <c r="AJ33" t="str">
        <f>TEXT(Table1[[#This Row],[DATE_OF_ADMISSION]],"DD")</f>
        <v>17</v>
      </c>
    </row>
    <row r="34" spans="1:36" x14ac:dyDescent="0.25">
      <c r="A34" t="s">
        <v>377</v>
      </c>
      <c r="B34" t="s">
        <v>88</v>
      </c>
      <c r="C34" t="s">
        <v>36</v>
      </c>
      <c r="D34" t="s">
        <v>37</v>
      </c>
      <c r="E34" t="s">
        <v>38</v>
      </c>
      <c r="F34" t="s">
        <v>39</v>
      </c>
      <c r="G34" t="s">
        <v>378</v>
      </c>
      <c r="H34" t="s">
        <v>379</v>
      </c>
      <c r="I34" t="s">
        <v>380</v>
      </c>
      <c r="J34" t="s">
        <v>107</v>
      </c>
      <c r="K34" t="s">
        <v>381</v>
      </c>
      <c r="L34" t="s">
        <v>382</v>
      </c>
      <c r="M34" t="s">
        <v>383</v>
      </c>
      <c r="N34" t="s">
        <v>384</v>
      </c>
      <c r="O34">
        <v>95668</v>
      </c>
      <c r="P34" t="s">
        <v>47</v>
      </c>
      <c r="Q34" t="s">
        <v>385</v>
      </c>
      <c r="R34" t="s">
        <v>49</v>
      </c>
      <c r="S34">
        <v>34</v>
      </c>
      <c r="X34" t="s">
        <v>268</v>
      </c>
      <c r="Y34" t="s">
        <v>386</v>
      </c>
      <c r="Z34">
        <v>631502</v>
      </c>
      <c r="AA34" t="s">
        <v>387</v>
      </c>
      <c r="AB34" t="s">
        <v>388</v>
      </c>
      <c r="AC34" t="s">
        <v>54</v>
      </c>
      <c r="AD34">
        <v>300000</v>
      </c>
      <c r="AE34">
        <v>93176</v>
      </c>
      <c r="AF34">
        <v>0</v>
      </c>
      <c r="AG34" t="s">
        <v>389</v>
      </c>
      <c r="AH34" t="s">
        <v>390</v>
      </c>
      <c r="AI34" t="str">
        <f>TEXT(Table1[[#This Row],[CLM_INTIMATION_DATE]],"MMM")</f>
        <v>Feb</v>
      </c>
      <c r="AJ34" t="str">
        <f>TEXT(Table1[[#This Row],[DATE_OF_ADMISSION]],"DD")</f>
        <v>03</v>
      </c>
    </row>
    <row r="35" spans="1:36" x14ac:dyDescent="0.25">
      <c r="A35" t="s">
        <v>391</v>
      </c>
      <c r="B35" t="s">
        <v>88</v>
      </c>
      <c r="C35" t="s">
        <v>36</v>
      </c>
      <c r="D35" t="s">
        <v>37</v>
      </c>
      <c r="E35" t="s">
        <v>38</v>
      </c>
      <c r="F35" t="s">
        <v>39</v>
      </c>
      <c r="G35" t="s">
        <v>392</v>
      </c>
      <c r="H35" t="s">
        <v>393</v>
      </c>
      <c r="I35" t="s">
        <v>394</v>
      </c>
      <c r="J35" t="s">
        <v>107</v>
      </c>
      <c r="K35" t="s">
        <v>395</v>
      </c>
      <c r="L35" t="s">
        <v>396</v>
      </c>
      <c r="M35" t="s">
        <v>247</v>
      </c>
      <c r="N35" t="s">
        <v>397</v>
      </c>
      <c r="O35">
        <v>22771</v>
      </c>
      <c r="P35" t="s">
        <v>181</v>
      </c>
      <c r="Q35" t="s">
        <v>398</v>
      </c>
      <c r="R35" t="s">
        <v>49</v>
      </c>
      <c r="S35">
        <v>34</v>
      </c>
      <c r="X35" t="s">
        <v>399</v>
      </c>
      <c r="Y35" t="s">
        <v>400</v>
      </c>
      <c r="Z35">
        <v>627005</v>
      </c>
      <c r="AA35" t="s">
        <v>401</v>
      </c>
      <c r="AB35" t="s">
        <v>402</v>
      </c>
      <c r="AC35" t="s">
        <v>54</v>
      </c>
      <c r="AD35">
        <v>200000</v>
      </c>
      <c r="AF35">
        <v>22771</v>
      </c>
      <c r="AI35" t="str">
        <f>TEXT(Table1[[#This Row],[CLM_INTIMATION_DATE]],"MMM")</f>
        <v>Mar</v>
      </c>
      <c r="AJ35" t="str">
        <f>TEXT(Table1[[#This Row],[DATE_OF_ADMISSION]],"DD")</f>
        <v>07</v>
      </c>
    </row>
    <row r="36" spans="1:36" x14ac:dyDescent="0.25">
      <c r="A36" t="s">
        <v>403</v>
      </c>
      <c r="B36" t="s">
        <v>35</v>
      </c>
      <c r="C36" t="s">
        <v>36</v>
      </c>
      <c r="D36" t="s">
        <v>37</v>
      </c>
      <c r="E36" t="s">
        <v>38</v>
      </c>
      <c r="F36" t="s">
        <v>39</v>
      </c>
      <c r="G36" t="s">
        <v>158</v>
      </c>
      <c r="H36" t="s">
        <v>159</v>
      </c>
      <c r="I36" t="s">
        <v>159</v>
      </c>
      <c r="J36" t="s">
        <v>91</v>
      </c>
      <c r="K36" t="s">
        <v>404</v>
      </c>
      <c r="L36" t="s">
        <v>315</v>
      </c>
      <c r="M36" t="s">
        <v>405</v>
      </c>
      <c r="N36" t="s">
        <v>170</v>
      </c>
      <c r="O36">
        <v>115625</v>
      </c>
      <c r="P36" t="s">
        <v>47</v>
      </c>
      <c r="Q36" t="s">
        <v>163</v>
      </c>
      <c r="R36" t="s">
        <v>49</v>
      </c>
      <c r="S36">
        <v>47</v>
      </c>
      <c r="X36" t="s">
        <v>50</v>
      </c>
      <c r="Y36" t="s">
        <v>98</v>
      </c>
      <c r="Z36">
        <v>603203</v>
      </c>
      <c r="AA36" t="s">
        <v>99</v>
      </c>
      <c r="AB36" t="s">
        <v>100</v>
      </c>
      <c r="AC36" t="s">
        <v>54</v>
      </c>
      <c r="AD36">
        <v>300000</v>
      </c>
      <c r="AE36">
        <v>109844</v>
      </c>
      <c r="AF36">
        <v>0</v>
      </c>
      <c r="AG36" t="s">
        <v>406</v>
      </c>
      <c r="AH36" t="s">
        <v>407</v>
      </c>
      <c r="AI36" t="str">
        <f>TEXT(Table1[[#This Row],[CLM_INTIMATION_DATE]],"MMM")</f>
        <v>Aug</v>
      </c>
      <c r="AJ36" t="str">
        <f>TEXT(Table1[[#This Row],[DATE_OF_ADMISSION]],"DD")</f>
        <v>12</v>
      </c>
    </row>
    <row r="37" spans="1:36" x14ac:dyDescent="0.25">
      <c r="A37" t="s">
        <v>408</v>
      </c>
      <c r="B37" t="s">
        <v>199</v>
      </c>
      <c r="C37" t="s">
        <v>36</v>
      </c>
      <c r="D37" t="s">
        <v>37</v>
      </c>
      <c r="E37" t="s">
        <v>38</v>
      </c>
      <c r="F37" t="s">
        <v>39</v>
      </c>
      <c r="G37" t="s">
        <v>409</v>
      </c>
      <c r="H37" t="s">
        <v>410</v>
      </c>
      <c r="I37" t="s">
        <v>411</v>
      </c>
      <c r="J37" t="s">
        <v>107</v>
      </c>
      <c r="K37" t="s">
        <v>412</v>
      </c>
      <c r="L37" t="s">
        <v>413</v>
      </c>
      <c r="M37" t="s">
        <v>413</v>
      </c>
      <c r="N37" t="s">
        <v>170</v>
      </c>
      <c r="O37">
        <v>0</v>
      </c>
      <c r="P37" t="s">
        <v>193</v>
      </c>
      <c r="Q37" t="s">
        <v>414</v>
      </c>
      <c r="R37" t="s">
        <v>49</v>
      </c>
      <c r="S37">
        <v>38</v>
      </c>
      <c r="X37" t="s">
        <v>50</v>
      </c>
      <c r="Y37" t="s">
        <v>415</v>
      </c>
      <c r="Z37">
        <v>600061</v>
      </c>
      <c r="AA37" t="s">
        <v>416</v>
      </c>
      <c r="AB37" t="s">
        <v>70</v>
      </c>
      <c r="AC37" t="s">
        <v>54</v>
      </c>
      <c r="AD37">
        <v>300000</v>
      </c>
      <c r="AF37">
        <v>0</v>
      </c>
      <c r="AI37" t="str">
        <f>TEXT(Table1[[#This Row],[CLM_INTIMATION_DATE]],"MMM")</f>
        <v>Dec</v>
      </c>
      <c r="AJ37" t="str">
        <f>TEXT(Table1[[#This Row],[DATE_OF_ADMISSION]],"DD")</f>
        <v>10</v>
      </c>
    </row>
    <row r="38" spans="1:36" x14ac:dyDescent="0.25">
      <c r="A38" t="s">
        <v>417</v>
      </c>
      <c r="B38" t="s">
        <v>35</v>
      </c>
      <c r="C38" t="s">
        <v>36</v>
      </c>
      <c r="D38" t="s">
        <v>37</v>
      </c>
      <c r="E38" t="s">
        <v>38</v>
      </c>
      <c r="F38" t="s">
        <v>39</v>
      </c>
      <c r="G38" t="s">
        <v>418</v>
      </c>
      <c r="H38" t="s">
        <v>419</v>
      </c>
      <c r="I38" t="s">
        <v>420</v>
      </c>
      <c r="J38" t="s">
        <v>107</v>
      </c>
      <c r="K38" t="s">
        <v>421</v>
      </c>
      <c r="L38" t="s">
        <v>422</v>
      </c>
      <c r="M38" t="s">
        <v>421</v>
      </c>
      <c r="N38" t="s">
        <v>326</v>
      </c>
      <c r="O38">
        <v>22147</v>
      </c>
      <c r="P38" t="s">
        <v>47</v>
      </c>
      <c r="Q38" t="s">
        <v>423</v>
      </c>
      <c r="R38" t="s">
        <v>49</v>
      </c>
      <c r="S38">
        <v>39</v>
      </c>
      <c r="X38" t="s">
        <v>164</v>
      </c>
      <c r="Y38" t="s">
        <v>424</v>
      </c>
      <c r="Z38">
        <v>600045</v>
      </c>
      <c r="AA38" t="s">
        <v>425</v>
      </c>
      <c r="AB38" t="s">
        <v>70</v>
      </c>
      <c r="AC38" t="s">
        <v>54</v>
      </c>
      <c r="AD38">
        <v>400000</v>
      </c>
      <c r="AE38">
        <v>18925</v>
      </c>
      <c r="AF38">
        <v>0</v>
      </c>
      <c r="AG38" t="s">
        <v>426</v>
      </c>
      <c r="AH38" t="s">
        <v>427</v>
      </c>
      <c r="AI38" t="str">
        <f>TEXT(Table1[[#This Row],[CLM_INTIMATION_DATE]],"MMM")</f>
        <v>Jan</v>
      </c>
      <c r="AJ38" t="str">
        <f>TEXT(Table1[[#This Row],[DATE_OF_ADMISSION]],"DD")</f>
        <v>27</v>
      </c>
    </row>
    <row r="39" spans="1:36" x14ac:dyDescent="0.25">
      <c r="A39" t="s">
        <v>428</v>
      </c>
      <c r="B39" t="s">
        <v>35</v>
      </c>
      <c r="C39" t="s">
        <v>36</v>
      </c>
      <c r="D39" t="s">
        <v>37</v>
      </c>
      <c r="E39" t="s">
        <v>38</v>
      </c>
      <c r="F39" t="s">
        <v>39</v>
      </c>
      <c r="G39" t="s">
        <v>58</v>
      </c>
      <c r="H39" t="s">
        <v>59</v>
      </c>
      <c r="I39" t="s">
        <v>429</v>
      </c>
      <c r="J39" t="s">
        <v>43</v>
      </c>
      <c r="K39" t="s">
        <v>315</v>
      </c>
      <c r="L39" t="s">
        <v>430</v>
      </c>
      <c r="M39" t="s">
        <v>430</v>
      </c>
      <c r="N39" t="s">
        <v>431</v>
      </c>
      <c r="O39">
        <v>35000</v>
      </c>
      <c r="P39" t="s">
        <v>47</v>
      </c>
      <c r="Q39" t="s">
        <v>432</v>
      </c>
      <c r="R39" t="s">
        <v>49</v>
      </c>
      <c r="S39">
        <v>57</v>
      </c>
      <c r="X39" t="s">
        <v>346</v>
      </c>
      <c r="Y39" t="s">
        <v>433</v>
      </c>
      <c r="Z39">
        <v>622001</v>
      </c>
      <c r="AA39" t="s">
        <v>434</v>
      </c>
      <c r="AB39" t="s">
        <v>435</v>
      </c>
      <c r="AC39" t="s">
        <v>54</v>
      </c>
      <c r="AD39">
        <v>250000</v>
      </c>
      <c r="AE39">
        <v>31500</v>
      </c>
      <c r="AF39">
        <v>0</v>
      </c>
      <c r="AG39" t="s">
        <v>405</v>
      </c>
      <c r="AH39" t="s">
        <v>436</v>
      </c>
      <c r="AI39" t="str">
        <f>TEXT(Table1[[#This Row],[CLM_INTIMATION_DATE]],"MMM")</f>
        <v>Aug</v>
      </c>
      <c r="AJ39" t="str">
        <f>TEXT(Table1[[#This Row],[DATE_OF_ADMISSION]],"DD")</f>
        <v>14</v>
      </c>
    </row>
    <row r="40" spans="1:36" x14ac:dyDescent="0.25">
      <c r="A40" t="s">
        <v>437</v>
      </c>
      <c r="B40" t="s">
        <v>35</v>
      </c>
      <c r="C40" t="s">
        <v>36</v>
      </c>
      <c r="D40" t="s">
        <v>37</v>
      </c>
      <c r="E40" t="s">
        <v>38</v>
      </c>
      <c r="F40" t="s">
        <v>39</v>
      </c>
      <c r="G40" t="s">
        <v>438</v>
      </c>
      <c r="H40" t="s">
        <v>439</v>
      </c>
      <c r="I40" t="s">
        <v>440</v>
      </c>
      <c r="J40" t="s">
        <v>107</v>
      </c>
      <c r="K40" t="s">
        <v>441</v>
      </c>
      <c r="L40" t="s">
        <v>421</v>
      </c>
      <c r="M40" t="s">
        <v>382</v>
      </c>
      <c r="N40" t="s">
        <v>125</v>
      </c>
      <c r="O40">
        <v>145728</v>
      </c>
      <c r="P40" t="s">
        <v>47</v>
      </c>
      <c r="Q40" t="s">
        <v>442</v>
      </c>
      <c r="R40" t="s">
        <v>49</v>
      </c>
      <c r="S40">
        <v>36</v>
      </c>
      <c r="X40" t="s">
        <v>127</v>
      </c>
      <c r="Y40" t="s">
        <v>443</v>
      </c>
      <c r="Z40">
        <v>603001</v>
      </c>
      <c r="AA40" t="s">
        <v>444</v>
      </c>
      <c r="AB40" t="s">
        <v>100</v>
      </c>
      <c r="AC40" t="s">
        <v>54</v>
      </c>
      <c r="AD40">
        <v>300000</v>
      </c>
      <c r="AE40">
        <v>115270</v>
      </c>
      <c r="AF40">
        <v>0</v>
      </c>
      <c r="AG40" t="s">
        <v>445</v>
      </c>
      <c r="AH40" t="s">
        <v>446</v>
      </c>
      <c r="AI40" t="str">
        <f>TEXT(Table1[[#This Row],[CLM_INTIMATION_DATE]],"MMM")</f>
        <v>Jan</v>
      </c>
      <c r="AJ40" t="str">
        <f>TEXT(Table1[[#This Row],[DATE_OF_ADMISSION]],"DD")</f>
        <v>28</v>
      </c>
    </row>
    <row r="41" spans="1:36" x14ac:dyDescent="0.25">
      <c r="A41" t="s">
        <v>447</v>
      </c>
      <c r="B41" t="s">
        <v>35</v>
      </c>
      <c r="C41" t="s">
        <v>36</v>
      </c>
      <c r="D41" t="s">
        <v>37</v>
      </c>
      <c r="E41" t="s">
        <v>38</v>
      </c>
      <c r="F41" t="s">
        <v>39</v>
      </c>
      <c r="G41" t="s">
        <v>448</v>
      </c>
      <c r="H41" t="s">
        <v>449</v>
      </c>
      <c r="I41" t="s">
        <v>449</v>
      </c>
      <c r="J41" t="s">
        <v>91</v>
      </c>
      <c r="K41" t="s">
        <v>139</v>
      </c>
      <c r="L41" t="s">
        <v>450</v>
      </c>
      <c r="M41" t="s">
        <v>451</v>
      </c>
      <c r="N41" t="s">
        <v>452</v>
      </c>
      <c r="O41">
        <v>302500</v>
      </c>
      <c r="P41" t="s">
        <v>47</v>
      </c>
      <c r="Q41" t="s">
        <v>453</v>
      </c>
      <c r="R41" t="s">
        <v>97</v>
      </c>
      <c r="S41">
        <v>57</v>
      </c>
      <c r="X41" t="s">
        <v>127</v>
      </c>
      <c r="Y41" t="s">
        <v>114</v>
      </c>
      <c r="Z41">
        <v>600100</v>
      </c>
      <c r="AA41" t="s">
        <v>115</v>
      </c>
      <c r="AB41" t="s">
        <v>70</v>
      </c>
      <c r="AC41" t="s">
        <v>54</v>
      </c>
      <c r="AD41">
        <v>250000</v>
      </c>
      <c r="AE41">
        <v>250000</v>
      </c>
      <c r="AF41">
        <v>0</v>
      </c>
      <c r="AG41" t="s">
        <v>454</v>
      </c>
      <c r="AH41" t="s">
        <v>455</v>
      </c>
      <c r="AI41" t="str">
        <f>TEXT(Table1[[#This Row],[CLM_INTIMATION_DATE]],"MMM")</f>
        <v>Jun</v>
      </c>
      <c r="AJ41" t="str">
        <f>TEXT(Table1[[#This Row],[DATE_OF_ADMISSION]],"DD")</f>
        <v>13</v>
      </c>
    </row>
    <row r="42" spans="1:36" x14ac:dyDescent="0.25">
      <c r="A42" t="s">
        <v>456</v>
      </c>
      <c r="B42" t="s">
        <v>35</v>
      </c>
      <c r="C42" t="s">
        <v>36</v>
      </c>
      <c r="D42" t="s">
        <v>37</v>
      </c>
      <c r="E42" t="s">
        <v>38</v>
      </c>
      <c r="F42" t="s">
        <v>39</v>
      </c>
      <c r="G42" t="s">
        <v>457</v>
      </c>
      <c r="H42" t="s">
        <v>458</v>
      </c>
      <c r="I42" t="s">
        <v>458</v>
      </c>
      <c r="J42" t="s">
        <v>91</v>
      </c>
      <c r="K42" t="s">
        <v>225</v>
      </c>
      <c r="L42" t="s">
        <v>225</v>
      </c>
      <c r="M42" t="s">
        <v>459</v>
      </c>
      <c r="N42" t="s">
        <v>460</v>
      </c>
      <c r="O42">
        <v>128084</v>
      </c>
      <c r="P42" t="s">
        <v>47</v>
      </c>
      <c r="Q42" t="s">
        <v>461</v>
      </c>
      <c r="R42" t="s">
        <v>97</v>
      </c>
      <c r="S42">
        <v>29</v>
      </c>
      <c r="X42" t="s">
        <v>142</v>
      </c>
      <c r="Y42" t="s">
        <v>462</v>
      </c>
      <c r="Z42">
        <v>600044</v>
      </c>
      <c r="AA42" t="s">
        <v>463</v>
      </c>
      <c r="AB42" t="s">
        <v>70</v>
      </c>
      <c r="AC42" t="s">
        <v>54</v>
      </c>
      <c r="AD42">
        <v>200000</v>
      </c>
      <c r="AE42">
        <v>112712</v>
      </c>
      <c r="AF42">
        <v>0</v>
      </c>
      <c r="AG42" t="s">
        <v>464</v>
      </c>
      <c r="AH42" t="s">
        <v>465</v>
      </c>
      <c r="AI42" t="str">
        <f>TEXT(Table1[[#This Row],[CLM_INTIMATION_DATE]],"MMM")</f>
        <v>Oct</v>
      </c>
      <c r="AJ42" t="str">
        <f>TEXT(Table1[[#This Row],[DATE_OF_ADMISSION]],"DD")</f>
        <v>08</v>
      </c>
    </row>
    <row r="43" spans="1:36" x14ac:dyDescent="0.25">
      <c r="A43" t="s">
        <v>466</v>
      </c>
      <c r="B43" t="s">
        <v>35</v>
      </c>
      <c r="C43" t="s">
        <v>36</v>
      </c>
      <c r="D43" t="s">
        <v>37</v>
      </c>
      <c r="E43" t="s">
        <v>38</v>
      </c>
      <c r="F43" t="s">
        <v>39</v>
      </c>
      <c r="G43" t="s">
        <v>467</v>
      </c>
      <c r="H43" t="s">
        <v>468</v>
      </c>
      <c r="I43" t="s">
        <v>469</v>
      </c>
      <c r="J43" t="s">
        <v>61</v>
      </c>
      <c r="K43" t="s">
        <v>470</v>
      </c>
      <c r="L43" t="s">
        <v>471</v>
      </c>
      <c r="M43" t="s">
        <v>404</v>
      </c>
      <c r="N43" t="s">
        <v>472</v>
      </c>
      <c r="O43">
        <v>73816.479999999996</v>
      </c>
      <c r="P43" t="s">
        <v>47</v>
      </c>
      <c r="Q43" t="s">
        <v>473</v>
      </c>
      <c r="R43" t="s">
        <v>49</v>
      </c>
      <c r="S43">
        <v>27</v>
      </c>
      <c r="X43" t="s">
        <v>268</v>
      </c>
      <c r="Y43" t="s">
        <v>216</v>
      </c>
      <c r="Z43">
        <v>603002</v>
      </c>
      <c r="AA43" t="s">
        <v>217</v>
      </c>
      <c r="AB43" t="s">
        <v>70</v>
      </c>
      <c r="AC43" t="s">
        <v>54</v>
      </c>
      <c r="AD43">
        <v>300000</v>
      </c>
      <c r="AE43">
        <v>58162</v>
      </c>
      <c r="AF43">
        <v>0</v>
      </c>
      <c r="AG43" t="s">
        <v>474</v>
      </c>
      <c r="AH43" t="s">
        <v>475</v>
      </c>
      <c r="AI43" t="str">
        <f>TEXT(Table1[[#This Row],[CLM_INTIMATION_DATE]],"MMM")</f>
        <v>Aug</v>
      </c>
      <c r="AJ43" t="str">
        <f>TEXT(Table1[[#This Row],[DATE_OF_ADMISSION]],"DD")</f>
        <v>09</v>
      </c>
    </row>
    <row r="44" spans="1:36" x14ac:dyDescent="0.25">
      <c r="A44" t="s">
        <v>476</v>
      </c>
      <c r="B44" t="s">
        <v>199</v>
      </c>
      <c r="C44" t="s">
        <v>36</v>
      </c>
      <c r="D44" t="s">
        <v>37</v>
      </c>
      <c r="E44" t="s">
        <v>38</v>
      </c>
      <c r="F44" t="s">
        <v>39</v>
      </c>
      <c r="G44" t="s">
        <v>477</v>
      </c>
      <c r="H44" t="s">
        <v>478</v>
      </c>
      <c r="I44" t="s">
        <v>479</v>
      </c>
      <c r="J44" t="s">
        <v>255</v>
      </c>
      <c r="K44" t="s">
        <v>480</v>
      </c>
      <c r="L44" t="s">
        <v>481</v>
      </c>
      <c r="M44" t="s">
        <v>482</v>
      </c>
      <c r="N44" t="s">
        <v>483</v>
      </c>
      <c r="O44">
        <v>0</v>
      </c>
      <c r="P44" t="s">
        <v>241</v>
      </c>
      <c r="Q44" t="s">
        <v>484</v>
      </c>
      <c r="R44" t="s">
        <v>97</v>
      </c>
      <c r="S44">
        <v>89</v>
      </c>
      <c r="X44" t="s">
        <v>82</v>
      </c>
      <c r="Y44" t="s">
        <v>485</v>
      </c>
      <c r="Z44">
        <v>600053</v>
      </c>
      <c r="AA44" t="s">
        <v>486</v>
      </c>
      <c r="AB44" t="s">
        <v>487</v>
      </c>
      <c r="AC44" t="s">
        <v>54</v>
      </c>
      <c r="AD44">
        <v>400000</v>
      </c>
      <c r="AF44">
        <v>0</v>
      </c>
      <c r="AI44" t="str">
        <f>TEXT(Table1[[#This Row],[CLM_INTIMATION_DATE]],"MMM")</f>
        <v>Jul</v>
      </c>
      <c r="AJ44" t="str">
        <f>TEXT(Table1[[#This Row],[DATE_OF_ADMISSION]],"DD")</f>
        <v>24</v>
      </c>
    </row>
    <row r="45" spans="1:36" x14ac:dyDescent="0.25">
      <c r="A45" t="s">
        <v>488</v>
      </c>
      <c r="B45" t="s">
        <v>88</v>
      </c>
      <c r="C45" t="s">
        <v>36</v>
      </c>
      <c r="D45" t="s">
        <v>37</v>
      </c>
      <c r="E45" t="s">
        <v>38</v>
      </c>
      <c r="F45" t="s">
        <v>39</v>
      </c>
      <c r="G45" t="s">
        <v>409</v>
      </c>
      <c r="H45" t="s">
        <v>410</v>
      </c>
      <c r="I45" t="s">
        <v>411</v>
      </c>
      <c r="J45" t="s">
        <v>107</v>
      </c>
      <c r="K45" t="s">
        <v>94</v>
      </c>
      <c r="L45" t="s">
        <v>413</v>
      </c>
      <c r="M45" t="s">
        <v>413</v>
      </c>
      <c r="N45" t="s">
        <v>170</v>
      </c>
      <c r="O45">
        <v>36923</v>
      </c>
      <c r="P45" t="s">
        <v>47</v>
      </c>
      <c r="Q45" t="s">
        <v>414</v>
      </c>
      <c r="R45" t="s">
        <v>49</v>
      </c>
      <c r="S45">
        <v>38</v>
      </c>
      <c r="X45" t="s">
        <v>50</v>
      </c>
      <c r="Y45" t="s">
        <v>415</v>
      </c>
      <c r="Z45">
        <v>600061</v>
      </c>
      <c r="AA45" t="s">
        <v>416</v>
      </c>
      <c r="AB45" t="s">
        <v>70</v>
      </c>
      <c r="AC45" t="s">
        <v>54</v>
      </c>
      <c r="AD45">
        <v>300000</v>
      </c>
      <c r="AE45">
        <v>31836</v>
      </c>
      <c r="AF45">
        <v>0</v>
      </c>
      <c r="AG45" t="s">
        <v>489</v>
      </c>
      <c r="AH45" t="s">
        <v>490</v>
      </c>
      <c r="AI45" t="str">
        <f>TEXT(Table1[[#This Row],[CLM_INTIMATION_DATE]],"MMM")</f>
        <v>Dec</v>
      </c>
      <c r="AJ45" t="str">
        <f>TEXT(Table1[[#This Row],[DATE_OF_ADMISSION]],"DD")</f>
        <v>10</v>
      </c>
    </row>
    <row r="46" spans="1:36" x14ac:dyDescent="0.25">
      <c r="A46" t="s">
        <v>491</v>
      </c>
      <c r="B46" t="s">
        <v>199</v>
      </c>
      <c r="C46" t="s">
        <v>36</v>
      </c>
      <c r="D46" t="s">
        <v>37</v>
      </c>
      <c r="E46" t="s">
        <v>38</v>
      </c>
      <c r="F46" t="s">
        <v>39</v>
      </c>
      <c r="G46" t="s">
        <v>492</v>
      </c>
      <c r="H46" t="s">
        <v>493</v>
      </c>
      <c r="I46" t="s">
        <v>493</v>
      </c>
      <c r="J46" t="s">
        <v>91</v>
      </c>
      <c r="K46" t="s">
        <v>494</v>
      </c>
      <c r="L46" t="s">
        <v>495</v>
      </c>
      <c r="M46" t="s">
        <v>496</v>
      </c>
      <c r="N46" t="s">
        <v>497</v>
      </c>
      <c r="O46">
        <v>0</v>
      </c>
      <c r="P46" t="s">
        <v>241</v>
      </c>
      <c r="Q46" t="s">
        <v>498</v>
      </c>
      <c r="R46" t="s">
        <v>97</v>
      </c>
      <c r="S46">
        <v>47</v>
      </c>
      <c r="X46" t="s">
        <v>228</v>
      </c>
      <c r="Y46" t="s">
        <v>443</v>
      </c>
      <c r="Z46">
        <v>603001</v>
      </c>
      <c r="AA46" t="s">
        <v>444</v>
      </c>
      <c r="AB46" t="s">
        <v>100</v>
      </c>
      <c r="AC46" t="s">
        <v>54</v>
      </c>
      <c r="AD46">
        <v>300000</v>
      </c>
      <c r="AF46">
        <v>0</v>
      </c>
      <c r="AI46" t="str">
        <f>TEXT(Table1[[#This Row],[CLM_INTIMATION_DATE]],"MMM")</f>
        <v>Oct</v>
      </c>
      <c r="AJ46" t="str">
        <f>TEXT(Table1[[#This Row],[DATE_OF_ADMISSION]],"DD")</f>
        <v>24</v>
      </c>
    </row>
    <row r="47" spans="1:36" x14ac:dyDescent="0.25">
      <c r="A47" t="s">
        <v>499</v>
      </c>
      <c r="B47" t="s">
        <v>35</v>
      </c>
      <c r="C47" t="s">
        <v>36</v>
      </c>
      <c r="D47" t="s">
        <v>37</v>
      </c>
      <c r="E47" t="s">
        <v>38</v>
      </c>
      <c r="F47" t="s">
        <v>39</v>
      </c>
      <c r="G47" t="s">
        <v>500</v>
      </c>
      <c r="H47" t="s">
        <v>501</v>
      </c>
      <c r="I47" t="s">
        <v>502</v>
      </c>
      <c r="J47" t="s">
        <v>43</v>
      </c>
      <c r="K47" t="s">
        <v>503</v>
      </c>
      <c r="L47" t="s">
        <v>504</v>
      </c>
      <c r="M47" t="s">
        <v>504</v>
      </c>
      <c r="N47" t="s">
        <v>505</v>
      </c>
      <c r="O47">
        <v>50000</v>
      </c>
      <c r="P47" t="s">
        <v>47</v>
      </c>
      <c r="Q47" t="s">
        <v>506</v>
      </c>
      <c r="R47" t="s">
        <v>49</v>
      </c>
      <c r="S47">
        <v>62</v>
      </c>
      <c r="X47" t="s">
        <v>346</v>
      </c>
      <c r="Y47" t="s">
        <v>507</v>
      </c>
      <c r="Z47">
        <v>625001</v>
      </c>
      <c r="AA47" t="s">
        <v>508</v>
      </c>
      <c r="AB47" t="s">
        <v>509</v>
      </c>
      <c r="AC47" t="s">
        <v>54</v>
      </c>
      <c r="AD47">
        <v>200000</v>
      </c>
      <c r="AE47">
        <v>45000</v>
      </c>
      <c r="AF47">
        <v>0</v>
      </c>
      <c r="AG47" t="s">
        <v>116</v>
      </c>
      <c r="AH47" t="s">
        <v>510</v>
      </c>
      <c r="AI47" t="str">
        <f>TEXT(Table1[[#This Row],[CLM_INTIMATION_DATE]],"MMM")</f>
        <v>Jun</v>
      </c>
      <c r="AJ47" t="str">
        <f>TEXT(Table1[[#This Row],[DATE_OF_ADMISSION]],"DD")</f>
        <v>27</v>
      </c>
    </row>
    <row r="48" spans="1:36" x14ac:dyDescent="0.25">
      <c r="A48" t="s">
        <v>511</v>
      </c>
      <c r="B48" t="s">
        <v>35</v>
      </c>
      <c r="C48" t="s">
        <v>36</v>
      </c>
      <c r="D48" t="s">
        <v>37</v>
      </c>
      <c r="E48" t="s">
        <v>38</v>
      </c>
      <c r="F48" t="s">
        <v>39</v>
      </c>
      <c r="G48" t="s">
        <v>512</v>
      </c>
      <c r="H48" t="s">
        <v>513</v>
      </c>
      <c r="I48" t="s">
        <v>514</v>
      </c>
      <c r="J48" t="s">
        <v>107</v>
      </c>
      <c r="K48" t="s">
        <v>451</v>
      </c>
      <c r="L48" t="s">
        <v>168</v>
      </c>
      <c r="M48" t="s">
        <v>171</v>
      </c>
      <c r="N48" t="s">
        <v>515</v>
      </c>
      <c r="O48">
        <v>104948</v>
      </c>
      <c r="P48" t="s">
        <v>47</v>
      </c>
      <c r="Q48" t="s">
        <v>516</v>
      </c>
      <c r="R48" t="s">
        <v>49</v>
      </c>
      <c r="S48">
        <v>28</v>
      </c>
      <c r="X48" t="s">
        <v>243</v>
      </c>
      <c r="Y48" t="s">
        <v>517</v>
      </c>
      <c r="Z48">
        <v>600015</v>
      </c>
      <c r="AA48" t="s">
        <v>518</v>
      </c>
      <c r="AB48" t="s">
        <v>70</v>
      </c>
      <c r="AC48" t="s">
        <v>54</v>
      </c>
      <c r="AD48">
        <v>300000</v>
      </c>
      <c r="AE48">
        <v>50000</v>
      </c>
      <c r="AF48">
        <v>0</v>
      </c>
      <c r="AG48" t="s">
        <v>495</v>
      </c>
      <c r="AH48" t="s">
        <v>519</v>
      </c>
      <c r="AI48" t="str">
        <f>TEXT(Table1[[#This Row],[CLM_INTIMATION_DATE]],"MMM")</f>
        <v>Jul</v>
      </c>
      <c r="AJ48" t="str">
        <f>TEXT(Table1[[#This Row],[DATE_OF_ADMISSION]],"DD")</f>
        <v>16</v>
      </c>
    </row>
    <row r="49" spans="1:36" x14ac:dyDescent="0.25">
      <c r="A49" t="s">
        <v>520</v>
      </c>
      <c r="B49" t="s">
        <v>35</v>
      </c>
      <c r="C49" t="s">
        <v>36</v>
      </c>
      <c r="D49" t="s">
        <v>37</v>
      </c>
      <c r="E49" t="s">
        <v>38</v>
      </c>
      <c r="F49" t="s">
        <v>39</v>
      </c>
      <c r="G49" t="s">
        <v>104</v>
      </c>
      <c r="H49" t="s">
        <v>105</v>
      </c>
      <c r="I49" t="s">
        <v>106</v>
      </c>
      <c r="J49" t="s">
        <v>107</v>
      </c>
      <c r="K49" t="s">
        <v>108</v>
      </c>
      <c r="L49" t="s">
        <v>521</v>
      </c>
      <c r="M49" t="s">
        <v>522</v>
      </c>
      <c r="N49" t="s">
        <v>326</v>
      </c>
      <c r="O49">
        <v>74397</v>
      </c>
      <c r="P49" t="s">
        <v>47</v>
      </c>
      <c r="Q49" t="s">
        <v>112</v>
      </c>
      <c r="R49" t="s">
        <v>49</v>
      </c>
      <c r="S49">
        <v>27</v>
      </c>
      <c r="X49" t="s">
        <v>164</v>
      </c>
      <c r="Y49" t="s">
        <v>370</v>
      </c>
      <c r="Z49">
        <v>603202</v>
      </c>
      <c r="AA49" t="s">
        <v>371</v>
      </c>
      <c r="AB49" t="s">
        <v>100</v>
      </c>
      <c r="AC49" t="s">
        <v>54</v>
      </c>
      <c r="AD49">
        <v>200000</v>
      </c>
      <c r="AE49">
        <v>66147</v>
      </c>
      <c r="AF49">
        <v>0</v>
      </c>
      <c r="AG49" t="s">
        <v>523</v>
      </c>
      <c r="AH49" t="s">
        <v>524</v>
      </c>
      <c r="AI49" t="str">
        <f>TEXT(Table1[[#This Row],[CLM_INTIMATION_DATE]],"MMM")</f>
        <v>Apr</v>
      </c>
      <c r="AJ49" t="str">
        <f>TEXT(Table1[[#This Row],[DATE_OF_ADMISSION]],"DD")</f>
        <v>03</v>
      </c>
    </row>
    <row r="50" spans="1:36" x14ac:dyDescent="0.25">
      <c r="A50" t="s">
        <v>525</v>
      </c>
      <c r="B50" t="s">
        <v>35</v>
      </c>
      <c r="C50" t="s">
        <v>36</v>
      </c>
      <c r="D50" t="s">
        <v>37</v>
      </c>
      <c r="E50" t="s">
        <v>38</v>
      </c>
      <c r="F50" t="s">
        <v>39</v>
      </c>
      <c r="G50" t="s">
        <v>526</v>
      </c>
      <c r="H50" t="s">
        <v>527</v>
      </c>
      <c r="I50" t="s">
        <v>527</v>
      </c>
      <c r="J50" t="s">
        <v>91</v>
      </c>
      <c r="K50" t="s">
        <v>528</v>
      </c>
      <c r="L50" t="s">
        <v>528</v>
      </c>
      <c r="M50" t="s">
        <v>122</v>
      </c>
      <c r="N50" t="s">
        <v>529</v>
      </c>
      <c r="O50">
        <v>34831</v>
      </c>
      <c r="P50" t="s">
        <v>47</v>
      </c>
      <c r="Q50" t="s">
        <v>530</v>
      </c>
      <c r="R50" t="s">
        <v>97</v>
      </c>
      <c r="S50">
        <v>48</v>
      </c>
      <c r="X50" t="s">
        <v>346</v>
      </c>
      <c r="Y50" t="s">
        <v>531</v>
      </c>
      <c r="Z50">
        <v>600077</v>
      </c>
      <c r="AA50" t="s">
        <v>532</v>
      </c>
      <c r="AB50" t="s">
        <v>487</v>
      </c>
      <c r="AC50" t="s">
        <v>54</v>
      </c>
      <c r="AD50">
        <v>300000</v>
      </c>
      <c r="AE50">
        <v>34831</v>
      </c>
      <c r="AF50">
        <v>0</v>
      </c>
      <c r="AG50" t="s">
        <v>533</v>
      </c>
      <c r="AH50" t="s">
        <v>534</v>
      </c>
      <c r="AI50" t="str">
        <f>TEXT(Table1[[#This Row],[CLM_INTIMATION_DATE]],"MMM")</f>
        <v>May</v>
      </c>
      <c r="AJ50" t="str">
        <f>TEXT(Table1[[#This Row],[DATE_OF_ADMISSION]],"DD")</f>
        <v>15</v>
      </c>
    </row>
    <row r="51" spans="1:36" x14ac:dyDescent="0.25">
      <c r="A51" t="s">
        <v>535</v>
      </c>
      <c r="B51" t="s">
        <v>35</v>
      </c>
      <c r="C51" t="s">
        <v>36</v>
      </c>
      <c r="D51" t="s">
        <v>37</v>
      </c>
      <c r="E51" t="s">
        <v>38</v>
      </c>
      <c r="F51" t="s">
        <v>39</v>
      </c>
      <c r="G51" t="s">
        <v>536</v>
      </c>
      <c r="H51" t="s">
        <v>537</v>
      </c>
      <c r="I51" t="s">
        <v>537</v>
      </c>
      <c r="J51" t="s">
        <v>91</v>
      </c>
      <c r="K51" t="s">
        <v>538</v>
      </c>
      <c r="L51" t="s">
        <v>504</v>
      </c>
      <c r="M51" t="s">
        <v>539</v>
      </c>
      <c r="N51" t="s">
        <v>205</v>
      </c>
      <c r="O51">
        <v>277053</v>
      </c>
      <c r="P51" t="s">
        <v>47</v>
      </c>
      <c r="Q51" t="s">
        <v>540</v>
      </c>
      <c r="R51" t="s">
        <v>97</v>
      </c>
      <c r="S51">
        <v>48</v>
      </c>
      <c r="X51" t="s">
        <v>164</v>
      </c>
      <c r="Y51" t="s">
        <v>260</v>
      </c>
      <c r="Z51">
        <v>600116</v>
      </c>
      <c r="AA51" t="s">
        <v>261</v>
      </c>
      <c r="AB51" t="s">
        <v>70</v>
      </c>
      <c r="AC51" t="s">
        <v>54</v>
      </c>
      <c r="AD51">
        <v>300000</v>
      </c>
      <c r="AE51">
        <v>272589</v>
      </c>
      <c r="AF51">
        <v>0</v>
      </c>
      <c r="AG51" t="s">
        <v>405</v>
      </c>
      <c r="AH51" t="s">
        <v>541</v>
      </c>
      <c r="AI51" t="str">
        <f>TEXT(Table1[[#This Row],[CLM_INTIMATION_DATE]],"MMM")</f>
        <v>Jun</v>
      </c>
      <c r="AJ51" t="str">
        <f>TEXT(Table1[[#This Row],[DATE_OF_ADMISSION]],"DD")</f>
        <v>27</v>
      </c>
    </row>
    <row r="52" spans="1:36" x14ac:dyDescent="0.25">
      <c r="A52" t="s">
        <v>542</v>
      </c>
      <c r="B52" t="s">
        <v>35</v>
      </c>
      <c r="C52" t="s">
        <v>36</v>
      </c>
      <c r="D52" t="s">
        <v>37</v>
      </c>
      <c r="E52" t="s">
        <v>38</v>
      </c>
      <c r="F52" t="s">
        <v>39</v>
      </c>
      <c r="G52" t="s">
        <v>543</v>
      </c>
      <c r="H52" t="s">
        <v>544</v>
      </c>
      <c r="I52" t="s">
        <v>545</v>
      </c>
      <c r="J52" t="s">
        <v>107</v>
      </c>
      <c r="K52" t="s">
        <v>546</v>
      </c>
      <c r="L52" t="s">
        <v>55</v>
      </c>
      <c r="M52" t="s">
        <v>178</v>
      </c>
      <c r="N52" t="s">
        <v>515</v>
      </c>
      <c r="O52">
        <v>90625</v>
      </c>
      <c r="P52" t="s">
        <v>47</v>
      </c>
      <c r="Q52" t="s">
        <v>547</v>
      </c>
      <c r="R52" t="s">
        <v>49</v>
      </c>
      <c r="S52">
        <v>32</v>
      </c>
      <c r="X52" t="s">
        <v>243</v>
      </c>
      <c r="Y52" t="s">
        <v>98</v>
      </c>
      <c r="Z52">
        <v>603203</v>
      </c>
      <c r="AA52" t="s">
        <v>99</v>
      </c>
      <c r="AB52" t="s">
        <v>100</v>
      </c>
      <c r="AC52" t="s">
        <v>54</v>
      </c>
      <c r="AD52">
        <v>300000</v>
      </c>
      <c r="AE52">
        <v>47500</v>
      </c>
      <c r="AF52">
        <v>0</v>
      </c>
      <c r="AG52" t="s">
        <v>375</v>
      </c>
      <c r="AH52" t="s">
        <v>548</v>
      </c>
      <c r="AI52" t="str">
        <f>TEXT(Table1[[#This Row],[CLM_INTIMATION_DATE]],"MMM")</f>
        <v>Dec</v>
      </c>
      <c r="AJ52" t="str">
        <f>TEXT(Table1[[#This Row],[DATE_OF_ADMISSION]],"DD")</f>
        <v>12</v>
      </c>
    </row>
    <row r="53" spans="1:36" x14ac:dyDescent="0.25">
      <c r="A53" t="s">
        <v>549</v>
      </c>
      <c r="B53" t="s">
        <v>35</v>
      </c>
      <c r="C53" t="s">
        <v>36</v>
      </c>
      <c r="D53" t="s">
        <v>37</v>
      </c>
      <c r="E53" t="s">
        <v>38</v>
      </c>
      <c r="F53" t="s">
        <v>39</v>
      </c>
      <c r="G53" t="s">
        <v>550</v>
      </c>
      <c r="H53" t="s">
        <v>551</v>
      </c>
      <c r="I53" t="s">
        <v>552</v>
      </c>
      <c r="J53" t="s">
        <v>107</v>
      </c>
      <c r="K53" t="s">
        <v>334</v>
      </c>
      <c r="L53" t="s">
        <v>553</v>
      </c>
      <c r="M53" t="s">
        <v>554</v>
      </c>
      <c r="N53" t="s">
        <v>555</v>
      </c>
      <c r="O53">
        <v>177650</v>
      </c>
      <c r="P53" t="s">
        <v>47</v>
      </c>
      <c r="Q53" t="s">
        <v>556</v>
      </c>
      <c r="R53" t="s">
        <v>49</v>
      </c>
      <c r="S53">
        <v>50</v>
      </c>
      <c r="X53" t="s">
        <v>50</v>
      </c>
      <c r="Y53" t="s">
        <v>557</v>
      </c>
      <c r="Z53">
        <v>620017</v>
      </c>
      <c r="AA53" t="s">
        <v>558</v>
      </c>
      <c r="AB53" t="s">
        <v>559</v>
      </c>
      <c r="AC53" t="s">
        <v>54</v>
      </c>
      <c r="AD53">
        <v>300000</v>
      </c>
      <c r="AE53">
        <v>174760</v>
      </c>
      <c r="AF53">
        <v>0</v>
      </c>
      <c r="AG53" t="s">
        <v>367</v>
      </c>
      <c r="AH53" t="s">
        <v>560</v>
      </c>
      <c r="AI53" t="str">
        <f>TEXT(Table1[[#This Row],[CLM_INTIMATION_DATE]],"MMM")</f>
        <v>Apr</v>
      </c>
      <c r="AJ53" t="str">
        <f>TEXT(Table1[[#This Row],[DATE_OF_ADMISSION]],"DD")</f>
        <v>03</v>
      </c>
    </row>
    <row r="54" spans="1:36" x14ac:dyDescent="0.25">
      <c r="A54" t="s">
        <v>561</v>
      </c>
      <c r="B54" t="s">
        <v>199</v>
      </c>
      <c r="C54" t="s">
        <v>36</v>
      </c>
      <c r="D54" t="s">
        <v>37</v>
      </c>
      <c r="E54" t="s">
        <v>38</v>
      </c>
      <c r="F54" t="s">
        <v>39</v>
      </c>
      <c r="G54" t="s">
        <v>477</v>
      </c>
      <c r="H54" t="s">
        <v>478</v>
      </c>
      <c r="I54" t="s">
        <v>479</v>
      </c>
      <c r="J54" t="s">
        <v>255</v>
      </c>
      <c r="K54" t="s">
        <v>562</v>
      </c>
      <c r="L54" t="s">
        <v>563</v>
      </c>
      <c r="M54" t="s">
        <v>204</v>
      </c>
      <c r="N54" t="s">
        <v>564</v>
      </c>
      <c r="O54">
        <v>0</v>
      </c>
      <c r="P54" t="s">
        <v>181</v>
      </c>
      <c r="Q54" t="s">
        <v>484</v>
      </c>
      <c r="R54" t="s">
        <v>97</v>
      </c>
      <c r="S54">
        <v>89</v>
      </c>
      <c r="X54" t="s">
        <v>164</v>
      </c>
      <c r="Y54" t="s">
        <v>485</v>
      </c>
      <c r="Z54">
        <v>600053</v>
      </c>
      <c r="AA54" t="s">
        <v>486</v>
      </c>
      <c r="AB54" t="s">
        <v>487</v>
      </c>
      <c r="AC54" t="s">
        <v>54</v>
      </c>
      <c r="AD54">
        <v>400000</v>
      </c>
      <c r="AF54">
        <v>41713</v>
      </c>
      <c r="AI54" t="str">
        <f>TEXT(Table1[[#This Row],[CLM_INTIMATION_DATE]],"MMM")</f>
        <v>Mar</v>
      </c>
      <c r="AJ54" t="str">
        <f>TEXT(Table1[[#This Row],[DATE_OF_ADMISSION]],"DD")</f>
        <v>20</v>
      </c>
    </row>
    <row r="55" spans="1:36" x14ac:dyDescent="0.25">
      <c r="A55" t="s">
        <v>565</v>
      </c>
      <c r="B55" t="s">
        <v>566</v>
      </c>
      <c r="C55" t="s">
        <v>36</v>
      </c>
      <c r="D55" t="s">
        <v>37</v>
      </c>
      <c r="E55" t="s">
        <v>38</v>
      </c>
      <c r="F55" t="s">
        <v>39</v>
      </c>
      <c r="G55" t="s">
        <v>312</v>
      </c>
      <c r="H55" t="s">
        <v>313</v>
      </c>
      <c r="I55" t="s">
        <v>313</v>
      </c>
      <c r="J55" t="s">
        <v>91</v>
      </c>
      <c r="K55" t="s">
        <v>567</v>
      </c>
      <c r="L55" t="s">
        <v>315</v>
      </c>
      <c r="M55" t="s">
        <v>316</v>
      </c>
      <c r="N55" t="s">
        <v>317</v>
      </c>
      <c r="O55">
        <v>243179.65</v>
      </c>
      <c r="P55" t="s">
        <v>47</v>
      </c>
      <c r="Q55" t="s">
        <v>318</v>
      </c>
      <c r="R55" t="s">
        <v>97</v>
      </c>
      <c r="S55">
        <v>49</v>
      </c>
      <c r="X55" t="s">
        <v>142</v>
      </c>
      <c r="Y55" t="s">
        <v>83</v>
      </c>
      <c r="Z55">
        <v>632004</v>
      </c>
      <c r="AA55" t="s">
        <v>84</v>
      </c>
      <c r="AB55" t="s">
        <v>53</v>
      </c>
      <c r="AC55" t="s">
        <v>54</v>
      </c>
      <c r="AD55">
        <v>300000</v>
      </c>
      <c r="AE55">
        <v>8060</v>
      </c>
      <c r="AF55">
        <v>0</v>
      </c>
      <c r="AG55" t="s">
        <v>293</v>
      </c>
      <c r="AH55" t="s">
        <v>568</v>
      </c>
      <c r="AI55" t="str">
        <f>TEXT(Table1[[#This Row],[CLM_INTIMATION_DATE]],"MMM")</f>
        <v>Dec</v>
      </c>
      <c r="AJ55" t="str">
        <f>TEXT(Table1[[#This Row],[DATE_OF_ADMISSION]],"DD")</f>
        <v>12</v>
      </c>
    </row>
    <row r="56" spans="1:36" x14ac:dyDescent="0.25">
      <c r="A56" t="s">
        <v>569</v>
      </c>
      <c r="B56" t="s">
        <v>35</v>
      </c>
      <c r="C56" t="s">
        <v>36</v>
      </c>
      <c r="D56" t="s">
        <v>37</v>
      </c>
      <c r="E56" t="s">
        <v>38</v>
      </c>
      <c r="F56" t="s">
        <v>39</v>
      </c>
      <c r="G56" t="s">
        <v>438</v>
      </c>
      <c r="H56" t="s">
        <v>439</v>
      </c>
      <c r="I56" t="s">
        <v>570</v>
      </c>
      <c r="J56" t="s">
        <v>151</v>
      </c>
      <c r="K56" t="s">
        <v>372</v>
      </c>
      <c r="L56" t="s">
        <v>571</v>
      </c>
      <c r="M56" t="s">
        <v>372</v>
      </c>
      <c r="N56" t="s">
        <v>326</v>
      </c>
      <c r="O56">
        <v>18766.37</v>
      </c>
      <c r="P56" t="s">
        <v>47</v>
      </c>
      <c r="Q56" t="s">
        <v>572</v>
      </c>
      <c r="R56" t="s">
        <v>97</v>
      </c>
      <c r="S56">
        <v>10</v>
      </c>
      <c r="X56" t="s">
        <v>164</v>
      </c>
      <c r="Y56" t="s">
        <v>443</v>
      </c>
      <c r="Z56">
        <v>603001</v>
      </c>
      <c r="AA56" t="s">
        <v>444</v>
      </c>
      <c r="AB56" t="s">
        <v>100</v>
      </c>
      <c r="AC56" t="s">
        <v>54</v>
      </c>
      <c r="AD56">
        <v>300000</v>
      </c>
      <c r="AE56">
        <v>11345</v>
      </c>
      <c r="AF56">
        <v>0</v>
      </c>
      <c r="AI56" t="str">
        <f>TEXT(Table1[[#This Row],[CLM_INTIMATION_DATE]],"MMM")</f>
        <v>Dec</v>
      </c>
      <c r="AJ56" t="str">
        <f>TEXT(Table1[[#This Row],[DATE_OF_ADMISSION]],"DD")</f>
        <v>26</v>
      </c>
    </row>
    <row r="57" spans="1:36" x14ac:dyDescent="0.25">
      <c r="A57" t="s">
        <v>573</v>
      </c>
      <c r="B57" t="s">
        <v>199</v>
      </c>
      <c r="C57" t="s">
        <v>36</v>
      </c>
      <c r="D57" t="s">
        <v>37</v>
      </c>
      <c r="E57" t="s">
        <v>38</v>
      </c>
      <c r="F57" t="s">
        <v>39</v>
      </c>
      <c r="G57" t="s">
        <v>263</v>
      </c>
      <c r="H57" t="s">
        <v>264</v>
      </c>
      <c r="I57" t="s">
        <v>574</v>
      </c>
      <c r="J57" t="s">
        <v>151</v>
      </c>
      <c r="K57" t="s">
        <v>575</v>
      </c>
      <c r="L57" t="s">
        <v>575</v>
      </c>
      <c r="M57" t="s">
        <v>576</v>
      </c>
      <c r="N57" t="s">
        <v>577</v>
      </c>
      <c r="O57">
        <v>0</v>
      </c>
      <c r="P57" t="s">
        <v>241</v>
      </c>
      <c r="Q57" t="s">
        <v>578</v>
      </c>
      <c r="R57" t="s">
        <v>97</v>
      </c>
      <c r="S57">
        <v>18</v>
      </c>
      <c r="X57" t="s">
        <v>268</v>
      </c>
      <c r="Y57" t="s">
        <v>269</v>
      </c>
      <c r="Z57">
        <v>600011</v>
      </c>
      <c r="AA57" t="s">
        <v>270</v>
      </c>
      <c r="AB57" t="s">
        <v>70</v>
      </c>
      <c r="AC57" t="s">
        <v>54</v>
      </c>
      <c r="AD57">
        <v>300000</v>
      </c>
      <c r="AF57">
        <v>0</v>
      </c>
      <c r="AI57" t="str">
        <f>TEXT(Table1[[#This Row],[CLM_INTIMATION_DATE]],"MMM")</f>
        <v>Jun</v>
      </c>
      <c r="AJ57" t="str">
        <f>TEXT(Table1[[#This Row],[DATE_OF_ADMISSION]],"DD")</f>
        <v>05</v>
      </c>
    </row>
    <row r="58" spans="1:36" x14ac:dyDescent="0.25">
      <c r="A58" t="s">
        <v>579</v>
      </c>
      <c r="B58" t="s">
        <v>35</v>
      </c>
      <c r="C58" t="s">
        <v>36</v>
      </c>
      <c r="D58" t="s">
        <v>37</v>
      </c>
      <c r="E58" t="s">
        <v>38</v>
      </c>
      <c r="F58" t="s">
        <v>39</v>
      </c>
      <c r="G58" t="s">
        <v>580</v>
      </c>
      <c r="H58" t="s">
        <v>581</v>
      </c>
      <c r="I58" t="s">
        <v>582</v>
      </c>
      <c r="J58" t="s">
        <v>107</v>
      </c>
      <c r="K58" t="s">
        <v>248</v>
      </c>
      <c r="L58" t="s">
        <v>328</v>
      </c>
      <c r="M58" t="s">
        <v>583</v>
      </c>
      <c r="N58" t="s">
        <v>515</v>
      </c>
      <c r="O58">
        <v>62787</v>
      </c>
      <c r="P58" t="s">
        <v>47</v>
      </c>
      <c r="Q58" t="s">
        <v>584</v>
      </c>
      <c r="R58" t="s">
        <v>49</v>
      </c>
      <c r="S58">
        <v>29</v>
      </c>
      <c r="X58" t="s">
        <v>243</v>
      </c>
      <c r="Y58" t="s">
        <v>585</v>
      </c>
      <c r="Z58">
        <v>517501</v>
      </c>
      <c r="AA58" t="s">
        <v>586</v>
      </c>
      <c r="AB58" t="s">
        <v>587</v>
      </c>
      <c r="AC58" t="s">
        <v>588</v>
      </c>
      <c r="AD58">
        <v>300000</v>
      </c>
      <c r="AE58">
        <v>45410</v>
      </c>
      <c r="AF58">
        <v>0</v>
      </c>
      <c r="AG58" t="s">
        <v>204</v>
      </c>
      <c r="AH58" t="s">
        <v>589</v>
      </c>
      <c r="AI58" t="str">
        <f>TEXT(Table1[[#This Row],[CLM_INTIMATION_DATE]],"MMM")</f>
        <v>Feb</v>
      </c>
      <c r="AJ58" t="str">
        <f>TEXT(Table1[[#This Row],[DATE_OF_ADMISSION]],"DD")</f>
        <v>20</v>
      </c>
    </row>
    <row r="59" spans="1:36" x14ac:dyDescent="0.25">
      <c r="A59" t="s">
        <v>590</v>
      </c>
      <c r="B59" t="s">
        <v>35</v>
      </c>
      <c r="C59" t="s">
        <v>36</v>
      </c>
      <c r="D59" t="s">
        <v>37</v>
      </c>
      <c r="E59" t="s">
        <v>38</v>
      </c>
      <c r="F59" t="s">
        <v>39</v>
      </c>
      <c r="G59" t="s">
        <v>591</v>
      </c>
      <c r="H59" t="s">
        <v>592</v>
      </c>
      <c r="I59" t="s">
        <v>593</v>
      </c>
      <c r="J59" t="s">
        <v>107</v>
      </c>
      <c r="K59" t="s">
        <v>337</v>
      </c>
      <c r="L59" t="s">
        <v>594</v>
      </c>
      <c r="M59" t="s">
        <v>595</v>
      </c>
      <c r="N59" t="s">
        <v>596</v>
      </c>
      <c r="O59">
        <v>68436</v>
      </c>
      <c r="P59" t="s">
        <v>47</v>
      </c>
      <c r="Q59" t="s">
        <v>597</v>
      </c>
      <c r="R59" t="s">
        <v>49</v>
      </c>
      <c r="S59">
        <v>50</v>
      </c>
      <c r="X59" t="s">
        <v>67</v>
      </c>
      <c r="Y59" t="s">
        <v>98</v>
      </c>
      <c r="Z59">
        <v>600017</v>
      </c>
      <c r="AA59" t="s">
        <v>598</v>
      </c>
      <c r="AB59" t="s">
        <v>70</v>
      </c>
      <c r="AC59" t="s">
        <v>54</v>
      </c>
      <c r="AD59">
        <v>300000</v>
      </c>
      <c r="AE59">
        <v>60209</v>
      </c>
      <c r="AF59">
        <v>0</v>
      </c>
      <c r="AG59" t="s">
        <v>599</v>
      </c>
      <c r="AH59" t="s">
        <v>600</v>
      </c>
      <c r="AI59" t="str">
        <f>TEXT(Table1[[#This Row],[CLM_INTIMATION_DATE]],"MMM")</f>
        <v>May</v>
      </c>
      <c r="AJ59" t="str">
        <f>TEXT(Table1[[#This Row],[DATE_OF_ADMISSION]],"DD")</f>
        <v>23</v>
      </c>
    </row>
    <row r="60" spans="1:36" x14ac:dyDescent="0.25">
      <c r="A60" t="s">
        <v>601</v>
      </c>
      <c r="B60" t="s">
        <v>88</v>
      </c>
      <c r="C60" t="s">
        <v>36</v>
      </c>
      <c r="D60" t="s">
        <v>37</v>
      </c>
      <c r="E60" t="s">
        <v>38</v>
      </c>
      <c r="F60" t="s">
        <v>39</v>
      </c>
      <c r="G60" t="s">
        <v>602</v>
      </c>
      <c r="H60" t="s">
        <v>603</v>
      </c>
      <c r="I60" t="s">
        <v>603</v>
      </c>
      <c r="J60" t="s">
        <v>91</v>
      </c>
      <c r="K60" t="s">
        <v>528</v>
      </c>
      <c r="L60" t="s">
        <v>604</v>
      </c>
      <c r="M60" t="s">
        <v>554</v>
      </c>
      <c r="N60" t="s">
        <v>605</v>
      </c>
      <c r="O60">
        <v>9355</v>
      </c>
      <c r="Q60" t="s">
        <v>606</v>
      </c>
      <c r="R60" t="s">
        <v>97</v>
      </c>
      <c r="S60">
        <v>52</v>
      </c>
      <c r="X60" t="s">
        <v>82</v>
      </c>
      <c r="Y60" t="s">
        <v>607</v>
      </c>
      <c r="Z60">
        <v>602105</v>
      </c>
      <c r="AA60" t="s">
        <v>608</v>
      </c>
      <c r="AB60" t="s">
        <v>388</v>
      </c>
      <c r="AC60" t="s">
        <v>54</v>
      </c>
      <c r="AD60">
        <v>300000</v>
      </c>
      <c r="AF60">
        <v>0</v>
      </c>
      <c r="AI60" t="str">
        <f>TEXT(Table1[[#This Row],[CLM_INTIMATION_DATE]],"MMM")</f>
        <v>May</v>
      </c>
      <c r="AJ60" t="str">
        <f>TEXT(Table1[[#This Row],[DATE_OF_ADMISSION]],"DD")</f>
        <v>02</v>
      </c>
    </row>
    <row r="61" spans="1:36" x14ac:dyDescent="0.25">
      <c r="A61" t="s">
        <v>609</v>
      </c>
      <c r="B61" t="s">
        <v>35</v>
      </c>
      <c r="C61" t="s">
        <v>36</v>
      </c>
      <c r="D61" t="s">
        <v>37</v>
      </c>
      <c r="E61" t="s">
        <v>38</v>
      </c>
      <c r="F61" t="s">
        <v>39</v>
      </c>
      <c r="G61" t="s">
        <v>526</v>
      </c>
      <c r="H61" t="s">
        <v>527</v>
      </c>
      <c r="I61" t="s">
        <v>527</v>
      </c>
      <c r="J61" t="s">
        <v>91</v>
      </c>
      <c r="K61" t="s">
        <v>108</v>
      </c>
      <c r="L61" t="s">
        <v>610</v>
      </c>
      <c r="M61" t="s">
        <v>611</v>
      </c>
      <c r="N61" t="s">
        <v>612</v>
      </c>
      <c r="O61">
        <v>10400</v>
      </c>
      <c r="P61" t="s">
        <v>47</v>
      </c>
      <c r="Q61" t="s">
        <v>530</v>
      </c>
      <c r="R61" t="s">
        <v>97</v>
      </c>
      <c r="S61">
        <v>48</v>
      </c>
      <c r="X61" t="s">
        <v>346</v>
      </c>
      <c r="Y61" t="s">
        <v>531</v>
      </c>
      <c r="Z61">
        <v>600077</v>
      </c>
      <c r="AA61" t="s">
        <v>532</v>
      </c>
      <c r="AB61" t="s">
        <v>487</v>
      </c>
      <c r="AC61" t="s">
        <v>54</v>
      </c>
      <c r="AD61">
        <v>300000</v>
      </c>
      <c r="AE61">
        <v>8954</v>
      </c>
      <c r="AF61">
        <v>0</v>
      </c>
      <c r="AG61" t="s">
        <v>599</v>
      </c>
      <c r="AH61" t="s">
        <v>613</v>
      </c>
      <c r="AI61" t="str">
        <f>TEXT(Table1[[#This Row],[CLM_INTIMATION_DATE]],"MMM")</f>
        <v>Apr</v>
      </c>
      <c r="AJ61" t="str">
        <f>TEXT(Table1[[#This Row],[DATE_OF_ADMISSION]],"DD")</f>
        <v>12</v>
      </c>
    </row>
    <row r="62" spans="1:36" x14ac:dyDescent="0.25">
      <c r="A62" t="s">
        <v>614</v>
      </c>
      <c r="B62" t="s">
        <v>35</v>
      </c>
      <c r="C62" t="s">
        <v>36</v>
      </c>
      <c r="D62" t="s">
        <v>37</v>
      </c>
      <c r="E62" t="s">
        <v>38</v>
      </c>
      <c r="F62" t="s">
        <v>39</v>
      </c>
      <c r="G62" t="s">
        <v>615</v>
      </c>
      <c r="H62" t="s">
        <v>616</v>
      </c>
      <c r="I62" t="s">
        <v>616</v>
      </c>
      <c r="J62" t="s">
        <v>91</v>
      </c>
      <c r="K62" t="s">
        <v>617</v>
      </c>
      <c r="L62" t="s">
        <v>618</v>
      </c>
      <c r="M62" t="s">
        <v>617</v>
      </c>
      <c r="N62" t="s">
        <v>619</v>
      </c>
      <c r="O62">
        <v>66286</v>
      </c>
      <c r="P62" t="s">
        <v>47</v>
      </c>
      <c r="Q62" t="s">
        <v>620</v>
      </c>
      <c r="R62" t="s">
        <v>97</v>
      </c>
      <c r="S62">
        <v>33</v>
      </c>
      <c r="X62" t="s">
        <v>142</v>
      </c>
      <c r="Y62" t="s">
        <v>621</v>
      </c>
      <c r="Z62">
        <v>600041</v>
      </c>
      <c r="AA62" t="s">
        <v>622</v>
      </c>
      <c r="AB62" t="s">
        <v>70</v>
      </c>
      <c r="AC62" t="s">
        <v>54</v>
      </c>
      <c r="AD62">
        <v>300000</v>
      </c>
      <c r="AE62">
        <v>54795</v>
      </c>
      <c r="AF62">
        <v>0</v>
      </c>
      <c r="AG62" t="s">
        <v>623</v>
      </c>
      <c r="AH62" t="s">
        <v>624</v>
      </c>
      <c r="AI62" t="str">
        <f>TEXT(Table1[[#This Row],[CLM_INTIMATION_DATE]],"MMM")</f>
        <v>Aug</v>
      </c>
      <c r="AJ62" t="str">
        <f>TEXT(Table1[[#This Row],[DATE_OF_ADMISSION]],"DD")</f>
        <v>18</v>
      </c>
    </row>
    <row r="63" spans="1:36" x14ac:dyDescent="0.25">
      <c r="A63" t="s">
        <v>625</v>
      </c>
      <c r="B63" t="s">
        <v>133</v>
      </c>
      <c r="C63" t="s">
        <v>36</v>
      </c>
      <c r="D63" t="s">
        <v>37</v>
      </c>
      <c r="E63" t="s">
        <v>38</v>
      </c>
      <c r="F63" t="s">
        <v>39</v>
      </c>
      <c r="G63" t="s">
        <v>351</v>
      </c>
      <c r="H63" t="s">
        <v>352</v>
      </c>
      <c r="I63" t="s">
        <v>353</v>
      </c>
      <c r="J63" t="s">
        <v>255</v>
      </c>
      <c r="K63" t="s">
        <v>325</v>
      </c>
      <c r="L63" t="s">
        <v>294</v>
      </c>
      <c r="M63" t="s">
        <v>355</v>
      </c>
      <c r="N63" t="s">
        <v>356</v>
      </c>
      <c r="O63">
        <v>6258</v>
      </c>
      <c r="P63" t="s">
        <v>47</v>
      </c>
      <c r="Q63" t="s">
        <v>357</v>
      </c>
      <c r="R63" t="s">
        <v>97</v>
      </c>
      <c r="S63">
        <v>59</v>
      </c>
      <c r="X63" t="s">
        <v>50</v>
      </c>
      <c r="Y63" t="s">
        <v>358</v>
      </c>
      <c r="Z63">
        <v>600044</v>
      </c>
      <c r="AA63" t="s">
        <v>359</v>
      </c>
      <c r="AB63" t="s">
        <v>70</v>
      </c>
      <c r="AC63" t="s">
        <v>54</v>
      </c>
      <c r="AD63">
        <v>250000</v>
      </c>
      <c r="AE63">
        <v>5501</v>
      </c>
      <c r="AF63">
        <v>0</v>
      </c>
      <c r="AG63" t="s">
        <v>626</v>
      </c>
      <c r="AH63" t="s">
        <v>627</v>
      </c>
      <c r="AI63" t="str">
        <f>TEXT(Table1[[#This Row],[CLM_INTIMATION_DATE]],"MMM")</f>
        <v>Feb</v>
      </c>
      <c r="AJ63" t="str">
        <f>TEXT(Table1[[#This Row],[DATE_OF_ADMISSION]],"DD")</f>
        <v>25</v>
      </c>
    </row>
    <row r="64" spans="1:36" x14ac:dyDescent="0.25">
      <c r="A64" t="s">
        <v>628</v>
      </c>
      <c r="B64" t="s">
        <v>35</v>
      </c>
      <c r="C64" t="s">
        <v>36</v>
      </c>
      <c r="D64" t="s">
        <v>37</v>
      </c>
      <c r="E64" t="s">
        <v>38</v>
      </c>
      <c r="F64" t="s">
        <v>39</v>
      </c>
      <c r="G64" t="s">
        <v>208</v>
      </c>
      <c r="H64" t="s">
        <v>209</v>
      </c>
      <c r="I64" t="s">
        <v>210</v>
      </c>
      <c r="J64" t="s">
        <v>107</v>
      </c>
      <c r="K64" t="s">
        <v>108</v>
      </c>
      <c r="L64" t="s">
        <v>265</v>
      </c>
      <c r="M64" t="s">
        <v>257</v>
      </c>
      <c r="N64" t="s">
        <v>629</v>
      </c>
      <c r="O64">
        <v>19471</v>
      </c>
      <c r="P64" t="s">
        <v>47</v>
      </c>
      <c r="Q64" t="s">
        <v>214</v>
      </c>
      <c r="R64" t="s">
        <v>49</v>
      </c>
      <c r="S64">
        <v>26</v>
      </c>
      <c r="X64" t="s">
        <v>243</v>
      </c>
      <c r="Y64" t="s">
        <v>216</v>
      </c>
      <c r="Z64">
        <v>603002</v>
      </c>
      <c r="AA64" t="s">
        <v>217</v>
      </c>
      <c r="AB64" t="s">
        <v>70</v>
      </c>
      <c r="AC64" t="s">
        <v>54</v>
      </c>
      <c r="AD64">
        <v>200000</v>
      </c>
      <c r="AE64">
        <v>1787</v>
      </c>
      <c r="AF64">
        <v>0</v>
      </c>
      <c r="AG64" t="s">
        <v>474</v>
      </c>
      <c r="AH64" t="s">
        <v>630</v>
      </c>
      <c r="AI64" t="str">
        <f>TEXT(Table1[[#This Row],[CLM_INTIMATION_DATE]],"MMM")</f>
        <v>Apr</v>
      </c>
      <c r="AJ64" t="str">
        <f>TEXT(Table1[[#This Row],[DATE_OF_ADMISSION]],"DD")</f>
        <v>20</v>
      </c>
    </row>
    <row r="65" spans="1:36" x14ac:dyDescent="0.25">
      <c r="A65" t="s">
        <v>631</v>
      </c>
      <c r="B65" t="s">
        <v>35</v>
      </c>
      <c r="C65" t="s">
        <v>36</v>
      </c>
      <c r="D65" t="s">
        <v>37</v>
      </c>
      <c r="E65" t="s">
        <v>38</v>
      </c>
      <c r="F65" t="s">
        <v>39</v>
      </c>
      <c r="G65" t="s">
        <v>632</v>
      </c>
      <c r="H65" t="s">
        <v>633</v>
      </c>
      <c r="I65" t="s">
        <v>633</v>
      </c>
      <c r="J65" t="s">
        <v>91</v>
      </c>
      <c r="K65" t="s">
        <v>634</v>
      </c>
      <c r="L65" t="s">
        <v>539</v>
      </c>
      <c r="M65" t="s">
        <v>169</v>
      </c>
      <c r="N65" t="s">
        <v>635</v>
      </c>
      <c r="O65">
        <v>363347</v>
      </c>
      <c r="P65" t="s">
        <v>47</v>
      </c>
      <c r="Q65" t="s">
        <v>636</v>
      </c>
      <c r="R65" t="s">
        <v>97</v>
      </c>
      <c r="S65">
        <v>32</v>
      </c>
      <c r="X65" t="s">
        <v>164</v>
      </c>
      <c r="Y65" t="s">
        <v>98</v>
      </c>
      <c r="Z65">
        <v>603203</v>
      </c>
      <c r="AA65" t="s">
        <v>99</v>
      </c>
      <c r="AB65" t="s">
        <v>100</v>
      </c>
      <c r="AC65" t="s">
        <v>54</v>
      </c>
      <c r="AD65">
        <v>300000</v>
      </c>
      <c r="AE65">
        <v>279299</v>
      </c>
      <c r="AF65">
        <v>0</v>
      </c>
      <c r="AG65" t="s">
        <v>637</v>
      </c>
      <c r="AH65" t="s">
        <v>638</v>
      </c>
      <c r="AI65" t="str">
        <f>TEXT(Table1[[#This Row],[CLM_INTIMATION_DATE]],"MMM")</f>
        <v>Jul</v>
      </c>
      <c r="AJ65" t="str">
        <f>TEXT(Table1[[#This Row],[DATE_OF_ADMISSION]],"DD")</f>
        <v>06</v>
      </c>
    </row>
    <row r="66" spans="1:36" x14ac:dyDescent="0.25">
      <c r="A66" t="s">
        <v>639</v>
      </c>
      <c r="B66" t="s">
        <v>35</v>
      </c>
      <c r="C66" t="s">
        <v>36</v>
      </c>
      <c r="D66" t="s">
        <v>37</v>
      </c>
      <c r="E66" t="s">
        <v>38</v>
      </c>
      <c r="F66" t="s">
        <v>39</v>
      </c>
      <c r="G66" t="s">
        <v>640</v>
      </c>
      <c r="H66" t="s">
        <v>641</v>
      </c>
      <c r="I66" t="s">
        <v>641</v>
      </c>
      <c r="J66" t="s">
        <v>91</v>
      </c>
      <c r="K66" t="s">
        <v>224</v>
      </c>
      <c r="L66" t="s">
        <v>224</v>
      </c>
      <c r="M66" t="s">
        <v>238</v>
      </c>
      <c r="N66" t="s">
        <v>642</v>
      </c>
      <c r="O66">
        <v>84274</v>
      </c>
      <c r="P66" t="s">
        <v>47</v>
      </c>
      <c r="Q66" t="s">
        <v>643</v>
      </c>
      <c r="R66" t="s">
        <v>97</v>
      </c>
      <c r="S66">
        <v>44</v>
      </c>
      <c r="X66" t="s">
        <v>142</v>
      </c>
      <c r="Y66" t="s">
        <v>621</v>
      </c>
      <c r="Z66">
        <v>600041</v>
      </c>
      <c r="AA66" t="s">
        <v>622</v>
      </c>
      <c r="AB66" t="s">
        <v>70</v>
      </c>
      <c r="AC66" t="s">
        <v>54</v>
      </c>
      <c r="AD66">
        <v>300000</v>
      </c>
      <c r="AE66">
        <v>73294</v>
      </c>
      <c r="AF66">
        <v>0</v>
      </c>
      <c r="AG66" t="s">
        <v>644</v>
      </c>
      <c r="AH66" t="s">
        <v>645</v>
      </c>
      <c r="AI66" t="str">
        <f>TEXT(Table1[[#This Row],[CLM_INTIMATION_DATE]],"MMM")</f>
        <v>Oct</v>
      </c>
      <c r="AJ66" t="str">
        <f>TEXT(Table1[[#This Row],[DATE_OF_ADMISSION]],"DD")</f>
        <v>11</v>
      </c>
    </row>
    <row r="67" spans="1:36" x14ac:dyDescent="0.25">
      <c r="A67" t="s">
        <v>646</v>
      </c>
      <c r="B67" t="s">
        <v>35</v>
      </c>
      <c r="C67" t="s">
        <v>36</v>
      </c>
      <c r="D67" t="s">
        <v>37</v>
      </c>
      <c r="E67" t="s">
        <v>38</v>
      </c>
      <c r="F67" t="s">
        <v>39</v>
      </c>
      <c r="G67" t="s">
        <v>200</v>
      </c>
      <c r="H67" t="s">
        <v>201</v>
      </c>
      <c r="I67" t="s">
        <v>201</v>
      </c>
      <c r="J67" t="s">
        <v>91</v>
      </c>
      <c r="K67" t="s">
        <v>647</v>
      </c>
      <c r="L67" t="s">
        <v>648</v>
      </c>
      <c r="M67" t="s">
        <v>649</v>
      </c>
      <c r="N67" t="s">
        <v>650</v>
      </c>
      <c r="O67">
        <v>352090</v>
      </c>
      <c r="P67" t="s">
        <v>47</v>
      </c>
      <c r="Q67" t="s">
        <v>206</v>
      </c>
      <c r="R67" t="s">
        <v>97</v>
      </c>
      <c r="S67">
        <v>57</v>
      </c>
      <c r="X67" t="s">
        <v>82</v>
      </c>
      <c r="Y67" t="s">
        <v>98</v>
      </c>
      <c r="Z67">
        <v>603203</v>
      </c>
      <c r="AA67" t="s">
        <v>99</v>
      </c>
      <c r="AB67" t="s">
        <v>100</v>
      </c>
      <c r="AC67" t="s">
        <v>54</v>
      </c>
      <c r="AD67">
        <v>200000</v>
      </c>
      <c r="AE67">
        <v>202354</v>
      </c>
      <c r="AF67">
        <v>0</v>
      </c>
      <c r="AG67" t="s">
        <v>651</v>
      </c>
      <c r="AH67" t="s">
        <v>652</v>
      </c>
      <c r="AI67" t="str">
        <f>TEXT(Table1[[#This Row],[CLM_INTIMATION_DATE]],"MMM")</f>
        <v>Mar</v>
      </c>
      <c r="AJ67" t="str">
        <f>TEXT(Table1[[#This Row],[DATE_OF_ADMISSION]],"DD")</f>
        <v>13</v>
      </c>
    </row>
    <row r="68" spans="1:36" x14ac:dyDescent="0.25">
      <c r="A68" t="s">
        <v>653</v>
      </c>
      <c r="B68" t="s">
        <v>35</v>
      </c>
      <c r="C68" t="s">
        <v>36</v>
      </c>
      <c r="D68" t="s">
        <v>37</v>
      </c>
      <c r="E68" t="s">
        <v>38</v>
      </c>
      <c r="F68" t="s">
        <v>39</v>
      </c>
      <c r="G68" t="s">
        <v>134</v>
      </c>
      <c r="H68" t="s">
        <v>135</v>
      </c>
      <c r="I68" t="s">
        <v>136</v>
      </c>
      <c r="J68" t="s">
        <v>107</v>
      </c>
      <c r="K68" t="s">
        <v>654</v>
      </c>
      <c r="L68" t="s">
        <v>138</v>
      </c>
      <c r="M68" t="s">
        <v>139</v>
      </c>
      <c r="N68" t="s">
        <v>140</v>
      </c>
      <c r="O68">
        <v>211637</v>
      </c>
      <c r="P68" t="s">
        <v>47</v>
      </c>
      <c r="Q68" t="s">
        <v>141</v>
      </c>
      <c r="R68" t="s">
        <v>49</v>
      </c>
      <c r="S68">
        <v>30</v>
      </c>
      <c r="X68" t="s">
        <v>142</v>
      </c>
      <c r="Y68" t="s">
        <v>143</v>
      </c>
      <c r="Z68">
        <v>600020</v>
      </c>
      <c r="AA68" t="s">
        <v>144</v>
      </c>
      <c r="AB68" t="s">
        <v>70</v>
      </c>
      <c r="AC68" t="s">
        <v>54</v>
      </c>
      <c r="AD68">
        <v>300000</v>
      </c>
      <c r="AE68">
        <v>177303</v>
      </c>
      <c r="AF68">
        <v>0</v>
      </c>
      <c r="AG68" t="s">
        <v>655</v>
      </c>
      <c r="AH68" t="s">
        <v>656</v>
      </c>
      <c r="AI68" t="str">
        <f>TEXT(Table1[[#This Row],[CLM_INTIMATION_DATE]],"MMM")</f>
        <v>Jun</v>
      </c>
      <c r="AJ68" t="str">
        <f>TEXT(Table1[[#This Row],[DATE_OF_ADMISSION]],"DD")</f>
        <v>11</v>
      </c>
    </row>
    <row r="69" spans="1:36" x14ac:dyDescent="0.25">
      <c r="A69" t="s">
        <v>657</v>
      </c>
      <c r="B69" t="s">
        <v>35</v>
      </c>
      <c r="C69" t="s">
        <v>36</v>
      </c>
      <c r="D69" t="s">
        <v>37</v>
      </c>
      <c r="E69" t="s">
        <v>38</v>
      </c>
      <c r="F69" t="s">
        <v>39</v>
      </c>
      <c r="G69" t="s">
        <v>658</v>
      </c>
      <c r="H69" t="s">
        <v>659</v>
      </c>
      <c r="I69" t="s">
        <v>659</v>
      </c>
      <c r="J69" t="s">
        <v>91</v>
      </c>
      <c r="K69" t="s">
        <v>660</v>
      </c>
      <c r="L69" t="s">
        <v>660</v>
      </c>
      <c r="M69" t="s">
        <v>661</v>
      </c>
      <c r="N69" t="s">
        <v>662</v>
      </c>
      <c r="O69">
        <v>293935</v>
      </c>
      <c r="P69" t="s">
        <v>47</v>
      </c>
      <c r="Q69" t="s">
        <v>663</v>
      </c>
      <c r="R69" t="s">
        <v>97</v>
      </c>
      <c r="S69">
        <v>52</v>
      </c>
      <c r="X69" t="s">
        <v>82</v>
      </c>
      <c r="Y69" t="s">
        <v>98</v>
      </c>
      <c r="Z69">
        <v>603203</v>
      </c>
      <c r="AA69" t="s">
        <v>99</v>
      </c>
      <c r="AB69" t="s">
        <v>100</v>
      </c>
      <c r="AC69" t="s">
        <v>54</v>
      </c>
      <c r="AD69">
        <v>300000</v>
      </c>
      <c r="AE69">
        <v>266110</v>
      </c>
      <c r="AF69">
        <v>0</v>
      </c>
      <c r="AG69" t="s">
        <v>664</v>
      </c>
      <c r="AH69" t="s">
        <v>665</v>
      </c>
      <c r="AI69" t="str">
        <f>TEXT(Table1[[#This Row],[CLM_INTIMATION_DATE]],"MMM")</f>
        <v>Nov</v>
      </c>
      <c r="AJ69" t="str">
        <f>TEXT(Table1[[#This Row],[DATE_OF_ADMISSION]],"DD")</f>
        <v>05</v>
      </c>
    </row>
    <row r="70" spans="1:36" x14ac:dyDescent="0.25">
      <c r="A70" t="s">
        <v>666</v>
      </c>
      <c r="B70" t="s">
        <v>35</v>
      </c>
      <c r="C70" t="s">
        <v>36</v>
      </c>
      <c r="D70" t="s">
        <v>37</v>
      </c>
      <c r="E70" t="s">
        <v>38</v>
      </c>
      <c r="F70" t="s">
        <v>39</v>
      </c>
      <c r="G70" t="s">
        <v>667</v>
      </c>
      <c r="H70" t="s">
        <v>668</v>
      </c>
      <c r="I70" t="s">
        <v>669</v>
      </c>
      <c r="J70" t="s">
        <v>107</v>
      </c>
      <c r="K70" t="s">
        <v>238</v>
      </c>
      <c r="L70" t="s">
        <v>670</v>
      </c>
      <c r="M70" t="s">
        <v>237</v>
      </c>
      <c r="N70" t="s">
        <v>671</v>
      </c>
      <c r="O70">
        <v>32109</v>
      </c>
      <c r="P70" t="s">
        <v>47</v>
      </c>
      <c r="Q70" t="s">
        <v>672</v>
      </c>
      <c r="R70" t="s">
        <v>49</v>
      </c>
      <c r="S70">
        <v>30</v>
      </c>
      <c r="X70" t="s">
        <v>67</v>
      </c>
      <c r="Y70" t="s">
        <v>260</v>
      </c>
      <c r="Z70">
        <v>600116</v>
      </c>
      <c r="AA70" t="s">
        <v>261</v>
      </c>
      <c r="AB70" t="s">
        <v>70</v>
      </c>
      <c r="AC70" t="s">
        <v>54</v>
      </c>
      <c r="AD70">
        <v>300000</v>
      </c>
      <c r="AE70">
        <v>28856</v>
      </c>
      <c r="AF70">
        <v>0</v>
      </c>
      <c r="AG70" t="s">
        <v>661</v>
      </c>
      <c r="AH70" t="s">
        <v>673</v>
      </c>
      <c r="AI70" t="str">
        <f>TEXT(Table1[[#This Row],[CLM_INTIMATION_DATE]],"MMM")</f>
        <v>Oct</v>
      </c>
      <c r="AJ70" t="str">
        <f>TEXT(Table1[[#This Row],[DATE_OF_ADMISSION]],"DD")</f>
        <v>13</v>
      </c>
    </row>
    <row r="71" spans="1:36" x14ac:dyDescent="0.25">
      <c r="A71" t="s">
        <v>674</v>
      </c>
      <c r="B71" t="s">
        <v>88</v>
      </c>
      <c r="C71" t="s">
        <v>36</v>
      </c>
      <c r="D71" t="s">
        <v>37</v>
      </c>
      <c r="E71" t="s">
        <v>38</v>
      </c>
      <c r="F71" t="s">
        <v>39</v>
      </c>
      <c r="G71" t="s">
        <v>363</v>
      </c>
      <c r="H71" t="s">
        <v>364</v>
      </c>
      <c r="I71" t="s">
        <v>365</v>
      </c>
      <c r="J71" t="s">
        <v>107</v>
      </c>
      <c r="K71" t="s">
        <v>675</v>
      </c>
      <c r="L71" t="s">
        <v>451</v>
      </c>
      <c r="M71" t="s">
        <v>676</v>
      </c>
      <c r="N71" t="s">
        <v>677</v>
      </c>
      <c r="O71">
        <v>25850</v>
      </c>
      <c r="P71" t="s">
        <v>193</v>
      </c>
      <c r="Q71" t="s">
        <v>369</v>
      </c>
      <c r="R71" t="s">
        <v>49</v>
      </c>
      <c r="S71">
        <v>29</v>
      </c>
      <c r="X71" t="s">
        <v>678</v>
      </c>
      <c r="Y71" t="s">
        <v>679</v>
      </c>
      <c r="Z71">
        <v>603202</v>
      </c>
      <c r="AA71" t="s">
        <v>680</v>
      </c>
      <c r="AB71" t="s">
        <v>100</v>
      </c>
      <c r="AC71" t="s">
        <v>54</v>
      </c>
      <c r="AD71">
        <v>300000</v>
      </c>
      <c r="AF71">
        <v>0</v>
      </c>
      <c r="AI71" t="str">
        <f>TEXT(Table1[[#This Row],[CLM_INTIMATION_DATE]],"MMM")</f>
        <v>Jul</v>
      </c>
      <c r="AJ71" t="str">
        <f>TEXT(Table1[[#This Row],[DATE_OF_ADMISSION]],"DD")</f>
        <v>17</v>
      </c>
    </row>
    <row r="72" spans="1:36" x14ac:dyDescent="0.25">
      <c r="A72" t="s">
        <v>681</v>
      </c>
      <c r="B72" t="s">
        <v>88</v>
      </c>
      <c r="C72" t="s">
        <v>36</v>
      </c>
      <c r="D72" t="s">
        <v>37</v>
      </c>
      <c r="E72" t="s">
        <v>38</v>
      </c>
      <c r="F72" t="s">
        <v>39</v>
      </c>
      <c r="G72" t="s">
        <v>682</v>
      </c>
      <c r="H72" t="s">
        <v>683</v>
      </c>
      <c r="I72" t="s">
        <v>684</v>
      </c>
      <c r="J72" t="s">
        <v>107</v>
      </c>
      <c r="K72" t="s">
        <v>494</v>
      </c>
      <c r="L72" t="s">
        <v>239</v>
      </c>
      <c r="M72" t="s">
        <v>685</v>
      </c>
      <c r="N72" t="s">
        <v>515</v>
      </c>
      <c r="O72">
        <v>91187</v>
      </c>
      <c r="P72" t="s">
        <v>47</v>
      </c>
      <c r="Q72" t="s">
        <v>686</v>
      </c>
      <c r="R72" t="s">
        <v>49</v>
      </c>
      <c r="S72">
        <v>28</v>
      </c>
      <c r="X72" t="s">
        <v>243</v>
      </c>
      <c r="Y72" t="s">
        <v>687</v>
      </c>
      <c r="Z72">
        <v>621704</v>
      </c>
      <c r="AA72" t="s">
        <v>688</v>
      </c>
      <c r="AB72" t="s">
        <v>689</v>
      </c>
      <c r="AC72" t="s">
        <v>54</v>
      </c>
      <c r="AD72">
        <v>250000</v>
      </c>
      <c r="AE72">
        <v>50000</v>
      </c>
      <c r="AF72">
        <v>0</v>
      </c>
      <c r="AG72" t="s">
        <v>690</v>
      </c>
      <c r="AH72" t="s">
        <v>691</v>
      </c>
      <c r="AI72" t="str">
        <f>TEXT(Table1[[#This Row],[CLM_INTIMATION_DATE]],"MMM")</f>
        <v>Oct</v>
      </c>
      <c r="AJ72" t="str">
        <f>TEXT(Table1[[#This Row],[DATE_OF_ADMISSION]],"DD")</f>
        <v>19</v>
      </c>
    </row>
    <row r="73" spans="1:36" x14ac:dyDescent="0.25">
      <c r="A73" t="s">
        <v>692</v>
      </c>
      <c r="B73" t="s">
        <v>133</v>
      </c>
      <c r="C73" t="s">
        <v>36</v>
      </c>
      <c r="D73" t="s">
        <v>37</v>
      </c>
      <c r="E73" t="s">
        <v>38</v>
      </c>
      <c r="F73" t="s">
        <v>39</v>
      </c>
      <c r="G73" t="s">
        <v>536</v>
      </c>
      <c r="H73" t="s">
        <v>537</v>
      </c>
      <c r="I73" t="s">
        <v>537</v>
      </c>
      <c r="J73" t="s">
        <v>91</v>
      </c>
      <c r="K73" t="s">
        <v>316</v>
      </c>
      <c r="L73" t="s">
        <v>504</v>
      </c>
      <c r="M73" t="s">
        <v>539</v>
      </c>
      <c r="N73" t="s">
        <v>205</v>
      </c>
      <c r="O73">
        <v>14942</v>
      </c>
      <c r="P73" t="s">
        <v>47</v>
      </c>
      <c r="Q73" t="s">
        <v>540</v>
      </c>
      <c r="R73" t="s">
        <v>97</v>
      </c>
      <c r="S73">
        <v>48</v>
      </c>
      <c r="X73" t="s">
        <v>82</v>
      </c>
      <c r="Y73" t="s">
        <v>260</v>
      </c>
      <c r="Z73">
        <v>600116</v>
      </c>
      <c r="AA73" t="s">
        <v>261</v>
      </c>
      <c r="AB73" t="s">
        <v>70</v>
      </c>
      <c r="AC73" t="s">
        <v>54</v>
      </c>
      <c r="AD73">
        <v>300000</v>
      </c>
      <c r="AE73">
        <v>14942</v>
      </c>
      <c r="AF73">
        <v>0</v>
      </c>
      <c r="AG73" t="s">
        <v>693</v>
      </c>
      <c r="AH73" t="s">
        <v>694</v>
      </c>
      <c r="AI73" t="str">
        <f>TEXT(Table1[[#This Row],[CLM_INTIMATION_DATE]],"MMM")</f>
        <v>Aug</v>
      </c>
      <c r="AJ73" t="str">
        <f>TEXT(Table1[[#This Row],[DATE_OF_ADMISSION]],"DD")</f>
        <v>27</v>
      </c>
    </row>
    <row r="74" spans="1:36" x14ac:dyDescent="0.25">
      <c r="A74" t="s">
        <v>695</v>
      </c>
      <c r="B74" t="s">
        <v>35</v>
      </c>
      <c r="C74" t="s">
        <v>36</v>
      </c>
      <c r="D74" t="s">
        <v>37</v>
      </c>
      <c r="E74" t="s">
        <v>38</v>
      </c>
      <c r="F74" t="s">
        <v>39</v>
      </c>
      <c r="G74" t="s">
        <v>696</v>
      </c>
      <c r="H74" t="s">
        <v>697</v>
      </c>
      <c r="I74" t="s">
        <v>698</v>
      </c>
      <c r="J74" t="s">
        <v>107</v>
      </c>
      <c r="K74" t="s">
        <v>699</v>
      </c>
      <c r="L74" t="s">
        <v>699</v>
      </c>
      <c r="M74" t="s">
        <v>224</v>
      </c>
      <c r="N74" t="s">
        <v>700</v>
      </c>
      <c r="O74">
        <v>41010.04</v>
      </c>
      <c r="P74" t="s">
        <v>47</v>
      </c>
      <c r="Q74" t="s">
        <v>701</v>
      </c>
      <c r="R74" t="s">
        <v>49</v>
      </c>
      <c r="S74">
        <v>33</v>
      </c>
      <c r="X74" t="s">
        <v>67</v>
      </c>
      <c r="Y74" t="s">
        <v>702</v>
      </c>
      <c r="Z74">
        <v>600026</v>
      </c>
      <c r="AA74" t="s">
        <v>703</v>
      </c>
      <c r="AB74" t="s">
        <v>70</v>
      </c>
      <c r="AC74" t="s">
        <v>54</v>
      </c>
      <c r="AD74">
        <v>300000</v>
      </c>
      <c r="AE74">
        <v>40162</v>
      </c>
      <c r="AF74">
        <v>0</v>
      </c>
      <c r="AG74" t="s">
        <v>237</v>
      </c>
      <c r="AH74" t="s">
        <v>704</v>
      </c>
      <c r="AI74" t="str">
        <f>TEXT(Table1[[#This Row],[CLM_INTIMATION_DATE]],"MMM")</f>
        <v>Oct</v>
      </c>
      <c r="AJ74" t="str">
        <f>TEXT(Table1[[#This Row],[DATE_OF_ADMISSION]],"DD")</f>
        <v>09</v>
      </c>
    </row>
    <row r="75" spans="1:36" x14ac:dyDescent="0.25">
      <c r="A75" t="s">
        <v>705</v>
      </c>
      <c r="B75" t="s">
        <v>35</v>
      </c>
      <c r="C75" t="s">
        <v>36</v>
      </c>
      <c r="D75" t="s">
        <v>37</v>
      </c>
      <c r="E75" t="s">
        <v>38</v>
      </c>
      <c r="F75" t="s">
        <v>39</v>
      </c>
      <c r="G75" t="s">
        <v>351</v>
      </c>
      <c r="H75" t="s">
        <v>352</v>
      </c>
      <c r="I75" t="s">
        <v>353</v>
      </c>
      <c r="J75" t="s">
        <v>255</v>
      </c>
      <c r="K75" t="s">
        <v>571</v>
      </c>
      <c r="L75" t="s">
        <v>294</v>
      </c>
      <c r="M75" t="s">
        <v>355</v>
      </c>
      <c r="N75" t="s">
        <v>356</v>
      </c>
      <c r="O75">
        <v>109597</v>
      </c>
      <c r="P75" t="s">
        <v>47</v>
      </c>
      <c r="Q75" t="s">
        <v>357</v>
      </c>
      <c r="R75" t="s">
        <v>97</v>
      </c>
      <c r="S75">
        <v>59</v>
      </c>
      <c r="X75" t="s">
        <v>50</v>
      </c>
      <c r="Y75" t="s">
        <v>358</v>
      </c>
      <c r="Z75">
        <v>600044</v>
      </c>
      <c r="AA75" t="s">
        <v>359</v>
      </c>
      <c r="AB75" t="s">
        <v>70</v>
      </c>
      <c r="AC75" t="s">
        <v>54</v>
      </c>
      <c r="AD75">
        <v>250000</v>
      </c>
      <c r="AE75">
        <v>104682</v>
      </c>
      <c r="AF75">
        <v>0</v>
      </c>
      <c r="AG75" t="s">
        <v>706</v>
      </c>
      <c r="AH75" t="s">
        <v>707</v>
      </c>
      <c r="AI75" t="str">
        <f>TEXT(Table1[[#This Row],[CLM_INTIMATION_DATE]],"MMM")</f>
        <v>Dec</v>
      </c>
      <c r="AJ75" t="str">
        <f>TEXT(Table1[[#This Row],[DATE_OF_ADMISSION]],"DD")</f>
        <v>25</v>
      </c>
    </row>
    <row r="76" spans="1:36" x14ac:dyDescent="0.25">
      <c r="A76" t="s">
        <v>708</v>
      </c>
      <c r="B76" t="s">
        <v>35</v>
      </c>
      <c r="C76" t="s">
        <v>36</v>
      </c>
      <c r="D76" t="s">
        <v>37</v>
      </c>
      <c r="E76" t="s">
        <v>38</v>
      </c>
      <c r="F76" t="s">
        <v>39</v>
      </c>
      <c r="G76" t="s">
        <v>709</v>
      </c>
      <c r="H76" t="s">
        <v>710</v>
      </c>
      <c r="I76" t="s">
        <v>711</v>
      </c>
      <c r="J76" t="s">
        <v>107</v>
      </c>
      <c r="K76" t="s">
        <v>712</v>
      </c>
      <c r="L76" t="s">
        <v>712</v>
      </c>
      <c r="M76" t="s">
        <v>713</v>
      </c>
      <c r="N76" t="s">
        <v>714</v>
      </c>
      <c r="O76">
        <v>121064</v>
      </c>
      <c r="P76" t="s">
        <v>47</v>
      </c>
      <c r="Q76" t="s">
        <v>715</v>
      </c>
      <c r="R76" t="s">
        <v>49</v>
      </c>
      <c r="S76">
        <v>36</v>
      </c>
      <c r="X76" t="s">
        <v>142</v>
      </c>
      <c r="Y76" t="s">
        <v>716</v>
      </c>
      <c r="Z76">
        <v>603004</v>
      </c>
      <c r="AA76" t="s">
        <v>717</v>
      </c>
      <c r="AB76" t="s">
        <v>388</v>
      </c>
      <c r="AC76" t="s">
        <v>54</v>
      </c>
      <c r="AD76">
        <v>300000</v>
      </c>
      <c r="AE76">
        <v>109832</v>
      </c>
      <c r="AF76">
        <v>0</v>
      </c>
      <c r="AG76" t="s">
        <v>718</v>
      </c>
      <c r="AH76" t="s">
        <v>719</v>
      </c>
      <c r="AI76" t="str">
        <f>TEXT(Table1[[#This Row],[CLM_INTIMATION_DATE]],"MMM")</f>
        <v>Sep</v>
      </c>
      <c r="AJ76" t="str">
        <f>TEXT(Table1[[#This Row],[DATE_OF_ADMISSION]],"DD")</f>
        <v>03</v>
      </c>
    </row>
    <row r="77" spans="1:36" x14ac:dyDescent="0.25">
      <c r="A77" t="s">
        <v>720</v>
      </c>
      <c r="B77" t="s">
        <v>35</v>
      </c>
      <c r="C77" t="s">
        <v>36</v>
      </c>
      <c r="D77" t="s">
        <v>37</v>
      </c>
      <c r="E77" t="s">
        <v>38</v>
      </c>
      <c r="F77" t="s">
        <v>39</v>
      </c>
      <c r="G77" t="s">
        <v>721</v>
      </c>
      <c r="H77" t="s">
        <v>722</v>
      </c>
      <c r="I77" t="s">
        <v>723</v>
      </c>
      <c r="J77" t="s">
        <v>107</v>
      </c>
      <c r="K77" t="s">
        <v>712</v>
      </c>
      <c r="L77" t="s">
        <v>724</v>
      </c>
      <c r="M77" t="s">
        <v>725</v>
      </c>
      <c r="N77" t="s">
        <v>726</v>
      </c>
      <c r="O77">
        <v>89484.02</v>
      </c>
      <c r="P77" t="s">
        <v>47</v>
      </c>
      <c r="Q77" t="s">
        <v>727</v>
      </c>
      <c r="R77" t="s">
        <v>49</v>
      </c>
      <c r="S77">
        <v>30</v>
      </c>
      <c r="X77" t="s">
        <v>243</v>
      </c>
      <c r="Y77" t="s">
        <v>424</v>
      </c>
      <c r="Z77">
        <v>600045</v>
      </c>
      <c r="AA77" t="s">
        <v>425</v>
      </c>
      <c r="AB77" t="s">
        <v>70</v>
      </c>
      <c r="AC77" t="s">
        <v>54</v>
      </c>
      <c r="AD77">
        <v>300000</v>
      </c>
      <c r="AE77">
        <v>49999</v>
      </c>
      <c r="AF77">
        <v>0</v>
      </c>
      <c r="AG77" t="s">
        <v>728</v>
      </c>
      <c r="AH77" t="s">
        <v>729</v>
      </c>
      <c r="AI77" t="str">
        <f>TEXT(Table1[[#This Row],[CLM_INTIMATION_DATE]],"MMM")</f>
        <v>Sep</v>
      </c>
      <c r="AJ77" t="str">
        <f>TEXT(Table1[[#This Row],[DATE_OF_ADMISSION]],"DD")</f>
        <v>06</v>
      </c>
    </row>
    <row r="78" spans="1:36" x14ac:dyDescent="0.25">
      <c r="A78" t="s">
        <v>730</v>
      </c>
      <c r="B78" t="s">
        <v>88</v>
      </c>
      <c r="C78" t="s">
        <v>36</v>
      </c>
      <c r="D78" t="s">
        <v>37</v>
      </c>
      <c r="E78" t="s">
        <v>38</v>
      </c>
      <c r="F78" t="s">
        <v>39</v>
      </c>
      <c r="G78" t="s">
        <v>709</v>
      </c>
      <c r="H78" t="s">
        <v>710</v>
      </c>
      <c r="I78" t="s">
        <v>711</v>
      </c>
      <c r="J78" t="s">
        <v>107</v>
      </c>
      <c r="K78" t="s">
        <v>731</v>
      </c>
      <c r="L78" t="s">
        <v>732</v>
      </c>
      <c r="M78" t="s">
        <v>203</v>
      </c>
      <c r="N78" t="s">
        <v>170</v>
      </c>
      <c r="O78">
        <v>162486</v>
      </c>
      <c r="P78" t="s">
        <v>181</v>
      </c>
      <c r="Q78" t="s">
        <v>715</v>
      </c>
      <c r="R78" t="s">
        <v>49</v>
      </c>
      <c r="S78">
        <v>36</v>
      </c>
      <c r="X78" t="s">
        <v>50</v>
      </c>
      <c r="Y78" t="s">
        <v>733</v>
      </c>
      <c r="Z78">
        <v>600061</v>
      </c>
      <c r="AA78" t="s">
        <v>734</v>
      </c>
      <c r="AB78" t="s">
        <v>70</v>
      </c>
      <c r="AC78" t="s">
        <v>54</v>
      </c>
      <c r="AD78">
        <v>300000</v>
      </c>
      <c r="AF78">
        <v>162486</v>
      </c>
      <c r="AI78" t="str">
        <f>TEXT(Table1[[#This Row],[CLM_INTIMATION_DATE]],"MMM")</f>
        <v>Mar</v>
      </c>
      <c r="AJ78" t="str">
        <f>TEXT(Table1[[#This Row],[DATE_OF_ADMISSION]],"DD")</f>
        <v>27</v>
      </c>
    </row>
    <row r="79" spans="1:36" x14ac:dyDescent="0.25">
      <c r="A79" t="s">
        <v>735</v>
      </c>
      <c r="B79" t="s">
        <v>35</v>
      </c>
      <c r="C79" t="s">
        <v>36</v>
      </c>
      <c r="D79" t="s">
        <v>37</v>
      </c>
      <c r="E79" t="s">
        <v>38</v>
      </c>
      <c r="F79" t="s">
        <v>39</v>
      </c>
      <c r="G79" t="s">
        <v>667</v>
      </c>
      <c r="H79" t="s">
        <v>668</v>
      </c>
      <c r="I79" t="s">
        <v>669</v>
      </c>
      <c r="J79" t="s">
        <v>107</v>
      </c>
      <c r="K79" t="s">
        <v>724</v>
      </c>
      <c r="L79" t="s">
        <v>736</v>
      </c>
      <c r="M79" t="s">
        <v>737</v>
      </c>
      <c r="N79" t="s">
        <v>738</v>
      </c>
      <c r="O79">
        <v>117915</v>
      </c>
      <c r="P79" t="s">
        <v>47</v>
      </c>
      <c r="Q79" t="s">
        <v>672</v>
      </c>
      <c r="R79" t="s">
        <v>49</v>
      </c>
      <c r="S79">
        <v>30</v>
      </c>
      <c r="X79" t="s">
        <v>739</v>
      </c>
      <c r="Y79" t="s">
        <v>260</v>
      </c>
      <c r="Z79">
        <v>600116</v>
      </c>
      <c r="AA79" t="s">
        <v>261</v>
      </c>
      <c r="AB79" t="s">
        <v>70</v>
      </c>
      <c r="AC79" t="s">
        <v>54</v>
      </c>
      <c r="AD79">
        <v>300000</v>
      </c>
      <c r="AE79">
        <v>112331</v>
      </c>
      <c r="AF79">
        <v>0</v>
      </c>
      <c r="AG79" t="s">
        <v>740</v>
      </c>
      <c r="AH79" t="s">
        <v>741</v>
      </c>
      <c r="AI79" t="str">
        <f>TEXT(Table1[[#This Row],[CLM_INTIMATION_DATE]],"MMM")</f>
        <v>Sep</v>
      </c>
      <c r="AJ79" t="str">
        <f>TEXT(Table1[[#This Row],[DATE_OF_ADMISSION]],"DD")</f>
        <v>08</v>
      </c>
    </row>
    <row r="80" spans="1:36" x14ac:dyDescent="0.25">
      <c r="A80" t="s">
        <v>742</v>
      </c>
      <c r="B80" t="s">
        <v>35</v>
      </c>
      <c r="C80" t="s">
        <v>36</v>
      </c>
      <c r="D80" t="s">
        <v>37</v>
      </c>
      <c r="E80" t="s">
        <v>38</v>
      </c>
      <c r="F80" t="s">
        <v>39</v>
      </c>
      <c r="G80" t="s">
        <v>743</v>
      </c>
      <c r="H80" t="s">
        <v>744</v>
      </c>
      <c r="I80" t="s">
        <v>745</v>
      </c>
      <c r="J80" t="s">
        <v>43</v>
      </c>
      <c r="K80" t="s">
        <v>746</v>
      </c>
      <c r="L80" t="s">
        <v>746</v>
      </c>
      <c r="M80" t="s">
        <v>747</v>
      </c>
      <c r="N80" t="s">
        <v>748</v>
      </c>
      <c r="O80">
        <v>50954.25</v>
      </c>
      <c r="P80" t="s">
        <v>47</v>
      </c>
      <c r="Q80" t="s">
        <v>749</v>
      </c>
      <c r="R80" t="s">
        <v>49</v>
      </c>
      <c r="S80">
        <v>68</v>
      </c>
      <c r="X80" t="s">
        <v>82</v>
      </c>
      <c r="Y80" t="s">
        <v>702</v>
      </c>
      <c r="Z80">
        <v>600026</v>
      </c>
      <c r="AA80" t="s">
        <v>703</v>
      </c>
      <c r="AB80" t="s">
        <v>70</v>
      </c>
      <c r="AC80" t="s">
        <v>54</v>
      </c>
      <c r="AD80">
        <v>500000</v>
      </c>
      <c r="AE80">
        <v>49392</v>
      </c>
      <c r="AF80">
        <v>0</v>
      </c>
      <c r="AG80" t="s">
        <v>202</v>
      </c>
      <c r="AH80" t="s">
        <v>750</v>
      </c>
      <c r="AI80" t="str">
        <f>TEXT(Table1[[#This Row],[CLM_INTIMATION_DATE]],"MMM")</f>
        <v>Feb</v>
      </c>
      <c r="AJ80" t="str">
        <f>TEXT(Table1[[#This Row],[DATE_OF_ADMISSION]],"DD")</f>
        <v>09</v>
      </c>
    </row>
    <row r="81" spans="1:36" x14ac:dyDescent="0.25">
      <c r="A81" t="s">
        <v>751</v>
      </c>
      <c r="B81" t="s">
        <v>133</v>
      </c>
      <c r="C81" t="s">
        <v>36</v>
      </c>
      <c r="D81" t="s">
        <v>37</v>
      </c>
      <c r="E81" t="s">
        <v>38</v>
      </c>
      <c r="F81" t="s">
        <v>39</v>
      </c>
      <c r="G81" t="s">
        <v>263</v>
      </c>
      <c r="H81" t="s">
        <v>264</v>
      </c>
      <c r="I81" t="s">
        <v>264</v>
      </c>
      <c r="J81" t="s">
        <v>91</v>
      </c>
      <c r="K81" t="s">
        <v>528</v>
      </c>
      <c r="L81" t="s">
        <v>265</v>
      </c>
      <c r="M81" t="s">
        <v>257</v>
      </c>
      <c r="N81" t="s">
        <v>266</v>
      </c>
      <c r="O81">
        <v>14501</v>
      </c>
      <c r="P81" t="s">
        <v>47</v>
      </c>
      <c r="Q81" t="s">
        <v>267</v>
      </c>
      <c r="R81" t="s">
        <v>97</v>
      </c>
      <c r="S81">
        <v>56</v>
      </c>
      <c r="X81" t="s">
        <v>268</v>
      </c>
      <c r="Y81" t="s">
        <v>269</v>
      </c>
      <c r="Z81">
        <v>600011</v>
      </c>
      <c r="AA81" t="s">
        <v>270</v>
      </c>
      <c r="AB81" t="s">
        <v>70</v>
      </c>
      <c r="AC81" t="s">
        <v>54</v>
      </c>
      <c r="AD81">
        <v>300000</v>
      </c>
      <c r="AE81">
        <v>11684</v>
      </c>
      <c r="AF81">
        <v>0</v>
      </c>
      <c r="AG81" t="s">
        <v>594</v>
      </c>
      <c r="AH81" t="s">
        <v>752</v>
      </c>
      <c r="AI81" t="str">
        <f>TEXT(Table1[[#This Row],[CLM_INTIMATION_DATE]],"MMM")</f>
        <v>May</v>
      </c>
      <c r="AJ81" t="str">
        <f>TEXT(Table1[[#This Row],[DATE_OF_ADMISSION]],"DD")</f>
        <v>20</v>
      </c>
    </row>
    <row r="82" spans="1:36" x14ac:dyDescent="0.25">
      <c r="A82" t="s">
        <v>753</v>
      </c>
      <c r="B82" t="s">
        <v>133</v>
      </c>
      <c r="C82" t="s">
        <v>36</v>
      </c>
      <c r="D82" t="s">
        <v>37</v>
      </c>
      <c r="E82" t="s">
        <v>38</v>
      </c>
      <c r="F82" t="s">
        <v>39</v>
      </c>
      <c r="G82" t="s">
        <v>550</v>
      </c>
      <c r="H82" t="s">
        <v>551</v>
      </c>
      <c r="I82" t="s">
        <v>552</v>
      </c>
      <c r="J82" t="s">
        <v>107</v>
      </c>
      <c r="K82" t="s">
        <v>528</v>
      </c>
      <c r="L82" t="s">
        <v>553</v>
      </c>
      <c r="M82" t="s">
        <v>554</v>
      </c>
      <c r="N82" t="s">
        <v>555</v>
      </c>
      <c r="O82">
        <v>24936</v>
      </c>
      <c r="P82" t="s">
        <v>47</v>
      </c>
      <c r="Q82" t="s">
        <v>556</v>
      </c>
      <c r="R82" t="s">
        <v>49</v>
      </c>
      <c r="S82">
        <v>50</v>
      </c>
      <c r="X82" t="s">
        <v>50</v>
      </c>
      <c r="Y82" t="s">
        <v>557</v>
      </c>
      <c r="Z82">
        <v>620017</v>
      </c>
      <c r="AA82" t="s">
        <v>558</v>
      </c>
      <c r="AB82" t="s">
        <v>559</v>
      </c>
      <c r="AC82" t="s">
        <v>54</v>
      </c>
      <c r="AD82">
        <v>300000</v>
      </c>
      <c r="AE82">
        <v>24029</v>
      </c>
      <c r="AF82">
        <v>0</v>
      </c>
      <c r="AG82" t="s">
        <v>337</v>
      </c>
      <c r="AH82" t="s">
        <v>754</v>
      </c>
      <c r="AI82" t="str">
        <f>TEXT(Table1[[#This Row],[CLM_INTIMATION_DATE]],"MMM")</f>
        <v>May</v>
      </c>
      <c r="AJ82" t="str">
        <f>TEXT(Table1[[#This Row],[DATE_OF_ADMISSION]],"DD")</f>
        <v>03</v>
      </c>
    </row>
    <row r="83" spans="1:36" x14ac:dyDescent="0.25">
      <c r="A83" t="s">
        <v>755</v>
      </c>
      <c r="B83" t="s">
        <v>133</v>
      </c>
      <c r="C83" t="s">
        <v>36</v>
      </c>
      <c r="D83" t="s">
        <v>37</v>
      </c>
      <c r="E83" t="s">
        <v>38</v>
      </c>
      <c r="F83" t="s">
        <v>39</v>
      </c>
      <c r="G83" t="s">
        <v>467</v>
      </c>
      <c r="H83" t="s">
        <v>468</v>
      </c>
      <c r="I83" t="s">
        <v>469</v>
      </c>
      <c r="J83" t="s">
        <v>61</v>
      </c>
      <c r="K83" t="s">
        <v>693</v>
      </c>
      <c r="L83" t="s">
        <v>471</v>
      </c>
      <c r="M83" t="s">
        <v>404</v>
      </c>
      <c r="N83" t="s">
        <v>472</v>
      </c>
      <c r="O83">
        <v>14998</v>
      </c>
      <c r="P83" t="s">
        <v>47</v>
      </c>
      <c r="Q83" t="s">
        <v>473</v>
      </c>
      <c r="R83" t="s">
        <v>49</v>
      </c>
      <c r="S83">
        <v>27</v>
      </c>
      <c r="X83" t="s">
        <v>268</v>
      </c>
      <c r="Y83" t="s">
        <v>216</v>
      </c>
      <c r="Z83">
        <v>603002</v>
      </c>
      <c r="AA83" t="s">
        <v>217</v>
      </c>
      <c r="AB83" t="s">
        <v>70</v>
      </c>
      <c r="AC83" t="s">
        <v>54</v>
      </c>
      <c r="AD83">
        <v>300000</v>
      </c>
      <c r="AE83">
        <v>14998</v>
      </c>
      <c r="AF83">
        <v>0</v>
      </c>
      <c r="AG83" t="s">
        <v>137</v>
      </c>
      <c r="AH83" t="s">
        <v>756</v>
      </c>
      <c r="AI83" t="str">
        <f>TEXT(Table1[[#This Row],[CLM_INTIMATION_DATE]],"MMM")</f>
        <v>Aug</v>
      </c>
      <c r="AJ83" t="str">
        <f>TEXT(Table1[[#This Row],[DATE_OF_ADMISSION]],"DD")</f>
        <v>09</v>
      </c>
    </row>
    <row r="84" spans="1:36" x14ac:dyDescent="0.25">
      <c r="A84" t="s">
        <v>757</v>
      </c>
      <c r="B84" t="s">
        <v>88</v>
      </c>
      <c r="C84" t="s">
        <v>36</v>
      </c>
      <c r="D84" t="s">
        <v>37</v>
      </c>
      <c r="E84" t="s">
        <v>38</v>
      </c>
      <c r="F84" t="s">
        <v>39</v>
      </c>
      <c r="G84" t="s">
        <v>208</v>
      </c>
      <c r="H84" t="s">
        <v>209</v>
      </c>
      <c r="I84" t="s">
        <v>210</v>
      </c>
      <c r="J84" t="s">
        <v>107</v>
      </c>
      <c r="K84" t="s">
        <v>758</v>
      </c>
      <c r="L84" t="s">
        <v>265</v>
      </c>
      <c r="M84" t="s">
        <v>257</v>
      </c>
      <c r="N84" t="s">
        <v>759</v>
      </c>
      <c r="O84">
        <v>19471</v>
      </c>
      <c r="P84" t="s">
        <v>241</v>
      </c>
      <c r="Q84" t="s">
        <v>214</v>
      </c>
      <c r="R84" t="s">
        <v>49</v>
      </c>
      <c r="S84">
        <v>26</v>
      </c>
      <c r="X84" t="s">
        <v>243</v>
      </c>
      <c r="Y84" t="s">
        <v>760</v>
      </c>
      <c r="Z84">
        <v>603001</v>
      </c>
      <c r="AA84" t="s">
        <v>761</v>
      </c>
      <c r="AB84" t="s">
        <v>100</v>
      </c>
      <c r="AC84" t="s">
        <v>54</v>
      </c>
      <c r="AD84">
        <v>200000</v>
      </c>
      <c r="AF84">
        <v>0</v>
      </c>
      <c r="AI84" t="str">
        <f>TEXT(Table1[[#This Row],[CLM_INTIMATION_DATE]],"MMM")</f>
        <v>Apr</v>
      </c>
      <c r="AJ84" t="str">
        <f>TEXT(Table1[[#This Row],[DATE_OF_ADMISSION]],"DD")</f>
        <v>20</v>
      </c>
    </row>
    <row r="85" spans="1:36" x14ac:dyDescent="0.25">
      <c r="A85" t="s">
        <v>762</v>
      </c>
      <c r="B85" t="s">
        <v>199</v>
      </c>
      <c r="C85" t="s">
        <v>36</v>
      </c>
      <c r="D85" t="s">
        <v>37</v>
      </c>
      <c r="E85" t="s">
        <v>38</v>
      </c>
      <c r="F85" t="s">
        <v>39</v>
      </c>
      <c r="G85" t="s">
        <v>340</v>
      </c>
      <c r="H85" t="s">
        <v>341</v>
      </c>
      <c r="I85" t="s">
        <v>342</v>
      </c>
      <c r="J85" t="s">
        <v>255</v>
      </c>
      <c r="K85" t="s">
        <v>139</v>
      </c>
      <c r="L85" t="s">
        <v>450</v>
      </c>
      <c r="M85" t="s">
        <v>450</v>
      </c>
      <c r="N85" t="s">
        <v>763</v>
      </c>
      <c r="O85">
        <v>0</v>
      </c>
      <c r="P85" t="s">
        <v>241</v>
      </c>
      <c r="Q85" t="s">
        <v>345</v>
      </c>
      <c r="R85" t="s">
        <v>97</v>
      </c>
      <c r="S85">
        <v>59</v>
      </c>
      <c r="X85" t="s">
        <v>346</v>
      </c>
      <c r="Y85" t="s">
        <v>347</v>
      </c>
      <c r="Z85">
        <v>636004</v>
      </c>
      <c r="AA85" t="s">
        <v>348</v>
      </c>
      <c r="AB85" t="s">
        <v>349</v>
      </c>
      <c r="AC85" t="s">
        <v>54</v>
      </c>
      <c r="AD85">
        <v>250000</v>
      </c>
      <c r="AF85">
        <v>0</v>
      </c>
      <c r="AI85" t="str">
        <f>TEXT(Table1[[#This Row],[CLM_INTIMATION_DATE]],"MMM")</f>
        <v>Jun</v>
      </c>
      <c r="AJ85" t="str">
        <f>TEXT(Table1[[#This Row],[DATE_OF_ADMISSION]],"DD")</f>
        <v>13</v>
      </c>
    </row>
    <row r="86" spans="1:36" x14ac:dyDescent="0.25">
      <c r="A86" t="s">
        <v>764</v>
      </c>
      <c r="B86" t="s">
        <v>199</v>
      </c>
      <c r="C86" t="s">
        <v>36</v>
      </c>
      <c r="D86" t="s">
        <v>37</v>
      </c>
      <c r="E86" t="s">
        <v>38</v>
      </c>
      <c r="F86" t="s">
        <v>39</v>
      </c>
      <c r="G86" t="s">
        <v>186</v>
      </c>
      <c r="H86" t="s">
        <v>187</v>
      </c>
      <c r="I86" t="s">
        <v>188</v>
      </c>
      <c r="J86" t="s">
        <v>151</v>
      </c>
      <c r="K86" t="s">
        <v>765</v>
      </c>
      <c r="L86" t="s">
        <v>634</v>
      </c>
      <c r="M86" t="s">
        <v>766</v>
      </c>
      <c r="N86" t="s">
        <v>767</v>
      </c>
      <c r="O86">
        <v>0</v>
      </c>
      <c r="P86" t="s">
        <v>193</v>
      </c>
      <c r="Q86" t="s">
        <v>194</v>
      </c>
      <c r="R86" t="s">
        <v>97</v>
      </c>
      <c r="S86">
        <v>0</v>
      </c>
      <c r="X86" t="s">
        <v>50</v>
      </c>
      <c r="Y86" t="s">
        <v>196</v>
      </c>
      <c r="Z86">
        <v>600084</v>
      </c>
      <c r="AA86" t="s">
        <v>197</v>
      </c>
      <c r="AB86" t="s">
        <v>70</v>
      </c>
      <c r="AC86" t="s">
        <v>54</v>
      </c>
      <c r="AD86">
        <v>300000</v>
      </c>
      <c r="AF86">
        <v>0</v>
      </c>
      <c r="AI86" t="str">
        <f>TEXT(Table1[[#This Row],[CLM_INTIMATION_DATE]],"MMM")</f>
        <v>Jul</v>
      </c>
      <c r="AJ86" t="str">
        <f>TEXT(Table1[[#This Row],[DATE_OF_ADMISSION]],"DD")</f>
        <v>08</v>
      </c>
    </row>
  </sheetData>
  <pageMargins left="0.75" right="0.75" top="0.75" bottom="0.5" header="0.5" footer="0.7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J9"/>
  <sheetViews>
    <sheetView topLeftCell="C7" workbookViewId="0">
      <selection activeCell="I5" sqref="I5"/>
    </sheetView>
  </sheetViews>
  <sheetFormatPr defaultRowHeight="15" x14ac:dyDescent="0.25"/>
  <cols>
    <col min="5" max="5" width="20.28515625" customWidth="1"/>
    <col min="6" max="6" width="0" hidden="1" customWidth="1"/>
    <col min="7" max="7" width="15.85546875" customWidth="1"/>
    <col min="8" max="8" width="20.140625" hidden="1" customWidth="1"/>
    <col min="9" max="9" width="33.85546875" customWidth="1"/>
    <col min="10" max="10" width="27.28515625" customWidth="1"/>
  </cols>
  <sheetData>
    <row r="3" spans="5:10" x14ac:dyDescent="0.25">
      <c r="E3" s="12" t="s">
        <v>7</v>
      </c>
      <c r="F3" s="12" t="s">
        <v>8</v>
      </c>
      <c r="G3" s="12" t="s">
        <v>29</v>
      </c>
      <c r="H3" s="15" t="s">
        <v>777</v>
      </c>
      <c r="I3" s="12" t="s">
        <v>14</v>
      </c>
      <c r="J3" s="21" t="s">
        <v>30</v>
      </c>
    </row>
    <row r="4" spans="5:10" x14ac:dyDescent="0.25">
      <c r="E4" s="13" t="s">
        <v>75</v>
      </c>
      <c r="F4" s="13" t="s">
        <v>76</v>
      </c>
      <c r="G4" s="13">
        <v>150000</v>
      </c>
      <c r="H4" s="16">
        <v>-204890</v>
      </c>
      <c r="I4" s="13">
        <v>354890</v>
      </c>
      <c r="J4" s="13">
        <v>150000</v>
      </c>
    </row>
    <row r="5" spans="5:10" x14ac:dyDescent="0.25">
      <c r="E5" s="14" t="s">
        <v>105</v>
      </c>
      <c r="F5" s="14" t="s">
        <v>106</v>
      </c>
      <c r="G5" s="14">
        <v>200000</v>
      </c>
      <c r="H5" s="17">
        <v>-24681</v>
      </c>
      <c r="I5" s="14">
        <v>224681</v>
      </c>
      <c r="J5" s="14">
        <v>125603</v>
      </c>
    </row>
    <row r="6" spans="5:10" x14ac:dyDescent="0.25">
      <c r="E6" s="13" t="s">
        <v>201</v>
      </c>
      <c r="F6" s="13" t="s">
        <v>201</v>
      </c>
      <c r="G6" s="13">
        <v>200000</v>
      </c>
      <c r="H6" s="16">
        <v>-120524</v>
      </c>
      <c r="I6" s="13">
        <v>320524</v>
      </c>
      <c r="J6" s="13">
        <v>186894</v>
      </c>
    </row>
    <row r="7" spans="5:10" x14ac:dyDescent="0.25">
      <c r="E7" s="14" t="s">
        <v>449</v>
      </c>
      <c r="F7" s="14" t="s">
        <v>449</v>
      </c>
      <c r="G7" s="14">
        <v>250000</v>
      </c>
      <c r="H7" s="17">
        <v>-52500</v>
      </c>
      <c r="I7" s="14">
        <v>302500</v>
      </c>
      <c r="J7" s="14">
        <v>250000</v>
      </c>
    </row>
    <row r="8" spans="5:10" x14ac:dyDescent="0.25">
      <c r="E8" s="13" t="s">
        <v>633</v>
      </c>
      <c r="F8" s="13" t="s">
        <v>633</v>
      </c>
      <c r="G8" s="13">
        <v>300000</v>
      </c>
      <c r="H8" s="16">
        <v>-63347</v>
      </c>
      <c r="I8" s="13">
        <v>363347</v>
      </c>
      <c r="J8" s="13">
        <v>279299</v>
      </c>
    </row>
    <row r="9" spans="5:10" x14ac:dyDescent="0.25">
      <c r="E9" s="14" t="s">
        <v>201</v>
      </c>
      <c r="F9" s="14" t="s">
        <v>201</v>
      </c>
      <c r="G9" s="14">
        <v>200000</v>
      </c>
      <c r="H9" s="17">
        <v>-152090</v>
      </c>
      <c r="I9" s="14">
        <v>352090</v>
      </c>
      <c r="J9" s="14">
        <v>202354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Sheet6</vt:lpstr>
      <vt:lpstr>Sheet7</vt:lpstr>
      <vt:lpstr>Sheet1</vt:lpstr>
      <vt:lpstr>Sheet2</vt:lpstr>
      <vt:lpstr>dashboard</vt:lpstr>
      <vt:lpstr>MIS Data</vt:lpstr>
      <vt:lpstr>Sheet13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cp:lastPrinted>2025-03-26T12:43:07Z</cp:lastPrinted>
  <dcterms:created xsi:type="dcterms:W3CDTF">2025-03-26T05:45:32Z</dcterms:created>
  <dcterms:modified xsi:type="dcterms:W3CDTF">2025-03-27T08:50:11Z</dcterms:modified>
</cp:coreProperties>
</file>