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2208\Desktop\POC\"/>
    </mc:Choice>
  </mc:AlternateContent>
  <bookViews>
    <workbookView xWindow="0" yWindow="0" windowWidth="2484" windowHeight="984" activeTab="1"/>
  </bookViews>
  <sheets>
    <sheet name="Automated Process Moritani" sheetId="1" r:id="rId1"/>
    <sheet name="1_OCRed Data" sheetId="5" r:id="rId2"/>
    <sheet name="2_ECC Master" sheetId="2" r:id="rId3"/>
    <sheet name="3_Output Data" sheetId="3" r:id="rId4"/>
  </sheets>
  <externalReferences>
    <externalReference r:id="rId5"/>
  </externalReferences>
  <definedNames>
    <definedName name="_xlnm._FilterDatabase" localSheetId="2" hidden="1">'2_ECC Master'!$A$9:$AC$94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94" i="2" l="1"/>
  <c r="U94" i="2"/>
  <c r="D94" i="2"/>
  <c r="W93" i="2"/>
  <c r="U93" i="2"/>
  <c r="D93" i="2"/>
  <c r="W92" i="2"/>
  <c r="U92" i="2"/>
  <c r="D92" i="2"/>
  <c r="W91" i="2"/>
  <c r="D91" i="2"/>
  <c r="W90" i="2"/>
  <c r="D90" i="2"/>
  <c r="W89" i="2"/>
  <c r="U89" i="2"/>
  <c r="D89" i="2"/>
  <c r="W88" i="2"/>
  <c r="U88" i="2"/>
  <c r="D88" i="2"/>
  <c r="W87" i="2"/>
  <c r="U87" i="2"/>
  <c r="D87" i="2"/>
  <c r="W86" i="2"/>
  <c r="U86" i="2"/>
  <c r="D86" i="2"/>
  <c r="W85" i="2"/>
  <c r="U85" i="2"/>
  <c r="D85" i="2"/>
  <c r="W84" i="2"/>
  <c r="U84" i="2"/>
  <c r="D84" i="2"/>
  <c r="W83" i="2"/>
  <c r="U83" i="2"/>
  <c r="D83" i="2"/>
  <c r="W82" i="2"/>
  <c r="U82" i="2"/>
  <c r="D82" i="2"/>
  <c r="D81" i="2"/>
  <c r="W80" i="2"/>
  <c r="D80" i="2"/>
  <c r="W79" i="2"/>
  <c r="D79" i="2"/>
  <c r="W78" i="2"/>
  <c r="U78" i="2"/>
  <c r="D78" i="2"/>
  <c r="W77" i="2"/>
  <c r="U77" i="2"/>
  <c r="D77" i="2"/>
  <c r="W76" i="2"/>
  <c r="U76" i="2"/>
  <c r="D76" i="2"/>
  <c r="W75" i="2"/>
  <c r="U75" i="2"/>
  <c r="D75" i="2"/>
  <c r="W74" i="2"/>
  <c r="U74" i="2"/>
  <c r="D74" i="2"/>
  <c r="W73" i="2"/>
  <c r="U73" i="2"/>
  <c r="D73" i="2"/>
  <c r="W72" i="2"/>
  <c r="D72" i="2"/>
  <c r="W71" i="2"/>
  <c r="U71" i="2"/>
  <c r="D71" i="2"/>
  <c r="W70" i="2"/>
  <c r="U70" i="2"/>
  <c r="D70" i="2"/>
  <c r="W69" i="2"/>
  <c r="D69" i="2"/>
  <c r="W68" i="2"/>
  <c r="U68" i="2"/>
  <c r="D68" i="2"/>
  <c r="W67" i="2"/>
  <c r="D67" i="2"/>
  <c r="W66" i="2"/>
  <c r="U66" i="2"/>
  <c r="D66" i="2"/>
  <c r="D65" i="2"/>
  <c r="W64" i="2"/>
  <c r="D64" i="2"/>
  <c r="W63" i="2"/>
  <c r="U63" i="2"/>
  <c r="D63" i="2"/>
  <c r="W62" i="2"/>
  <c r="D62" i="2"/>
  <c r="W61" i="2"/>
  <c r="D61" i="2"/>
  <c r="W60" i="2"/>
  <c r="U60" i="2"/>
  <c r="D60" i="2"/>
  <c r="W59" i="2"/>
  <c r="U59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3" i="2"/>
  <c r="D12" i="2"/>
</calcChain>
</file>

<file path=xl/sharedStrings.xml><?xml version="1.0" encoding="utf-8"?>
<sst xmlns="http://schemas.openxmlformats.org/spreadsheetml/2006/main" count="1470" uniqueCount="438">
  <si>
    <t>High Level Automated NT01 Process Flow</t>
  </si>
  <si>
    <t>Sample mapping between Invoice and NT01</t>
  </si>
  <si>
    <t>**Detail needs to be difined</t>
  </si>
  <si>
    <t>Invoice</t>
  </si>
  <si>
    <t>NT01</t>
  </si>
  <si>
    <t>Primary Key</t>
  </si>
  <si>
    <t>Account no</t>
  </si>
  <si>
    <t>Due Data</t>
  </si>
  <si>
    <t>Invoice No</t>
  </si>
  <si>
    <t xml:space="preserve">Amount </t>
  </si>
  <si>
    <t>Currency</t>
  </si>
  <si>
    <t>Map to #0</t>
  </si>
  <si>
    <t>Map to #1</t>
  </si>
  <si>
    <t>Map to #11</t>
  </si>
  <si>
    <t>Map to #15</t>
  </si>
  <si>
    <t>Map to #19</t>
  </si>
  <si>
    <t>Map to #12</t>
  </si>
  <si>
    <t>ZA89583703-159</t>
  </si>
  <si>
    <t xml:space="preserve">312 540-4026 159 </t>
  </si>
  <si>
    <t>USD</t>
  </si>
  <si>
    <t xml:space="preserve">313 540-4026 159 </t>
  </si>
  <si>
    <t xml:space="preserve">314 540-4026 159 </t>
  </si>
  <si>
    <t xml:space="preserve">315 540-4026 159 </t>
  </si>
  <si>
    <t xml:space="preserve">316 540-4026 159 </t>
  </si>
  <si>
    <t>Mapping between Invoice and NT01 (Non-Trade Workflow)</t>
  </si>
  <si>
    <t>NOT FINALIZED</t>
  </si>
  <si>
    <t>NT01 Input Fields</t>
  </si>
  <si>
    <t>#</t>
  </si>
  <si>
    <t>reference</t>
  </si>
  <si>
    <t>Basic</t>
  </si>
  <si>
    <t>Header data</t>
  </si>
  <si>
    <t>Payment data</t>
  </si>
  <si>
    <t>Payment item data</t>
  </si>
  <si>
    <t>Account No.</t>
  </si>
  <si>
    <t>Company
Code</t>
  </si>
  <si>
    <t>Telephone</t>
  </si>
  <si>
    <t>Header
Profit center</t>
  </si>
  <si>
    <t>Vendor
Code</t>
  </si>
  <si>
    <t>Vendor Name</t>
  </si>
  <si>
    <t>Payment
Method</t>
  </si>
  <si>
    <t>Tax in 
invoice amount</t>
  </si>
  <si>
    <t>LOCATION</t>
  </si>
  <si>
    <t>Profit center payment</t>
  </si>
  <si>
    <t>Requested payment date</t>
  </si>
  <si>
    <t>Text Header (25)</t>
  </si>
  <si>
    <t>Sub-Address</t>
  </si>
  <si>
    <t>Invoice No. (16)</t>
  </si>
  <si>
    <t>G/L Account</t>
  </si>
  <si>
    <t>Profit center</t>
  </si>
  <si>
    <t>Tax code</t>
  </si>
  <si>
    <t>Amount(Tax Included)</t>
  </si>
  <si>
    <t>Address (street)</t>
  </si>
  <si>
    <t>Remark1</t>
  </si>
  <si>
    <t>Text</t>
  </si>
  <si>
    <t>Assignment no</t>
  </si>
  <si>
    <t>Partner Bank</t>
  </si>
  <si>
    <t>Approver</t>
  </si>
  <si>
    <t>Priority</t>
  </si>
  <si>
    <t>POC
Sample</t>
  </si>
  <si>
    <t>Number of the transaction</t>
  </si>
  <si>
    <t>From Invoice</t>
  </si>
  <si>
    <t>Fixed</t>
  </si>
  <si>
    <t>Fixed / Need logic</t>
  </si>
  <si>
    <t xml:space="preserve">From invoice &amp; logic
(Input Date + 2 days, If input date + 2days &gt; due date, issue a warning) </t>
  </si>
  <si>
    <t>From Invoice
(Basically USD)</t>
  </si>
  <si>
    <t>Logic</t>
  </si>
  <si>
    <t>From Invoice/Need logic</t>
  </si>
  <si>
    <t>Fixed
(except Amazon)</t>
  </si>
  <si>
    <t xml:space="preserve">From Invoice </t>
  </si>
  <si>
    <t>Fixed / Logic</t>
  </si>
  <si>
    <t>From Invoice
(If Tax code = U1, Text = 
"TAX:" + tax amount)</t>
  </si>
  <si>
    <t>Logic 
("Dept Code" + "-" + "Profit Center")</t>
  </si>
  <si>
    <t>ü</t>
  </si>
  <si>
    <t>312 540-4026 159</t>
  </si>
  <si>
    <t>1001</t>
  </si>
  <si>
    <t>212-878-4813</t>
  </si>
  <si>
    <t>AA0P</t>
  </si>
  <si>
    <t>ZA89583703</t>
  </si>
  <si>
    <t>AT&amp;T</t>
  </si>
  <si>
    <t>ACH</t>
  </si>
  <si>
    <t>Tax included</t>
  </si>
  <si>
    <t>CGOII (312)</t>
  </si>
  <si>
    <t>AA00</t>
  </si>
  <si>
    <t>AT&amp;T CGO mm/dd/yy</t>
  </si>
  <si>
    <t>6243900000</t>
  </si>
  <si>
    <t>I0 : A/P Sales Tax, 0%</t>
  </si>
  <si>
    <t>PO Box 5080</t>
  </si>
  <si>
    <t>RMT*IV*31254040261590YYMMDD*AMOUNT\</t>
  </si>
  <si>
    <t>"Dept Code" + "-" + "Profit Center"</t>
  </si>
  <si>
    <t>Chowdhury Adnan</t>
  </si>
  <si>
    <t>212-878-4814</t>
  </si>
  <si>
    <t>PO Box 5081</t>
  </si>
  <si>
    <t>212-878-4815</t>
  </si>
  <si>
    <t>PO Box 5082</t>
  </si>
  <si>
    <t>212-878-4816</t>
  </si>
  <si>
    <t>PO Box 5083</t>
  </si>
  <si>
    <t>212-878-4817</t>
  </si>
  <si>
    <t>PO Box 5084</t>
  </si>
  <si>
    <t>002291136</t>
  </si>
  <si>
    <t>ZA804554</t>
  </si>
  <si>
    <t>Windstream</t>
  </si>
  <si>
    <t>Check</t>
  </si>
  <si>
    <t>CVLII (330)</t>
  </si>
  <si>
    <t>WS CVLII Local MMYY</t>
  </si>
  <si>
    <t>CK01</t>
  </si>
  <si>
    <t>00229113mmddyyyy</t>
  </si>
  <si>
    <t>PO Box 9001908</t>
  </si>
  <si>
    <t>ZA831580</t>
  </si>
  <si>
    <t>Level 3</t>
  </si>
  <si>
    <t>Atlanta (678)</t>
  </si>
  <si>
    <t>Level3 ATL Analog mm/dd/yy</t>
  </si>
  <si>
    <t>CK1</t>
  </si>
  <si>
    <t>&lt;invoice #&gt;</t>
  </si>
  <si>
    <t>PO Box 910182</t>
  </si>
  <si>
    <t>Dept code + Profit center　(NYCAE-AA0P)</t>
  </si>
  <si>
    <t>248 457-4047 882 8</t>
  </si>
  <si>
    <t>DETZZ (248)</t>
  </si>
  <si>
    <t>AT&amp;T DET mm/dd/yy</t>
  </si>
  <si>
    <t>RMT*IV*24845740478828YYMMDD*AMOUNT\</t>
  </si>
  <si>
    <t>Allocation　アッタッチがある場合は</t>
  </si>
  <si>
    <t>248 680-9013 123 3</t>
  </si>
  <si>
    <t>AT&amp;T DET Modem mm/yy</t>
  </si>
  <si>
    <t>RMT*IV*24868090131233YYMMDD*AMOUNT\</t>
  </si>
  <si>
    <t>713 547-6300 669 4</t>
  </si>
  <si>
    <t>ZA89583704</t>
  </si>
  <si>
    <t>HOUZZ (713)</t>
  </si>
  <si>
    <t>AT&amp;T HOU Local mm/dd/yy</t>
  </si>
  <si>
    <t>71354763mmddyyyy</t>
  </si>
  <si>
    <t>PO Box 5001</t>
  </si>
  <si>
    <t>RMT*IV*71354763006694YYMMDD*AMOUNT\</t>
  </si>
  <si>
    <t>713 439-1208 669 9</t>
  </si>
  <si>
    <t>ZA895837</t>
  </si>
  <si>
    <t>AT&amp;T HOU POTS mm/dd/yy</t>
  </si>
  <si>
    <t>71343912mmddyyyy</t>
  </si>
  <si>
    <t>PO Box 105414</t>
  </si>
  <si>
    <t>RMT*IV*71343912086699YYMMDD*AMOUNT\</t>
  </si>
  <si>
    <t>713 236-6126 574 4</t>
  </si>
  <si>
    <t>AT&amp;T HOU Analog mm/dd/yy</t>
  </si>
  <si>
    <t>71323661mmddyyyy</t>
  </si>
  <si>
    <t>RMT*IV*71323661265744YYMMDD*AMOUNT\</t>
  </si>
  <si>
    <t>713-396-7225 493 1</t>
  </si>
  <si>
    <t>AT&amp;T HOU Analog II mm/dd/yy</t>
  </si>
  <si>
    <t>71339672mmddyyyy</t>
  </si>
  <si>
    <t>RMT*IV*71339672254931YYMMDD*AMOUNT\</t>
  </si>
  <si>
    <t>713-396-7225</t>
  </si>
  <si>
    <t>AT&amp;T HOU Analog II L/D mm/dd/yy</t>
  </si>
  <si>
    <t>RMT*IV*7133967225YYMMDD*AMOUNT\</t>
  </si>
  <si>
    <t>5P831726</t>
  </si>
  <si>
    <t>ZA847555</t>
  </si>
  <si>
    <t>Verizon MCI</t>
  </si>
  <si>
    <t>Verizon HOU Analog II L/D mm/dd/yy</t>
  </si>
  <si>
    <t>CK02</t>
  </si>
  <si>
    <t>5P831726mmddyyyy</t>
  </si>
  <si>
    <t>PO Box 15043</t>
  </si>
  <si>
    <t>2DG86358</t>
  </si>
  <si>
    <t>ASHBURN(703)</t>
  </si>
  <si>
    <t>Verizon ASHBURN Analog L/D mm/dd/yy</t>
  </si>
  <si>
    <t>2DG86358mmddyyyy</t>
  </si>
  <si>
    <t>000961472943 32Y</t>
  </si>
  <si>
    <t>ZA731292</t>
  </si>
  <si>
    <t xml:space="preserve">Verizon </t>
  </si>
  <si>
    <t>Verizon ASHBURN mm/dd/yy</t>
  </si>
  <si>
    <t>CK13</t>
  </si>
  <si>
    <t>00096147mmddyyyy</t>
  </si>
  <si>
    <t>PO Box 4830</t>
  </si>
  <si>
    <t>713 552-9860 012 5</t>
  </si>
  <si>
    <t>AH41</t>
  </si>
  <si>
    <t>AT&amp;T HOU DSL mm/dd/yy</t>
  </si>
  <si>
    <t>71355298mmddyyyy</t>
  </si>
  <si>
    <t>RMT*IV*71355298600125YYMMDD*AMOUNT\</t>
  </si>
  <si>
    <t>713 759-1517 669 7</t>
  </si>
  <si>
    <t>AT&amp;T HOPIX Fax mm/dd/yy</t>
  </si>
  <si>
    <t>71375915mmddyyyy</t>
  </si>
  <si>
    <t>RMT*IV*71375915176697YYMMDD*AMOUNT\</t>
  </si>
  <si>
    <t>214 570-1655 063 1</t>
  </si>
  <si>
    <t>AT&amp;T Fjitsu TX mmddyy</t>
  </si>
  <si>
    <t>21457016mmddyyyy</t>
  </si>
  <si>
    <t>RMT*IV*21457016550631YYMMDD*AMOUNT\</t>
  </si>
  <si>
    <t>972 869-5997 997 1</t>
  </si>
  <si>
    <t>97286959mmddyyyy</t>
  </si>
  <si>
    <t>RMT*IV*97286959979971YYMMDD*AMOUNT\</t>
  </si>
  <si>
    <t>339 344-1085 879 0</t>
  </si>
  <si>
    <t>ZA89583702</t>
  </si>
  <si>
    <t>LOSZZ (213)</t>
  </si>
  <si>
    <t>AT&amp;T LOSCircuit mm/dd/yy</t>
  </si>
  <si>
    <t>33934410mmddyyyy</t>
  </si>
  <si>
    <t>Payment Center</t>
  </si>
  <si>
    <t>RMT*IV*33934410858790YYMMDD*AMOUNT\</t>
  </si>
  <si>
    <t>960 350-0285 555 0</t>
  </si>
  <si>
    <t>AT&amp;T LA Ind. mm/dd/yy</t>
  </si>
  <si>
    <t>96035002mmddyyyy</t>
  </si>
  <si>
    <t>RMT*IV*96035002855550YYMMDD*AMOUNT\</t>
  </si>
  <si>
    <t>213 621-7714 830 0</t>
  </si>
  <si>
    <t>AT&amp;T LOS Router mm/dd/yy</t>
  </si>
  <si>
    <t>21362177mmddyyyy</t>
  </si>
  <si>
    <t>RMT*IV*21362177148300YYMMDD*AMOUNT\</t>
  </si>
  <si>
    <t>213 896-1100 878 2</t>
  </si>
  <si>
    <t>AT&amp;T LOS Local mm/dd/yy</t>
  </si>
  <si>
    <t>21389611mmddyyyy</t>
  </si>
  <si>
    <t>RMT*IV*21389611008782YYMMDD*AMOUNT\</t>
  </si>
  <si>
    <t>61 Y213 4161701896 01</t>
  </si>
  <si>
    <t>Verizon</t>
  </si>
  <si>
    <t>Verizon LOSAL Fax mm/yy</t>
  </si>
  <si>
    <t>CK14</t>
  </si>
  <si>
    <t>61Y21341mmddyyyy</t>
  </si>
  <si>
    <t>PO Box 15124</t>
  </si>
  <si>
    <t>213 253 5974 701 7</t>
  </si>
  <si>
    <t>AT&amp;T LOS Analog mm/dd/yy</t>
  </si>
  <si>
    <t>21325359mmddyyyy</t>
  </si>
  <si>
    <t>PO Box 5025</t>
  </si>
  <si>
    <t>RMT*IV*21325359747017YYMMDD*AMOUNT\</t>
  </si>
  <si>
    <t>615 884-5028 775 0474</t>
  </si>
  <si>
    <t>ZA89583701</t>
  </si>
  <si>
    <t>NASZZ (615)</t>
  </si>
  <si>
    <t>AT&amp;T NAS Local mm/dd/yy</t>
  </si>
  <si>
    <t>61588450mmddyyyy</t>
  </si>
  <si>
    <t>PO Box105262</t>
  </si>
  <si>
    <t>RMT*IV*61588450287750474YYMMDD*AMOUNT\</t>
  </si>
  <si>
    <t>831-000-2759 313</t>
  </si>
  <si>
    <t>NYCZZ (212)</t>
  </si>
  <si>
    <t>T-1 Reuters mm/dd/yy</t>
  </si>
  <si>
    <t>PO Box 8100</t>
  </si>
  <si>
    <t>RMT*IV*8310002759313YYMMDD*AMOUNT\</t>
  </si>
  <si>
    <t>ZA801618</t>
  </si>
  <si>
    <t>Premiere Global</t>
  </si>
  <si>
    <t>Premiere Conf. mm/dd/yy</t>
  </si>
  <si>
    <t>PO Box 404351</t>
  </si>
  <si>
    <t>N/A</t>
  </si>
  <si>
    <t>ZA844581</t>
  </si>
  <si>
    <t>Syscom (USA), Inc.</t>
  </si>
  <si>
    <t>NYC PBX Maint. for mmyy</t>
  </si>
  <si>
    <t>One Exchange Plaza</t>
  </si>
  <si>
    <t>PBX Monthly mm/dd/yy</t>
  </si>
  <si>
    <t>212 X01 7891 377 21 6</t>
  </si>
  <si>
    <t>ZA73129202</t>
  </si>
  <si>
    <t xml:space="preserve">Verizon Core </t>
  </si>
  <si>
    <t>Verizon NYC mm/dd/yy</t>
  </si>
  <si>
    <t>212X0178mmddyyyy</t>
  </si>
  <si>
    <t>212X01 7891 377 21 6</t>
  </si>
  <si>
    <t>153-086-656-0001-18</t>
  </si>
  <si>
    <t>Verizon Online</t>
  </si>
  <si>
    <t>V. DSL NYCAK mm/dd/yy</t>
  </si>
  <si>
    <t>CK03</t>
  </si>
  <si>
    <t>15308665mmddyyyy</t>
  </si>
  <si>
    <t>000131825622 75 Y</t>
  </si>
  <si>
    <t>ZA818278</t>
  </si>
  <si>
    <t>Verizon Select Svcs.</t>
  </si>
  <si>
    <t>V. Select L/D mm/dd/yy</t>
  </si>
  <si>
    <t>00013182mmddyyyy</t>
  </si>
  <si>
    <t>PO Box 4648</t>
  </si>
  <si>
    <t>Y2749293</t>
  </si>
  <si>
    <t>Verizon Business</t>
  </si>
  <si>
    <t>V. Business L/D mm/dd/yy</t>
  </si>
  <si>
    <t>CK04</t>
  </si>
  <si>
    <t>Y2700089</t>
  </si>
  <si>
    <t>Verizon BusinessⅡ</t>
  </si>
  <si>
    <t>V. Business L/DⅡmm/dd/yy</t>
  </si>
  <si>
    <t>000131825334 90 Y</t>
  </si>
  <si>
    <t>V. Select NY mm/dd/yy</t>
  </si>
  <si>
    <t>030 468 3767 001</t>
  </si>
  <si>
    <t>AT&amp;T Analog NY mm/dd/yy</t>
  </si>
  <si>
    <t>03046837mmddyyyy</t>
  </si>
  <si>
    <t>PO Box 105068</t>
  </si>
  <si>
    <t>RMT*IV*0304683767001YYMMDD*AMOUNT\</t>
  </si>
  <si>
    <t>2669269</t>
  </si>
  <si>
    <t>ZA819138</t>
  </si>
  <si>
    <t>MegaPath</t>
  </si>
  <si>
    <t>MegaPath mm/dd/yy</t>
  </si>
  <si>
    <t>ZA810232</t>
  </si>
  <si>
    <t>Integra</t>
  </si>
  <si>
    <t>SEAZZ (206)</t>
  </si>
  <si>
    <t>Intergra SEA mm/dd/yy</t>
  </si>
  <si>
    <t>PO Box 2966</t>
  </si>
  <si>
    <t>872173 mm/dd/yy</t>
  </si>
  <si>
    <t>206-Z19-0056 703B</t>
  </si>
  <si>
    <t>ZA811391</t>
  </si>
  <si>
    <t>CenturyLink</t>
  </si>
  <si>
    <t>Century SEA mm/dd/yy</t>
  </si>
  <si>
    <t>206Z1900mmddyyyy</t>
  </si>
  <si>
    <t>PO Box 91155</t>
  </si>
  <si>
    <t>206Z190056703</t>
  </si>
  <si>
    <t>206-490-9219 578B</t>
  </si>
  <si>
    <t>Century SEA 578B</t>
  </si>
  <si>
    <t>20649092mmddyyyy</t>
  </si>
  <si>
    <t>2064909219578B</t>
  </si>
  <si>
    <t>SVLZZ (650)</t>
  </si>
  <si>
    <t>Century SVL mm/dd/yy</t>
  </si>
  <si>
    <t>PO Box 52187</t>
  </si>
  <si>
    <t>650 329-1561 837 0</t>
  </si>
  <si>
    <t>AT&amp;T SVL POTS mm/dd/yy</t>
  </si>
  <si>
    <t>65032915mmddyyyy</t>
  </si>
  <si>
    <t>RMT*IV*65032915618370YYMMDD*AMOUNT\</t>
  </si>
  <si>
    <t>960 761-0113 555 1</t>
  </si>
  <si>
    <t>AT&amp;T (new)</t>
  </si>
  <si>
    <t>AT&amp;T MGI Fax mm/dd/yy</t>
  </si>
  <si>
    <t>96076101mmddyyyy</t>
  </si>
  <si>
    <t>RMT*IV*96076101135551YYMMDD*AMOUNT\</t>
  </si>
  <si>
    <t>000101756863 35 Y</t>
  </si>
  <si>
    <t>Verizon Core</t>
  </si>
  <si>
    <t>WSHZZ (202)</t>
  </si>
  <si>
    <t>Verizon WSH mm/dd/yy</t>
  </si>
  <si>
    <t>00010175mmddyyyy</t>
  </si>
  <si>
    <t>000691801412 49Y</t>
  </si>
  <si>
    <t>00069180mmddyyyy</t>
  </si>
  <si>
    <t>A-00355707</t>
  </si>
  <si>
    <t>ZA703437</t>
  </si>
  <si>
    <t>THOMSON REUTERS (MARKETS) LLC</t>
  </si>
  <si>
    <t>Not fixed value : Excel macro</t>
  </si>
  <si>
    <t>TAX: + tax amount</t>
  </si>
  <si>
    <t>ZA715509</t>
  </si>
  <si>
    <t>NYSE MARKET, INC.</t>
  </si>
  <si>
    <t>AA08</t>
  </si>
  <si>
    <t>A19Z1DMJK3KKE7</t>
  </si>
  <si>
    <t>ZA760390</t>
  </si>
  <si>
    <t>AMAZON.COM,INC.</t>
  </si>
  <si>
    <t xml:space="preserve">Depend on the product (hardware or Stationery) </t>
  </si>
  <si>
    <t>ZA800244</t>
  </si>
  <si>
    <t>CDW DIRECT LLC</t>
  </si>
  <si>
    <t>Not fixed, allocated to each profit center / IT purchasing WF</t>
  </si>
  <si>
    <t>6244902000</t>
  </si>
  <si>
    <t>n/a</t>
  </si>
  <si>
    <t>ZA828576</t>
  </si>
  <si>
    <t>MKI(U.S.A.) INC.</t>
  </si>
  <si>
    <t>ZA832295</t>
  </si>
  <si>
    <t>MERCURY AND EARTH, LLC</t>
  </si>
  <si>
    <t>6244903001</t>
  </si>
  <si>
    <t>ZA834705</t>
  </si>
  <si>
    <t>FINDABILITY SCIENCES LLC</t>
  </si>
  <si>
    <t>BES02387425</t>
  </si>
  <si>
    <t>ZA840823</t>
  </si>
  <si>
    <t>AT&amp;T MOBILITY LLC</t>
  </si>
  <si>
    <t>Fixed value, but excel attachment for the profit center breakdown needs to be created through Excel macro</t>
  </si>
  <si>
    <t>"Allocation"</t>
  </si>
  <si>
    <t>ZA841272</t>
  </si>
  <si>
    <t>NESTLE WATERS NORTH AMERICA INC  (D</t>
  </si>
  <si>
    <t>AA06</t>
  </si>
  <si>
    <t>ZA841280</t>
  </si>
  <si>
    <t>DELL MARKETING LP</t>
  </si>
  <si>
    <t>Not fixed, allocated to each profit center</t>
  </si>
  <si>
    <t>686819258-00001</t>
  </si>
  <si>
    <t>ZA845967</t>
  </si>
  <si>
    <t>VERIZON WIRELESS</t>
  </si>
  <si>
    <t>Mitsui</t>
  </si>
  <si>
    <t>ZA846244</t>
  </si>
  <si>
    <t>COMPUTER INTEGRATED SERVICES</t>
  </si>
  <si>
    <t>Not fixed, allocated to each profit center / verval</t>
  </si>
  <si>
    <t>ZA847118</t>
  </si>
  <si>
    <t>PLATTS</t>
  </si>
  <si>
    <t>Not fixed, allocated profit center will be calculated by Excel macro</t>
  </si>
  <si>
    <t>ZA719974</t>
  </si>
  <si>
    <t>RETIRE-IT LLC</t>
  </si>
  <si>
    <t>ZA801886</t>
  </si>
  <si>
    <t>ADVANTYS SOLUTIONS LTD</t>
  </si>
  <si>
    <t>ZA830408</t>
  </si>
  <si>
    <t>DELL FINANCIAL SERVICES L.L.C.</t>
  </si>
  <si>
    <t>000023</t>
  </si>
  <si>
    <t>ZA842519</t>
  </si>
  <si>
    <t>KDDI AMERICA INC</t>
  </si>
  <si>
    <t>ZFRJA5T</t>
  </si>
  <si>
    <t>IT COST ADMINISTRATIVE A/C</t>
  </si>
  <si>
    <t>ZFR90701</t>
  </si>
  <si>
    <t>MITSUI &amp; CO. EUROPE PLC</t>
  </si>
  <si>
    <t>ZA111957</t>
  </si>
  <si>
    <t>SANSAN,INC.</t>
  </si>
  <si>
    <t>Japanese Invoice</t>
  </si>
  <si>
    <t>ZA523334</t>
  </si>
  <si>
    <t>MITSUI KNOWLEDGE INDUSTRY CO.,LTD.</t>
  </si>
  <si>
    <t>ZA736226</t>
  </si>
  <si>
    <t>MITSUI PLASTICS, INC.</t>
  </si>
  <si>
    <t>ZA743948</t>
  </si>
  <si>
    <t>MITSUI &amp; CO TEXAS CHLOR-ALKALI, INC</t>
  </si>
  <si>
    <t>ZA759071</t>
  </si>
  <si>
    <t>MITSUI &amp; CO. AMERICA CHEMICAL</t>
  </si>
  <si>
    <t>USMITSUI0001</t>
  </si>
  <si>
    <t>ZA800477</t>
  </si>
  <si>
    <t>WORKSHARE TECHNOLOGY INC</t>
  </si>
  <si>
    <t>4539</t>
  </si>
  <si>
    <t>ZA800957</t>
  </si>
  <si>
    <t>BLOOMBERG FINANCE LP</t>
  </si>
  <si>
    <t>ZA801857</t>
  </si>
  <si>
    <t>IVCI, LLC.</t>
  </si>
  <si>
    <t>Not fixed?</t>
  </si>
  <si>
    <t>ZA802189</t>
  </si>
  <si>
    <t>EXTOL INTERNATIONAL INC</t>
  </si>
  <si>
    <t>ZA808198</t>
  </si>
  <si>
    <t>IMG TECHNOLOGIES, INC.</t>
  </si>
  <si>
    <t>AC05</t>
  </si>
  <si>
    <t>ZA810421</t>
  </si>
  <si>
    <t>NEC CORPORATION OF AMERICA</t>
  </si>
  <si>
    <t>ZA820534</t>
  </si>
  <si>
    <t>ADJACENT TECHNOLOGIES, LLC</t>
  </si>
  <si>
    <t>ZA821493</t>
  </si>
  <si>
    <t>TW TELECOM INC.</t>
  </si>
  <si>
    <t>ZA826156</t>
  </si>
  <si>
    <t>FINE LINE COMMUNICATIONS INC</t>
  </si>
  <si>
    <t>ZA828125</t>
  </si>
  <si>
    <t>IMANAGE,LLC</t>
  </si>
  <si>
    <t>ZA831207</t>
  </si>
  <si>
    <t>SUMMIT RISER SYSTEMS, INC.</t>
  </si>
  <si>
    <t>ZA831625</t>
  </si>
  <si>
    <t>SKYBOW AG</t>
  </si>
  <si>
    <t>Depend on the business</t>
  </si>
  <si>
    <t>コンサルティング</t>
  </si>
  <si>
    <t>P列と同じ情報</t>
  </si>
  <si>
    <t>I0以外</t>
  </si>
  <si>
    <t>DELL、CDW</t>
  </si>
  <si>
    <t>SQ#</t>
  </si>
  <si>
    <t>010_WORKFLOW_NO</t>
  </si>
  <si>
    <t>020_COMPANY_CODE</t>
  </si>
  <si>
    <t>030_REQUESTED_ON</t>
  </si>
  <si>
    <t>040_PROFIT_CENTER</t>
  </si>
  <si>
    <t>050_REQUESTED_BY</t>
  </si>
  <si>
    <t>060_REQUESTER_USER_ID</t>
  </si>
  <si>
    <t>070_TELEPHONE</t>
  </si>
  <si>
    <t>080_INVOICING_PARTY</t>
  </si>
  <si>
    <t>090_ACTUAL_PAYEE</t>
  </si>
  <si>
    <t>100_PAYMENT_METHOD</t>
  </si>
  <si>
    <t>110_PAYMENT_PROFIT_CENTER</t>
  </si>
  <si>
    <t>120_REQUESTED_PAYMENT_DATE</t>
  </si>
  <si>
    <t>130_DUE_DATE</t>
  </si>
  <si>
    <t>135_DOCUMENT_DATE</t>
  </si>
  <si>
    <t>140_POSTING_DATE</t>
  </si>
  <si>
    <t>150_CURRENCY</t>
  </si>
  <si>
    <t>160_ACTUAL_PAYMENT_METHOD</t>
  </si>
  <si>
    <t>170_TEXT</t>
  </si>
  <si>
    <t>180_PARTNER_BANK</t>
  </si>
  <si>
    <t>190_SUB-ADDRESS_CODE</t>
  </si>
  <si>
    <t>200_PAYMENT_METHOD_SUPPLEMENT</t>
  </si>
  <si>
    <t>210_NET_AMOUNT_NUM</t>
  </si>
  <si>
    <t>220_REASON_INSTRUCTION</t>
  </si>
  <si>
    <t>230_ATTACHMENT_FILE</t>
  </si>
  <si>
    <t>NT01AA000014463</t>
  </si>
  <si>
    <t>Shinki Moritani</t>
  </si>
  <si>
    <t>F3620</t>
  </si>
  <si>
    <t>A</t>
  </si>
  <si>
    <t>ACH1 US US021000021 ICP323076769 USD</t>
  </si>
  <si>
    <t>N</t>
  </si>
  <si>
    <t>Tax 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</si>
</sst>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);[Red]\(#,##0.00\);&quot;-&quot;"/>
    <numFmt numFmtId="165" formatCode="0_);[Red]\(0\)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Wingdings"/>
      <charset val="2"/>
    </font>
    <font>
      <sz val="10"/>
      <color rgb="FFFF0000"/>
      <name val="Arial"/>
      <family val="2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0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13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left" vertical="center"/>
    </xf>
    <xf numFmtId="164" fontId="3" fillId="0" borderId="1" xfId="0" applyNumberFormat="1" applyFont="1" applyBorder="1" applyAlignment="1">
      <alignment horizontal="left" vertical="center"/>
    </xf>
    <xf numFmtId="164" fontId="0" fillId="0" borderId="1" xfId="0" quotePrefix="1" applyNumberFormat="1" applyBorder="1" applyAlignment="1">
      <alignment horizontal="left" vertical="center"/>
    </xf>
    <xf numFmtId="164" fontId="4" fillId="0" borderId="1" xfId="0" applyNumberFormat="1" applyFont="1" applyBorder="1" applyAlignment="1">
      <alignment horizontal="left" vertical="center"/>
    </xf>
    <xf numFmtId="164" fontId="3" fillId="0" borderId="1" xfId="0" quotePrefix="1" applyNumberFormat="1" applyFont="1" applyBorder="1" applyAlignment="1">
      <alignment horizontal="left" vertical="center"/>
    </xf>
    <xf numFmtId="0" fontId="0" fillId="4" borderId="0" xfId="0" applyFill="1"/>
    <xf numFmtId="0" fontId="6" fillId="0" borderId="0" xfId="0" applyFont="1"/>
    <xf numFmtId="0" fontId="7" fillId="0" borderId="0" xfId="0" applyFont="1" applyAlignment="1">
      <alignment vertical="center"/>
    </xf>
    <xf numFmtId="0" fontId="8" fillId="5" borderId="0" xfId="0" applyFont="1" applyFill="1"/>
    <xf numFmtId="0" fontId="0" fillId="5" borderId="0" xfId="0" applyFill="1"/>
    <xf numFmtId="0" fontId="7" fillId="5" borderId="0" xfId="0" applyFont="1" applyFill="1" applyAlignment="1">
      <alignment vertical="center"/>
    </xf>
    <xf numFmtId="0" fontId="9" fillId="0" borderId="0" xfId="0" applyFont="1"/>
    <xf numFmtId="0" fontId="0" fillId="0" borderId="0" xfId="0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2" fillId="3" borderId="1" xfId="0" applyNumberFormat="1" applyFont="1" applyFill="1" applyBorder="1" applyAlignment="1"/>
    <xf numFmtId="49" fontId="2" fillId="3" borderId="1" xfId="0" applyNumberFormat="1" applyFont="1" applyFill="1" applyBorder="1" applyAlignment="1">
      <alignment horizontal="center" wrapText="1"/>
    </xf>
    <xf numFmtId="49" fontId="2" fillId="3" borderId="7" xfId="0" applyNumberFormat="1" applyFont="1" applyFill="1" applyBorder="1" applyAlignment="1">
      <alignment wrapText="1"/>
    </xf>
    <xf numFmtId="0" fontId="3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left" vertical="center"/>
    </xf>
    <xf numFmtId="0" fontId="0" fillId="0" borderId="1" xfId="0" applyBorder="1" applyAlignment="1" applyProtection="1">
      <alignment horizontal="left" vertical="center"/>
      <protection locked="0"/>
    </xf>
    <xf numFmtId="0" fontId="0" fillId="6" borderId="9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3" fillId="0" borderId="1" xfId="0" quotePrefix="1" applyNumberFormat="1" applyFont="1" applyBorder="1" applyAlignment="1">
      <alignment horizontal="left" vertical="center"/>
    </xf>
    <xf numFmtId="0" fontId="3" fillId="0" borderId="1" xfId="0" applyFont="1" applyBorder="1" applyAlignment="1" applyProtection="1">
      <alignment horizontal="left" vertical="center"/>
      <protection locked="0"/>
    </xf>
    <xf numFmtId="0" fontId="3" fillId="0" borderId="1" xfId="0" quotePrefix="1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164" fontId="0" fillId="0" borderId="1" xfId="0" applyNumberFormat="1" applyBorder="1" applyAlignment="1" applyProtection="1">
      <alignment horizontal="left" vertical="center"/>
      <protection locked="0"/>
    </xf>
    <xf numFmtId="165" fontId="0" fillId="0" borderId="1" xfId="0" applyNumberFormat="1" applyBorder="1" applyAlignment="1">
      <alignment horizontal="left" vertical="center"/>
    </xf>
    <xf numFmtId="164" fontId="0" fillId="6" borderId="1" xfId="0" applyNumberFormat="1" applyFill="1" applyBorder="1" applyAlignment="1">
      <alignment horizontal="left" vertical="center"/>
    </xf>
    <xf numFmtId="164" fontId="4" fillId="6" borderId="1" xfId="0" applyNumberFormat="1" applyFont="1" applyFill="1" applyBorder="1" applyAlignment="1">
      <alignment horizontal="left" vertical="center"/>
    </xf>
    <xf numFmtId="164" fontId="3" fillId="6" borderId="1" xfId="0" applyNumberFormat="1" applyFont="1" applyFill="1" applyBorder="1" applyAlignment="1">
      <alignment horizontal="left" vertical="center"/>
    </xf>
    <xf numFmtId="0" fontId="0" fillId="6" borderId="1" xfId="0" applyFill="1" applyBorder="1" applyAlignment="1" applyProtection="1">
      <alignment horizontal="left" vertical="center"/>
      <protection locked="0"/>
    </xf>
    <xf numFmtId="0" fontId="3" fillId="0" borderId="8" xfId="0" applyFont="1" applyBorder="1" applyAlignment="1">
      <alignment horizontal="left" vertical="center"/>
    </xf>
    <xf numFmtId="164" fontId="0" fillId="0" borderId="8" xfId="0" applyNumberFormat="1" applyBorder="1" applyAlignment="1">
      <alignment horizontal="left" vertical="center"/>
    </xf>
    <xf numFmtId="164" fontId="0" fillId="0" borderId="8" xfId="0" quotePrefix="1" applyNumberFormat="1" applyBorder="1" applyAlignment="1">
      <alignment horizontal="left" vertical="center"/>
    </xf>
    <xf numFmtId="164" fontId="4" fillId="0" borderId="8" xfId="0" applyNumberFormat="1" applyFont="1" applyBorder="1" applyAlignment="1">
      <alignment horizontal="left" vertical="center"/>
    </xf>
    <xf numFmtId="164" fontId="3" fillId="0" borderId="8" xfId="0" quotePrefix="1" applyNumberFormat="1" applyFont="1" applyBorder="1" applyAlignment="1">
      <alignment horizontal="left" vertical="center"/>
    </xf>
    <xf numFmtId="0" fontId="0" fillId="0" borderId="8" xfId="0" applyBorder="1" applyAlignment="1" applyProtection="1">
      <alignment horizontal="left" vertical="center"/>
      <protection locked="0"/>
    </xf>
    <xf numFmtId="0" fontId="0" fillId="0" borderId="10" xfId="0" applyBorder="1" applyAlignment="1">
      <alignment horizontal="left" vertical="center"/>
    </xf>
    <xf numFmtId="0" fontId="2" fillId="10" borderId="9" xfId="0" applyFont="1" applyFill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164" fontId="0" fillId="0" borderId="9" xfId="0" quotePrefix="1" applyNumberFormat="1" applyBorder="1" applyAlignment="1">
      <alignment horizontal="left" vertical="center"/>
    </xf>
    <xf numFmtId="164" fontId="0" fillId="0" borderId="9" xfId="0" applyNumberFormat="1" applyBorder="1" applyAlignment="1">
      <alignment horizontal="left" vertical="center"/>
    </xf>
    <xf numFmtId="0" fontId="3" fillId="0" borderId="9" xfId="1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164" fontId="3" fillId="0" borderId="9" xfId="0" applyNumberFormat="1" applyFont="1" applyBorder="1" applyAlignment="1">
      <alignment horizontal="left" vertical="center"/>
    </xf>
    <xf numFmtId="0" fontId="0" fillId="11" borderId="9" xfId="0" applyFill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164" fontId="3" fillId="6" borderId="9" xfId="0" applyNumberFormat="1" applyFont="1" applyFill="1" applyBorder="1" applyAlignment="1">
      <alignment horizontal="left" vertical="center"/>
    </xf>
    <xf numFmtId="0" fontId="3" fillId="0" borderId="9" xfId="0" quotePrefix="1" applyFont="1" applyBorder="1" applyAlignment="1">
      <alignment horizontal="left" vertical="center"/>
    </xf>
    <xf numFmtId="0" fontId="0" fillId="0" borderId="9" xfId="0" applyBorder="1" applyAlignment="1" applyProtection="1">
      <alignment horizontal="left" vertical="center"/>
      <protection locked="0"/>
    </xf>
    <xf numFmtId="0" fontId="3" fillId="0" borderId="1" xfId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11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11" borderId="1" xfId="0" quotePrefix="1" applyFont="1" applyFill="1" applyBorder="1" applyAlignment="1">
      <alignment horizontal="left" vertical="center" wrapText="1"/>
    </xf>
    <xf numFmtId="0" fontId="2" fillId="10" borderId="1" xfId="0" applyFont="1" applyFill="1" applyBorder="1" applyAlignment="1">
      <alignment horizontal="left" vertical="center"/>
    </xf>
    <xf numFmtId="0" fontId="0" fillId="12" borderId="1" xfId="0" applyFill="1" applyBorder="1" applyAlignment="1">
      <alignment horizontal="left" vertical="center"/>
    </xf>
    <xf numFmtId="164" fontId="3" fillId="11" borderId="1" xfId="0" applyNumberFormat="1" applyFont="1" applyFill="1" applyBorder="1" applyAlignment="1">
      <alignment horizontal="left" vertical="center" wrapText="1"/>
    </xf>
    <xf numFmtId="0" fontId="0" fillId="0" borderId="1" xfId="0" quotePrefix="1" applyBorder="1" applyAlignment="1">
      <alignment horizontal="left" vertical="center"/>
    </xf>
    <xf numFmtId="0" fontId="0" fillId="13" borderId="1" xfId="0" applyFill="1" applyBorder="1" applyAlignment="1">
      <alignment horizontal="left" vertical="center"/>
    </xf>
    <xf numFmtId="0" fontId="0" fillId="13" borderId="1" xfId="0" applyFill="1" applyBorder="1" applyAlignment="1">
      <alignment horizontal="center" vertical="center"/>
    </xf>
    <xf numFmtId="0" fontId="3" fillId="13" borderId="1" xfId="0" applyFont="1" applyFill="1" applyBorder="1" applyAlignment="1">
      <alignment horizontal="left" vertical="center"/>
    </xf>
    <xf numFmtId="164" fontId="0" fillId="13" borderId="1" xfId="0" quotePrefix="1" applyNumberFormat="1" applyFill="1" applyBorder="1" applyAlignment="1">
      <alignment horizontal="left" vertical="center"/>
    </xf>
    <xf numFmtId="164" fontId="0" fillId="13" borderId="1" xfId="0" applyNumberFormat="1" applyFill="1" applyBorder="1" applyAlignment="1">
      <alignment horizontal="left" vertical="center"/>
    </xf>
    <xf numFmtId="0" fontId="4" fillId="13" borderId="1" xfId="0" applyFont="1" applyFill="1" applyBorder="1" applyAlignment="1">
      <alignment horizontal="left" vertical="center"/>
    </xf>
    <xf numFmtId="164" fontId="3" fillId="13" borderId="1" xfId="0" applyNumberFormat="1" applyFont="1" applyFill="1" applyBorder="1" applyAlignment="1">
      <alignment horizontal="left" vertical="center"/>
    </xf>
    <xf numFmtId="0" fontId="2" fillId="13" borderId="1" xfId="0" applyFont="1" applyFill="1" applyBorder="1" applyAlignment="1">
      <alignment horizontal="left" vertical="center"/>
    </xf>
    <xf numFmtId="0" fontId="3" fillId="13" borderId="1" xfId="0" quotePrefix="1" applyFont="1" applyFill="1" applyBorder="1" applyAlignment="1">
      <alignment horizontal="left" vertical="center"/>
    </xf>
    <xf numFmtId="0" fontId="0" fillId="13" borderId="9" xfId="0" applyFill="1" applyBorder="1" applyAlignment="1">
      <alignment horizontal="left" vertical="center"/>
    </xf>
    <xf numFmtId="0" fontId="0" fillId="13" borderId="1" xfId="0" applyFill="1" applyBorder="1" applyAlignment="1" applyProtection="1">
      <alignment horizontal="left" vertical="center"/>
      <protection locked="0"/>
    </xf>
    <xf numFmtId="0" fontId="0" fillId="13" borderId="0" xfId="0" applyFill="1" applyAlignment="1">
      <alignment horizontal="left" vertical="center"/>
    </xf>
    <xf numFmtId="0" fontId="0" fillId="0" borderId="1" xfId="0" applyBorder="1"/>
    <xf numFmtId="0" fontId="3" fillId="0" borderId="1" xfId="2" applyBorder="1"/>
    <xf numFmtId="0" fontId="0" fillId="11" borderId="1" xfId="0" applyFill="1" applyBorder="1"/>
    <xf numFmtId="0" fontId="2" fillId="0" borderId="0" xfId="0" applyFont="1"/>
    <xf numFmtId="0" fontId="0" fillId="13" borderId="1" xfId="0" applyFill="1" applyBorder="1"/>
    <xf numFmtId="0" fontId="3" fillId="13" borderId="1" xfId="2" applyFill="1" applyBorder="1"/>
    <xf numFmtId="0" fontId="0" fillId="13" borderId="0" xfId="0" applyFill="1"/>
    <xf numFmtId="0" fontId="0" fillId="0" borderId="1" xfId="0" quotePrefix="1" applyBorder="1"/>
    <xf numFmtId="164" fontId="11" fillId="0" borderId="1" xfId="0" applyNumberFormat="1" applyFont="1" applyBorder="1" applyAlignment="1">
      <alignment horizontal="left" vertical="center"/>
    </xf>
    <xf numFmtId="164" fontId="3" fillId="11" borderId="1" xfId="0" applyNumberFormat="1" applyFont="1" applyFill="1" applyBorder="1" applyAlignment="1">
      <alignment horizontal="left" vertical="center"/>
    </xf>
    <xf numFmtId="0" fontId="0" fillId="12" borderId="1" xfId="0" applyFill="1" applyBorder="1"/>
    <xf numFmtId="0" fontId="3" fillId="11" borderId="1" xfId="0" applyFont="1" applyFill="1" applyBorder="1" applyAlignment="1">
      <alignment horizontal="left" vertical="center"/>
    </xf>
    <xf numFmtId="164" fontId="0" fillId="11" borderId="1" xfId="0" quotePrefix="1" applyNumberFormat="1" applyFill="1" applyBorder="1" applyAlignment="1">
      <alignment horizontal="left" vertical="center"/>
    </xf>
    <xf numFmtId="164" fontId="0" fillId="11" borderId="1" xfId="0" applyNumberFormat="1" applyFill="1" applyBorder="1" applyAlignment="1">
      <alignment horizontal="left" vertical="center"/>
    </xf>
    <xf numFmtId="0" fontId="3" fillId="11" borderId="1" xfId="2" applyFill="1" applyBorder="1"/>
    <xf numFmtId="0" fontId="3" fillId="11" borderId="1" xfId="0" quotePrefix="1" applyFont="1" applyFill="1" applyBorder="1" applyAlignment="1">
      <alignment horizontal="left" vertical="center"/>
    </xf>
    <xf numFmtId="0" fontId="0" fillId="11" borderId="0" xfId="0" applyFill="1"/>
    <xf numFmtId="0" fontId="0" fillId="0" borderId="0" xfId="0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4" fillId="2" borderId="1" xfId="0" applyFont="1" applyFill="1" applyBorder="1" applyAlignment="1">
      <alignment horizontal="center" vertical="center"/>
    </xf>
    <xf numFmtId="0" fontId="14" fillId="14" borderId="1" xfId="0" applyFont="1" applyFill="1" applyBorder="1" applyAlignment="1">
      <alignment horizontal="center" vertical="center"/>
    </xf>
    <xf numFmtId="0" fontId="14" fillId="14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3" fillId="4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14" fontId="0" fillId="0" borderId="1" xfId="0" applyNumberFormat="1" applyBorder="1"/>
    <xf numFmtId="0" fontId="0" fillId="16" borderId="1" xfId="0" applyFill="1" applyBorder="1"/>
    <xf numFmtId="0" fontId="0" fillId="16" borderId="1" xfId="0" applyFont="1" applyFill="1" applyBorder="1" applyAlignment="1">
      <alignment horizontal="center"/>
    </xf>
    <xf numFmtId="0" fontId="14" fillId="10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/>
    </xf>
    <xf numFmtId="164" fontId="0" fillId="9" borderId="1" xfId="0" applyNumberFormat="1" applyFill="1" applyBorder="1" applyAlignment="1">
      <alignment horizontal="left" vertical="center"/>
    </xf>
    <xf numFmtId="14" fontId="3" fillId="9" borderId="1" xfId="0" applyNumberFormat="1" applyFont="1" applyFill="1" applyBorder="1" applyAlignment="1">
      <alignment horizontal="left" vertical="center"/>
    </xf>
    <xf numFmtId="164" fontId="3" fillId="9" borderId="1" xfId="0" applyNumberFormat="1" applyFont="1" applyFill="1" applyBorder="1" applyAlignment="1">
      <alignment horizontal="left" vertical="center"/>
    </xf>
    <xf numFmtId="164" fontId="3" fillId="9" borderId="8" xfId="0" applyNumberFormat="1" applyFont="1" applyFill="1" applyBorder="1" applyAlignment="1">
      <alignment horizontal="left" vertical="center"/>
    </xf>
    <xf numFmtId="0" fontId="4" fillId="9" borderId="9" xfId="0" applyFont="1" applyFill="1" applyBorder="1" applyAlignment="1">
      <alignment horizontal="left" vertical="center"/>
    </xf>
    <xf numFmtId="0" fontId="4" fillId="9" borderId="1" xfId="0" applyFont="1" applyFill="1" applyBorder="1" applyAlignment="1">
      <alignment horizontal="left" vertical="center"/>
    </xf>
    <xf numFmtId="0" fontId="0" fillId="9" borderId="1" xfId="0" applyFill="1" applyBorder="1"/>
    <xf numFmtId="0" fontId="0" fillId="9" borderId="0" xfId="0" applyFill="1"/>
    <xf numFmtId="49" fontId="2" fillId="3" borderId="7" xfId="0" applyNumberFormat="1" applyFont="1" applyFill="1" applyBorder="1" applyAlignment="1">
      <alignment vertical="center"/>
    </xf>
    <xf numFmtId="49" fontId="2" fillId="3" borderId="5" xfId="0" applyNumberFormat="1" applyFont="1" applyFill="1" applyBorder="1" applyAlignment="1">
      <alignment horizontal="center"/>
    </xf>
    <xf numFmtId="49" fontId="2" fillId="3" borderId="0" xfId="0" applyNumberFormat="1" applyFont="1" applyFill="1" applyBorder="1" applyAlignment="1">
      <alignment horizontal="center"/>
    </xf>
    <xf numFmtId="49" fontId="2" fillId="3" borderId="6" xfId="0" applyNumberFormat="1" applyFont="1" applyFill="1" applyBorder="1" applyAlignment="1">
      <alignment horizontal="center"/>
    </xf>
    <xf numFmtId="0" fontId="12" fillId="15" borderId="11" xfId="0" applyFont="1" applyFill="1" applyBorder="1" applyAlignment="1">
      <alignment horizontal="left" vertical="center"/>
    </xf>
    <xf numFmtId="0" fontId="12" fillId="15" borderId="12" xfId="0" applyFont="1" applyFill="1" applyBorder="1" applyAlignment="1">
      <alignment horizontal="left" vertical="center"/>
    </xf>
    <xf numFmtId="0" fontId="12" fillId="15" borderId="13" xfId="0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center"/>
    </xf>
    <xf numFmtId="49" fontId="2" fillId="3" borderId="2" xfId="0" applyNumberFormat="1" applyFont="1" applyFill="1" applyBorder="1" applyAlignment="1">
      <alignment horizontal="center"/>
    </xf>
    <xf numFmtId="49" fontId="2" fillId="3" borderId="3" xfId="0" applyNumberFormat="1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center"/>
    </xf>
    <xf numFmtId="49" fontId="2" fillId="3" borderId="5" xfId="0" applyNumberFormat="1" applyFont="1" applyFill="1" applyBorder="1" applyAlignment="1">
      <alignment horizontal="center"/>
    </xf>
    <xf numFmtId="49" fontId="2" fillId="3" borderId="0" xfId="0" applyNumberFormat="1" applyFont="1" applyFill="1" applyBorder="1" applyAlignment="1">
      <alignment horizontal="center"/>
    </xf>
    <xf numFmtId="49" fontId="2" fillId="3" borderId="6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emf"/><Relationship Id="rId5" Type="http://schemas.openxmlformats.org/officeDocument/2006/relationships/image" Target="../media/image5.png"/><Relationship Id="rId10" Type="http://schemas.openxmlformats.org/officeDocument/2006/relationships/image" Target="../media/image10.emf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598714</xdr:colOff>
      <xdr:row>31</xdr:row>
      <xdr:rowOff>130628</xdr:rowOff>
    </xdr:from>
    <xdr:to>
      <xdr:col>29</xdr:col>
      <xdr:colOff>216619</xdr:colOff>
      <xdr:row>67</xdr:row>
      <xdr:rowOff>146112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446"/>
        <a:stretch/>
      </xdr:blipFill>
      <xdr:spPr>
        <a:xfrm>
          <a:off x="9133114" y="6030685"/>
          <a:ext cx="8761905" cy="6677541"/>
        </a:xfrm>
        <a:prstGeom prst="rect">
          <a:avLst/>
        </a:prstGeom>
      </xdr:spPr>
    </xdr:pic>
    <xdr:clientData/>
  </xdr:twoCellAnchor>
  <xdr:twoCellAnchor editAs="oneCell">
    <xdr:from>
      <xdr:col>14</xdr:col>
      <xdr:colOff>598714</xdr:colOff>
      <xdr:row>68</xdr:row>
      <xdr:rowOff>32656</xdr:rowOff>
    </xdr:from>
    <xdr:to>
      <xdr:col>29</xdr:col>
      <xdr:colOff>121381</xdr:colOff>
      <xdr:row>114</xdr:row>
      <xdr:rowOff>104613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33114" y="7805056"/>
          <a:ext cx="8666667" cy="8584586"/>
        </a:xfrm>
        <a:prstGeom prst="rect">
          <a:avLst/>
        </a:prstGeom>
      </xdr:spPr>
    </xdr:pic>
    <xdr:clientData/>
  </xdr:twoCellAnchor>
  <xdr:twoCellAnchor editAs="oneCell">
    <xdr:from>
      <xdr:col>17</xdr:col>
      <xdr:colOff>103497</xdr:colOff>
      <xdr:row>99</xdr:row>
      <xdr:rowOff>127825</xdr:rowOff>
    </xdr:from>
    <xdr:to>
      <xdr:col>27</xdr:col>
      <xdr:colOff>255116</xdr:colOff>
      <xdr:row>106</xdr:row>
      <xdr:rowOff>134014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66697" y="13275789"/>
          <a:ext cx="6247619" cy="1266952"/>
        </a:xfrm>
        <a:prstGeom prst="rect">
          <a:avLst/>
        </a:prstGeom>
      </xdr:spPr>
    </xdr:pic>
    <xdr:clientData/>
  </xdr:twoCellAnchor>
  <xdr:twoCellAnchor editAs="oneCell">
    <xdr:from>
      <xdr:col>20</xdr:col>
      <xdr:colOff>466932</xdr:colOff>
      <xdr:row>107</xdr:row>
      <xdr:rowOff>169470</xdr:rowOff>
    </xdr:from>
    <xdr:to>
      <xdr:col>29</xdr:col>
      <xdr:colOff>485294</xdr:colOff>
      <xdr:row>114</xdr:row>
      <xdr:rowOff>108991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58932" y="20133870"/>
          <a:ext cx="5504762" cy="1234921"/>
        </a:xfrm>
        <a:prstGeom prst="rect">
          <a:avLst/>
        </a:prstGeom>
      </xdr:spPr>
    </xdr:pic>
    <xdr:clientData/>
  </xdr:twoCellAnchor>
  <xdr:twoCellAnchor editAs="oneCell">
    <xdr:from>
      <xdr:col>14</xdr:col>
      <xdr:colOff>598714</xdr:colOff>
      <xdr:row>113</xdr:row>
      <xdr:rowOff>32657</xdr:rowOff>
    </xdr:from>
    <xdr:to>
      <xdr:col>29</xdr:col>
      <xdr:colOff>26142</xdr:colOff>
      <xdr:row>153</xdr:row>
      <xdr:rowOff>4845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33114" y="16132628"/>
          <a:ext cx="8571428" cy="736871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76200</xdr:rowOff>
    </xdr:from>
    <xdr:to>
      <xdr:col>13</xdr:col>
      <xdr:colOff>465676</xdr:colOff>
      <xdr:row>82</xdr:row>
      <xdr:rowOff>28762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001486"/>
          <a:ext cx="8390476" cy="9390476"/>
        </a:xfrm>
        <a:prstGeom prst="rect">
          <a:avLst/>
        </a:prstGeom>
      </xdr:spPr>
    </xdr:pic>
    <xdr:clientData/>
  </xdr:twoCellAnchor>
  <xdr:twoCellAnchor>
    <xdr:from>
      <xdr:col>9</xdr:col>
      <xdr:colOff>313754</xdr:colOff>
      <xdr:row>34</xdr:row>
      <xdr:rowOff>83867</xdr:rowOff>
    </xdr:from>
    <xdr:to>
      <xdr:col>12</xdr:col>
      <xdr:colOff>457199</xdr:colOff>
      <xdr:row>35</xdr:row>
      <xdr:rowOff>53788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/>
      </xdr:nvSpPr>
      <xdr:spPr>
        <a:xfrm>
          <a:off x="5800154" y="1518220"/>
          <a:ext cx="1972245" cy="149215"/>
        </a:xfrm>
        <a:prstGeom prst="rect">
          <a:avLst/>
        </a:prstGeom>
        <a:noFill/>
        <a:ln w="2857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259967</xdr:colOff>
      <xdr:row>71</xdr:row>
      <xdr:rowOff>3185</xdr:rowOff>
    </xdr:from>
    <xdr:to>
      <xdr:col>6</xdr:col>
      <xdr:colOff>358588</xdr:colOff>
      <xdr:row>72</xdr:row>
      <xdr:rowOff>26894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/>
      </xdr:nvSpPr>
      <xdr:spPr>
        <a:xfrm>
          <a:off x="259967" y="8071420"/>
          <a:ext cx="3756221" cy="203003"/>
        </a:xfrm>
        <a:prstGeom prst="rect">
          <a:avLst/>
        </a:prstGeom>
        <a:noFill/>
        <a:ln w="2857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110838</xdr:colOff>
      <xdr:row>101</xdr:row>
      <xdr:rowOff>96981</xdr:rowOff>
    </xdr:from>
    <xdr:to>
      <xdr:col>19</xdr:col>
      <xdr:colOff>138546</xdr:colOff>
      <xdr:row>107</xdr:row>
      <xdr:rowOff>27708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xmlns="" id="{00000000-0008-0000-0000-00000C000000}"/>
            </a:ext>
            <a:ext uri="{147F2762-F138-4A5C-976F-8EAC2B608ADB}">
              <a16:predDERef xmlns:a16="http://schemas.microsoft.com/office/drawing/2014/main" xmlns="" pred="{00000000-0008-0000-0000-00000B000000}"/>
            </a:ext>
          </a:extLst>
        </xdr:cNvPr>
        <xdr:cNvSpPr/>
      </xdr:nvSpPr>
      <xdr:spPr>
        <a:xfrm>
          <a:off x="10474038" y="18537381"/>
          <a:ext cx="1246908" cy="1016577"/>
        </a:xfrm>
        <a:prstGeom prst="rect">
          <a:avLst/>
        </a:prstGeom>
        <a:noFill/>
        <a:ln w="2857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13</xdr:col>
      <xdr:colOff>522514</xdr:colOff>
      <xdr:row>3</xdr:row>
      <xdr:rowOff>87086</xdr:rowOff>
    </xdr:from>
    <xdr:ext cx="3936620" cy="640080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SpPr txBox="1"/>
      </xdr:nvSpPr>
      <xdr:spPr>
        <a:xfrm>
          <a:off x="8447314" y="609600"/>
          <a:ext cx="3936620" cy="640080"/>
        </a:xfrm>
        <a:prstGeom prst="homePlat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200" b="0" u="sng">
              <a:solidFill>
                <a:schemeClr val="bg1"/>
              </a:solidFill>
            </a:rPr>
            <a:t>(3) RPA picks up</a:t>
          </a:r>
          <a:r>
            <a:rPr lang="en-US" sz="1200" b="0" u="sng" baseline="0">
              <a:solidFill>
                <a:schemeClr val="bg1"/>
              </a:solidFill>
            </a:rPr>
            <a:t> email and extract data from Invoice</a:t>
          </a:r>
          <a:endParaRPr lang="en-US" sz="1200" b="0" u="sng">
            <a:solidFill>
              <a:schemeClr val="bg1"/>
            </a:solidFill>
          </a:endParaRPr>
        </a:p>
      </xdr:txBody>
    </xdr:sp>
    <xdr:clientData/>
  </xdr:oneCellAnchor>
  <xdr:twoCellAnchor>
    <xdr:from>
      <xdr:col>16</xdr:col>
      <xdr:colOff>238580</xdr:colOff>
      <xdr:row>14</xdr:row>
      <xdr:rowOff>112656</xdr:rowOff>
    </xdr:from>
    <xdr:to>
      <xdr:col>18</xdr:col>
      <xdr:colOff>571180</xdr:colOff>
      <xdr:row>18</xdr:row>
      <xdr:rowOff>15209</xdr:rowOff>
    </xdr:to>
    <xdr:sp macro="" textlink="">
      <xdr:nvSpPr>
        <xdr:cNvPr id="82" name="Flowchart: Predefined Process 81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SpPr/>
      </xdr:nvSpPr>
      <xdr:spPr>
        <a:xfrm>
          <a:off x="9992180" y="2518399"/>
          <a:ext cx="1551800" cy="642781"/>
        </a:xfrm>
        <a:prstGeom prst="flowChartPredefined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rIns="0" rtlCol="0" anchor="ctr"/>
        <a:lstStyle/>
        <a:p>
          <a:pPr algn="ctr"/>
          <a:r>
            <a:rPr lang="en-US" sz="1100" b="0">
              <a:solidFill>
                <a:sysClr val="windowText" lastClr="000000"/>
              </a:solidFill>
            </a:rPr>
            <a:t>OCR</a:t>
          </a:r>
          <a:r>
            <a:rPr lang="en-US" sz="1100" b="0" baseline="0">
              <a:solidFill>
                <a:sysClr val="windowText" lastClr="000000"/>
              </a:solidFill>
            </a:rPr>
            <a:t> </a:t>
          </a:r>
        </a:p>
        <a:p>
          <a:pPr algn="ctr"/>
          <a:r>
            <a:rPr lang="en-US" sz="1100" b="0" baseline="0">
              <a:solidFill>
                <a:sysClr val="windowText" lastClr="000000"/>
              </a:solidFill>
            </a:rPr>
            <a:t>+ </a:t>
          </a:r>
        </a:p>
        <a:p>
          <a:pPr algn="ctr"/>
          <a:r>
            <a:rPr lang="en-US" sz="1100" b="0" baseline="0">
              <a:solidFill>
                <a:sysClr val="windowText" lastClr="000000"/>
              </a:solidFill>
            </a:rPr>
            <a:t>Machine Learning</a:t>
          </a:r>
          <a:endParaRPr lang="en-US" sz="1100" b="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17</xdr:col>
      <xdr:colOff>58874</xdr:colOff>
      <xdr:row>18</xdr:row>
      <xdr:rowOff>79523</xdr:rowOff>
    </xdr:from>
    <xdr:ext cx="605102" cy="264560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SpPr txBox="1"/>
      </xdr:nvSpPr>
      <xdr:spPr>
        <a:xfrm>
          <a:off x="10422074" y="3225494"/>
          <a:ext cx="60510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Output</a:t>
          </a:r>
        </a:p>
      </xdr:txBody>
    </xdr:sp>
    <xdr:clientData/>
  </xdr:oneCellAnchor>
  <xdr:twoCellAnchor>
    <xdr:from>
      <xdr:col>29</xdr:col>
      <xdr:colOff>351494</xdr:colOff>
      <xdr:row>14</xdr:row>
      <xdr:rowOff>142539</xdr:rowOff>
    </xdr:from>
    <xdr:to>
      <xdr:col>31</xdr:col>
      <xdr:colOff>214714</xdr:colOff>
      <xdr:row>18</xdr:row>
      <xdr:rowOff>45092</xdr:rowOff>
    </xdr:to>
    <xdr:sp macro="" textlink="">
      <xdr:nvSpPr>
        <xdr:cNvPr id="84" name="Flowchart: Predefined Process 83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SpPr/>
      </xdr:nvSpPr>
      <xdr:spPr>
        <a:xfrm>
          <a:off x="18029894" y="2519979"/>
          <a:ext cx="1082420" cy="634073"/>
        </a:xfrm>
        <a:prstGeom prst="flowChartPredefinedProcess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0">
              <a:solidFill>
                <a:sysClr val="windowText" lastClr="000000"/>
              </a:solidFill>
            </a:rPr>
            <a:t>Lookup</a:t>
          </a:r>
        </a:p>
        <a:p>
          <a:pPr algn="ctr"/>
          <a:r>
            <a:rPr lang="en-US" sz="1100" b="0">
              <a:solidFill>
                <a:sysClr val="windowText" lastClr="000000"/>
              </a:solidFill>
            </a:rPr>
            <a:t>ECC master</a:t>
          </a:r>
        </a:p>
      </xdr:txBody>
    </xdr:sp>
    <xdr:clientData/>
  </xdr:twoCellAnchor>
  <xdr:twoCellAnchor>
    <xdr:from>
      <xdr:col>19</xdr:col>
      <xdr:colOff>97330</xdr:colOff>
      <xdr:row>16</xdr:row>
      <xdr:rowOff>135845</xdr:rowOff>
    </xdr:from>
    <xdr:to>
      <xdr:col>21</xdr:col>
      <xdr:colOff>66850</xdr:colOff>
      <xdr:row>16</xdr:row>
      <xdr:rowOff>135845</xdr:rowOff>
    </xdr:to>
    <xdr:cxnSp macro="">
      <xdr:nvCxnSpPr>
        <xdr:cNvPr id="85" name="Straight Arrow Connector 84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CxnSpPr/>
      </xdr:nvCxnSpPr>
      <xdr:spPr>
        <a:xfrm>
          <a:off x="11679730" y="3064102"/>
          <a:ext cx="1188720" cy="0"/>
        </a:xfrm>
        <a:prstGeom prst="straightConnector1">
          <a:avLst/>
        </a:prstGeom>
        <a:ln w="12700"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361134</xdr:colOff>
      <xdr:row>16</xdr:row>
      <xdr:rowOff>73197</xdr:rowOff>
    </xdr:from>
    <xdr:to>
      <xdr:col>35</xdr:col>
      <xdr:colOff>300174</xdr:colOff>
      <xdr:row>16</xdr:row>
      <xdr:rowOff>73197</xdr:rowOff>
    </xdr:to>
    <xdr:cxnSp macro="">
      <xdr:nvCxnSpPr>
        <xdr:cNvPr id="86" name="Straight Arrow Connector 85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CxnSpPr/>
      </xdr:nvCxnSpPr>
      <xdr:spPr>
        <a:xfrm>
          <a:off x="19258734" y="2816397"/>
          <a:ext cx="2377440" cy="0"/>
        </a:xfrm>
        <a:prstGeom prst="straightConnector1">
          <a:avLst/>
        </a:prstGeom>
        <a:ln w="12700"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341590</xdr:colOff>
      <xdr:row>18</xdr:row>
      <xdr:rowOff>129469</xdr:rowOff>
    </xdr:from>
    <xdr:to>
      <xdr:col>17</xdr:col>
      <xdr:colOff>341590</xdr:colOff>
      <xdr:row>21</xdr:row>
      <xdr:rowOff>138103</xdr:rowOff>
    </xdr:to>
    <xdr:cxnSp macro="">
      <xdr:nvCxnSpPr>
        <xdr:cNvPr id="87" name="Straight Connector 86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CxnSpPr/>
      </xdr:nvCxnSpPr>
      <xdr:spPr>
        <a:xfrm>
          <a:off x="10704790" y="3275440"/>
          <a:ext cx="0" cy="563806"/>
        </a:xfrm>
        <a:prstGeom prst="line">
          <a:avLst/>
        </a:prstGeom>
        <a:ln>
          <a:solidFill>
            <a:schemeClr val="tx1">
              <a:lumMod val="50000"/>
              <a:lumOff val="50000"/>
            </a:schemeClr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370114</xdr:colOff>
      <xdr:row>3</xdr:row>
      <xdr:rowOff>87086</xdr:rowOff>
    </xdr:from>
    <xdr:ext cx="3537992" cy="640080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370114" y="457200"/>
          <a:ext cx="3537992" cy="640080"/>
        </a:xfrm>
        <a:prstGeom prst="homePlat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45720" rIns="45720" rtlCol="0" anchor="ctr">
          <a:noAutofit/>
        </a:bodyPr>
        <a:lstStyle/>
        <a:p>
          <a:pPr algn="ctr"/>
          <a:r>
            <a:rPr lang="en-US" sz="1200" b="0" u="sng" baseline="0">
              <a:solidFill>
                <a:schemeClr val="tx1"/>
              </a:solidFill>
            </a:rPr>
            <a:t>(1) PIC receives Invoice from vendor and reveiw</a:t>
          </a:r>
        </a:p>
        <a:p>
          <a:pPr algn="ctr"/>
          <a:r>
            <a:rPr lang="en-US" sz="1200" b="1" u="sng" baseline="0">
              <a:solidFill>
                <a:schemeClr val="tx1"/>
              </a:solidFill>
            </a:rPr>
            <a:t>(Human process)</a:t>
          </a:r>
        </a:p>
      </xdr:txBody>
    </xdr:sp>
    <xdr:clientData/>
  </xdr:oneCellAnchor>
  <xdr:oneCellAnchor>
    <xdr:from>
      <xdr:col>6</xdr:col>
      <xdr:colOff>487680</xdr:colOff>
      <xdr:row>3</xdr:row>
      <xdr:rowOff>87086</xdr:rowOff>
    </xdr:from>
    <xdr:ext cx="4091189" cy="640080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4145280" y="605246"/>
          <a:ext cx="4091189" cy="640080"/>
        </a:xfrm>
        <a:prstGeom prst="homePlat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45720" rIns="45720" rtlCol="0" anchor="ctr">
          <a:noAutofit/>
        </a:bodyPr>
        <a:lstStyle/>
        <a:p>
          <a:pPr algn="ctr"/>
          <a:r>
            <a:rPr lang="en-US" sz="1200" b="0" u="sng" baseline="0">
              <a:solidFill>
                <a:schemeClr val="tx1"/>
              </a:solidFill>
            </a:rPr>
            <a:t>(2) PIC send Invoice to specific email box</a:t>
          </a:r>
        </a:p>
        <a:p>
          <a:pPr algn="ctr"/>
          <a:r>
            <a:rPr lang="en-US" sz="1200" b="1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(Human process)</a:t>
          </a:r>
          <a:endParaRPr lang="en-US" sz="1200" b="1">
            <a:solidFill>
              <a:schemeClr val="tx1"/>
            </a:solidFill>
            <a:effectLst/>
          </a:endParaRPr>
        </a:p>
      </xdr:txBody>
    </xdr:sp>
    <xdr:clientData/>
  </xdr:oneCellAnchor>
  <xdr:oneCellAnchor>
    <xdr:from>
      <xdr:col>14</xdr:col>
      <xdr:colOff>446494</xdr:colOff>
      <xdr:row>20</xdr:row>
      <xdr:rowOff>91176</xdr:rowOff>
    </xdr:from>
    <xdr:ext cx="1123256" cy="264560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xmlns="" id="{00000000-0008-0000-0000-000063000000}"/>
            </a:ext>
          </a:extLst>
        </xdr:cNvPr>
        <xdr:cNvSpPr txBox="1"/>
      </xdr:nvSpPr>
      <xdr:spPr>
        <a:xfrm>
          <a:off x="8980894" y="3824976"/>
          <a:ext cx="112325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 u="none" baseline="0">
              <a:solidFill>
                <a:srgbClr val="FF0000"/>
              </a:solidFill>
            </a:rPr>
            <a:t>[1_OCRed Data]</a:t>
          </a:r>
        </a:p>
      </xdr:txBody>
    </xdr:sp>
    <xdr:clientData/>
  </xdr:oneCellAnchor>
  <xdr:oneCellAnchor>
    <xdr:from>
      <xdr:col>27</xdr:col>
      <xdr:colOff>394139</xdr:colOff>
      <xdr:row>3</xdr:row>
      <xdr:rowOff>87086</xdr:rowOff>
    </xdr:from>
    <xdr:ext cx="4168590" cy="640080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xmlns="" id="{00000000-0008-0000-0000-000069000000}"/>
            </a:ext>
          </a:extLst>
        </xdr:cNvPr>
        <xdr:cNvSpPr txBox="1"/>
      </xdr:nvSpPr>
      <xdr:spPr>
        <a:xfrm>
          <a:off x="16853339" y="452846"/>
          <a:ext cx="4168590" cy="640080"/>
        </a:xfrm>
        <a:prstGeom prst="homePlat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200" b="0" u="sng">
              <a:solidFill>
                <a:schemeClr val="bg1"/>
              </a:solidFill>
            </a:rPr>
            <a:t>(5) RPA extracts ECC spesific info from "ECC Master" and combine with output of process (4) </a:t>
          </a:r>
        </a:p>
      </xdr:txBody>
    </xdr:sp>
    <xdr:clientData/>
  </xdr:oneCellAnchor>
  <xdr:oneCellAnchor>
    <xdr:from>
      <xdr:col>34</xdr:col>
      <xdr:colOff>492703</xdr:colOff>
      <xdr:row>3</xdr:row>
      <xdr:rowOff>84909</xdr:rowOff>
    </xdr:from>
    <xdr:ext cx="5266764" cy="640080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xmlns="" id="{00000000-0008-0000-0000-00006B000000}"/>
            </a:ext>
          </a:extLst>
        </xdr:cNvPr>
        <xdr:cNvSpPr txBox="1"/>
      </xdr:nvSpPr>
      <xdr:spPr>
        <a:xfrm>
          <a:off x="21219103" y="450669"/>
          <a:ext cx="5266764" cy="640080"/>
        </a:xfrm>
        <a:prstGeom prst="homePlat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200" b="0" u="sng">
              <a:solidFill>
                <a:schemeClr val="bg1"/>
              </a:solidFill>
            </a:rPr>
            <a:t>(6) Initiate</a:t>
          </a:r>
          <a:r>
            <a:rPr lang="en-US" sz="1200" b="0" u="sng" baseline="0">
              <a:solidFill>
                <a:schemeClr val="bg1"/>
              </a:solidFill>
            </a:rPr>
            <a:t> NT01 WorkFlow (Draft)</a:t>
          </a:r>
          <a:endParaRPr lang="en-US" sz="1200" b="0" u="sng">
            <a:solidFill>
              <a:schemeClr val="bg1"/>
            </a:solidFill>
          </a:endParaRPr>
        </a:p>
      </xdr:txBody>
    </xdr:sp>
    <xdr:clientData/>
  </xdr:oneCellAnchor>
  <xdr:twoCellAnchor>
    <xdr:from>
      <xdr:col>13</xdr:col>
      <xdr:colOff>386868</xdr:colOff>
      <xdr:row>16</xdr:row>
      <xdr:rowOff>85683</xdr:rowOff>
    </xdr:from>
    <xdr:to>
      <xdr:col>16</xdr:col>
      <xdr:colOff>74057</xdr:colOff>
      <xdr:row>16</xdr:row>
      <xdr:rowOff>85683</xdr:rowOff>
    </xdr:to>
    <xdr:cxnSp macro="">
      <xdr:nvCxnSpPr>
        <xdr:cNvPr id="115" name="Straight Arrow Connector 114">
          <a:extLst>
            <a:ext uri="{FF2B5EF4-FFF2-40B4-BE49-F238E27FC236}">
              <a16:creationId xmlns:a16="http://schemas.microsoft.com/office/drawing/2014/main" xmlns="" id="{00000000-0008-0000-0000-000073000000}"/>
            </a:ext>
          </a:extLst>
        </xdr:cNvPr>
        <xdr:cNvCxnSpPr/>
      </xdr:nvCxnSpPr>
      <xdr:spPr>
        <a:xfrm>
          <a:off x="8311668" y="2775095"/>
          <a:ext cx="1515989" cy="0"/>
        </a:xfrm>
        <a:prstGeom prst="straightConnector1">
          <a:avLst/>
        </a:prstGeom>
        <a:ln w="12700"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32</xdr:col>
      <xdr:colOff>467581</xdr:colOff>
      <xdr:row>22</xdr:row>
      <xdr:rowOff>101808</xdr:rowOff>
    </xdr:from>
    <xdr:ext cx="254942" cy="264560"/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xmlns="" id="{00000000-0008-0000-0000-000083000000}"/>
            </a:ext>
          </a:extLst>
        </xdr:cNvPr>
        <xdr:cNvSpPr txBox="1"/>
      </xdr:nvSpPr>
      <xdr:spPr>
        <a:xfrm>
          <a:off x="19974781" y="3942288"/>
          <a:ext cx="2549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0" u="none" baseline="0"/>
            <a:t>+</a:t>
          </a:r>
        </a:p>
      </xdr:txBody>
    </xdr:sp>
    <xdr:clientData/>
  </xdr:oneCellAnchor>
  <xdr:twoCellAnchor>
    <xdr:from>
      <xdr:col>5</xdr:col>
      <xdr:colOff>246733</xdr:colOff>
      <xdr:row>15</xdr:row>
      <xdr:rowOff>170874</xdr:rowOff>
    </xdr:from>
    <xdr:to>
      <xdr:col>6</xdr:col>
      <xdr:colOff>534690</xdr:colOff>
      <xdr:row>15</xdr:row>
      <xdr:rowOff>170874</xdr:rowOff>
    </xdr:to>
    <xdr:cxnSp macro="">
      <xdr:nvCxnSpPr>
        <xdr:cNvPr id="146" name="Straight Arrow Connector 145">
          <a:extLst>
            <a:ext uri="{FF2B5EF4-FFF2-40B4-BE49-F238E27FC236}">
              <a16:creationId xmlns:a16="http://schemas.microsoft.com/office/drawing/2014/main" xmlns="" id="{00000000-0008-0000-0000-000092000000}"/>
            </a:ext>
          </a:extLst>
        </xdr:cNvPr>
        <xdr:cNvCxnSpPr/>
      </xdr:nvCxnSpPr>
      <xdr:spPr>
        <a:xfrm>
          <a:off x="3294733" y="2731194"/>
          <a:ext cx="897557" cy="0"/>
        </a:xfrm>
        <a:prstGeom prst="straightConnector1">
          <a:avLst/>
        </a:prstGeom>
        <a:ln w="12700"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445226</xdr:colOff>
      <xdr:row>8</xdr:row>
      <xdr:rowOff>128451</xdr:rowOff>
    </xdr:from>
    <xdr:to>
      <xdr:col>5</xdr:col>
      <xdr:colOff>159548</xdr:colOff>
      <xdr:row>25</xdr:row>
      <xdr:rowOff>76199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xmlns="" id="{00000000-0008-0000-00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45226" y="1408611"/>
          <a:ext cx="2762322" cy="3056709"/>
        </a:xfrm>
        <a:prstGeom prst="rect">
          <a:avLst/>
        </a:prstGeom>
      </xdr:spPr>
    </xdr:pic>
    <xdr:clientData/>
  </xdr:twoCellAnchor>
  <xdr:twoCellAnchor editAs="oneCell">
    <xdr:from>
      <xdr:col>7</xdr:col>
      <xdr:colOff>149200</xdr:colOff>
      <xdr:row>9</xdr:row>
      <xdr:rowOff>169087</xdr:rowOff>
    </xdr:from>
    <xdr:to>
      <xdr:col>13</xdr:col>
      <xdr:colOff>71718</xdr:colOff>
      <xdr:row>21</xdr:row>
      <xdr:rowOff>110880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xmlns="" id="{00000000-0008-0000-00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416400" y="1603440"/>
          <a:ext cx="3580118" cy="2093322"/>
        </a:xfrm>
        <a:prstGeom prst="rect">
          <a:avLst/>
        </a:prstGeom>
      </xdr:spPr>
    </xdr:pic>
    <xdr:clientData/>
  </xdr:twoCellAnchor>
  <xdr:oneCellAnchor>
    <xdr:from>
      <xdr:col>7</xdr:col>
      <xdr:colOff>375201</xdr:colOff>
      <xdr:row>20</xdr:row>
      <xdr:rowOff>54870</xdr:rowOff>
    </xdr:from>
    <xdr:ext cx="2694570" cy="264560"/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xmlns="" id="{00000000-0008-0000-0000-000096000000}"/>
            </a:ext>
          </a:extLst>
        </xdr:cNvPr>
        <xdr:cNvSpPr txBox="1"/>
      </xdr:nvSpPr>
      <xdr:spPr>
        <a:xfrm>
          <a:off x="4642401" y="3723356"/>
          <a:ext cx="2694570" cy="26456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Primary</a:t>
          </a:r>
          <a:r>
            <a:rPr lang="en-US" sz="1100" b="1" baseline="0"/>
            <a:t> Key should be included in email</a:t>
          </a:r>
          <a:endParaRPr lang="en-US" sz="1100" b="1"/>
        </a:p>
      </xdr:txBody>
    </xdr:sp>
    <xdr:clientData/>
  </xdr:oneCellAnchor>
  <xdr:twoCellAnchor editAs="oneCell">
    <xdr:from>
      <xdr:col>14</xdr:col>
      <xdr:colOff>607039</xdr:colOff>
      <xdr:row>22</xdr:row>
      <xdr:rowOff>54430</xdr:rowOff>
    </xdr:from>
    <xdr:to>
      <xdr:col>20</xdr:col>
      <xdr:colOff>239941</xdr:colOff>
      <xdr:row>24</xdr:row>
      <xdr:rowOff>3842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xmlns="" id="{00000000-0008-0000-00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1439" y="3940630"/>
          <a:ext cx="3290502" cy="3195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270605</xdr:colOff>
      <xdr:row>7</xdr:row>
      <xdr:rowOff>138952</xdr:rowOff>
    </xdr:from>
    <xdr:to>
      <xdr:col>33</xdr:col>
      <xdr:colOff>243710</xdr:colOff>
      <xdr:row>14</xdr:row>
      <xdr:rowOff>35869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xmlns="" id="{00000000-0008-0000-00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7339405" y="1401695"/>
          <a:ext cx="3021105" cy="1192317"/>
        </a:xfrm>
        <a:prstGeom prst="rect">
          <a:avLst/>
        </a:prstGeom>
      </xdr:spPr>
    </xdr:pic>
    <xdr:clientData/>
  </xdr:twoCellAnchor>
  <xdr:twoCellAnchor>
    <xdr:from>
      <xdr:col>30</xdr:col>
      <xdr:colOff>68788</xdr:colOff>
      <xdr:row>12</xdr:row>
      <xdr:rowOff>148697</xdr:rowOff>
    </xdr:from>
    <xdr:to>
      <xdr:col>30</xdr:col>
      <xdr:colOff>442223</xdr:colOff>
      <xdr:row>14</xdr:row>
      <xdr:rowOff>123647</xdr:rowOff>
    </xdr:to>
    <xdr:sp macro="" textlink="">
      <xdr:nvSpPr>
        <xdr:cNvPr id="106" name="U-Turn Arrow 105">
          <a:extLst>
            <a:ext uri="{FF2B5EF4-FFF2-40B4-BE49-F238E27FC236}">
              <a16:creationId xmlns:a16="http://schemas.microsoft.com/office/drawing/2014/main" xmlns="" id="{00000000-0008-0000-0000-00006A000000}"/>
            </a:ext>
          </a:extLst>
        </xdr:cNvPr>
        <xdr:cNvSpPr/>
      </xdr:nvSpPr>
      <xdr:spPr>
        <a:xfrm rot="10800000" flipH="1" flipV="1">
          <a:off x="18356788" y="2160377"/>
          <a:ext cx="373435" cy="340710"/>
        </a:xfrm>
        <a:prstGeom prst="uturnArrow">
          <a:avLst>
            <a:gd name="adj1" fmla="val 1099"/>
            <a:gd name="adj2" fmla="val 10714"/>
            <a:gd name="adj3" fmla="val 15110"/>
            <a:gd name="adj4" fmla="val 40286"/>
            <a:gd name="adj5" fmla="val 100000"/>
          </a:avLst>
        </a:prstGeom>
        <a:solidFill>
          <a:schemeClr val="bg2">
            <a:lumMod val="90000"/>
          </a:schemeClr>
        </a:solidFill>
        <a:ln w="952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27</xdr:col>
      <xdr:colOff>253754</xdr:colOff>
      <xdr:row>22</xdr:row>
      <xdr:rowOff>0</xdr:rowOff>
    </xdr:from>
    <xdr:to>
      <xdr:col>32</xdr:col>
      <xdr:colOff>465907</xdr:colOff>
      <xdr:row>24</xdr:row>
      <xdr:rowOff>79912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xmlns="" id="{00000000-0008-0000-00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12954" y="4038600"/>
          <a:ext cx="3260153" cy="450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585650</xdr:colOff>
      <xdr:row>24</xdr:row>
      <xdr:rowOff>152401</xdr:rowOff>
    </xdr:from>
    <xdr:to>
      <xdr:col>34</xdr:col>
      <xdr:colOff>489857</xdr:colOff>
      <xdr:row>27</xdr:row>
      <xdr:rowOff>62021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xmlns="" id="{00000000-0008-0000-00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54450" y="4561115"/>
          <a:ext cx="3561807" cy="4647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30</xdr:col>
      <xdr:colOff>19592</xdr:colOff>
      <xdr:row>18</xdr:row>
      <xdr:rowOff>102455</xdr:rowOff>
    </xdr:from>
    <xdr:ext cx="605102" cy="264560"/>
    <xdr:sp macro="" textlink="">
      <xdr:nvSpPr>
        <xdr:cNvPr id="158" name="TextBox 157">
          <a:extLst>
            <a:ext uri="{FF2B5EF4-FFF2-40B4-BE49-F238E27FC236}">
              <a16:creationId xmlns:a16="http://schemas.microsoft.com/office/drawing/2014/main" xmlns="" id="{00000000-0008-0000-0000-00009E000000}"/>
            </a:ext>
          </a:extLst>
        </xdr:cNvPr>
        <xdr:cNvSpPr txBox="1"/>
      </xdr:nvSpPr>
      <xdr:spPr>
        <a:xfrm>
          <a:off x="18307592" y="3211415"/>
          <a:ext cx="60510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Output</a:t>
          </a:r>
        </a:p>
      </xdr:txBody>
    </xdr:sp>
    <xdr:clientData/>
  </xdr:oneCellAnchor>
  <xdr:twoCellAnchor>
    <xdr:from>
      <xdr:col>30</xdr:col>
      <xdr:colOff>302308</xdr:colOff>
      <xdr:row>18</xdr:row>
      <xdr:rowOff>152401</xdr:rowOff>
    </xdr:from>
    <xdr:to>
      <xdr:col>30</xdr:col>
      <xdr:colOff>302308</xdr:colOff>
      <xdr:row>21</xdr:row>
      <xdr:rowOff>161035</xdr:rowOff>
    </xdr:to>
    <xdr:cxnSp macro="">
      <xdr:nvCxnSpPr>
        <xdr:cNvPr id="159" name="Straight Connector 158">
          <a:extLst>
            <a:ext uri="{FF2B5EF4-FFF2-40B4-BE49-F238E27FC236}">
              <a16:creationId xmlns:a16="http://schemas.microsoft.com/office/drawing/2014/main" xmlns="" id="{00000000-0008-0000-0000-00009F000000}"/>
            </a:ext>
          </a:extLst>
        </xdr:cNvPr>
        <xdr:cNvCxnSpPr/>
      </xdr:nvCxnSpPr>
      <xdr:spPr>
        <a:xfrm>
          <a:off x="18590308" y="3261361"/>
          <a:ext cx="0" cy="557274"/>
        </a:xfrm>
        <a:prstGeom prst="line">
          <a:avLst/>
        </a:prstGeom>
        <a:ln>
          <a:solidFill>
            <a:schemeClr val="tx1">
              <a:lumMod val="50000"/>
              <a:lumOff val="50000"/>
            </a:schemeClr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28</xdr:col>
      <xdr:colOff>206324</xdr:colOff>
      <xdr:row>25</xdr:row>
      <xdr:rowOff>145351</xdr:rowOff>
    </xdr:from>
    <xdr:ext cx="254942" cy="264560"/>
    <xdr:sp macro="" textlink="">
      <xdr:nvSpPr>
        <xdr:cNvPr id="160" name="TextBox 159">
          <a:extLst>
            <a:ext uri="{FF2B5EF4-FFF2-40B4-BE49-F238E27FC236}">
              <a16:creationId xmlns:a16="http://schemas.microsoft.com/office/drawing/2014/main" xmlns="" id="{00000000-0008-0000-0000-0000A0000000}"/>
            </a:ext>
          </a:extLst>
        </xdr:cNvPr>
        <xdr:cNvSpPr txBox="1"/>
      </xdr:nvSpPr>
      <xdr:spPr>
        <a:xfrm>
          <a:off x="17275124" y="4534471"/>
          <a:ext cx="2549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0" u="none" baseline="0"/>
            <a:t>+</a:t>
          </a:r>
        </a:p>
      </xdr:txBody>
    </xdr:sp>
    <xdr:clientData/>
  </xdr:oneCellAnchor>
  <xdr:twoCellAnchor editAs="oneCell">
    <xdr:from>
      <xdr:col>35</xdr:col>
      <xdr:colOff>484725</xdr:colOff>
      <xdr:row>8</xdr:row>
      <xdr:rowOff>30480</xdr:rowOff>
    </xdr:from>
    <xdr:to>
      <xdr:col>41</xdr:col>
      <xdr:colOff>529403</xdr:colOff>
      <xdr:row>23</xdr:row>
      <xdr:rowOff>117566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xmlns="" id="{00000000-0008-0000-0000-0000A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20725" y="1310640"/>
          <a:ext cx="3702278" cy="2830286"/>
        </a:xfrm>
        <a:prstGeom prst="rect">
          <a:avLst/>
        </a:prstGeom>
      </xdr:spPr>
    </xdr:pic>
    <xdr:clientData/>
  </xdr:twoCellAnchor>
  <xdr:oneCellAnchor>
    <xdr:from>
      <xdr:col>20</xdr:col>
      <xdr:colOff>332567</xdr:colOff>
      <xdr:row>3</xdr:row>
      <xdr:rowOff>86445</xdr:rowOff>
    </xdr:from>
    <xdr:ext cx="4239434" cy="640080"/>
    <xdr:sp macro="" textlink="">
      <xdr:nvSpPr>
        <xdr:cNvPr id="163" name="TextBox 162">
          <a:extLst>
            <a:ext uri="{FF2B5EF4-FFF2-40B4-BE49-F238E27FC236}">
              <a16:creationId xmlns:a16="http://schemas.microsoft.com/office/drawing/2014/main" xmlns="" id="{00000000-0008-0000-0000-0000A3000000}"/>
            </a:ext>
          </a:extLst>
        </xdr:cNvPr>
        <xdr:cNvSpPr txBox="1"/>
      </xdr:nvSpPr>
      <xdr:spPr>
        <a:xfrm>
          <a:off x="12524567" y="446663"/>
          <a:ext cx="4239434" cy="640080"/>
        </a:xfrm>
        <a:prstGeom prst="homePlat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45720" rIns="45720" rtlCol="0" anchor="ctr">
          <a:noAutofit/>
        </a:bodyPr>
        <a:lstStyle/>
        <a:p>
          <a:pPr algn="ctr"/>
          <a:r>
            <a:rPr lang="en-US" sz="1200" b="0" u="sng" baseline="0">
              <a:solidFill>
                <a:schemeClr val="tx1"/>
              </a:solidFill>
            </a:rPr>
            <a:t>(4)Manual Task to reveiw</a:t>
          </a:r>
        </a:p>
        <a:p>
          <a:pPr algn="ctr"/>
          <a:r>
            <a:rPr lang="en-US" sz="1200" b="1" u="sng" baseline="0">
              <a:solidFill>
                <a:schemeClr val="tx1"/>
              </a:solidFill>
              <a:effectLst/>
            </a:rPr>
            <a:t>(Human Process)</a:t>
          </a:r>
          <a:endParaRPr lang="en-US" sz="1200" b="1">
            <a:solidFill>
              <a:schemeClr val="tx1"/>
            </a:solidFill>
            <a:effectLst/>
          </a:endParaRPr>
        </a:p>
      </xdr:txBody>
    </xdr:sp>
    <xdr:clientData/>
  </xdr:oneCellAnchor>
  <xdr:twoCellAnchor editAs="oneCell">
    <xdr:from>
      <xdr:col>21</xdr:col>
      <xdr:colOff>103812</xdr:colOff>
      <xdr:row>11</xdr:row>
      <xdr:rowOff>62341</xdr:rowOff>
    </xdr:from>
    <xdr:to>
      <xdr:col>26</xdr:col>
      <xdr:colOff>560120</xdr:colOff>
      <xdr:row>22</xdr:row>
      <xdr:rowOff>115291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xmlns="" id="{00000000-0008-0000-0000-0000A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905412" y="2065312"/>
          <a:ext cx="3504308" cy="2088578"/>
        </a:xfrm>
        <a:prstGeom prst="rect">
          <a:avLst/>
        </a:prstGeom>
      </xdr:spPr>
    </xdr:pic>
    <xdr:clientData/>
  </xdr:twoCellAnchor>
  <xdr:twoCellAnchor>
    <xdr:from>
      <xdr:col>27</xdr:col>
      <xdr:colOff>195303</xdr:colOff>
      <xdr:row>16</xdr:row>
      <xdr:rowOff>137824</xdr:rowOff>
    </xdr:from>
    <xdr:to>
      <xdr:col>29</xdr:col>
      <xdr:colOff>164823</xdr:colOff>
      <xdr:row>16</xdr:row>
      <xdr:rowOff>137824</xdr:rowOff>
    </xdr:to>
    <xdr:cxnSp macro="">
      <xdr:nvCxnSpPr>
        <xdr:cNvPr id="166" name="Straight Arrow Connector 165">
          <a:extLst>
            <a:ext uri="{FF2B5EF4-FFF2-40B4-BE49-F238E27FC236}">
              <a16:creationId xmlns:a16="http://schemas.microsoft.com/office/drawing/2014/main" xmlns="" id="{00000000-0008-0000-0000-0000A6000000}"/>
            </a:ext>
          </a:extLst>
        </xdr:cNvPr>
        <xdr:cNvCxnSpPr/>
      </xdr:nvCxnSpPr>
      <xdr:spPr>
        <a:xfrm>
          <a:off x="16654503" y="3066081"/>
          <a:ext cx="1188720" cy="0"/>
        </a:xfrm>
        <a:prstGeom prst="straightConnector1">
          <a:avLst/>
        </a:prstGeom>
        <a:ln w="12700"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37</xdr:col>
      <xdr:colOff>243839</xdr:colOff>
      <xdr:row>22</xdr:row>
      <xdr:rowOff>68579</xdr:rowOff>
    </xdr:from>
    <xdr:ext cx="2107475" cy="264560"/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xmlns="" id="{00000000-0008-0000-0000-0000A8000000}"/>
            </a:ext>
          </a:extLst>
        </xdr:cNvPr>
        <xdr:cNvSpPr txBox="1"/>
      </xdr:nvSpPr>
      <xdr:spPr>
        <a:xfrm>
          <a:off x="22799039" y="4172493"/>
          <a:ext cx="2107475" cy="26456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1. Save</a:t>
          </a:r>
          <a:r>
            <a:rPr lang="en-US" sz="1100" b="1" baseline="0"/>
            <a:t> as Draft</a:t>
          </a:r>
        </a:p>
      </xdr:txBody>
    </xdr:sp>
    <xdr:clientData/>
  </xdr:oneCellAnchor>
  <xdr:oneCellAnchor>
    <xdr:from>
      <xdr:col>43</xdr:col>
      <xdr:colOff>441960</xdr:colOff>
      <xdr:row>3</xdr:row>
      <xdr:rowOff>91440</xdr:rowOff>
    </xdr:from>
    <xdr:ext cx="4239434" cy="640080"/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xmlns="" id="{00000000-0008-0000-0000-0000AA000000}"/>
            </a:ext>
          </a:extLst>
        </xdr:cNvPr>
        <xdr:cNvSpPr txBox="1"/>
      </xdr:nvSpPr>
      <xdr:spPr>
        <a:xfrm>
          <a:off x="26654760" y="457200"/>
          <a:ext cx="4239434" cy="640080"/>
        </a:xfrm>
        <a:prstGeom prst="homePlat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marL="0" indent="0" algn="ctr"/>
          <a:r>
            <a:rPr lang="en-US" sz="1200" b="0" u="sng">
              <a:solidFill>
                <a:schemeClr val="bg1"/>
              </a:solidFill>
              <a:latin typeface="+mn-lt"/>
              <a:ea typeface="+mn-ea"/>
              <a:cs typeface="+mn-cs"/>
            </a:rPr>
            <a:t>(7)</a:t>
          </a:r>
          <a:r>
            <a:rPr lang="en-US" sz="1200" b="0" u="sng" baseline="0">
              <a:solidFill>
                <a:schemeClr val="bg1"/>
              </a:solidFill>
              <a:latin typeface="+mn-lt"/>
              <a:ea typeface="+mn-ea"/>
              <a:cs typeface="+mn-cs"/>
            </a:rPr>
            <a:t> Create output data</a:t>
          </a:r>
          <a:endParaRPr lang="en-US" sz="1200" b="0" u="sng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15</xdr:col>
      <xdr:colOff>118900</xdr:colOff>
      <xdr:row>97</xdr:row>
      <xdr:rowOff>180480</xdr:rowOff>
    </xdr:from>
    <xdr:to>
      <xdr:col>18</xdr:col>
      <xdr:colOff>262345</xdr:colOff>
      <xdr:row>99</xdr:row>
      <xdr:rowOff>54427</xdr:rowOff>
    </xdr:to>
    <xdr:sp macro="" textlink="">
      <xdr:nvSpPr>
        <xdr:cNvPr id="174" name="Rectangle 173">
          <a:extLst>
            <a:ext uri="{FF2B5EF4-FFF2-40B4-BE49-F238E27FC236}">
              <a16:creationId xmlns:a16="http://schemas.microsoft.com/office/drawing/2014/main" xmlns="" id="{00000000-0008-0000-0000-0000AE000000}"/>
            </a:ext>
          </a:extLst>
        </xdr:cNvPr>
        <xdr:cNvSpPr/>
      </xdr:nvSpPr>
      <xdr:spPr>
        <a:xfrm>
          <a:off x="9262900" y="18294309"/>
          <a:ext cx="1972245" cy="244061"/>
        </a:xfrm>
        <a:prstGeom prst="rect">
          <a:avLst/>
        </a:prstGeom>
        <a:noFill/>
        <a:ln w="2857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129540</xdr:colOff>
      <xdr:row>33</xdr:row>
      <xdr:rowOff>66672</xdr:rowOff>
    </xdr:from>
    <xdr:to>
      <xdr:col>9</xdr:col>
      <xdr:colOff>421640</xdr:colOff>
      <xdr:row>34</xdr:row>
      <xdr:rowOff>173353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/>
      </xdr:nvSpPr>
      <xdr:spPr>
        <a:xfrm>
          <a:off x="5615940" y="6116952"/>
          <a:ext cx="292100" cy="289561"/>
        </a:xfrm>
        <a:prstGeom prst="ellipse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14</xdr:col>
      <xdr:colOff>544286</xdr:colOff>
      <xdr:row>96</xdr:row>
      <xdr:rowOff>163286</xdr:rowOff>
    </xdr:from>
    <xdr:to>
      <xdr:col>15</xdr:col>
      <xdr:colOff>226786</xdr:colOff>
      <xdr:row>98</xdr:row>
      <xdr:rowOff>84910</xdr:rowOff>
    </xdr:to>
    <xdr:sp macro="" textlink="">
      <xdr:nvSpPr>
        <xdr:cNvPr id="173" name="Oval 172">
          <a:extLst>
            <a:ext uri="{FF2B5EF4-FFF2-40B4-BE49-F238E27FC236}">
              <a16:creationId xmlns:a16="http://schemas.microsoft.com/office/drawing/2014/main" xmlns="" id="{00000000-0008-0000-0000-0000AD000000}"/>
            </a:ext>
          </a:extLst>
        </xdr:cNvPr>
        <xdr:cNvSpPr/>
      </xdr:nvSpPr>
      <xdr:spPr>
        <a:xfrm>
          <a:off x="9078686" y="18026743"/>
          <a:ext cx="292100" cy="291738"/>
        </a:xfrm>
        <a:prstGeom prst="ellipse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0</xdr:col>
      <xdr:colOff>119742</xdr:colOff>
      <xdr:row>70</xdr:row>
      <xdr:rowOff>1</xdr:rowOff>
    </xdr:from>
    <xdr:to>
      <xdr:col>0</xdr:col>
      <xdr:colOff>411842</xdr:colOff>
      <xdr:row>71</xdr:row>
      <xdr:rowOff>106681</xdr:rowOff>
    </xdr:to>
    <xdr:sp macro="" textlink="">
      <xdr:nvSpPr>
        <xdr:cNvPr id="175" name="Oval 174">
          <a:extLst>
            <a:ext uri="{FF2B5EF4-FFF2-40B4-BE49-F238E27FC236}">
              <a16:creationId xmlns:a16="http://schemas.microsoft.com/office/drawing/2014/main" xmlns="" id="{00000000-0008-0000-0000-0000AF000000}"/>
            </a:ext>
          </a:extLst>
        </xdr:cNvPr>
        <xdr:cNvSpPr/>
      </xdr:nvSpPr>
      <xdr:spPr>
        <a:xfrm>
          <a:off x="119742" y="13051972"/>
          <a:ext cx="292100" cy="291738"/>
        </a:xfrm>
        <a:prstGeom prst="ellipse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17</xdr:col>
      <xdr:colOff>10886</xdr:colOff>
      <xdr:row>101</xdr:row>
      <xdr:rowOff>0</xdr:rowOff>
    </xdr:from>
    <xdr:to>
      <xdr:col>17</xdr:col>
      <xdr:colOff>302986</xdr:colOff>
      <xdr:row>102</xdr:row>
      <xdr:rowOff>106681</xdr:rowOff>
    </xdr:to>
    <xdr:sp macro="" textlink="">
      <xdr:nvSpPr>
        <xdr:cNvPr id="176" name="Oval 175">
          <a:extLst>
            <a:ext uri="{FF2B5EF4-FFF2-40B4-BE49-F238E27FC236}">
              <a16:creationId xmlns:a16="http://schemas.microsoft.com/office/drawing/2014/main" xmlns="" id="{00000000-0008-0000-0000-0000B0000000}"/>
            </a:ext>
          </a:extLst>
        </xdr:cNvPr>
        <xdr:cNvSpPr/>
      </xdr:nvSpPr>
      <xdr:spPr>
        <a:xfrm>
          <a:off x="10374086" y="18788743"/>
          <a:ext cx="292100" cy="291738"/>
        </a:xfrm>
        <a:prstGeom prst="ellipse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11</xdr:col>
      <xdr:colOff>195943</xdr:colOff>
      <xdr:row>96</xdr:row>
      <xdr:rowOff>10886</xdr:rowOff>
    </xdr:from>
    <xdr:to>
      <xdr:col>14</xdr:col>
      <xdr:colOff>435428</xdr:colOff>
      <xdr:row>99</xdr:row>
      <xdr:rowOff>119743</xdr:rowOff>
    </xdr:to>
    <xdr:sp macro="" textlink="">
      <xdr:nvSpPr>
        <xdr:cNvPr id="177" name="Rectangle 176">
          <a:extLst>
            <a:ext uri="{FF2B5EF4-FFF2-40B4-BE49-F238E27FC236}">
              <a16:creationId xmlns:a16="http://schemas.microsoft.com/office/drawing/2014/main" xmlns="" id="{00000000-0008-0000-0000-0000B1000000}"/>
            </a:ext>
          </a:extLst>
        </xdr:cNvPr>
        <xdr:cNvSpPr/>
      </xdr:nvSpPr>
      <xdr:spPr>
        <a:xfrm>
          <a:off x="6901543" y="17939657"/>
          <a:ext cx="2068285" cy="664029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>
              <a:solidFill>
                <a:schemeClr val="tx1"/>
              </a:solidFill>
            </a:rPr>
            <a:t>In this case, Invoice</a:t>
          </a:r>
          <a:r>
            <a:rPr lang="en-US" sz="1200" baseline="0">
              <a:solidFill>
                <a:schemeClr val="tx1"/>
              </a:solidFill>
            </a:rPr>
            <a:t> no = Account no + MM/YYYY</a:t>
          </a:r>
          <a:endParaRPr 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41</xdr:col>
      <xdr:colOff>110009</xdr:colOff>
      <xdr:row>18</xdr:row>
      <xdr:rowOff>21771</xdr:rowOff>
    </xdr:from>
    <xdr:to>
      <xdr:col>47</xdr:col>
      <xdr:colOff>383581</xdr:colOff>
      <xdr:row>32</xdr:row>
      <xdr:rowOff>12571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5103609" y="3385457"/>
          <a:ext cx="3931172" cy="2712228"/>
        </a:xfrm>
        <a:prstGeom prst="rect">
          <a:avLst/>
        </a:prstGeom>
      </xdr:spPr>
    </xdr:pic>
    <xdr:clientData/>
  </xdr:twoCellAnchor>
  <xdr:twoCellAnchor editAs="oneCell">
    <xdr:from>
      <xdr:col>43</xdr:col>
      <xdr:colOff>489858</xdr:colOff>
      <xdr:row>10</xdr:row>
      <xdr:rowOff>10700</xdr:rowOff>
    </xdr:from>
    <xdr:to>
      <xdr:col>52</xdr:col>
      <xdr:colOff>85998</xdr:colOff>
      <xdr:row>16</xdr:row>
      <xdr:rowOff>72935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02658" y="1893929"/>
          <a:ext cx="5082540" cy="11725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46</xdr:col>
      <xdr:colOff>396239</xdr:colOff>
      <xdr:row>17</xdr:row>
      <xdr:rowOff>35922</xdr:rowOff>
    </xdr:from>
    <xdr:ext cx="3685904" cy="781240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SpPr txBox="1"/>
      </xdr:nvSpPr>
      <xdr:spPr>
        <a:xfrm>
          <a:off x="28437839" y="3214551"/>
          <a:ext cx="3685904" cy="78124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 baseline="0"/>
            <a:t>1. Based on the result page, workfusion creates the output excel (keep adding the record as workflows is processed )</a:t>
          </a:r>
        </a:p>
        <a:p>
          <a:endParaRPr lang="en-US" sz="1100" b="1" baseline="0"/>
        </a:p>
        <a:p>
          <a:r>
            <a:rPr lang="en-US" sz="1100" b="1" baseline="0"/>
            <a:t>See "Output Data" sheet</a:t>
          </a:r>
        </a:p>
      </xdr:txBody>
    </xdr:sp>
    <xdr:clientData/>
  </xdr:oneCellAnchor>
  <xdr:twoCellAnchor>
    <xdr:from>
      <xdr:col>41</xdr:col>
      <xdr:colOff>272143</xdr:colOff>
      <xdr:row>25</xdr:row>
      <xdr:rowOff>32657</xdr:rowOff>
    </xdr:from>
    <xdr:to>
      <xdr:col>46</xdr:col>
      <xdr:colOff>446314</xdr:colOff>
      <xdr:row>31</xdr:row>
      <xdr:rowOff>54429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SpPr/>
      </xdr:nvSpPr>
      <xdr:spPr>
        <a:xfrm>
          <a:off x="25265743" y="4691743"/>
          <a:ext cx="3222171" cy="1262743"/>
        </a:xfrm>
        <a:prstGeom prst="rect">
          <a:avLst/>
        </a:prstGeom>
        <a:noFill/>
        <a:ln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44</xdr:col>
      <xdr:colOff>152400</xdr:colOff>
      <xdr:row>16</xdr:row>
      <xdr:rowOff>105853</xdr:rowOff>
    </xdr:from>
    <xdr:to>
      <xdr:col>44</xdr:col>
      <xdr:colOff>152400</xdr:colOff>
      <xdr:row>25</xdr:row>
      <xdr:rowOff>86258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CxnSpPr/>
      </xdr:nvCxnSpPr>
      <xdr:spPr>
        <a:xfrm flipV="1">
          <a:off x="26974800" y="3099424"/>
          <a:ext cx="0" cy="1645920"/>
        </a:xfrm>
        <a:prstGeom prst="straightConnector1">
          <a:avLst/>
        </a:prstGeom>
        <a:ln w="12700"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219620</xdr:colOff>
      <xdr:row>20</xdr:row>
      <xdr:rowOff>138511</xdr:rowOff>
    </xdr:from>
    <xdr:to>
      <xdr:col>41</xdr:col>
      <xdr:colOff>432980</xdr:colOff>
      <xdr:row>20</xdr:row>
      <xdr:rowOff>138511</xdr:rowOff>
    </xdr:to>
    <xdr:cxnSp macro="">
      <xdr:nvCxnSpPr>
        <xdr:cNvPr id="178" name="Straight Arrow Connector 177">
          <a:extLst>
            <a:ext uri="{FF2B5EF4-FFF2-40B4-BE49-F238E27FC236}">
              <a16:creationId xmlns:a16="http://schemas.microsoft.com/office/drawing/2014/main" xmlns="" id="{00000000-0008-0000-0000-0000B2000000}"/>
            </a:ext>
          </a:extLst>
        </xdr:cNvPr>
        <xdr:cNvCxnSpPr/>
      </xdr:nvCxnSpPr>
      <xdr:spPr>
        <a:xfrm>
          <a:off x="24603620" y="3872311"/>
          <a:ext cx="822960" cy="0"/>
        </a:xfrm>
        <a:prstGeom prst="straightConnector1">
          <a:avLst/>
        </a:prstGeom>
        <a:ln w="12700"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27</xdr:col>
      <xdr:colOff>179</xdr:colOff>
      <xdr:row>20</xdr:row>
      <xdr:rowOff>47633</xdr:rowOff>
    </xdr:from>
    <xdr:ext cx="1123256" cy="264560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SpPr txBox="1"/>
      </xdr:nvSpPr>
      <xdr:spPr>
        <a:xfrm>
          <a:off x="16459379" y="3781433"/>
          <a:ext cx="112325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 u="none" baseline="0">
              <a:solidFill>
                <a:srgbClr val="FF0000"/>
              </a:solidFill>
            </a:rPr>
            <a:t>[1_OCRed Data]</a:t>
          </a:r>
        </a:p>
      </xdr:txBody>
    </xdr:sp>
    <xdr:clientData/>
  </xdr:oneCellAnchor>
  <xdr:oneCellAnchor>
    <xdr:from>
      <xdr:col>27</xdr:col>
      <xdr:colOff>43722</xdr:colOff>
      <xdr:row>24</xdr:row>
      <xdr:rowOff>156489</xdr:rowOff>
    </xdr:from>
    <xdr:ext cx="1087285" cy="264560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SpPr txBox="1"/>
      </xdr:nvSpPr>
      <xdr:spPr>
        <a:xfrm>
          <a:off x="16502922" y="4630518"/>
          <a:ext cx="10872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 u="none" baseline="0">
              <a:solidFill>
                <a:srgbClr val="FF0000"/>
              </a:solidFill>
            </a:rPr>
            <a:t>[2_ECC Master]</a:t>
          </a:r>
        </a:p>
      </xdr:txBody>
    </xdr:sp>
    <xdr:clientData/>
  </xdr:oneCellAnchor>
  <xdr:oneCellAnchor>
    <xdr:from>
      <xdr:col>43</xdr:col>
      <xdr:colOff>54429</xdr:colOff>
      <xdr:row>8</xdr:row>
      <xdr:rowOff>119743</xdr:rowOff>
    </xdr:from>
    <xdr:ext cx="1147430" cy="264560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SpPr txBox="1"/>
      </xdr:nvSpPr>
      <xdr:spPr>
        <a:xfrm>
          <a:off x="26267229" y="1632857"/>
          <a:ext cx="114743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 u="none" baseline="0">
              <a:solidFill>
                <a:srgbClr val="FF0000"/>
              </a:solidFill>
            </a:rPr>
            <a:t>[3_Output Data]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306294</xdr:colOff>
      <xdr:row>2</xdr:row>
      <xdr:rowOff>97118</xdr:rowOff>
    </xdr:from>
    <xdr:to>
      <xdr:col>5</xdr:col>
      <xdr:colOff>926353</xdr:colOff>
      <xdr:row>3</xdr:row>
      <xdr:rowOff>59764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/>
      </xdr:nvSpPr>
      <xdr:spPr>
        <a:xfrm>
          <a:off x="306294" y="409538"/>
          <a:ext cx="620059" cy="160766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921867</xdr:colOff>
      <xdr:row>2</xdr:row>
      <xdr:rowOff>44825</xdr:rowOff>
    </xdr:from>
    <xdr:ext cx="1900200" cy="25673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SpPr txBox="1"/>
      </xdr:nvSpPr>
      <xdr:spPr>
        <a:xfrm>
          <a:off x="921867" y="358590"/>
          <a:ext cx="1900200" cy="2567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 baseline="0"/>
            <a:t>From Mater Data = Fixed value</a:t>
          </a:r>
          <a:endParaRPr lang="en-US" sz="1050"/>
        </a:p>
      </xdr:txBody>
    </xdr:sp>
    <xdr:clientData/>
  </xdr:oneCellAnchor>
  <xdr:twoCellAnchor>
    <xdr:from>
      <xdr:col>5</xdr:col>
      <xdr:colOff>295834</xdr:colOff>
      <xdr:row>4</xdr:row>
      <xdr:rowOff>16432</xdr:rowOff>
    </xdr:from>
    <xdr:to>
      <xdr:col>5</xdr:col>
      <xdr:colOff>915893</xdr:colOff>
      <xdr:row>4</xdr:row>
      <xdr:rowOff>176303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SpPr/>
      </xdr:nvSpPr>
      <xdr:spPr>
        <a:xfrm>
          <a:off x="295834" y="724644"/>
          <a:ext cx="620059" cy="159871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908419</xdr:colOff>
      <xdr:row>3</xdr:row>
      <xdr:rowOff>161365</xdr:rowOff>
    </xdr:from>
    <xdr:ext cx="927562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SpPr txBox="1"/>
      </xdr:nvSpPr>
      <xdr:spPr>
        <a:xfrm>
          <a:off x="908419" y="672353"/>
          <a:ext cx="92756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From Invoice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itsui365-my.sharepoint.com/personal/sh_moritani_mitsui_com/Documents/RPA/NT01%20automation/NYCAE%20NT01%20Mapping%20Table%20(Autosav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1_Wheeling-Nisshin"/>
      <sheetName val="Master Sheet"/>
      <sheetName val="Scope"/>
      <sheetName val="Number of NT01(Summary)"/>
      <sheetName val="Number of NT01"/>
      <sheetName val="NT01 List past 12 months"/>
      <sheetName val="Tax code"/>
      <sheetName val="Vendor vs GL code"/>
      <sheetName val="Sheet4"/>
      <sheetName val="Sheet1"/>
    </sheetNames>
    <sheetDataSet>
      <sheetData sheetId="0"/>
      <sheetData sheetId="1"/>
      <sheetData sheetId="2"/>
      <sheetData sheetId="3"/>
      <sheetData sheetId="4">
        <row r="1">
          <cell r="A1" t="str">
            <v>Vendor code</v>
          </cell>
          <cell r="B1" t="str">
            <v>Vendor Name</v>
          </cell>
          <cell r="C1" t="str">
            <v>number of NT01</v>
          </cell>
        </row>
        <row r="2">
          <cell r="A2" t="str">
            <v>ZA111957</v>
          </cell>
          <cell r="B2" t="str">
            <v>SANSAN,INC.</v>
          </cell>
          <cell r="C2">
            <v>1</v>
          </cell>
        </row>
        <row r="3">
          <cell r="A3" t="str">
            <v>ZA523334</v>
          </cell>
          <cell r="B3" t="str">
            <v>MITSUI KNOWLEDGE INDUSTRY CO.,LTD.</v>
          </cell>
          <cell r="C3">
            <v>1</v>
          </cell>
        </row>
        <row r="4">
          <cell r="A4" t="str">
            <v>ZA703437</v>
          </cell>
          <cell r="B4" t="str">
            <v>THOMSON REUTERS (MARKETS) LLC</v>
          </cell>
          <cell r="C4">
            <v>15</v>
          </cell>
        </row>
        <row r="5">
          <cell r="A5" t="str">
            <v>ZA715509</v>
          </cell>
          <cell r="B5" t="str">
            <v>NYSE MARKET, INC.</v>
          </cell>
          <cell r="C5">
            <v>15</v>
          </cell>
        </row>
        <row r="6">
          <cell r="A6" t="str">
            <v>ZA719974</v>
          </cell>
          <cell r="B6" t="str">
            <v>RETIRE-IT LLC</v>
          </cell>
          <cell r="C6">
            <v>4</v>
          </cell>
        </row>
        <row r="7">
          <cell r="A7" t="str">
            <v>ZA731292</v>
          </cell>
          <cell r="B7" t="str">
            <v xml:space="preserve">Verizon </v>
          </cell>
          <cell r="C7">
            <v>53</v>
          </cell>
        </row>
        <row r="8">
          <cell r="A8" t="str">
            <v>ZA73129202</v>
          </cell>
          <cell r="B8" t="str">
            <v xml:space="preserve">Verizon Core </v>
          </cell>
          <cell r="C8">
            <v>17</v>
          </cell>
        </row>
        <row r="9">
          <cell r="A9" t="str">
            <v>ZA736226</v>
          </cell>
          <cell r="B9" t="str">
            <v>MITSUI PLASTICS, INC.</v>
          </cell>
          <cell r="C9">
            <v>1</v>
          </cell>
        </row>
        <row r="10">
          <cell r="A10" t="str">
            <v>ZA743948</v>
          </cell>
          <cell r="B10" t="str">
            <v>MITSUI &amp; CO TEXAS CHLOR-ALKALI, INC</v>
          </cell>
          <cell r="C10">
            <v>1</v>
          </cell>
        </row>
        <row r="11">
          <cell r="A11" t="str">
            <v>ZA759071</v>
          </cell>
          <cell r="B11" t="str">
            <v>MITSUI &amp; CO. AMERICA CHEMICAL</v>
          </cell>
          <cell r="C11">
            <v>1</v>
          </cell>
        </row>
        <row r="12">
          <cell r="A12" t="str">
            <v>ZA760390</v>
          </cell>
          <cell r="B12" t="str">
            <v>AMAZON.COM,INC.</v>
          </cell>
          <cell r="C12">
            <v>4</v>
          </cell>
        </row>
        <row r="13">
          <cell r="A13" t="str">
            <v>ZA800244</v>
          </cell>
          <cell r="B13" t="str">
            <v>CDW DIRECT LLC</v>
          </cell>
          <cell r="C13">
            <v>40</v>
          </cell>
        </row>
        <row r="14">
          <cell r="A14" t="str">
            <v>ZA800477</v>
          </cell>
          <cell r="B14" t="str">
            <v>WORKSHARE TECHNOLOGY INC</v>
          </cell>
          <cell r="C14">
            <v>1</v>
          </cell>
        </row>
        <row r="15">
          <cell r="A15" t="str">
            <v>ZA800957</v>
          </cell>
          <cell r="B15" t="str">
            <v>BLOOMBERG FINANCE LP</v>
          </cell>
          <cell r="C15">
            <v>4</v>
          </cell>
        </row>
        <row r="16">
          <cell r="A16" t="str">
            <v>ZA801618</v>
          </cell>
          <cell r="B16" t="str">
            <v>Premiere Global</v>
          </cell>
          <cell r="C16">
            <v>15</v>
          </cell>
        </row>
        <row r="17">
          <cell r="A17" t="str">
            <v>ZA801857</v>
          </cell>
          <cell r="B17" t="str">
            <v>IVCI, LLC.</v>
          </cell>
          <cell r="C17">
            <v>3</v>
          </cell>
        </row>
        <row r="18">
          <cell r="A18" t="str">
            <v>ZA801886</v>
          </cell>
          <cell r="B18" t="str">
            <v>ADVANTYS SOLUTIONS LTD</v>
          </cell>
          <cell r="C18">
            <v>1</v>
          </cell>
        </row>
        <row r="19">
          <cell r="A19" t="str">
            <v>ZA802189</v>
          </cell>
          <cell r="B19" t="str">
            <v>EXTOL INTERNATIONAL INC</v>
          </cell>
          <cell r="C19">
            <v>1</v>
          </cell>
        </row>
        <row r="20">
          <cell r="A20" t="str">
            <v>ZA804554</v>
          </cell>
          <cell r="B20" t="str">
            <v>Windstream</v>
          </cell>
          <cell r="C20">
            <v>14</v>
          </cell>
        </row>
        <row r="21">
          <cell r="A21" t="str">
            <v>ZA808198</v>
          </cell>
          <cell r="B21" t="str">
            <v>IMG TECHNOLOGIES, INC.</v>
          </cell>
          <cell r="C21">
            <v>1</v>
          </cell>
        </row>
        <row r="22">
          <cell r="A22" t="str">
            <v>ZA810232</v>
          </cell>
          <cell r="B22" t="str">
            <v>Integra</v>
          </cell>
          <cell r="C22">
            <v>14</v>
          </cell>
        </row>
        <row r="23">
          <cell r="A23" t="str">
            <v>ZA810421</v>
          </cell>
          <cell r="B23" t="str">
            <v>NEC CORPORATION OF AMERICA</v>
          </cell>
          <cell r="C23">
            <v>1</v>
          </cell>
        </row>
        <row r="24">
          <cell r="A24" t="str">
            <v>ZA811391</v>
          </cell>
          <cell r="B24" t="str">
            <v>CenturyLink</v>
          </cell>
          <cell r="C24">
            <v>42</v>
          </cell>
        </row>
        <row r="25">
          <cell r="A25" t="str">
            <v>ZA818278</v>
          </cell>
          <cell r="B25" t="str">
            <v>Verizon Select Svcs.</v>
          </cell>
          <cell r="C25">
            <v>52</v>
          </cell>
        </row>
        <row r="26">
          <cell r="A26" t="str">
            <v>ZA819138</v>
          </cell>
          <cell r="B26" t="str">
            <v>MegaPath</v>
          </cell>
          <cell r="C26">
            <v>13</v>
          </cell>
        </row>
        <row r="27">
          <cell r="A27">
            <v>0</v>
          </cell>
          <cell r="B27">
            <v>0</v>
          </cell>
          <cell r="C27">
            <v>3</v>
          </cell>
        </row>
        <row r="28">
          <cell r="A28" t="str">
            <v>ZA820534</v>
          </cell>
          <cell r="B28" t="str">
            <v>ADJACENT TECHNOLOGIES, LLC</v>
          </cell>
          <cell r="C28">
            <v>1</v>
          </cell>
        </row>
        <row r="29">
          <cell r="A29" t="str">
            <v>ZA821493</v>
          </cell>
          <cell r="B29" t="str">
            <v>TW TELECOM INC.</v>
          </cell>
          <cell r="C29">
            <v>1</v>
          </cell>
        </row>
        <row r="30">
          <cell r="A30" t="str">
            <v>ZA826156</v>
          </cell>
          <cell r="B30" t="str">
            <v>FINE LINE COMMUNICATIONS INC</v>
          </cell>
          <cell r="C30">
            <v>1</v>
          </cell>
        </row>
        <row r="31">
          <cell r="A31" t="str">
            <v>ZA828125</v>
          </cell>
          <cell r="B31" t="str">
            <v>IMANAGE,LLC</v>
          </cell>
          <cell r="C31">
            <v>1</v>
          </cell>
        </row>
        <row r="32">
          <cell r="A32" t="str">
            <v>ZA828576</v>
          </cell>
          <cell r="B32" t="str">
            <v>MKI(U.S.A.) INC.</v>
          </cell>
          <cell r="C32">
            <v>11</v>
          </cell>
        </row>
        <row r="33">
          <cell r="A33" t="str">
            <v>ZA830408</v>
          </cell>
          <cell r="B33" t="str">
            <v>DELL FINANCIAL SERVICES L.L.C.</v>
          </cell>
          <cell r="C33">
            <v>3</v>
          </cell>
        </row>
        <row r="34">
          <cell r="A34">
            <v>0</v>
          </cell>
          <cell r="B34">
            <v>0</v>
          </cell>
          <cell r="C34">
            <v>6</v>
          </cell>
        </row>
        <row r="35">
          <cell r="A35" t="str">
            <v>ZA831207</v>
          </cell>
          <cell r="B35" t="str">
            <v>SUMMIT RISER SYSTEMS, INC.</v>
          </cell>
          <cell r="C35">
            <v>3</v>
          </cell>
        </row>
        <row r="36">
          <cell r="A36" t="str">
            <v>ZA831580</v>
          </cell>
          <cell r="B36" t="str">
            <v>Level 3</v>
          </cell>
          <cell r="C36">
            <v>12</v>
          </cell>
        </row>
        <row r="37">
          <cell r="A37" t="str">
            <v>ZA831625</v>
          </cell>
          <cell r="B37" t="str">
            <v>SKYBOW AG</v>
          </cell>
          <cell r="C37">
            <v>1</v>
          </cell>
        </row>
        <row r="38">
          <cell r="A38" t="str">
            <v>ZA832295</v>
          </cell>
          <cell r="B38" t="str">
            <v>MERCURY AND EARTH, LLC</v>
          </cell>
          <cell r="C38">
            <v>1</v>
          </cell>
        </row>
        <row r="39">
          <cell r="A39">
            <v>0</v>
          </cell>
          <cell r="B39">
            <v>0</v>
          </cell>
          <cell r="C39">
            <v>2</v>
          </cell>
        </row>
        <row r="40">
          <cell r="A40" t="str">
            <v>ZA834705</v>
          </cell>
          <cell r="B40" t="str">
            <v>FINDABILITY SCIENCES LLC</v>
          </cell>
          <cell r="C40">
            <v>3</v>
          </cell>
        </row>
        <row r="41">
          <cell r="A41" t="str">
            <v>ZA840823</v>
          </cell>
          <cell r="B41" t="str">
            <v>AT&amp;T MOBILITY LLC</v>
          </cell>
          <cell r="C41">
            <v>45</v>
          </cell>
        </row>
        <row r="42">
          <cell r="A42" t="str">
            <v>ZA841272</v>
          </cell>
          <cell r="B42" t="str">
            <v>NESTLE WATERS NORTH AMERICA INC  (D</v>
          </cell>
          <cell r="C42">
            <v>13</v>
          </cell>
        </row>
        <row r="43">
          <cell r="A43" t="str">
            <v>ZA841280</v>
          </cell>
          <cell r="B43" t="str">
            <v>DELL MARKETING LP</v>
          </cell>
          <cell r="C43">
            <v>147</v>
          </cell>
        </row>
        <row r="44">
          <cell r="A44" t="str">
            <v>ZA842519</v>
          </cell>
          <cell r="B44" t="str">
            <v>KDDI AMERICA INC</v>
          </cell>
          <cell r="C44">
            <v>22</v>
          </cell>
        </row>
        <row r="45">
          <cell r="A45" t="str">
            <v>ZA844581</v>
          </cell>
          <cell r="B45" t="str">
            <v>Syscom (USA), Inc.</v>
          </cell>
          <cell r="C45">
            <v>2</v>
          </cell>
        </row>
        <row r="46">
          <cell r="A46" t="str">
            <v>ZA845967</v>
          </cell>
          <cell r="B46" t="str">
            <v>VERIZON WIRELESS</v>
          </cell>
          <cell r="C46">
            <v>15</v>
          </cell>
        </row>
        <row r="47">
          <cell r="A47" t="str">
            <v>ZA846244</v>
          </cell>
          <cell r="B47" t="str">
            <v>COMPUTER INTEGRATED SERVICES</v>
          </cell>
          <cell r="C47">
            <v>1</v>
          </cell>
        </row>
        <row r="48">
          <cell r="A48" t="str">
            <v>ZA847118</v>
          </cell>
          <cell r="B48" t="str">
            <v>PLATTS</v>
          </cell>
          <cell r="C48">
            <v>4</v>
          </cell>
        </row>
        <row r="49">
          <cell r="A49" t="str">
            <v>ZA847555</v>
          </cell>
          <cell r="B49" t="str">
            <v>Verizon MCI</v>
          </cell>
          <cell r="C49">
            <v>24</v>
          </cell>
        </row>
        <row r="50">
          <cell r="A50" t="str">
            <v>ZA895837</v>
          </cell>
          <cell r="B50" t="str">
            <v>AT&amp;T</v>
          </cell>
          <cell r="C50">
            <v>64</v>
          </cell>
        </row>
        <row r="51">
          <cell r="A51" t="str">
            <v>ZA89583701</v>
          </cell>
          <cell r="B51" t="str">
            <v>AT&amp;T</v>
          </cell>
          <cell r="C51">
            <v>13</v>
          </cell>
        </row>
        <row r="52">
          <cell r="A52" t="str">
            <v>ZA89583702</v>
          </cell>
          <cell r="B52" t="str">
            <v>AT&amp;T</v>
          </cell>
          <cell r="C52">
            <v>104</v>
          </cell>
        </row>
        <row r="53">
          <cell r="A53" t="str">
            <v>ZA89583703</v>
          </cell>
          <cell r="B53" t="str">
            <v>AT&amp;T</v>
          </cell>
          <cell r="C53">
            <v>61</v>
          </cell>
        </row>
        <row r="54">
          <cell r="A54" t="str">
            <v>ZA89583704</v>
          </cell>
          <cell r="B54" t="str">
            <v>AT&amp;T</v>
          </cell>
          <cell r="C54">
            <v>43</v>
          </cell>
        </row>
        <row r="55">
          <cell r="A55" t="str">
            <v>ZFR90701</v>
          </cell>
          <cell r="B55" t="str">
            <v>MITSUI &amp; CO. EUROPE PLC</v>
          </cell>
          <cell r="C55">
            <v>5</v>
          </cell>
        </row>
        <row r="56">
          <cell r="A56" t="str">
            <v>ZFRJA5T</v>
          </cell>
          <cell r="B56" t="str">
            <v>IT COST ADMINISTRATIVE A/C</v>
          </cell>
          <cell r="C56">
            <v>19</v>
          </cell>
        </row>
      </sheetData>
      <sheetData sheetId="5"/>
      <sheetData sheetId="6">
        <row r="1">
          <cell r="A1" t="str">
            <v>Vendor</v>
          </cell>
          <cell r="B1" t="str">
            <v>Vendor name</v>
          </cell>
          <cell r="C1" t="str">
            <v>Tax code</v>
          </cell>
        </row>
        <row r="2">
          <cell r="A2" t="str">
            <v>ZA111957</v>
          </cell>
          <cell r="B2" t="str">
            <v>SANSAN,INC.</v>
          </cell>
          <cell r="C2" t="str">
            <v>I0 : A/P Sales Tax, 0%</v>
          </cell>
        </row>
        <row r="3">
          <cell r="A3" t="str">
            <v>ZA523334</v>
          </cell>
          <cell r="B3" t="str">
            <v>MITSUI KNOWLEDGE INDUSTRY CO.,LTD.</v>
          </cell>
          <cell r="C3" t="str">
            <v>I0 : A/P Sales Tax, 0%</v>
          </cell>
        </row>
        <row r="4">
          <cell r="A4" t="str">
            <v>ZA703437</v>
          </cell>
          <cell r="B4" t="str">
            <v>THOMSON REUTERS (MARKETS) LLC</v>
          </cell>
          <cell r="C4" t="str">
            <v>U1 : A/P use tax</v>
          </cell>
        </row>
        <row r="5">
          <cell r="A5" t="str">
            <v>ZA715509</v>
          </cell>
          <cell r="B5" t="str">
            <v>NYSE MARKET, INC.</v>
          </cell>
          <cell r="C5" t="str">
            <v>U1 : A/P use tax</v>
          </cell>
        </row>
        <row r="6">
          <cell r="A6" t="str">
            <v>ZA719974</v>
          </cell>
          <cell r="B6" t="str">
            <v>RETIRE-IT LLC</v>
          </cell>
          <cell r="C6" t="str">
            <v>I0 : A/P Sales Tax, 0%</v>
          </cell>
        </row>
        <row r="7">
          <cell r="A7" t="str">
            <v>ZA736226</v>
          </cell>
          <cell r="B7" t="str">
            <v>MITSUI PLASTICS, INC.</v>
          </cell>
          <cell r="C7" t="str">
            <v>I0 : A/P Sales Tax, 0%</v>
          </cell>
        </row>
        <row r="8">
          <cell r="A8" t="str">
            <v>ZA759071</v>
          </cell>
          <cell r="B8" t="str">
            <v>MITSUI &amp; CO. AMERICA CHEMICAL</v>
          </cell>
          <cell r="C8" t="str">
            <v>I0 : A/P Sales Tax, 0%</v>
          </cell>
        </row>
        <row r="9">
          <cell r="A9" t="str">
            <v>ZA760390</v>
          </cell>
          <cell r="B9" t="str">
            <v>AMAZON.COM,INC.</v>
          </cell>
          <cell r="C9" t="str">
            <v>U1 : A/P use tax</v>
          </cell>
        </row>
        <row r="10">
          <cell r="A10" t="str">
            <v>ZA800244</v>
          </cell>
          <cell r="B10" t="str">
            <v>CDW DIRECT LLC</v>
          </cell>
          <cell r="C10" t="str">
            <v>U1 : A/P use tax</v>
          </cell>
        </row>
        <row r="11">
          <cell r="A11" t="str">
            <v>ZA800477</v>
          </cell>
          <cell r="B11" t="str">
            <v>WORKSHARE TECHNOLOGY INC</v>
          </cell>
          <cell r="C11" t="str">
            <v>U1 : A/P use tax</v>
          </cell>
        </row>
        <row r="12">
          <cell r="A12" t="str">
            <v>ZA800957</v>
          </cell>
          <cell r="B12" t="str">
            <v>BLOOMBERG FINANCE LP</v>
          </cell>
          <cell r="C12" t="str">
            <v>U1 : A/P use tax</v>
          </cell>
        </row>
        <row r="13">
          <cell r="A13" t="str">
            <v>ZA801857</v>
          </cell>
          <cell r="B13" t="str">
            <v>IVCI, LLC.</v>
          </cell>
          <cell r="C13" t="str">
            <v>Depend on tax rate</v>
          </cell>
        </row>
        <row r="14">
          <cell r="A14" t="str">
            <v>ZA801886</v>
          </cell>
          <cell r="B14" t="str">
            <v>ADVANTYS SOLUTIONS LTD</v>
          </cell>
          <cell r="C14" t="str">
            <v>I0 : A/P Sales Tax, 0%</v>
          </cell>
        </row>
        <row r="15">
          <cell r="A15" t="str">
            <v>ZA802189</v>
          </cell>
          <cell r="B15" t="str">
            <v>EXTOL INTERNATIONAL INC</v>
          </cell>
          <cell r="C15" t="str">
            <v>I0 : A/P Sales Tax, 0%</v>
          </cell>
        </row>
        <row r="16">
          <cell r="A16" t="str">
            <v>ZA808198</v>
          </cell>
          <cell r="B16" t="str">
            <v>IMG TECHNOLOGIES, INC.</v>
          </cell>
          <cell r="C16" t="str">
            <v>I0 : A/P Sales Tax, 0%</v>
          </cell>
        </row>
        <row r="17">
          <cell r="A17" t="str">
            <v>ZA810421</v>
          </cell>
          <cell r="B17" t="str">
            <v>NEC CORPORATION OF AMERICA</v>
          </cell>
          <cell r="C17" t="str">
            <v>I0 : A/P Sales Tax, 0%</v>
          </cell>
        </row>
        <row r="18">
          <cell r="A18" t="str">
            <v>ZA820534</v>
          </cell>
          <cell r="B18" t="str">
            <v>ADJACENT TECHNOLOGIES, LLC</v>
          </cell>
          <cell r="C18" t="str">
            <v>I0 : A/P Sales Tax, 0%</v>
          </cell>
        </row>
        <row r="19">
          <cell r="A19" t="str">
            <v>ZA821493</v>
          </cell>
          <cell r="B19" t="str">
            <v>TW TELECOM INC.</v>
          </cell>
          <cell r="C19" t="str">
            <v>I0 : A/P Sales Tax, 0%</v>
          </cell>
        </row>
        <row r="20">
          <cell r="A20" t="str">
            <v>ZA826156</v>
          </cell>
          <cell r="B20" t="str">
            <v>FINE LINE COMMUNICATIONS INC</v>
          </cell>
          <cell r="C20" t="str">
            <v>U1 : A/P use tax</v>
          </cell>
        </row>
        <row r="21">
          <cell r="A21" t="str">
            <v>ZA828125</v>
          </cell>
          <cell r="B21" t="str">
            <v>IMANAGE,LLC</v>
          </cell>
          <cell r="C21" t="str">
            <v>U1 : A/P use tax</v>
          </cell>
        </row>
        <row r="22">
          <cell r="A22" t="str">
            <v>ZA828576</v>
          </cell>
          <cell r="B22" t="str">
            <v>MKI(U.S.A.) INC.</v>
          </cell>
          <cell r="C22" t="str">
            <v>I0 : A/P Sales Tax, 0%</v>
          </cell>
        </row>
        <row r="23">
          <cell r="A23" t="str">
            <v>ZA830408</v>
          </cell>
          <cell r="B23" t="str">
            <v>DELL FINANCIAL SERVICES L.L.C.</v>
          </cell>
          <cell r="C23" t="str">
            <v>I0 : A/P Sales Tax, 0%</v>
          </cell>
        </row>
        <row r="24">
          <cell r="A24" t="str">
            <v>ZA831207</v>
          </cell>
          <cell r="B24" t="str">
            <v>SUMMIT RISER SYSTEMS, INC.</v>
          </cell>
          <cell r="C24" t="str">
            <v>U1 : A/P use tax</v>
          </cell>
        </row>
        <row r="25">
          <cell r="A25" t="str">
            <v>ZA831625</v>
          </cell>
          <cell r="B25" t="str">
            <v>SKYBOW AG</v>
          </cell>
          <cell r="C25" t="str">
            <v>I0 : A/P Sales Tax, 0%</v>
          </cell>
        </row>
        <row r="26">
          <cell r="A26" t="str">
            <v>ZA832295</v>
          </cell>
          <cell r="B26" t="str">
            <v>MERCURY AND EARTH, LLC</v>
          </cell>
          <cell r="C26" t="str">
            <v>I0 : A/P Sales Tax, 0%</v>
          </cell>
        </row>
        <row r="27">
          <cell r="A27" t="str">
            <v>ZA840823</v>
          </cell>
          <cell r="B27" t="str">
            <v>AT&amp;T MOBILITY LLC</v>
          </cell>
          <cell r="C27" t="str">
            <v>I0 : A/P Sales Tax, 0%</v>
          </cell>
        </row>
        <row r="28">
          <cell r="A28" t="str">
            <v>ZA841272</v>
          </cell>
          <cell r="B28" t="str">
            <v>NESTLE WATERS NORTH AMERICA INC  (D</v>
          </cell>
          <cell r="C28" t="str">
            <v>U1 : A/P use tax</v>
          </cell>
        </row>
        <row r="29">
          <cell r="A29" t="str">
            <v>ZA841280</v>
          </cell>
          <cell r="B29" t="str">
            <v>DELL MARKETING LP</v>
          </cell>
          <cell r="C29" t="str">
            <v>Basically U1, exemption in case of late fee</v>
          </cell>
        </row>
        <row r="30">
          <cell r="A30" t="str">
            <v>ZA842519</v>
          </cell>
          <cell r="B30" t="str">
            <v>KDDI AMERICA INC</v>
          </cell>
          <cell r="C30" t="str">
            <v>I0 : A/P Sales Tax, 0%</v>
          </cell>
        </row>
        <row r="31">
          <cell r="A31" t="str">
            <v>ZA845967</v>
          </cell>
          <cell r="B31" t="str">
            <v>VERIZON WIRELESS</v>
          </cell>
          <cell r="C31" t="str">
            <v>I0 : A/P Sales Tax, 0%</v>
          </cell>
        </row>
        <row r="32">
          <cell r="A32" t="str">
            <v>ZA846244</v>
          </cell>
          <cell r="B32" t="str">
            <v>COMPUTER INTEGRATED SERVICES</v>
          </cell>
          <cell r="C32" t="str">
            <v>U1 : A/P use tax</v>
          </cell>
        </row>
        <row r="33">
          <cell r="A33" t="str">
            <v>ZA847118</v>
          </cell>
          <cell r="B33" t="str">
            <v>PLATTS</v>
          </cell>
          <cell r="C33" t="str">
            <v>U1 : A/P use tax</v>
          </cell>
        </row>
        <row r="34">
          <cell r="A34" t="str">
            <v>ZFR90701</v>
          </cell>
          <cell r="B34" t="str">
            <v>MITSUI &amp; CO. EUROPE PLC</v>
          </cell>
          <cell r="C34" t="str">
            <v>I0 : A/P Sales Tax, 0%</v>
          </cell>
        </row>
        <row r="35">
          <cell r="A35" t="str">
            <v>ZFRJA5T</v>
          </cell>
          <cell r="B35" t="str">
            <v>IT COST ADMINISTRATIVE A/C</v>
          </cell>
          <cell r="C35" t="str">
            <v>I0 : A/P Sales Tax, 0%</v>
          </cell>
        </row>
      </sheetData>
      <sheetData sheetId="7">
        <row r="1">
          <cell r="A1" t="str">
            <v>Vendor Number</v>
          </cell>
          <cell r="B1" t="str">
            <v>G/L Account</v>
          </cell>
          <cell r="C1" t="str">
            <v>Total</v>
          </cell>
        </row>
        <row r="2">
          <cell r="A2" t="str">
            <v>ZA111957</v>
          </cell>
          <cell r="B2">
            <v>6244900000</v>
          </cell>
          <cell r="C2">
            <v>1</v>
          </cell>
        </row>
        <row r="3">
          <cell r="A3" t="str">
            <v>ZA703437</v>
          </cell>
          <cell r="B3">
            <v>6244900000</v>
          </cell>
          <cell r="C3">
            <v>12</v>
          </cell>
        </row>
        <row r="4">
          <cell r="A4" t="str">
            <v>ZA715509</v>
          </cell>
          <cell r="B4">
            <v>6244900000</v>
          </cell>
          <cell r="C4">
            <v>12</v>
          </cell>
        </row>
        <row r="5">
          <cell r="A5" t="str">
            <v>ZA749202</v>
          </cell>
          <cell r="B5">
            <v>6244900000</v>
          </cell>
          <cell r="C5">
            <v>1</v>
          </cell>
        </row>
        <row r="6">
          <cell r="A6" t="str">
            <v>ZA759071</v>
          </cell>
          <cell r="B6">
            <v>1545150000</v>
          </cell>
          <cell r="C6">
            <v>1</v>
          </cell>
        </row>
        <row r="7">
          <cell r="A7" t="str">
            <v>ZA800477</v>
          </cell>
          <cell r="B7">
            <v>6244902001</v>
          </cell>
          <cell r="C7">
            <v>1</v>
          </cell>
        </row>
        <row r="8">
          <cell r="A8" t="str">
            <v>ZA800957</v>
          </cell>
          <cell r="B8">
            <v>6244900000</v>
          </cell>
          <cell r="C8">
            <v>10</v>
          </cell>
        </row>
        <row r="9">
          <cell r="A9" t="str">
            <v>ZA801618</v>
          </cell>
          <cell r="B9">
            <v>6243900000</v>
          </cell>
          <cell r="C9">
            <v>12</v>
          </cell>
        </row>
        <row r="10">
          <cell r="A10" t="str">
            <v>ZA801857</v>
          </cell>
          <cell r="B10">
            <v>6242901000</v>
          </cell>
          <cell r="C10">
            <v>7</v>
          </cell>
        </row>
        <row r="11">
          <cell r="A11" t="str">
            <v>ZA801886</v>
          </cell>
          <cell r="B11">
            <v>6244900000</v>
          </cell>
          <cell r="C11">
            <v>1</v>
          </cell>
        </row>
        <row r="12">
          <cell r="A12" t="str">
            <v>ZA802189</v>
          </cell>
          <cell r="B12">
            <v>6244900000</v>
          </cell>
          <cell r="C12">
            <v>1</v>
          </cell>
        </row>
        <row r="13">
          <cell r="A13" t="str">
            <v>ZA808198</v>
          </cell>
          <cell r="B13">
            <v>6243900000</v>
          </cell>
          <cell r="C13">
            <v>1</v>
          </cell>
        </row>
        <row r="14">
          <cell r="A14" t="str">
            <v>ZA808892</v>
          </cell>
          <cell r="B14">
            <v>6244900000</v>
          </cell>
          <cell r="C14">
            <v>1</v>
          </cell>
        </row>
        <row r="15">
          <cell r="A15" t="str">
            <v>ZA810421</v>
          </cell>
          <cell r="B15">
            <v>6243900000</v>
          </cell>
          <cell r="C15">
            <v>1</v>
          </cell>
        </row>
        <row r="16">
          <cell r="A16" t="str">
            <v>ZA820534</v>
          </cell>
          <cell r="B16">
            <v>6243900000</v>
          </cell>
          <cell r="C16">
            <v>1</v>
          </cell>
        </row>
        <row r="17">
          <cell r="A17" t="str">
            <v>ZA826156-CK01</v>
          </cell>
          <cell r="B17">
            <v>6243900000</v>
          </cell>
          <cell r="C17">
            <v>1</v>
          </cell>
        </row>
        <row r="18">
          <cell r="A18" t="str">
            <v>ZA828125</v>
          </cell>
          <cell r="B18">
            <v>6244902001</v>
          </cell>
          <cell r="C18">
            <v>1</v>
          </cell>
        </row>
        <row r="19">
          <cell r="A19" t="str">
            <v>ZA828576</v>
          </cell>
          <cell r="B19">
            <v>6244903001</v>
          </cell>
          <cell r="C19">
            <v>4</v>
          </cell>
        </row>
        <row r="20">
          <cell r="A20" t="str">
            <v>ZA830305</v>
          </cell>
          <cell r="B20">
            <v>6244902001</v>
          </cell>
          <cell r="C20">
            <v>1</v>
          </cell>
        </row>
        <row r="21">
          <cell r="A21" t="str">
            <v>ZA830408</v>
          </cell>
          <cell r="B21">
            <v>6244902000</v>
          </cell>
          <cell r="C21">
            <v>2</v>
          </cell>
        </row>
        <row r="22">
          <cell r="A22" t="str">
            <v>ZA831207</v>
          </cell>
          <cell r="B22">
            <v>6243900000</v>
          </cell>
          <cell r="C22">
            <v>2</v>
          </cell>
        </row>
        <row r="23">
          <cell r="A23" t="str">
            <v>ZA831625</v>
          </cell>
          <cell r="B23">
            <v>6244900000</v>
          </cell>
          <cell r="C23">
            <v>1</v>
          </cell>
        </row>
        <row r="24">
          <cell r="A24" t="str">
            <v>ZA832295-CK01</v>
          </cell>
          <cell r="B24">
            <v>6244903001</v>
          </cell>
          <cell r="C24">
            <v>4</v>
          </cell>
        </row>
        <row r="25">
          <cell r="A25" t="str">
            <v>ZA840823</v>
          </cell>
          <cell r="B25">
            <v>6243900000</v>
          </cell>
          <cell r="C25">
            <v>36</v>
          </cell>
        </row>
        <row r="26">
          <cell r="A26" t="str">
            <v>ZA841272-CK03</v>
          </cell>
          <cell r="B26">
            <v>6264900000</v>
          </cell>
          <cell r="C26">
            <v>12</v>
          </cell>
        </row>
        <row r="27">
          <cell r="A27" t="str">
            <v>ZA841280</v>
          </cell>
          <cell r="B27">
            <v>6244904000</v>
          </cell>
          <cell r="C27">
            <v>1</v>
          </cell>
        </row>
        <row r="28">
          <cell r="A28" t="str">
            <v>ZA842519</v>
          </cell>
          <cell r="B28">
            <v>6244903001</v>
          </cell>
          <cell r="C28">
            <v>34</v>
          </cell>
        </row>
        <row r="29">
          <cell r="A29" t="str">
            <v>ZA844581</v>
          </cell>
          <cell r="B29">
            <v>6243900000</v>
          </cell>
          <cell r="C29">
            <v>2</v>
          </cell>
        </row>
        <row r="30">
          <cell r="A30" t="str">
            <v>ZA845967-CK03</v>
          </cell>
          <cell r="B30">
            <v>6243900000</v>
          </cell>
          <cell r="C30">
            <v>13</v>
          </cell>
        </row>
        <row r="31">
          <cell r="A31" t="str">
            <v>ZA846244</v>
          </cell>
          <cell r="B31">
            <v>6244904000</v>
          </cell>
          <cell r="C31">
            <v>1</v>
          </cell>
        </row>
        <row r="32">
          <cell r="A32" t="str">
            <v>ZA847118</v>
          </cell>
          <cell r="B32">
            <v>6244900000</v>
          </cell>
          <cell r="C32">
            <v>2</v>
          </cell>
        </row>
        <row r="33">
          <cell r="A33" t="str">
            <v>ZFR90701</v>
          </cell>
          <cell r="B33">
            <v>6244900000</v>
          </cell>
          <cell r="C33">
            <v>4</v>
          </cell>
        </row>
        <row r="34">
          <cell r="A34" t="str">
            <v>ZFRJA5T</v>
          </cell>
          <cell r="B34">
            <v>6244900000</v>
          </cell>
          <cell r="C34">
            <v>20</v>
          </cell>
        </row>
      </sheetData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1"/>
  <sheetViews>
    <sheetView showGridLines="0" topLeftCell="N64" zoomScale="85" zoomScaleNormal="85" workbookViewId="0">
      <selection activeCell="E98" sqref="E98"/>
    </sheetView>
  </sheetViews>
  <sheetFormatPr defaultRowHeight="14.4" x14ac:dyDescent="0.3"/>
  <sheetData>
    <row r="1" spans="1:54" ht="8.4" customHeight="1" x14ac:dyDescent="0.3"/>
    <row r="2" spans="1:54" s="28" customFormat="1" ht="23.4" customHeight="1" x14ac:dyDescent="0.3">
      <c r="A2" s="106" t="s">
        <v>0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7"/>
      <c r="AI2" s="107"/>
      <c r="AJ2" s="107"/>
      <c r="AK2" s="107"/>
      <c r="AL2" s="107"/>
      <c r="AM2" s="107"/>
      <c r="AN2" s="107"/>
      <c r="AO2" s="107"/>
      <c r="AP2" s="107"/>
      <c r="AQ2" s="107"/>
      <c r="AR2" s="107"/>
      <c r="AS2" s="107"/>
      <c r="AT2" s="107"/>
      <c r="AU2" s="107"/>
      <c r="AV2" s="107"/>
      <c r="AW2" s="107"/>
      <c r="AX2" s="107"/>
      <c r="AY2" s="107"/>
      <c r="AZ2" s="107"/>
      <c r="BA2" s="107"/>
      <c r="BB2" s="107"/>
    </row>
    <row r="29" spans="1:54" ht="24.6" customHeight="1" x14ac:dyDescent="0.3">
      <c r="A29" s="106" t="s">
        <v>1</v>
      </c>
      <c r="B29" s="7"/>
      <c r="C29" s="7"/>
      <c r="D29" s="7"/>
      <c r="E29" s="7"/>
      <c r="F29" s="7"/>
      <c r="G29" s="7"/>
      <c r="H29" s="7"/>
      <c r="I29" s="108" t="s">
        <v>2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</row>
    <row r="31" spans="1:54" x14ac:dyDescent="0.3">
      <c r="A31" t="s">
        <v>3</v>
      </c>
      <c r="P31" t="s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C24" sqref="C24"/>
    </sheetView>
  </sheetViews>
  <sheetFormatPr defaultColWidth="9" defaultRowHeight="14.4" x14ac:dyDescent="0.3"/>
  <cols>
    <col min="1" max="1" width="16.109375" bestFit="1" customWidth="1"/>
    <col min="2" max="2" width="21.44140625" customWidth="1"/>
    <col min="3" max="6" width="15" customWidth="1"/>
  </cols>
  <sheetData>
    <row r="1" spans="1:6" x14ac:dyDescent="0.3">
      <c r="A1" s="111" t="s">
        <v>5</v>
      </c>
      <c r="B1" s="111" t="s">
        <v>6</v>
      </c>
      <c r="C1" s="111" t="s">
        <v>7</v>
      </c>
      <c r="D1" s="111" t="s">
        <v>8</v>
      </c>
      <c r="E1" s="111" t="s">
        <v>9</v>
      </c>
      <c r="F1" s="111" t="s">
        <v>10</v>
      </c>
    </row>
    <row r="2" spans="1:6" x14ac:dyDescent="0.3">
      <c r="A2" s="113" t="s">
        <v>11</v>
      </c>
      <c r="B2" s="113" t="s">
        <v>12</v>
      </c>
      <c r="C2" s="113" t="s">
        <v>13</v>
      </c>
      <c r="D2" s="113" t="s">
        <v>14</v>
      </c>
      <c r="E2" s="113" t="s">
        <v>15</v>
      </c>
      <c r="F2" s="113" t="s">
        <v>16</v>
      </c>
    </row>
    <row r="3" spans="1:6" x14ac:dyDescent="0.3">
      <c r="A3" s="2" t="s">
        <v>17</v>
      </c>
      <c r="B3" s="2" t="s">
        <v>18</v>
      </c>
      <c r="C3" s="109">
        <v>43611</v>
      </c>
      <c r="D3" s="81">
        <v>12354</v>
      </c>
      <c r="E3" s="81">
        <v>212.17</v>
      </c>
      <c r="F3" s="81" t="s">
        <v>19</v>
      </c>
    </row>
    <row r="4" spans="1:6" x14ac:dyDescent="0.3">
      <c r="A4" s="2" t="s">
        <v>17</v>
      </c>
      <c r="B4" s="2" t="s">
        <v>20</v>
      </c>
      <c r="C4" s="109">
        <v>43612</v>
      </c>
      <c r="D4" s="81">
        <v>12355</v>
      </c>
      <c r="E4" s="81">
        <v>50000</v>
      </c>
      <c r="F4" s="81" t="s">
        <v>19</v>
      </c>
    </row>
    <row r="5" spans="1:6" x14ac:dyDescent="0.3">
      <c r="A5" s="2" t="s">
        <v>17</v>
      </c>
      <c r="B5" s="2" t="s">
        <v>21</v>
      </c>
      <c r="C5" s="109">
        <v>43613</v>
      </c>
      <c r="D5" s="81">
        <v>12356</v>
      </c>
      <c r="E5" s="81">
        <v>1222</v>
      </c>
      <c r="F5" s="81" t="s">
        <v>19</v>
      </c>
    </row>
    <row r="6" spans="1:6" x14ac:dyDescent="0.3">
      <c r="A6" s="2" t="s">
        <v>17</v>
      </c>
      <c r="B6" s="2" t="s">
        <v>22</v>
      </c>
      <c r="C6" s="109">
        <v>43614</v>
      </c>
      <c r="D6" s="81">
        <v>12357</v>
      </c>
      <c r="E6" s="81">
        <v>6666.5</v>
      </c>
      <c r="F6" s="81" t="s">
        <v>19</v>
      </c>
    </row>
    <row r="7" spans="1:6" x14ac:dyDescent="0.3">
      <c r="A7" s="2" t="s">
        <v>17</v>
      </c>
      <c r="B7" s="2" t="s">
        <v>23</v>
      </c>
      <c r="C7" s="109">
        <v>43615</v>
      </c>
      <c r="D7" s="81">
        <v>12358</v>
      </c>
      <c r="E7" s="81">
        <v>5555.58</v>
      </c>
      <c r="F7" s="81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"/>
  <sheetViews>
    <sheetView showGridLines="0" topLeftCell="M1" zoomScale="85" zoomScaleNormal="85" workbookViewId="0">
      <selection activeCell="S13" sqref="S13"/>
    </sheetView>
  </sheetViews>
  <sheetFormatPr defaultRowHeight="14.4" zeroHeight="1" x14ac:dyDescent="0.3"/>
  <cols>
    <col min="1" max="1" width="5.88671875" hidden="1" customWidth="1"/>
    <col min="2" max="3" width="9.5546875" hidden="1" customWidth="1"/>
    <col min="4" max="4" width="14.5546875" hidden="1" customWidth="1"/>
    <col min="5" max="5" width="16.6640625" bestFit="1" customWidth="1"/>
    <col min="6" max="6" width="24.109375" bestFit="1" customWidth="1"/>
    <col min="7" max="7" width="10.88671875" customWidth="1"/>
    <col min="8" max="8" width="14.33203125" bestFit="1" customWidth="1"/>
    <col min="9" max="9" width="14.109375" customWidth="1"/>
    <col min="10" max="10" width="13.109375" customWidth="1"/>
    <col min="11" max="11" width="16.109375" customWidth="1"/>
    <col min="12" max="12" width="11.88671875" customWidth="1"/>
    <col min="13" max="13" width="14.44140625" customWidth="1"/>
    <col min="14" max="14" width="12.44140625" hidden="1" customWidth="1"/>
    <col min="15" max="15" width="23.5546875" customWidth="1"/>
    <col min="16" max="16" width="29.88671875" style="121" customWidth="1"/>
    <col min="17" max="17" width="13.5546875" style="121" bestFit="1" customWidth="1"/>
    <col min="18" max="18" width="35.109375" bestFit="1" customWidth="1"/>
    <col min="19" max="19" width="13.6640625" customWidth="1"/>
    <col min="20" max="20" width="20.109375" bestFit="1" customWidth="1"/>
    <col min="21" max="21" width="16" style="9" customWidth="1"/>
    <col min="22" max="22" width="17.33203125" customWidth="1"/>
    <col min="23" max="23" width="19.33203125" customWidth="1"/>
    <col min="24" max="24" width="19.6640625" customWidth="1"/>
    <col min="25" max="25" width="14.33203125" hidden="1" customWidth="1"/>
    <col min="26" max="26" width="43.5546875" bestFit="1" customWidth="1"/>
    <col min="27" max="27" width="33" bestFit="1" customWidth="1"/>
    <col min="28" max="29" width="29.88671875" bestFit="1" customWidth="1"/>
    <col min="30" max="30" width="24.33203125" customWidth="1"/>
  </cols>
  <sheetData>
    <row r="1" spans="1:30" ht="21" x14ac:dyDescent="0.4">
      <c r="A1" s="8" t="s">
        <v>24</v>
      </c>
      <c r="F1" s="8" t="s">
        <v>24</v>
      </c>
      <c r="L1" t="s">
        <v>25</v>
      </c>
      <c r="P1"/>
      <c r="Q1"/>
    </row>
    <row r="2" spans="1:30" ht="3.9" customHeight="1" x14ac:dyDescent="0.35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2"/>
      <c r="V2" s="11"/>
      <c r="W2" s="11"/>
      <c r="X2" s="11"/>
      <c r="Y2" s="11"/>
      <c r="Z2" s="11"/>
      <c r="AA2" s="11"/>
      <c r="AB2" s="11"/>
      <c r="AC2" s="11"/>
    </row>
    <row r="3" spans="1:30" ht="15.6" x14ac:dyDescent="0.3">
      <c r="A3" s="13"/>
      <c r="P3"/>
      <c r="Q3"/>
    </row>
    <row r="4" spans="1:30" ht="15.6" x14ac:dyDescent="0.3">
      <c r="A4" s="13"/>
      <c r="P4"/>
      <c r="Q4"/>
    </row>
    <row r="5" spans="1:30" ht="15.6" x14ac:dyDescent="0.3">
      <c r="A5" s="13"/>
      <c r="P5"/>
      <c r="Q5"/>
    </row>
    <row r="6" spans="1:30" ht="15.6" x14ac:dyDescent="0.3">
      <c r="A6" s="13"/>
      <c r="P6"/>
      <c r="Q6"/>
    </row>
    <row r="7" spans="1:30" ht="19.95" customHeight="1" x14ac:dyDescent="0.3">
      <c r="A7" s="13"/>
      <c r="G7" s="126" t="s">
        <v>26</v>
      </c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  <c r="AC7" s="128"/>
    </row>
    <row r="8" spans="1:30" s="14" customFormat="1" ht="18.899999999999999" customHeight="1" x14ac:dyDescent="0.3">
      <c r="A8" s="129" t="s">
        <v>27</v>
      </c>
      <c r="B8" s="130" t="s">
        <v>28</v>
      </c>
      <c r="C8" s="131"/>
      <c r="D8" s="132"/>
      <c r="E8" s="99"/>
      <c r="F8" s="99"/>
      <c r="G8" s="136" t="s">
        <v>29</v>
      </c>
      <c r="H8" s="136"/>
      <c r="I8" s="136"/>
      <c r="J8" s="136" t="s">
        <v>30</v>
      </c>
      <c r="K8" s="136"/>
      <c r="L8" s="136"/>
      <c r="M8" s="136"/>
      <c r="N8" s="100"/>
      <c r="O8" s="136" t="s">
        <v>31</v>
      </c>
      <c r="P8" s="136"/>
      <c r="Q8" s="136"/>
      <c r="R8" s="136"/>
      <c r="S8" s="136"/>
      <c r="T8" s="136" t="s">
        <v>32</v>
      </c>
      <c r="U8" s="136"/>
      <c r="V8" s="136"/>
      <c r="W8" s="136"/>
      <c r="X8" s="136"/>
      <c r="Y8" s="136"/>
      <c r="Z8" s="136"/>
      <c r="AA8" s="136"/>
      <c r="AB8" s="136"/>
      <c r="AC8" s="136"/>
    </row>
    <row r="9" spans="1:30" s="104" customFormat="1" ht="29.4" customHeight="1" x14ac:dyDescent="0.3">
      <c r="A9" s="129"/>
      <c r="B9" s="133"/>
      <c r="C9" s="134"/>
      <c r="D9" s="135"/>
      <c r="E9" s="122" t="s">
        <v>5</v>
      </c>
      <c r="F9" s="102" t="s">
        <v>33</v>
      </c>
      <c r="G9" s="103" t="s">
        <v>34</v>
      </c>
      <c r="H9" s="102" t="s">
        <v>35</v>
      </c>
      <c r="I9" s="103" t="s">
        <v>36</v>
      </c>
      <c r="J9" s="103" t="s">
        <v>37</v>
      </c>
      <c r="K9" s="102" t="s">
        <v>38</v>
      </c>
      <c r="L9" s="103" t="s">
        <v>39</v>
      </c>
      <c r="M9" s="103" t="s">
        <v>40</v>
      </c>
      <c r="N9" s="102" t="s">
        <v>41</v>
      </c>
      <c r="O9" s="102" t="s">
        <v>42</v>
      </c>
      <c r="P9" s="102" t="s">
        <v>43</v>
      </c>
      <c r="Q9" s="102" t="s">
        <v>10</v>
      </c>
      <c r="R9" s="102" t="s">
        <v>44</v>
      </c>
      <c r="S9" s="102" t="s">
        <v>45</v>
      </c>
      <c r="T9" s="102" t="s">
        <v>46</v>
      </c>
      <c r="U9" s="102" t="s">
        <v>47</v>
      </c>
      <c r="V9" s="102" t="s">
        <v>48</v>
      </c>
      <c r="W9" s="102" t="s">
        <v>49</v>
      </c>
      <c r="X9" s="102" t="s">
        <v>50</v>
      </c>
      <c r="Y9" s="102" t="s">
        <v>51</v>
      </c>
      <c r="Z9" s="102" t="s">
        <v>52</v>
      </c>
      <c r="AA9" s="102" t="s">
        <v>53</v>
      </c>
      <c r="AB9" s="102" t="s">
        <v>54</v>
      </c>
      <c r="AC9" s="102" t="s">
        <v>55</v>
      </c>
      <c r="AD9" s="102" t="s">
        <v>56</v>
      </c>
    </row>
    <row r="10" spans="1:30" s="104" customFormat="1" ht="29.4" customHeight="1" x14ac:dyDescent="0.3">
      <c r="A10" s="129"/>
      <c r="B10" s="123"/>
      <c r="C10" s="124"/>
      <c r="D10" s="125"/>
      <c r="E10" s="112">
        <v>0</v>
      </c>
      <c r="F10" s="112">
        <v>1</v>
      </c>
      <c r="G10" s="112">
        <v>2</v>
      </c>
      <c r="H10" s="112">
        <v>3</v>
      </c>
      <c r="I10" s="112">
        <v>4</v>
      </c>
      <c r="J10" s="112">
        <v>5</v>
      </c>
      <c r="K10" s="112">
        <v>6</v>
      </c>
      <c r="L10" s="112">
        <v>7</v>
      </c>
      <c r="M10" s="112">
        <v>8</v>
      </c>
      <c r="N10" s="112">
        <v>9</v>
      </c>
      <c r="O10" s="112">
        <v>10</v>
      </c>
      <c r="P10" s="112">
        <v>11</v>
      </c>
      <c r="Q10" s="112">
        <v>12</v>
      </c>
      <c r="R10" s="112">
        <v>13</v>
      </c>
      <c r="S10" s="112">
        <v>14</v>
      </c>
      <c r="T10" s="112">
        <v>15</v>
      </c>
      <c r="U10" s="112">
        <v>16</v>
      </c>
      <c r="V10" s="112">
        <v>17</v>
      </c>
      <c r="W10" s="112">
        <v>18</v>
      </c>
      <c r="X10" s="112">
        <v>19</v>
      </c>
      <c r="Y10" s="112">
        <v>20</v>
      </c>
      <c r="Z10" s="112">
        <v>21</v>
      </c>
      <c r="AA10" s="112">
        <v>22</v>
      </c>
      <c r="AB10" s="112">
        <v>23</v>
      </c>
      <c r="AC10" s="112">
        <v>24</v>
      </c>
      <c r="AD10" s="112">
        <v>25</v>
      </c>
    </row>
    <row r="11" spans="1:30" s="17" customFormat="1" ht="43.5" hidden="1" customHeight="1" x14ac:dyDescent="0.3">
      <c r="A11" s="129"/>
      <c r="B11" s="18" t="s">
        <v>57</v>
      </c>
      <c r="C11" s="19" t="s">
        <v>58</v>
      </c>
      <c r="D11" s="20" t="s">
        <v>59</v>
      </c>
      <c r="E11" s="20"/>
      <c r="F11" s="21" t="s">
        <v>60</v>
      </c>
      <c r="G11" s="101" t="s">
        <v>61</v>
      </c>
      <c r="H11" s="101" t="s">
        <v>61</v>
      </c>
      <c r="I11" s="101" t="s">
        <v>61</v>
      </c>
      <c r="J11" s="101" t="s">
        <v>61</v>
      </c>
      <c r="K11" s="15"/>
      <c r="L11" s="101" t="s">
        <v>61</v>
      </c>
      <c r="M11" s="101" t="s">
        <v>61</v>
      </c>
      <c r="N11" s="101"/>
      <c r="O11" s="101" t="s">
        <v>62</v>
      </c>
      <c r="P11" s="22" t="s">
        <v>63</v>
      </c>
      <c r="Q11" s="22" t="s">
        <v>64</v>
      </c>
      <c r="R11" s="101" t="s">
        <v>65</v>
      </c>
      <c r="S11" s="101" t="s">
        <v>61</v>
      </c>
      <c r="T11" s="21" t="s">
        <v>66</v>
      </c>
      <c r="U11" s="105" t="s">
        <v>67</v>
      </c>
      <c r="V11" s="1" t="s">
        <v>62</v>
      </c>
      <c r="W11" s="1" t="s">
        <v>61</v>
      </c>
      <c r="X11" s="21" t="s">
        <v>68</v>
      </c>
      <c r="Y11" s="16"/>
      <c r="Z11" s="1" t="s">
        <v>69</v>
      </c>
      <c r="AA11" s="22" t="s">
        <v>70</v>
      </c>
      <c r="AB11" s="105" t="s">
        <v>71</v>
      </c>
      <c r="AC11" s="105" t="s">
        <v>71</v>
      </c>
    </row>
    <row r="12" spans="1:30" s="28" customFormat="1" ht="15" thickBot="1" x14ac:dyDescent="0.35">
      <c r="A12" s="23">
        <v>1</v>
      </c>
      <c r="B12" s="23"/>
      <c r="C12" s="24" t="s">
        <v>72</v>
      </c>
      <c r="D12" s="23">
        <f>VLOOKUP(J12,'[1]Number of NT01'!A:C,3,FALSE)</f>
        <v>61</v>
      </c>
      <c r="E12" s="2" t="s">
        <v>17</v>
      </c>
      <c r="F12" s="36" t="s">
        <v>73</v>
      </c>
      <c r="G12" s="4" t="s">
        <v>74</v>
      </c>
      <c r="H12" s="4" t="s">
        <v>75</v>
      </c>
      <c r="I12" s="2" t="s">
        <v>82</v>
      </c>
      <c r="J12" s="5" t="s">
        <v>77</v>
      </c>
      <c r="K12" s="3" t="s">
        <v>78</v>
      </c>
      <c r="L12" s="3" t="s">
        <v>434</v>
      </c>
      <c r="M12" s="3" t="s">
        <v>80</v>
      </c>
      <c r="N12" s="3" t="s">
        <v>81</v>
      </c>
      <c r="O12" s="3" t="s">
        <v>82</v>
      </c>
      <c r="P12" s="115"/>
      <c r="Q12" s="116"/>
      <c r="R12" s="2" t="s">
        <v>83</v>
      </c>
      <c r="S12" s="2"/>
      <c r="T12" s="114"/>
      <c r="U12" s="6" t="s">
        <v>84</v>
      </c>
      <c r="V12" s="3" t="s">
        <v>76</v>
      </c>
      <c r="W12" s="25" t="s">
        <v>85</v>
      </c>
      <c r="X12" s="116"/>
      <c r="Y12" s="3" t="s">
        <v>86</v>
      </c>
      <c r="Z12" s="26" t="s">
        <v>87</v>
      </c>
      <c r="AA12" s="26"/>
      <c r="AB12" s="27" t="s">
        <v>88</v>
      </c>
      <c r="AC12" s="27" t="s">
        <v>79</v>
      </c>
      <c r="AD12" s="27" t="s">
        <v>89</v>
      </c>
    </row>
    <row r="13" spans="1:30" s="28" customFormat="1" ht="15" thickBot="1" x14ac:dyDescent="0.35">
      <c r="A13" s="23">
        <v>2</v>
      </c>
      <c r="B13" s="23"/>
      <c r="C13" s="24" t="s">
        <v>72</v>
      </c>
      <c r="D13" s="23">
        <f>VLOOKUP(J13,'[1]Number of NT01'!A:C,3,FALSE)</f>
        <v>61</v>
      </c>
      <c r="E13" s="2" t="s">
        <v>17</v>
      </c>
      <c r="F13" s="36" t="s">
        <v>73</v>
      </c>
      <c r="G13" s="4" t="s">
        <v>74</v>
      </c>
      <c r="H13" s="4" t="s">
        <v>90</v>
      </c>
      <c r="I13" s="2" t="s">
        <v>82</v>
      </c>
      <c r="J13" s="5" t="s">
        <v>77</v>
      </c>
      <c r="K13" s="3" t="s">
        <v>78</v>
      </c>
      <c r="L13" s="3" t="s">
        <v>434</v>
      </c>
      <c r="M13" s="3" t="s">
        <v>80</v>
      </c>
      <c r="N13" s="3" t="s">
        <v>81</v>
      </c>
      <c r="O13" s="3" t="s">
        <v>82</v>
      </c>
      <c r="P13" s="115"/>
      <c r="Q13" s="116"/>
      <c r="R13" s="2" t="s">
        <v>83</v>
      </c>
      <c r="S13" s="2"/>
      <c r="T13" s="114"/>
      <c r="U13" s="6" t="s">
        <v>84</v>
      </c>
      <c r="V13" s="3" t="s">
        <v>76</v>
      </c>
      <c r="W13" s="25" t="s">
        <v>85</v>
      </c>
      <c r="X13" s="116"/>
      <c r="Y13" s="3" t="s">
        <v>91</v>
      </c>
      <c r="Z13" s="26" t="s">
        <v>87</v>
      </c>
      <c r="AA13" s="26"/>
      <c r="AB13" s="27" t="s">
        <v>88</v>
      </c>
      <c r="AC13" s="27" t="s">
        <v>79</v>
      </c>
      <c r="AD13" s="27" t="s">
        <v>89</v>
      </c>
    </row>
    <row r="14" spans="1:30" s="28" customFormat="1" ht="15" thickBot="1" x14ac:dyDescent="0.35">
      <c r="A14" s="23"/>
      <c r="B14" s="23"/>
      <c r="C14" s="24"/>
      <c r="D14" s="23"/>
      <c r="E14" s="2" t="s">
        <v>17</v>
      </c>
      <c r="F14" s="36" t="s">
        <v>73</v>
      </c>
      <c r="G14" s="4" t="s">
        <v>74</v>
      </c>
      <c r="H14" s="4" t="s">
        <v>92</v>
      </c>
      <c r="I14" s="2" t="s">
        <v>82</v>
      </c>
      <c r="J14" s="5" t="s">
        <v>77</v>
      </c>
      <c r="K14" s="3" t="s">
        <v>78</v>
      </c>
      <c r="L14" s="3" t="s">
        <v>434</v>
      </c>
      <c r="M14" s="3" t="s">
        <v>80</v>
      </c>
      <c r="N14" s="3" t="s">
        <v>81</v>
      </c>
      <c r="O14" s="3" t="s">
        <v>82</v>
      </c>
      <c r="P14" s="115"/>
      <c r="Q14" s="116"/>
      <c r="R14" s="2" t="s">
        <v>83</v>
      </c>
      <c r="S14" s="2"/>
      <c r="T14" s="114"/>
      <c r="U14" s="6" t="s">
        <v>84</v>
      </c>
      <c r="V14" s="3" t="s">
        <v>76</v>
      </c>
      <c r="W14" s="25" t="s">
        <v>85</v>
      </c>
      <c r="X14" s="116"/>
      <c r="Y14" s="3" t="s">
        <v>93</v>
      </c>
      <c r="Z14" s="26" t="s">
        <v>87</v>
      </c>
      <c r="AA14" s="26"/>
      <c r="AB14" s="27" t="s">
        <v>88</v>
      </c>
      <c r="AC14" s="27" t="s">
        <v>79</v>
      </c>
      <c r="AD14" s="27" t="s">
        <v>89</v>
      </c>
    </row>
    <row r="15" spans="1:30" s="28" customFormat="1" ht="15" thickBot="1" x14ac:dyDescent="0.35">
      <c r="A15" s="23"/>
      <c r="B15" s="23"/>
      <c r="C15" s="24"/>
      <c r="D15" s="23"/>
      <c r="E15" s="2" t="s">
        <v>17</v>
      </c>
      <c r="F15" s="36" t="s">
        <v>73</v>
      </c>
      <c r="G15" s="4" t="s">
        <v>74</v>
      </c>
      <c r="H15" s="4" t="s">
        <v>94</v>
      </c>
      <c r="I15" s="2" t="s">
        <v>82</v>
      </c>
      <c r="J15" s="5" t="s">
        <v>77</v>
      </c>
      <c r="K15" s="3" t="s">
        <v>78</v>
      </c>
      <c r="L15" s="3" t="s">
        <v>434</v>
      </c>
      <c r="M15" s="3" t="s">
        <v>80</v>
      </c>
      <c r="N15" s="3" t="s">
        <v>81</v>
      </c>
      <c r="O15" s="3" t="s">
        <v>82</v>
      </c>
      <c r="P15" s="115"/>
      <c r="Q15" s="116"/>
      <c r="R15" s="2" t="s">
        <v>83</v>
      </c>
      <c r="S15" s="2"/>
      <c r="T15" s="114"/>
      <c r="U15" s="6" t="s">
        <v>84</v>
      </c>
      <c r="V15" s="3" t="s">
        <v>76</v>
      </c>
      <c r="W15" s="25" t="s">
        <v>85</v>
      </c>
      <c r="X15" s="116"/>
      <c r="Y15" s="3" t="s">
        <v>95</v>
      </c>
      <c r="Z15" s="26" t="s">
        <v>87</v>
      </c>
      <c r="AA15" s="26"/>
      <c r="AB15" s="27" t="s">
        <v>88</v>
      </c>
      <c r="AC15" s="27" t="s">
        <v>79</v>
      </c>
      <c r="AD15" s="27" t="s">
        <v>89</v>
      </c>
    </row>
    <row r="16" spans="1:30" s="28" customFormat="1" ht="15" thickBot="1" x14ac:dyDescent="0.35">
      <c r="A16" s="23"/>
      <c r="B16" s="23"/>
      <c r="C16" s="24"/>
      <c r="D16" s="23"/>
      <c r="E16" s="2" t="s">
        <v>17</v>
      </c>
      <c r="F16" s="36" t="s">
        <v>73</v>
      </c>
      <c r="G16" s="4" t="s">
        <v>74</v>
      </c>
      <c r="H16" s="4" t="s">
        <v>96</v>
      </c>
      <c r="I16" s="2" t="s">
        <v>82</v>
      </c>
      <c r="J16" s="5" t="s">
        <v>77</v>
      </c>
      <c r="K16" s="3" t="s">
        <v>78</v>
      </c>
      <c r="L16" s="3" t="s">
        <v>434</v>
      </c>
      <c r="M16" s="3" t="s">
        <v>437</v>
      </c>
      <c r="N16" s="3" t="s">
        <v>81</v>
      </c>
      <c r="O16" s="3" t="s">
        <v>82</v>
      </c>
      <c r="P16" s="115"/>
      <c r="Q16" s="116"/>
      <c r="R16" s="2" t="s">
        <v>83</v>
      </c>
      <c r="S16" s="2"/>
      <c r="T16" s="114"/>
      <c r="U16" s="6" t="s">
        <v>84</v>
      </c>
      <c r="V16" s="3" t="s">
        <v>76</v>
      </c>
      <c r="W16" s="25" t="s">
        <v>85</v>
      </c>
      <c r="X16" s="116"/>
      <c r="Y16" s="3" t="s">
        <v>97</v>
      </c>
      <c r="Z16" s="26" t="s">
        <v>87</v>
      </c>
      <c r="AA16" s="26"/>
      <c r="AB16" s="27" t="s">
        <v>88</v>
      </c>
      <c r="AC16" s="27" t="s">
        <v>79</v>
      </c>
      <c r="AD16" s="27" t="s">
        <v>89</v>
      </c>
    </row>
    <row r="17" spans="1:30" s="28" customFormat="1" ht="15" hidden="1" thickBot="1" x14ac:dyDescent="0.35">
      <c r="A17" s="23">
        <v>3</v>
      </c>
      <c r="B17" s="23"/>
      <c r="C17" s="24" t="s">
        <v>72</v>
      </c>
      <c r="D17" s="23">
        <f>VLOOKUP(J17,'[1]Number of NT01'!A:C,3,FALSE)</f>
        <v>14</v>
      </c>
      <c r="E17" s="23"/>
      <c r="F17" s="29" t="s">
        <v>98</v>
      </c>
      <c r="G17" s="4" t="s">
        <v>74</v>
      </c>
      <c r="H17" s="4" t="s">
        <v>75</v>
      </c>
      <c r="I17" s="2" t="s">
        <v>76</v>
      </c>
      <c r="J17" s="5" t="s">
        <v>99</v>
      </c>
      <c r="K17" s="3" t="s">
        <v>100</v>
      </c>
      <c r="L17" s="5" t="s">
        <v>101</v>
      </c>
      <c r="M17" s="3" t="s">
        <v>80</v>
      </c>
      <c r="N17" s="3" t="s">
        <v>102</v>
      </c>
      <c r="O17" s="3" t="s">
        <v>76</v>
      </c>
      <c r="P17" s="116"/>
      <c r="Q17" s="116"/>
      <c r="R17" s="2" t="s">
        <v>103</v>
      </c>
      <c r="S17" s="2" t="s">
        <v>104</v>
      </c>
      <c r="T17" s="2" t="s">
        <v>105</v>
      </c>
      <c r="U17" s="6" t="s">
        <v>84</v>
      </c>
      <c r="V17" s="3" t="s">
        <v>76</v>
      </c>
      <c r="W17" s="25" t="s">
        <v>85</v>
      </c>
      <c r="X17" s="3"/>
      <c r="Y17" s="3" t="s">
        <v>106</v>
      </c>
      <c r="Z17" s="30">
        <v>2291136</v>
      </c>
      <c r="AA17" s="26"/>
      <c r="AB17" s="2" t="s">
        <v>88</v>
      </c>
      <c r="AC17" s="2"/>
    </row>
    <row r="18" spans="1:30" s="28" customFormat="1" ht="15" hidden="1" thickBot="1" x14ac:dyDescent="0.35">
      <c r="A18" s="23">
        <v>4</v>
      </c>
      <c r="B18" s="23"/>
      <c r="C18" s="24" t="s">
        <v>72</v>
      </c>
      <c r="D18" s="23">
        <f>VLOOKUP(J18,'[1]Number of NT01'!A:C,3,FALSE)</f>
        <v>12</v>
      </c>
      <c r="E18" s="23"/>
      <c r="F18" s="31">
        <v>330863</v>
      </c>
      <c r="G18" s="4" t="s">
        <v>74</v>
      </c>
      <c r="H18" s="4" t="s">
        <v>75</v>
      </c>
      <c r="I18" s="2" t="s">
        <v>76</v>
      </c>
      <c r="J18" s="5" t="s">
        <v>107</v>
      </c>
      <c r="K18" s="3" t="s">
        <v>108</v>
      </c>
      <c r="L18" s="5" t="s">
        <v>101</v>
      </c>
      <c r="M18" s="3" t="s">
        <v>80</v>
      </c>
      <c r="N18" s="3" t="s">
        <v>109</v>
      </c>
      <c r="O18" s="3" t="s">
        <v>76</v>
      </c>
      <c r="P18" s="116"/>
      <c r="Q18" s="116"/>
      <c r="R18" s="2" t="s">
        <v>110</v>
      </c>
      <c r="S18" s="2" t="s">
        <v>111</v>
      </c>
      <c r="T18" s="2" t="s">
        <v>112</v>
      </c>
      <c r="U18" s="6" t="s">
        <v>84</v>
      </c>
      <c r="V18" s="3" t="s">
        <v>76</v>
      </c>
      <c r="W18" s="25" t="s">
        <v>85</v>
      </c>
      <c r="X18" s="3"/>
      <c r="Y18" s="3" t="s">
        <v>113</v>
      </c>
      <c r="Z18" s="30">
        <v>330863</v>
      </c>
      <c r="AA18" s="26"/>
      <c r="AB18" s="32" t="s">
        <v>88</v>
      </c>
      <c r="AC18" s="32"/>
      <c r="AD18" s="28" t="s">
        <v>114</v>
      </c>
    </row>
    <row r="19" spans="1:30" s="28" customFormat="1" ht="15" hidden="1" thickBot="1" x14ac:dyDescent="0.35">
      <c r="A19" s="23">
        <v>5</v>
      </c>
      <c r="B19" s="23"/>
      <c r="C19" s="24" t="s">
        <v>72</v>
      </c>
      <c r="D19" s="23">
        <f>VLOOKUP(J19,'[1]Number of NT01'!A:C,3,FALSE)</f>
        <v>61</v>
      </c>
      <c r="E19" s="23"/>
      <c r="F19" s="2" t="s">
        <v>115</v>
      </c>
      <c r="G19" s="4" t="s">
        <v>74</v>
      </c>
      <c r="H19" s="4" t="s">
        <v>75</v>
      </c>
      <c r="I19" s="2" t="s">
        <v>76</v>
      </c>
      <c r="J19" s="5" t="s">
        <v>77</v>
      </c>
      <c r="K19" s="2" t="s">
        <v>78</v>
      </c>
      <c r="L19" s="3" t="s">
        <v>79</v>
      </c>
      <c r="M19" s="3" t="s">
        <v>80</v>
      </c>
      <c r="N19" s="2" t="s">
        <v>116</v>
      </c>
      <c r="O19" s="3" t="s">
        <v>76</v>
      </c>
      <c r="P19" s="116"/>
      <c r="Q19" s="116"/>
      <c r="R19" s="2" t="s">
        <v>117</v>
      </c>
      <c r="S19" s="2"/>
      <c r="T19" s="3" t="s">
        <v>112</v>
      </c>
      <c r="U19" s="6" t="s">
        <v>84</v>
      </c>
      <c r="V19" s="3" t="s">
        <v>76</v>
      </c>
      <c r="W19" s="25" t="s">
        <v>85</v>
      </c>
      <c r="X19" s="3"/>
      <c r="Y19" s="2" t="s">
        <v>86</v>
      </c>
      <c r="Z19" s="26" t="s">
        <v>118</v>
      </c>
      <c r="AA19" s="26"/>
      <c r="AB19" s="32" t="s">
        <v>88</v>
      </c>
      <c r="AC19" s="32"/>
      <c r="AD19" s="28" t="s">
        <v>119</v>
      </c>
    </row>
    <row r="20" spans="1:30" s="28" customFormat="1" ht="15" hidden="1" thickBot="1" x14ac:dyDescent="0.35">
      <c r="A20" s="23">
        <v>6</v>
      </c>
      <c r="B20" s="23"/>
      <c r="C20" s="24" t="s">
        <v>72</v>
      </c>
      <c r="D20" s="23">
        <f>VLOOKUP(J20,'[1]Number of NT01'!A:C,3,FALSE)</f>
        <v>61</v>
      </c>
      <c r="E20" s="23"/>
      <c r="F20" s="2" t="s">
        <v>120</v>
      </c>
      <c r="G20" s="4" t="s">
        <v>74</v>
      </c>
      <c r="H20" s="4" t="s">
        <v>75</v>
      </c>
      <c r="I20" s="2" t="s">
        <v>76</v>
      </c>
      <c r="J20" s="5" t="s">
        <v>77</v>
      </c>
      <c r="K20" s="3" t="s">
        <v>78</v>
      </c>
      <c r="L20" s="3" t="s">
        <v>79</v>
      </c>
      <c r="M20" s="3" t="s">
        <v>80</v>
      </c>
      <c r="N20" s="3" t="s">
        <v>116</v>
      </c>
      <c r="O20" s="3" t="s">
        <v>76</v>
      </c>
      <c r="P20" s="116"/>
      <c r="Q20" s="116"/>
      <c r="R20" s="2" t="s">
        <v>121</v>
      </c>
      <c r="S20" s="2"/>
      <c r="T20" s="3" t="s">
        <v>112</v>
      </c>
      <c r="U20" s="6" t="s">
        <v>84</v>
      </c>
      <c r="V20" s="3" t="s">
        <v>76</v>
      </c>
      <c r="W20" s="25" t="s">
        <v>85</v>
      </c>
      <c r="X20" s="3"/>
      <c r="Y20" s="3"/>
      <c r="Z20" s="26" t="s">
        <v>122</v>
      </c>
      <c r="AA20" s="26"/>
      <c r="AB20" s="2" t="s">
        <v>88</v>
      </c>
      <c r="AC20" s="2"/>
    </row>
    <row r="21" spans="1:30" s="28" customFormat="1" ht="15" hidden="1" thickBot="1" x14ac:dyDescent="0.35">
      <c r="A21" s="23">
        <v>7</v>
      </c>
      <c r="B21" s="23"/>
      <c r="C21" s="24" t="s">
        <v>72</v>
      </c>
      <c r="D21" s="23">
        <f>VLOOKUP(J21,'[1]Number of NT01'!A:C,3,FALSE)</f>
        <v>43</v>
      </c>
      <c r="E21" s="23"/>
      <c r="F21" s="2" t="s">
        <v>123</v>
      </c>
      <c r="G21" s="4" t="s">
        <v>74</v>
      </c>
      <c r="H21" s="4" t="s">
        <v>75</v>
      </c>
      <c r="I21" s="2" t="s">
        <v>76</v>
      </c>
      <c r="J21" s="5" t="s">
        <v>124</v>
      </c>
      <c r="K21" s="3" t="s">
        <v>78</v>
      </c>
      <c r="L21" s="3" t="s">
        <v>79</v>
      </c>
      <c r="M21" s="3" t="s">
        <v>80</v>
      </c>
      <c r="N21" s="3" t="s">
        <v>125</v>
      </c>
      <c r="O21" s="3" t="s">
        <v>76</v>
      </c>
      <c r="P21" s="116"/>
      <c r="Q21" s="116"/>
      <c r="R21" s="2" t="s">
        <v>126</v>
      </c>
      <c r="S21" s="2"/>
      <c r="T21" s="2" t="s">
        <v>127</v>
      </c>
      <c r="U21" s="6" t="s">
        <v>84</v>
      </c>
      <c r="V21" s="3" t="s">
        <v>76</v>
      </c>
      <c r="W21" s="25" t="s">
        <v>85</v>
      </c>
      <c r="X21" s="3"/>
      <c r="Y21" s="3" t="s">
        <v>128</v>
      </c>
      <c r="Z21" s="26" t="s">
        <v>129</v>
      </c>
      <c r="AA21" s="26"/>
      <c r="AB21" s="2" t="s">
        <v>88</v>
      </c>
      <c r="AC21" s="2"/>
    </row>
    <row r="22" spans="1:30" s="28" customFormat="1" ht="15" hidden="1" thickBot="1" x14ac:dyDescent="0.35">
      <c r="A22" s="23">
        <v>8</v>
      </c>
      <c r="B22" s="23"/>
      <c r="C22" s="24" t="s">
        <v>72</v>
      </c>
      <c r="D22" s="23">
        <f>VLOOKUP(J22,'[1]Number of NT01'!A:C,3,FALSE)</f>
        <v>64</v>
      </c>
      <c r="E22" s="23"/>
      <c r="F22" s="2" t="s">
        <v>130</v>
      </c>
      <c r="G22" s="4" t="s">
        <v>74</v>
      </c>
      <c r="H22" s="4" t="s">
        <v>75</v>
      </c>
      <c r="I22" s="2" t="s">
        <v>76</v>
      </c>
      <c r="J22" s="5" t="s">
        <v>131</v>
      </c>
      <c r="K22" s="3" t="s">
        <v>78</v>
      </c>
      <c r="L22" s="3" t="s">
        <v>79</v>
      </c>
      <c r="M22" s="3" t="s">
        <v>80</v>
      </c>
      <c r="N22" s="3" t="s">
        <v>125</v>
      </c>
      <c r="O22" s="3" t="s">
        <v>76</v>
      </c>
      <c r="P22" s="116"/>
      <c r="Q22" s="116"/>
      <c r="R22" s="2" t="s">
        <v>132</v>
      </c>
      <c r="S22" s="2"/>
      <c r="T22" s="2" t="s">
        <v>133</v>
      </c>
      <c r="U22" s="6" t="s">
        <v>84</v>
      </c>
      <c r="V22" s="3" t="s">
        <v>76</v>
      </c>
      <c r="W22" s="25" t="s">
        <v>85</v>
      </c>
      <c r="X22" s="3"/>
      <c r="Y22" s="3" t="s">
        <v>134</v>
      </c>
      <c r="Z22" s="26" t="s">
        <v>135</v>
      </c>
      <c r="AA22" s="26"/>
      <c r="AB22" s="2" t="s">
        <v>88</v>
      </c>
      <c r="AC22" s="2"/>
    </row>
    <row r="23" spans="1:30" s="28" customFormat="1" ht="15" hidden="1" thickBot="1" x14ac:dyDescent="0.35">
      <c r="A23" s="23">
        <v>9</v>
      </c>
      <c r="B23" s="23"/>
      <c r="C23" s="24" t="s">
        <v>72</v>
      </c>
      <c r="D23" s="23">
        <f>VLOOKUP(J23,'[1]Number of NT01'!A:C,3,FALSE)</f>
        <v>64</v>
      </c>
      <c r="E23" s="23"/>
      <c r="F23" s="2" t="s">
        <v>136</v>
      </c>
      <c r="G23" s="4" t="s">
        <v>74</v>
      </c>
      <c r="H23" s="4" t="s">
        <v>75</v>
      </c>
      <c r="I23" s="2" t="s">
        <v>76</v>
      </c>
      <c r="J23" s="5" t="s">
        <v>131</v>
      </c>
      <c r="K23" s="3" t="s">
        <v>78</v>
      </c>
      <c r="L23" s="3" t="s">
        <v>79</v>
      </c>
      <c r="M23" s="3" t="s">
        <v>80</v>
      </c>
      <c r="N23" s="3" t="s">
        <v>125</v>
      </c>
      <c r="O23" s="3" t="s">
        <v>76</v>
      </c>
      <c r="P23" s="116"/>
      <c r="Q23" s="116"/>
      <c r="R23" s="2" t="s">
        <v>137</v>
      </c>
      <c r="S23" s="2"/>
      <c r="T23" s="2" t="s">
        <v>138</v>
      </c>
      <c r="U23" s="6" t="s">
        <v>84</v>
      </c>
      <c r="V23" s="3" t="s">
        <v>76</v>
      </c>
      <c r="W23" s="25" t="s">
        <v>85</v>
      </c>
      <c r="X23" s="3"/>
      <c r="Y23" s="3" t="s">
        <v>134</v>
      </c>
      <c r="Z23" s="26" t="s">
        <v>139</v>
      </c>
      <c r="AA23" s="26"/>
      <c r="AB23" s="2" t="s">
        <v>88</v>
      </c>
      <c r="AC23" s="2"/>
    </row>
    <row r="24" spans="1:30" s="28" customFormat="1" ht="15" hidden="1" thickBot="1" x14ac:dyDescent="0.35">
      <c r="A24" s="23">
        <v>10</v>
      </c>
      <c r="B24" s="23"/>
      <c r="C24" s="24" t="s">
        <v>72</v>
      </c>
      <c r="D24" s="23">
        <f>VLOOKUP(J24,'[1]Number of NT01'!A:C,3,FALSE)</f>
        <v>64</v>
      </c>
      <c r="E24" s="23"/>
      <c r="F24" s="2" t="s">
        <v>140</v>
      </c>
      <c r="G24" s="4" t="s">
        <v>74</v>
      </c>
      <c r="H24" s="4" t="s">
        <v>75</v>
      </c>
      <c r="I24" s="2" t="s">
        <v>76</v>
      </c>
      <c r="J24" s="5" t="s">
        <v>131</v>
      </c>
      <c r="K24" s="3" t="s">
        <v>78</v>
      </c>
      <c r="L24" s="3" t="s">
        <v>79</v>
      </c>
      <c r="M24" s="3" t="s">
        <v>80</v>
      </c>
      <c r="N24" s="3" t="s">
        <v>125</v>
      </c>
      <c r="O24" s="3" t="s">
        <v>76</v>
      </c>
      <c r="P24" s="116"/>
      <c r="Q24" s="116"/>
      <c r="R24" s="2" t="s">
        <v>141</v>
      </c>
      <c r="S24" s="2"/>
      <c r="T24" s="2" t="s">
        <v>142</v>
      </c>
      <c r="U24" s="6" t="s">
        <v>84</v>
      </c>
      <c r="V24" s="3" t="s">
        <v>76</v>
      </c>
      <c r="W24" s="25" t="s">
        <v>85</v>
      </c>
      <c r="X24" s="3"/>
      <c r="Y24" s="3" t="s">
        <v>134</v>
      </c>
      <c r="Z24" s="26" t="s">
        <v>143</v>
      </c>
      <c r="AA24" s="26"/>
      <c r="AB24" s="2" t="s">
        <v>88</v>
      </c>
      <c r="AC24" s="2"/>
    </row>
    <row r="25" spans="1:30" s="28" customFormat="1" ht="15" hidden="1" thickBot="1" x14ac:dyDescent="0.35">
      <c r="A25" s="23">
        <v>11</v>
      </c>
      <c r="B25" s="23"/>
      <c r="C25" s="33"/>
      <c r="D25" s="23">
        <f>VLOOKUP(J25,'[1]Number of NT01'!A:C,3,FALSE)</f>
        <v>64</v>
      </c>
      <c r="E25" s="23"/>
      <c r="F25" s="2" t="s">
        <v>144</v>
      </c>
      <c r="G25" s="4" t="s">
        <v>74</v>
      </c>
      <c r="H25" s="4" t="s">
        <v>75</v>
      </c>
      <c r="I25" s="2" t="s">
        <v>76</v>
      </c>
      <c r="J25" s="5" t="s">
        <v>131</v>
      </c>
      <c r="K25" s="2" t="s">
        <v>78</v>
      </c>
      <c r="L25" s="3" t="s">
        <v>79</v>
      </c>
      <c r="M25" s="3" t="s">
        <v>80</v>
      </c>
      <c r="N25" s="2" t="s">
        <v>125</v>
      </c>
      <c r="O25" s="3" t="s">
        <v>76</v>
      </c>
      <c r="P25" s="116"/>
      <c r="Q25" s="116"/>
      <c r="R25" s="2" t="s">
        <v>145</v>
      </c>
      <c r="S25" s="2"/>
      <c r="T25" s="2" t="s">
        <v>142</v>
      </c>
      <c r="U25" s="6" t="s">
        <v>84</v>
      </c>
      <c r="V25" s="3" t="s">
        <v>76</v>
      </c>
      <c r="W25" s="25" t="s">
        <v>85</v>
      </c>
      <c r="X25" s="3"/>
      <c r="Y25" s="2" t="s">
        <v>134</v>
      </c>
      <c r="Z25" s="26" t="s">
        <v>146</v>
      </c>
      <c r="AA25" s="26"/>
      <c r="AB25" s="2" t="s">
        <v>88</v>
      </c>
      <c r="AC25" s="2"/>
    </row>
    <row r="26" spans="1:30" s="28" customFormat="1" ht="15" hidden="1" thickBot="1" x14ac:dyDescent="0.35">
      <c r="A26" s="23">
        <v>12</v>
      </c>
      <c r="B26" s="23"/>
      <c r="C26" s="24" t="s">
        <v>72</v>
      </c>
      <c r="D26" s="23">
        <f>VLOOKUP(J26,'[1]Number of NT01'!A:C,3,FALSE)</f>
        <v>24</v>
      </c>
      <c r="E26" s="23"/>
      <c r="F26" s="26" t="s">
        <v>147</v>
      </c>
      <c r="G26" s="4" t="s">
        <v>74</v>
      </c>
      <c r="H26" s="4" t="s">
        <v>75</v>
      </c>
      <c r="I26" s="2" t="s">
        <v>76</v>
      </c>
      <c r="J26" s="5" t="s">
        <v>148</v>
      </c>
      <c r="K26" s="2" t="s">
        <v>149</v>
      </c>
      <c r="L26" s="3" t="s">
        <v>101</v>
      </c>
      <c r="M26" s="3" t="s">
        <v>80</v>
      </c>
      <c r="N26" s="3" t="s">
        <v>125</v>
      </c>
      <c r="O26" s="3" t="s">
        <v>76</v>
      </c>
      <c r="P26" s="116"/>
      <c r="Q26" s="116"/>
      <c r="R26" s="2" t="s">
        <v>150</v>
      </c>
      <c r="S26" s="2" t="s">
        <v>151</v>
      </c>
      <c r="T26" s="2" t="s">
        <v>152</v>
      </c>
      <c r="U26" s="6" t="s">
        <v>84</v>
      </c>
      <c r="V26" s="3" t="s">
        <v>76</v>
      </c>
      <c r="W26" s="25" t="s">
        <v>85</v>
      </c>
      <c r="X26" s="3"/>
      <c r="Y26" s="2" t="s">
        <v>153</v>
      </c>
      <c r="Z26" s="26" t="s">
        <v>147</v>
      </c>
      <c r="AA26" s="26"/>
      <c r="AB26" s="2" t="s">
        <v>88</v>
      </c>
      <c r="AC26" s="2"/>
    </row>
    <row r="27" spans="1:30" s="28" customFormat="1" ht="15" hidden="1" thickBot="1" x14ac:dyDescent="0.35">
      <c r="A27" s="23">
        <v>13</v>
      </c>
      <c r="B27" s="23"/>
      <c r="C27" s="24" t="s">
        <v>72</v>
      </c>
      <c r="D27" s="23">
        <f>VLOOKUP(J27,'[1]Number of NT01'!A:C,3,FALSE)</f>
        <v>24</v>
      </c>
      <c r="E27" s="23"/>
      <c r="F27" s="2" t="s">
        <v>154</v>
      </c>
      <c r="G27" s="4" t="s">
        <v>74</v>
      </c>
      <c r="H27" s="4" t="s">
        <v>75</v>
      </c>
      <c r="I27" s="2" t="s">
        <v>76</v>
      </c>
      <c r="J27" s="5" t="s">
        <v>148</v>
      </c>
      <c r="K27" s="2" t="s">
        <v>149</v>
      </c>
      <c r="L27" s="3" t="s">
        <v>101</v>
      </c>
      <c r="M27" s="3" t="s">
        <v>80</v>
      </c>
      <c r="N27" s="2" t="s">
        <v>155</v>
      </c>
      <c r="O27" s="3" t="s">
        <v>76</v>
      </c>
      <c r="P27" s="116"/>
      <c r="Q27" s="116"/>
      <c r="R27" s="2" t="s">
        <v>156</v>
      </c>
      <c r="S27" s="2" t="s">
        <v>151</v>
      </c>
      <c r="T27" s="2" t="s">
        <v>157</v>
      </c>
      <c r="U27" s="6" t="s">
        <v>84</v>
      </c>
      <c r="V27" s="3" t="s">
        <v>76</v>
      </c>
      <c r="W27" s="25" t="s">
        <v>85</v>
      </c>
      <c r="X27" s="3"/>
      <c r="Y27" s="2" t="s">
        <v>153</v>
      </c>
      <c r="Z27" s="26" t="s">
        <v>154</v>
      </c>
      <c r="AA27" s="26"/>
      <c r="AB27" s="2" t="s">
        <v>88</v>
      </c>
      <c r="AC27" s="2"/>
    </row>
    <row r="28" spans="1:30" s="28" customFormat="1" ht="15" hidden="1" thickBot="1" x14ac:dyDescent="0.35">
      <c r="A28" s="23">
        <v>14</v>
      </c>
      <c r="B28" s="23"/>
      <c r="C28" s="24" t="s">
        <v>72</v>
      </c>
      <c r="D28" s="23">
        <f>VLOOKUP(J28,'[1]Number of NT01'!A:C,3,FALSE)</f>
        <v>53</v>
      </c>
      <c r="E28" s="23"/>
      <c r="F28" s="26" t="s">
        <v>158</v>
      </c>
      <c r="G28" s="4" t="s">
        <v>74</v>
      </c>
      <c r="H28" s="4" t="s">
        <v>75</v>
      </c>
      <c r="I28" s="2" t="s">
        <v>76</v>
      </c>
      <c r="J28" s="5" t="s">
        <v>159</v>
      </c>
      <c r="K28" s="2" t="s">
        <v>160</v>
      </c>
      <c r="L28" s="3" t="s">
        <v>101</v>
      </c>
      <c r="M28" s="3" t="s">
        <v>80</v>
      </c>
      <c r="N28" s="2" t="s">
        <v>155</v>
      </c>
      <c r="O28" s="3" t="s">
        <v>76</v>
      </c>
      <c r="P28" s="116"/>
      <c r="Q28" s="116"/>
      <c r="R28" s="2" t="s">
        <v>161</v>
      </c>
      <c r="S28" s="2" t="s">
        <v>162</v>
      </c>
      <c r="T28" s="2" t="s">
        <v>163</v>
      </c>
      <c r="U28" s="6" t="s">
        <v>84</v>
      </c>
      <c r="V28" s="3" t="s">
        <v>76</v>
      </c>
      <c r="W28" s="25" t="s">
        <v>85</v>
      </c>
      <c r="X28" s="3"/>
      <c r="Y28" s="2" t="s">
        <v>164</v>
      </c>
      <c r="Z28" s="26" t="s">
        <v>158</v>
      </c>
      <c r="AA28" s="26"/>
      <c r="AB28" s="2" t="s">
        <v>88</v>
      </c>
      <c r="AC28" s="2"/>
    </row>
    <row r="29" spans="1:30" s="28" customFormat="1" ht="15" hidden="1" thickBot="1" x14ac:dyDescent="0.35">
      <c r="A29" s="23">
        <v>15</v>
      </c>
      <c r="B29" s="23"/>
      <c r="C29" s="24" t="s">
        <v>72</v>
      </c>
      <c r="D29" s="23">
        <f>VLOOKUP(J29,'[1]Number of NT01'!A:C,3,FALSE)</f>
        <v>43</v>
      </c>
      <c r="E29" s="23"/>
      <c r="F29" s="2" t="s">
        <v>165</v>
      </c>
      <c r="G29" s="4" t="s">
        <v>74</v>
      </c>
      <c r="H29" s="4" t="s">
        <v>75</v>
      </c>
      <c r="I29" s="2" t="s">
        <v>76</v>
      </c>
      <c r="J29" s="5" t="s">
        <v>124</v>
      </c>
      <c r="K29" s="3" t="s">
        <v>78</v>
      </c>
      <c r="L29" s="3" t="s">
        <v>79</v>
      </c>
      <c r="M29" s="3" t="s">
        <v>80</v>
      </c>
      <c r="N29" s="3" t="s">
        <v>125</v>
      </c>
      <c r="O29" s="3" t="s">
        <v>166</v>
      </c>
      <c r="P29" s="116"/>
      <c r="Q29" s="116"/>
      <c r="R29" s="2" t="s">
        <v>167</v>
      </c>
      <c r="S29" s="2"/>
      <c r="T29" s="2" t="s">
        <v>168</v>
      </c>
      <c r="U29" s="6" t="s">
        <v>84</v>
      </c>
      <c r="V29" s="3" t="s">
        <v>166</v>
      </c>
      <c r="W29" s="25" t="s">
        <v>85</v>
      </c>
      <c r="X29" s="3"/>
      <c r="Y29" s="3" t="s">
        <v>128</v>
      </c>
      <c r="Z29" s="26" t="s">
        <v>169</v>
      </c>
      <c r="AA29" s="26"/>
      <c r="AB29" s="2" t="s">
        <v>88</v>
      </c>
      <c r="AC29" s="2"/>
    </row>
    <row r="30" spans="1:30" s="28" customFormat="1" ht="15" hidden="1" thickBot="1" x14ac:dyDescent="0.35">
      <c r="A30" s="23">
        <v>16</v>
      </c>
      <c r="B30" s="23"/>
      <c r="C30" s="24" t="s">
        <v>72</v>
      </c>
      <c r="D30" s="23">
        <f>VLOOKUP(J30,'[1]Number of NT01'!A:C,3,FALSE)</f>
        <v>43</v>
      </c>
      <c r="E30" s="23"/>
      <c r="F30" s="2" t="s">
        <v>170</v>
      </c>
      <c r="G30" s="4" t="s">
        <v>74</v>
      </c>
      <c r="H30" s="4" t="s">
        <v>75</v>
      </c>
      <c r="I30" s="2" t="s">
        <v>76</v>
      </c>
      <c r="J30" s="5" t="s">
        <v>124</v>
      </c>
      <c r="K30" s="3" t="s">
        <v>78</v>
      </c>
      <c r="L30" s="3" t="s">
        <v>79</v>
      </c>
      <c r="M30" s="3" t="s">
        <v>80</v>
      </c>
      <c r="N30" s="3" t="s">
        <v>125</v>
      </c>
      <c r="O30" s="3" t="s">
        <v>76</v>
      </c>
      <c r="P30" s="116"/>
      <c r="Q30" s="116"/>
      <c r="R30" s="2" t="s">
        <v>171</v>
      </c>
      <c r="S30" s="2"/>
      <c r="T30" s="2" t="s">
        <v>172</v>
      </c>
      <c r="U30" s="6" t="s">
        <v>84</v>
      </c>
      <c r="V30" s="3" t="s">
        <v>76</v>
      </c>
      <c r="W30" s="25" t="s">
        <v>85</v>
      </c>
      <c r="X30" s="3"/>
      <c r="Y30" s="3" t="s">
        <v>128</v>
      </c>
      <c r="Z30" s="26" t="s">
        <v>173</v>
      </c>
      <c r="AA30" s="26"/>
      <c r="AB30" s="2" t="s">
        <v>88</v>
      </c>
      <c r="AC30" s="2"/>
    </row>
    <row r="31" spans="1:30" s="28" customFormat="1" ht="15" hidden="1" thickBot="1" x14ac:dyDescent="0.35">
      <c r="A31" s="23">
        <v>17</v>
      </c>
      <c r="B31" s="23"/>
      <c r="C31" s="24" t="s">
        <v>72</v>
      </c>
      <c r="D31" s="23">
        <f>VLOOKUP(J31,'[1]Number of NT01'!A:C,3,FALSE)</f>
        <v>64</v>
      </c>
      <c r="E31" s="23"/>
      <c r="F31" s="2" t="s">
        <v>174</v>
      </c>
      <c r="G31" s="4" t="s">
        <v>74</v>
      </c>
      <c r="H31" s="4" t="s">
        <v>75</v>
      </c>
      <c r="I31" s="2" t="s">
        <v>76</v>
      </c>
      <c r="J31" s="5" t="s">
        <v>131</v>
      </c>
      <c r="K31" s="3" t="s">
        <v>78</v>
      </c>
      <c r="L31" s="3" t="s">
        <v>79</v>
      </c>
      <c r="M31" s="3" t="s">
        <v>80</v>
      </c>
      <c r="N31" s="3" t="s">
        <v>125</v>
      </c>
      <c r="O31" s="3" t="s">
        <v>76</v>
      </c>
      <c r="P31" s="116"/>
      <c r="Q31" s="116"/>
      <c r="R31" s="2" t="s">
        <v>175</v>
      </c>
      <c r="S31" s="2"/>
      <c r="T31" s="2" t="s">
        <v>176</v>
      </c>
      <c r="U31" s="6" t="s">
        <v>84</v>
      </c>
      <c r="V31" s="3" t="s">
        <v>76</v>
      </c>
      <c r="W31" s="25" t="s">
        <v>85</v>
      </c>
      <c r="X31" s="3"/>
      <c r="Y31" s="3" t="s">
        <v>134</v>
      </c>
      <c r="Z31" s="26" t="s">
        <v>177</v>
      </c>
      <c r="AA31" s="26"/>
      <c r="AB31" s="2" t="s">
        <v>88</v>
      </c>
      <c r="AC31" s="2"/>
    </row>
    <row r="32" spans="1:30" s="28" customFormat="1" ht="15" hidden="1" thickBot="1" x14ac:dyDescent="0.35">
      <c r="A32" s="23">
        <v>18</v>
      </c>
      <c r="B32" s="23"/>
      <c r="C32" s="24" t="s">
        <v>72</v>
      </c>
      <c r="D32" s="23">
        <f>VLOOKUP(J32,'[1]Number of NT01'!A:C,3,FALSE)</f>
        <v>64</v>
      </c>
      <c r="E32" s="23"/>
      <c r="F32" s="2" t="s">
        <v>178</v>
      </c>
      <c r="G32" s="4" t="s">
        <v>74</v>
      </c>
      <c r="H32" s="4" t="s">
        <v>75</v>
      </c>
      <c r="I32" s="2" t="s">
        <v>76</v>
      </c>
      <c r="J32" s="5" t="s">
        <v>131</v>
      </c>
      <c r="K32" s="3" t="s">
        <v>78</v>
      </c>
      <c r="L32" s="3" t="s">
        <v>79</v>
      </c>
      <c r="M32" s="3" t="s">
        <v>80</v>
      </c>
      <c r="N32" s="3" t="s">
        <v>125</v>
      </c>
      <c r="O32" s="3" t="s">
        <v>76</v>
      </c>
      <c r="P32" s="116"/>
      <c r="Q32" s="116"/>
      <c r="R32" s="2" t="s">
        <v>132</v>
      </c>
      <c r="S32" s="2"/>
      <c r="T32" s="2" t="s">
        <v>179</v>
      </c>
      <c r="U32" s="6" t="s">
        <v>84</v>
      </c>
      <c r="V32" s="3" t="s">
        <v>76</v>
      </c>
      <c r="W32" s="25" t="s">
        <v>85</v>
      </c>
      <c r="X32" s="3"/>
      <c r="Y32" s="3" t="s">
        <v>134</v>
      </c>
      <c r="Z32" s="26" t="s">
        <v>180</v>
      </c>
      <c r="AA32" s="26"/>
      <c r="AB32" s="2" t="s">
        <v>88</v>
      </c>
      <c r="AC32" s="2"/>
    </row>
    <row r="33" spans="1:29" s="28" customFormat="1" ht="15" hidden="1" thickBot="1" x14ac:dyDescent="0.35">
      <c r="A33" s="23">
        <v>19</v>
      </c>
      <c r="B33" s="23"/>
      <c r="C33" s="24" t="s">
        <v>72</v>
      </c>
      <c r="D33" s="23">
        <f>VLOOKUP(J33,'[1]Number of NT01'!A:C,3,FALSE)</f>
        <v>104</v>
      </c>
      <c r="E33" s="23"/>
      <c r="F33" s="2" t="s">
        <v>181</v>
      </c>
      <c r="G33" s="4" t="s">
        <v>74</v>
      </c>
      <c r="H33" s="4" t="s">
        <v>75</v>
      </c>
      <c r="I33" s="2" t="s">
        <v>76</v>
      </c>
      <c r="J33" s="5" t="s">
        <v>182</v>
      </c>
      <c r="K33" s="3" t="s">
        <v>78</v>
      </c>
      <c r="L33" s="3" t="s">
        <v>79</v>
      </c>
      <c r="M33" s="3" t="s">
        <v>80</v>
      </c>
      <c r="N33" s="3" t="s">
        <v>183</v>
      </c>
      <c r="O33" s="3" t="s">
        <v>76</v>
      </c>
      <c r="P33" s="116"/>
      <c r="Q33" s="116"/>
      <c r="R33" s="2" t="s">
        <v>184</v>
      </c>
      <c r="S33" s="2"/>
      <c r="T33" s="34" t="s">
        <v>185</v>
      </c>
      <c r="U33" s="6" t="s">
        <v>84</v>
      </c>
      <c r="V33" s="3" t="s">
        <v>76</v>
      </c>
      <c r="W33" s="25" t="s">
        <v>85</v>
      </c>
      <c r="X33" s="3"/>
      <c r="Y33" s="3" t="s">
        <v>186</v>
      </c>
      <c r="Z33" s="26" t="s">
        <v>187</v>
      </c>
      <c r="AA33" s="26"/>
      <c r="AB33" s="2" t="s">
        <v>88</v>
      </c>
      <c r="AC33" s="2"/>
    </row>
    <row r="34" spans="1:29" s="28" customFormat="1" ht="15" hidden="1" thickBot="1" x14ac:dyDescent="0.35">
      <c r="A34" s="23">
        <v>20</v>
      </c>
      <c r="B34" s="23"/>
      <c r="C34" s="24" t="s">
        <v>72</v>
      </c>
      <c r="D34" s="23">
        <f>VLOOKUP(J34,'[1]Number of NT01'!A:C,3,FALSE)</f>
        <v>104</v>
      </c>
      <c r="E34" s="23"/>
      <c r="F34" s="2" t="s">
        <v>188</v>
      </c>
      <c r="G34" s="4" t="s">
        <v>74</v>
      </c>
      <c r="H34" s="4" t="s">
        <v>75</v>
      </c>
      <c r="I34" s="2" t="s">
        <v>76</v>
      </c>
      <c r="J34" s="5" t="s">
        <v>182</v>
      </c>
      <c r="K34" s="3" t="s">
        <v>78</v>
      </c>
      <c r="L34" s="3" t="s">
        <v>79</v>
      </c>
      <c r="M34" s="3" t="s">
        <v>80</v>
      </c>
      <c r="N34" s="3" t="s">
        <v>183</v>
      </c>
      <c r="O34" s="3" t="s">
        <v>76</v>
      </c>
      <c r="P34" s="116"/>
      <c r="Q34" s="116"/>
      <c r="R34" s="2" t="s">
        <v>189</v>
      </c>
      <c r="S34" s="2"/>
      <c r="T34" s="3" t="s">
        <v>190</v>
      </c>
      <c r="U34" s="6" t="s">
        <v>84</v>
      </c>
      <c r="V34" s="3" t="s">
        <v>76</v>
      </c>
      <c r="W34" s="25" t="s">
        <v>85</v>
      </c>
      <c r="X34" s="3"/>
      <c r="Y34" s="3" t="s">
        <v>186</v>
      </c>
      <c r="Z34" s="26" t="s">
        <v>191</v>
      </c>
      <c r="AA34" s="26"/>
      <c r="AB34" s="2" t="s">
        <v>88</v>
      </c>
      <c r="AC34" s="2"/>
    </row>
    <row r="35" spans="1:29" s="28" customFormat="1" ht="15" hidden="1" thickBot="1" x14ac:dyDescent="0.35">
      <c r="A35" s="23">
        <v>21</v>
      </c>
      <c r="B35" s="23"/>
      <c r="C35" s="24" t="s">
        <v>72</v>
      </c>
      <c r="D35" s="23">
        <f>VLOOKUP(J35,'[1]Number of NT01'!A:C,3,FALSE)</f>
        <v>104</v>
      </c>
      <c r="E35" s="23"/>
      <c r="F35" s="2" t="s">
        <v>192</v>
      </c>
      <c r="G35" s="4" t="s">
        <v>74</v>
      </c>
      <c r="H35" s="4" t="s">
        <v>75</v>
      </c>
      <c r="I35" s="2" t="s">
        <v>76</v>
      </c>
      <c r="J35" s="5" t="s">
        <v>182</v>
      </c>
      <c r="K35" s="3" t="s">
        <v>78</v>
      </c>
      <c r="L35" s="3" t="s">
        <v>79</v>
      </c>
      <c r="M35" s="3" t="s">
        <v>80</v>
      </c>
      <c r="N35" s="3" t="s">
        <v>183</v>
      </c>
      <c r="O35" s="3" t="s">
        <v>76</v>
      </c>
      <c r="P35" s="116"/>
      <c r="Q35" s="116"/>
      <c r="R35" s="2" t="s">
        <v>193</v>
      </c>
      <c r="S35" s="2"/>
      <c r="T35" s="3" t="s">
        <v>194</v>
      </c>
      <c r="U35" s="6" t="s">
        <v>84</v>
      </c>
      <c r="V35" s="3" t="s">
        <v>76</v>
      </c>
      <c r="W35" s="25" t="s">
        <v>85</v>
      </c>
      <c r="X35" s="3"/>
      <c r="Y35" s="3" t="s">
        <v>186</v>
      </c>
      <c r="Z35" s="26" t="s">
        <v>195</v>
      </c>
      <c r="AA35" s="26"/>
      <c r="AB35" s="2" t="s">
        <v>88</v>
      </c>
      <c r="AC35" s="2"/>
    </row>
    <row r="36" spans="1:29" s="28" customFormat="1" ht="15" hidden="1" thickBot="1" x14ac:dyDescent="0.35">
      <c r="A36" s="23">
        <v>22</v>
      </c>
      <c r="B36" s="23"/>
      <c r="C36" s="24" t="s">
        <v>72</v>
      </c>
      <c r="D36" s="23">
        <f>VLOOKUP(J36,'[1]Number of NT01'!A:C,3,FALSE)</f>
        <v>104</v>
      </c>
      <c r="E36" s="23"/>
      <c r="F36" s="2" t="s">
        <v>196</v>
      </c>
      <c r="G36" s="4" t="s">
        <v>74</v>
      </c>
      <c r="H36" s="4" t="s">
        <v>75</v>
      </c>
      <c r="I36" s="2" t="s">
        <v>76</v>
      </c>
      <c r="J36" s="5" t="s">
        <v>182</v>
      </c>
      <c r="K36" s="3" t="s">
        <v>78</v>
      </c>
      <c r="L36" s="3" t="s">
        <v>79</v>
      </c>
      <c r="M36" s="3" t="s">
        <v>80</v>
      </c>
      <c r="N36" s="3" t="s">
        <v>183</v>
      </c>
      <c r="O36" s="3" t="s">
        <v>76</v>
      </c>
      <c r="P36" s="116"/>
      <c r="Q36" s="116"/>
      <c r="R36" s="2" t="s">
        <v>197</v>
      </c>
      <c r="S36" s="2"/>
      <c r="T36" s="3" t="s">
        <v>198</v>
      </c>
      <c r="U36" s="6" t="s">
        <v>84</v>
      </c>
      <c r="V36" s="3" t="s">
        <v>76</v>
      </c>
      <c r="W36" s="25" t="s">
        <v>85</v>
      </c>
      <c r="X36" s="3"/>
      <c r="Y36" s="3" t="s">
        <v>186</v>
      </c>
      <c r="Z36" s="26" t="s">
        <v>199</v>
      </c>
      <c r="AA36" s="26"/>
      <c r="AB36" s="2" t="s">
        <v>88</v>
      </c>
      <c r="AC36" s="2"/>
    </row>
    <row r="37" spans="1:29" s="28" customFormat="1" ht="15" hidden="1" thickBot="1" x14ac:dyDescent="0.35">
      <c r="A37" s="23">
        <v>23</v>
      </c>
      <c r="B37" s="23"/>
      <c r="C37" s="24" t="s">
        <v>72</v>
      </c>
      <c r="D37" s="23">
        <f>VLOOKUP(J37,'[1]Number of NT01'!A:C,3,FALSE)</f>
        <v>53</v>
      </c>
      <c r="E37" s="23"/>
      <c r="F37" s="3" t="s">
        <v>200</v>
      </c>
      <c r="G37" s="4" t="s">
        <v>74</v>
      </c>
      <c r="H37" s="4" t="s">
        <v>75</v>
      </c>
      <c r="I37" s="2" t="s">
        <v>76</v>
      </c>
      <c r="J37" s="5" t="s">
        <v>159</v>
      </c>
      <c r="K37" s="3" t="s">
        <v>201</v>
      </c>
      <c r="L37" s="3" t="s">
        <v>101</v>
      </c>
      <c r="M37" s="3" t="s">
        <v>80</v>
      </c>
      <c r="N37" s="3" t="s">
        <v>183</v>
      </c>
      <c r="O37" s="3" t="s">
        <v>76</v>
      </c>
      <c r="P37" s="116"/>
      <c r="Q37" s="116"/>
      <c r="R37" s="2" t="s">
        <v>202</v>
      </c>
      <c r="S37" s="2" t="s">
        <v>203</v>
      </c>
      <c r="T37" s="2" t="s">
        <v>204</v>
      </c>
      <c r="U37" s="6" t="s">
        <v>84</v>
      </c>
      <c r="V37" s="3" t="s">
        <v>76</v>
      </c>
      <c r="W37" s="25" t="s">
        <v>85</v>
      </c>
      <c r="X37" s="3"/>
      <c r="Y37" s="2" t="s">
        <v>205</v>
      </c>
      <c r="Z37" s="26" t="s">
        <v>200</v>
      </c>
      <c r="AA37" s="26"/>
      <c r="AB37" s="2" t="s">
        <v>88</v>
      </c>
      <c r="AC37" s="2"/>
    </row>
    <row r="38" spans="1:29" s="28" customFormat="1" ht="15" hidden="1" thickBot="1" x14ac:dyDescent="0.35">
      <c r="A38" s="23">
        <v>24</v>
      </c>
      <c r="B38" s="23"/>
      <c r="C38" s="24" t="s">
        <v>72</v>
      </c>
      <c r="D38" s="23">
        <f>VLOOKUP(J38,'[1]Number of NT01'!A:C,3,FALSE)</f>
        <v>104</v>
      </c>
      <c r="E38" s="23"/>
      <c r="F38" s="2" t="s">
        <v>206</v>
      </c>
      <c r="G38" s="4" t="s">
        <v>74</v>
      </c>
      <c r="H38" s="4" t="s">
        <v>75</v>
      </c>
      <c r="I38" s="2" t="s">
        <v>76</v>
      </c>
      <c r="J38" s="5" t="s">
        <v>182</v>
      </c>
      <c r="K38" s="2" t="s">
        <v>78</v>
      </c>
      <c r="L38" s="3" t="s">
        <v>79</v>
      </c>
      <c r="M38" s="3" t="s">
        <v>80</v>
      </c>
      <c r="N38" s="2" t="s">
        <v>183</v>
      </c>
      <c r="O38" s="3" t="s">
        <v>76</v>
      </c>
      <c r="P38" s="116"/>
      <c r="Q38" s="116"/>
      <c r="R38" s="2" t="s">
        <v>207</v>
      </c>
      <c r="S38" s="2"/>
      <c r="T38" s="2" t="s">
        <v>208</v>
      </c>
      <c r="U38" s="6" t="s">
        <v>84</v>
      </c>
      <c r="V38" s="3" t="s">
        <v>76</v>
      </c>
      <c r="W38" s="25" t="s">
        <v>85</v>
      </c>
      <c r="X38" s="3"/>
      <c r="Y38" s="2" t="s">
        <v>209</v>
      </c>
      <c r="Z38" s="26" t="s">
        <v>210</v>
      </c>
      <c r="AA38" s="26"/>
      <c r="AB38" s="2" t="s">
        <v>88</v>
      </c>
      <c r="AC38" s="2"/>
    </row>
    <row r="39" spans="1:29" s="28" customFormat="1" ht="15" hidden="1" thickBot="1" x14ac:dyDescent="0.35">
      <c r="A39" s="23">
        <v>25</v>
      </c>
      <c r="B39" s="23"/>
      <c r="C39" s="24" t="s">
        <v>72</v>
      </c>
      <c r="D39" s="23">
        <f>VLOOKUP(J39,'[1]Number of NT01'!A:C,3,FALSE)</f>
        <v>13</v>
      </c>
      <c r="E39" s="23"/>
      <c r="F39" s="2" t="s">
        <v>211</v>
      </c>
      <c r="G39" s="4" t="s">
        <v>74</v>
      </c>
      <c r="H39" s="4" t="s">
        <v>75</v>
      </c>
      <c r="I39" s="2" t="s">
        <v>76</v>
      </c>
      <c r="J39" s="5" t="s">
        <v>212</v>
      </c>
      <c r="K39" s="3" t="s">
        <v>78</v>
      </c>
      <c r="L39" s="3" t="s">
        <v>79</v>
      </c>
      <c r="M39" s="3" t="s">
        <v>80</v>
      </c>
      <c r="N39" s="3" t="s">
        <v>213</v>
      </c>
      <c r="O39" s="3" t="s">
        <v>76</v>
      </c>
      <c r="P39" s="116"/>
      <c r="Q39" s="116"/>
      <c r="R39" s="2" t="s">
        <v>214</v>
      </c>
      <c r="S39" s="2"/>
      <c r="T39" s="2" t="s">
        <v>215</v>
      </c>
      <c r="U39" s="6" t="s">
        <v>84</v>
      </c>
      <c r="V39" s="3" t="s">
        <v>76</v>
      </c>
      <c r="W39" s="25" t="s">
        <v>85</v>
      </c>
      <c r="X39" s="3"/>
      <c r="Y39" s="3" t="s">
        <v>216</v>
      </c>
      <c r="Z39" s="26" t="s">
        <v>217</v>
      </c>
      <c r="AA39" s="26"/>
      <c r="AB39" s="2" t="s">
        <v>88</v>
      </c>
      <c r="AC39" s="2"/>
    </row>
    <row r="40" spans="1:29" s="28" customFormat="1" ht="15" hidden="1" thickBot="1" x14ac:dyDescent="0.35">
      <c r="A40" s="23">
        <v>26</v>
      </c>
      <c r="B40" s="23"/>
      <c r="C40" s="24" t="s">
        <v>72</v>
      </c>
      <c r="D40" s="23">
        <f>VLOOKUP(J40,'[1]Number of NT01'!A:C,3,FALSE)</f>
        <v>61</v>
      </c>
      <c r="E40" s="23"/>
      <c r="F40" s="3" t="s">
        <v>218</v>
      </c>
      <c r="G40" s="4" t="s">
        <v>74</v>
      </c>
      <c r="H40" s="4" t="s">
        <v>75</v>
      </c>
      <c r="I40" s="2" t="s">
        <v>76</v>
      </c>
      <c r="J40" s="5" t="s">
        <v>77</v>
      </c>
      <c r="K40" s="3" t="s">
        <v>78</v>
      </c>
      <c r="L40" s="3" t="s">
        <v>79</v>
      </c>
      <c r="M40" s="3" t="s">
        <v>80</v>
      </c>
      <c r="N40" s="3" t="s">
        <v>219</v>
      </c>
      <c r="O40" s="3" t="s">
        <v>76</v>
      </c>
      <c r="P40" s="116"/>
      <c r="Q40" s="116"/>
      <c r="R40" s="2" t="s">
        <v>220</v>
      </c>
      <c r="S40" s="2"/>
      <c r="T40" s="2" t="s">
        <v>112</v>
      </c>
      <c r="U40" s="6" t="s">
        <v>84</v>
      </c>
      <c r="V40" s="3" t="s">
        <v>76</v>
      </c>
      <c r="W40" s="25" t="s">
        <v>85</v>
      </c>
      <c r="X40" s="3"/>
      <c r="Y40" s="3" t="s">
        <v>221</v>
      </c>
      <c r="Z40" s="26" t="s">
        <v>222</v>
      </c>
      <c r="AA40" s="26"/>
      <c r="AB40" s="2" t="s">
        <v>88</v>
      </c>
      <c r="AC40" s="2"/>
    </row>
    <row r="41" spans="1:29" s="28" customFormat="1" ht="15" hidden="1" thickBot="1" x14ac:dyDescent="0.35">
      <c r="A41" s="23">
        <v>27</v>
      </c>
      <c r="B41" s="23"/>
      <c r="C41" s="24" t="s">
        <v>72</v>
      </c>
      <c r="D41" s="23">
        <f>VLOOKUP(J41,'[1]Number of NT01'!A:C,3,FALSE)</f>
        <v>15</v>
      </c>
      <c r="E41" s="23"/>
      <c r="F41" s="23">
        <v>2226355</v>
      </c>
      <c r="G41" s="4" t="s">
        <v>74</v>
      </c>
      <c r="H41" s="4" t="s">
        <v>75</v>
      </c>
      <c r="I41" s="2" t="s">
        <v>76</v>
      </c>
      <c r="J41" s="5" t="s">
        <v>223</v>
      </c>
      <c r="K41" s="3" t="s">
        <v>224</v>
      </c>
      <c r="L41" s="3" t="s">
        <v>79</v>
      </c>
      <c r="M41" s="3" t="s">
        <v>80</v>
      </c>
      <c r="N41" s="3" t="s">
        <v>219</v>
      </c>
      <c r="O41" s="3" t="s">
        <v>76</v>
      </c>
      <c r="P41" s="116"/>
      <c r="Q41" s="116"/>
      <c r="R41" s="2" t="s">
        <v>225</v>
      </c>
      <c r="S41" s="2"/>
      <c r="T41" s="3" t="s">
        <v>112</v>
      </c>
      <c r="U41" s="6" t="s">
        <v>84</v>
      </c>
      <c r="V41" s="3" t="s">
        <v>76</v>
      </c>
      <c r="W41" s="25" t="s">
        <v>85</v>
      </c>
      <c r="X41" s="3"/>
      <c r="Y41" s="3" t="s">
        <v>226</v>
      </c>
      <c r="Z41" s="30">
        <v>2226355</v>
      </c>
      <c r="AA41" s="26"/>
      <c r="AB41" s="2" t="s">
        <v>88</v>
      </c>
      <c r="AC41" s="2"/>
    </row>
    <row r="42" spans="1:29" s="28" customFormat="1" ht="15" hidden="1" thickBot="1" x14ac:dyDescent="0.35">
      <c r="A42" s="23">
        <v>28</v>
      </c>
      <c r="B42" s="23"/>
      <c r="C42" s="24" t="s">
        <v>72</v>
      </c>
      <c r="D42" s="23">
        <f>VLOOKUP(J42,'[1]Number of NT01'!A:C,3,FALSE)</f>
        <v>2</v>
      </c>
      <c r="E42" s="23"/>
      <c r="F42" s="2" t="s">
        <v>227</v>
      </c>
      <c r="G42" s="4" t="s">
        <v>74</v>
      </c>
      <c r="H42" s="4" t="s">
        <v>75</v>
      </c>
      <c r="I42" s="2" t="s">
        <v>76</v>
      </c>
      <c r="J42" s="5" t="s">
        <v>228</v>
      </c>
      <c r="K42" s="3" t="s">
        <v>229</v>
      </c>
      <c r="L42" s="3" t="s">
        <v>79</v>
      </c>
      <c r="M42" s="3" t="s">
        <v>80</v>
      </c>
      <c r="N42" s="3" t="s">
        <v>219</v>
      </c>
      <c r="O42" s="3" t="s">
        <v>76</v>
      </c>
      <c r="P42" s="116"/>
      <c r="Q42" s="116"/>
      <c r="R42" s="2" t="s">
        <v>230</v>
      </c>
      <c r="S42" s="2"/>
      <c r="T42" s="3" t="s">
        <v>112</v>
      </c>
      <c r="U42" s="6" t="s">
        <v>84</v>
      </c>
      <c r="V42" s="3" t="s">
        <v>76</v>
      </c>
      <c r="W42" s="25" t="s">
        <v>85</v>
      </c>
      <c r="X42" s="3"/>
      <c r="Y42" s="3" t="s">
        <v>231</v>
      </c>
      <c r="Z42" s="26" t="s">
        <v>232</v>
      </c>
      <c r="AA42" s="26"/>
      <c r="AB42" s="2" t="s">
        <v>88</v>
      </c>
      <c r="AC42" s="2"/>
    </row>
    <row r="43" spans="1:29" s="28" customFormat="1" ht="15" hidden="1" thickBot="1" x14ac:dyDescent="0.35">
      <c r="A43" s="23">
        <v>29</v>
      </c>
      <c r="B43" s="23"/>
      <c r="C43" s="24" t="s">
        <v>72</v>
      </c>
      <c r="D43" s="23">
        <f>VLOOKUP(J43,'[1]Number of NT01'!A:C,3,FALSE)</f>
        <v>17</v>
      </c>
      <c r="E43" s="23"/>
      <c r="F43" s="2" t="s">
        <v>233</v>
      </c>
      <c r="G43" s="4" t="s">
        <v>74</v>
      </c>
      <c r="H43" s="4" t="s">
        <v>75</v>
      </c>
      <c r="I43" s="2" t="s">
        <v>76</v>
      </c>
      <c r="J43" s="5" t="s">
        <v>234</v>
      </c>
      <c r="K43" s="3" t="s">
        <v>235</v>
      </c>
      <c r="L43" s="3" t="s">
        <v>101</v>
      </c>
      <c r="M43" s="3" t="s">
        <v>80</v>
      </c>
      <c r="N43" s="3" t="s">
        <v>219</v>
      </c>
      <c r="O43" s="3" t="s">
        <v>76</v>
      </c>
      <c r="P43" s="116"/>
      <c r="Q43" s="116"/>
      <c r="R43" s="2" t="s">
        <v>236</v>
      </c>
      <c r="S43" s="2"/>
      <c r="T43" s="3" t="s">
        <v>237</v>
      </c>
      <c r="U43" s="6" t="s">
        <v>84</v>
      </c>
      <c r="V43" s="3" t="s">
        <v>76</v>
      </c>
      <c r="W43" s="25" t="s">
        <v>85</v>
      </c>
      <c r="X43" s="3"/>
      <c r="Y43" s="3" t="s">
        <v>205</v>
      </c>
      <c r="Z43" s="26" t="s">
        <v>238</v>
      </c>
      <c r="AA43" s="26"/>
      <c r="AB43" s="2" t="s">
        <v>88</v>
      </c>
      <c r="AC43" s="2"/>
    </row>
    <row r="44" spans="1:29" s="28" customFormat="1" ht="15" hidden="1" thickBot="1" x14ac:dyDescent="0.35">
      <c r="A44" s="23">
        <v>30</v>
      </c>
      <c r="B44" s="23"/>
      <c r="C44" s="24" t="s">
        <v>72</v>
      </c>
      <c r="D44" s="23">
        <f>VLOOKUP(J44,'[1]Number of NT01'!A:C,3,FALSE)</f>
        <v>53</v>
      </c>
      <c r="E44" s="23"/>
      <c r="F44" s="35" t="s">
        <v>239</v>
      </c>
      <c r="G44" s="4" t="s">
        <v>74</v>
      </c>
      <c r="H44" s="4" t="s">
        <v>75</v>
      </c>
      <c r="I44" s="2" t="s">
        <v>76</v>
      </c>
      <c r="J44" s="5" t="s">
        <v>159</v>
      </c>
      <c r="K44" s="2" t="s">
        <v>240</v>
      </c>
      <c r="L44" s="3" t="s">
        <v>101</v>
      </c>
      <c r="M44" s="3" t="s">
        <v>80</v>
      </c>
      <c r="N44" s="3" t="s">
        <v>219</v>
      </c>
      <c r="O44" s="3" t="s">
        <v>76</v>
      </c>
      <c r="P44" s="116"/>
      <c r="Q44" s="116"/>
      <c r="R44" s="2" t="s">
        <v>241</v>
      </c>
      <c r="S44" s="2" t="s">
        <v>242</v>
      </c>
      <c r="T44" s="2" t="s">
        <v>243</v>
      </c>
      <c r="U44" s="6" t="s">
        <v>84</v>
      </c>
      <c r="V44" s="3" t="s">
        <v>76</v>
      </c>
      <c r="W44" s="25" t="s">
        <v>85</v>
      </c>
      <c r="X44" s="3"/>
      <c r="Y44" s="3" t="s">
        <v>205</v>
      </c>
      <c r="Z44" s="26" t="s">
        <v>239</v>
      </c>
      <c r="AA44" s="26"/>
      <c r="AB44" s="2" t="s">
        <v>88</v>
      </c>
      <c r="AC44" s="2"/>
    </row>
    <row r="45" spans="1:29" s="28" customFormat="1" ht="15" hidden="1" thickBot="1" x14ac:dyDescent="0.35">
      <c r="A45" s="23">
        <v>31</v>
      </c>
      <c r="B45" s="23"/>
      <c r="C45" s="24" t="s">
        <v>72</v>
      </c>
      <c r="D45" s="23">
        <f>VLOOKUP(J45,'[1]Number of NT01'!A:C,3,FALSE)</f>
        <v>52</v>
      </c>
      <c r="E45" s="23"/>
      <c r="F45" s="2" t="s">
        <v>244</v>
      </c>
      <c r="G45" s="4" t="s">
        <v>74</v>
      </c>
      <c r="H45" s="4" t="s">
        <v>75</v>
      </c>
      <c r="I45" s="2" t="s">
        <v>76</v>
      </c>
      <c r="J45" s="5" t="s">
        <v>245</v>
      </c>
      <c r="K45" s="3" t="s">
        <v>246</v>
      </c>
      <c r="L45" s="3" t="s">
        <v>101</v>
      </c>
      <c r="M45" s="3" t="s">
        <v>80</v>
      </c>
      <c r="N45" s="3" t="s">
        <v>219</v>
      </c>
      <c r="O45" s="3" t="s">
        <v>76</v>
      </c>
      <c r="P45" s="116"/>
      <c r="Q45" s="116"/>
      <c r="R45" s="2" t="s">
        <v>247</v>
      </c>
      <c r="S45" s="2" t="s">
        <v>104</v>
      </c>
      <c r="T45" s="2" t="s">
        <v>248</v>
      </c>
      <c r="U45" s="6" t="s">
        <v>84</v>
      </c>
      <c r="V45" s="3" t="s">
        <v>76</v>
      </c>
      <c r="W45" s="25" t="s">
        <v>85</v>
      </c>
      <c r="X45" s="3"/>
      <c r="Y45" s="3" t="s">
        <v>249</v>
      </c>
      <c r="Z45" s="26" t="s">
        <v>244</v>
      </c>
      <c r="AA45" s="26"/>
      <c r="AB45" s="2" t="s">
        <v>88</v>
      </c>
      <c r="AC45" s="2"/>
    </row>
    <row r="46" spans="1:29" s="28" customFormat="1" ht="15" hidden="1" thickBot="1" x14ac:dyDescent="0.35">
      <c r="A46" s="23">
        <v>32</v>
      </c>
      <c r="B46" s="23"/>
      <c r="C46" s="24" t="s">
        <v>72</v>
      </c>
      <c r="D46" s="23">
        <f>VLOOKUP(J46,'[1]Number of NT01'!A:C,3,FALSE)</f>
        <v>52</v>
      </c>
      <c r="E46" s="23"/>
      <c r="F46" s="2" t="s">
        <v>250</v>
      </c>
      <c r="G46" s="4" t="s">
        <v>74</v>
      </c>
      <c r="H46" s="4" t="s">
        <v>75</v>
      </c>
      <c r="I46" s="2" t="s">
        <v>76</v>
      </c>
      <c r="J46" s="5" t="s">
        <v>245</v>
      </c>
      <c r="K46" s="2" t="s">
        <v>251</v>
      </c>
      <c r="L46" s="3" t="s">
        <v>101</v>
      </c>
      <c r="M46" s="3" t="s">
        <v>80</v>
      </c>
      <c r="N46" s="3" t="s">
        <v>219</v>
      </c>
      <c r="O46" s="3" t="s">
        <v>76</v>
      </c>
      <c r="P46" s="116"/>
      <c r="Q46" s="116"/>
      <c r="R46" s="2" t="s">
        <v>252</v>
      </c>
      <c r="S46" s="2" t="s">
        <v>253</v>
      </c>
      <c r="T46" s="2" t="s">
        <v>112</v>
      </c>
      <c r="U46" s="6" t="s">
        <v>84</v>
      </c>
      <c r="V46" s="3" t="s">
        <v>76</v>
      </c>
      <c r="W46" s="25" t="s">
        <v>85</v>
      </c>
      <c r="X46" s="3"/>
      <c r="Y46" s="2" t="s">
        <v>153</v>
      </c>
      <c r="Z46" s="26" t="s">
        <v>250</v>
      </c>
      <c r="AA46" s="26"/>
      <c r="AB46" s="2" t="s">
        <v>88</v>
      </c>
      <c r="AC46" s="2"/>
    </row>
    <row r="47" spans="1:29" s="28" customFormat="1" ht="15" hidden="1" thickBot="1" x14ac:dyDescent="0.35">
      <c r="A47" s="23">
        <v>33</v>
      </c>
      <c r="B47" s="23"/>
      <c r="C47" s="24" t="s">
        <v>72</v>
      </c>
      <c r="D47" s="23">
        <f>VLOOKUP(J47,'[1]Number of NT01'!A:C,3,FALSE)</f>
        <v>52</v>
      </c>
      <c r="E47" s="23"/>
      <c r="F47" s="2" t="s">
        <v>254</v>
      </c>
      <c r="G47" s="4" t="s">
        <v>74</v>
      </c>
      <c r="H47" s="4" t="s">
        <v>75</v>
      </c>
      <c r="I47" s="2" t="s">
        <v>76</v>
      </c>
      <c r="J47" s="5" t="s">
        <v>245</v>
      </c>
      <c r="K47" s="2" t="s">
        <v>255</v>
      </c>
      <c r="L47" s="3" t="s">
        <v>101</v>
      </c>
      <c r="M47" s="3" t="s">
        <v>80</v>
      </c>
      <c r="N47" s="3" t="s">
        <v>219</v>
      </c>
      <c r="O47" s="3" t="s">
        <v>76</v>
      </c>
      <c r="P47" s="116"/>
      <c r="Q47" s="116"/>
      <c r="R47" s="2" t="s">
        <v>256</v>
      </c>
      <c r="S47" s="2" t="s">
        <v>253</v>
      </c>
      <c r="T47" s="2" t="s">
        <v>112</v>
      </c>
      <c r="U47" s="6" t="s">
        <v>84</v>
      </c>
      <c r="V47" s="3" t="s">
        <v>76</v>
      </c>
      <c r="W47" s="25" t="s">
        <v>85</v>
      </c>
      <c r="X47" s="3"/>
      <c r="Y47" s="2" t="s">
        <v>153</v>
      </c>
      <c r="Z47" s="2" t="s">
        <v>254</v>
      </c>
      <c r="AA47" s="26"/>
      <c r="AB47" s="2" t="s">
        <v>88</v>
      </c>
      <c r="AC47" s="2"/>
    </row>
    <row r="48" spans="1:29" s="28" customFormat="1" ht="15" hidden="1" thickBot="1" x14ac:dyDescent="0.35">
      <c r="A48" s="23">
        <v>34</v>
      </c>
      <c r="B48" s="23"/>
      <c r="C48" s="24" t="s">
        <v>72</v>
      </c>
      <c r="D48" s="23">
        <f>VLOOKUP(J48,'[1]Number of NT01'!A:C,3,FALSE)</f>
        <v>52</v>
      </c>
      <c r="E48" s="23"/>
      <c r="F48" s="2" t="s">
        <v>257</v>
      </c>
      <c r="G48" s="4" t="s">
        <v>74</v>
      </c>
      <c r="H48" s="4" t="s">
        <v>75</v>
      </c>
      <c r="I48" s="2" t="s">
        <v>76</v>
      </c>
      <c r="J48" s="5" t="s">
        <v>245</v>
      </c>
      <c r="K48" s="3" t="s">
        <v>246</v>
      </c>
      <c r="L48" s="3" t="s">
        <v>101</v>
      </c>
      <c r="M48" s="3" t="s">
        <v>80</v>
      </c>
      <c r="N48" s="3" t="s">
        <v>219</v>
      </c>
      <c r="O48" s="3" t="s">
        <v>76</v>
      </c>
      <c r="P48" s="116"/>
      <c r="Q48" s="116"/>
      <c r="R48" s="2" t="s">
        <v>258</v>
      </c>
      <c r="S48" s="2" t="s">
        <v>104</v>
      </c>
      <c r="T48" s="2" t="s">
        <v>248</v>
      </c>
      <c r="U48" s="6" t="s">
        <v>84</v>
      </c>
      <c r="V48" s="3" t="s">
        <v>76</v>
      </c>
      <c r="W48" s="25" t="s">
        <v>85</v>
      </c>
      <c r="X48" s="3"/>
      <c r="Y48" s="3" t="s">
        <v>249</v>
      </c>
      <c r="Z48" s="26" t="s">
        <v>257</v>
      </c>
      <c r="AA48" s="26"/>
      <c r="AB48" s="2" t="s">
        <v>88</v>
      </c>
      <c r="AC48" s="2"/>
    </row>
    <row r="49" spans="1:29" s="28" customFormat="1" ht="15" hidden="1" thickBot="1" x14ac:dyDescent="0.35">
      <c r="A49" s="23">
        <v>35</v>
      </c>
      <c r="B49" s="23"/>
      <c r="C49" s="24" t="s">
        <v>72</v>
      </c>
      <c r="D49" s="23">
        <f>VLOOKUP(J49,'[1]Number of NT01'!A:C,3,FALSE)</f>
        <v>64</v>
      </c>
      <c r="E49" s="23"/>
      <c r="F49" s="2" t="s">
        <v>259</v>
      </c>
      <c r="G49" s="4" t="s">
        <v>74</v>
      </c>
      <c r="H49" s="4" t="s">
        <v>75</v>
      </c>
      <c r="I49" s="2" t="s">
        <v>76</v>
      </c>
      <c r="J49" s="5" t="s">
        <v>131</v>
      </c>
      <c r="K49" s="2" t="s">
        <v>78</v>
      </c>
      <c r="L49" s="3" t="s">
        <v>79</v>
      </c>
      <c r="M49" s="3" t="s">
        <v>80</v>
      </c>
      <c r="N49" s="2" t="s">
        <v>219</v>
      </c>
      <c r="O49" s="3" t="s">
        <v>76</v>
      </c>
      <c r="P49" s="116"/>
      <c r="Q49" s="116"/>
      <c r="R49" s="2" t="s">
        <v>260</v>
      </c>
      <c r="S49" s="2"/>
      <c r="T49" s="2" t="s">
        <v>261</v>
      </c>
      <c r="U49" s="6" t="s">
        <v>84</v>
      </c>
      <c r="V49" s="3" t="s">
        <v>76</v>
      </c>
      <c r="W49" s="25" t="s">
        <v>85</v>
      </c>
      <c r="X49" s="3"/>
      <c r="Y49" s="2" t="s">
        <v>262</v>
      </c>
      <c r="Z49" s="26" t="s">
        <v>263</v>
      </c>
      <c r="AA49" s="26"/>
      <c r="AB49" s="2" t="s">
        <v>88</v>
      </c>
      <c r="AC49" s="2"/>
    </row>
    <row r="50" spans="1:29" s="28" customFormat="1" ht="15" hidden="1" thickBot="1" x14ac:dyDescent="0.35">
      <c r="A50" s="23">
        <v>36</v>
      </c>
      <c r="B50" s="23"/>
      <c r="C50" s="24" t="s">
        <v>72</v>
      </c>
      <c r="D50" s="23">
        <f>VLOOKUP(J50,'[1]Number of NT01'!A:C,3,FALSE)</f>
        <v>13</v>
      </c>
      <c r="E50" s="23"/>
      <c r="F50" s="36" t="s">
        <v>264</v>
      </c>
      <c r="G50" s="4" t="s">
        <v>74</v>
      </c>
      <c r="H50" s="4" t="s">
        <v>75</v>
      </c>
      <c r="I50" s="2" t="s">
        <v>76</v>
      </c>
      <c r="J50" s="37" t="s">
        <v>265</v>
      </c>
      <c r="K50" s="36" t="s">
        <v>266</v>
      </c>
      <c r="L50" s="3" t="s">
        <v>79</v>
      </c>
      <c r="M50" s="3" t="s">
        <v>80</v>
      </c>
      <c r="N50" s="36" t="s">
        <v>219</v>
      </c>
      <c r="O50" s="3" t="s">
        <v>76</v>
      </c>
      <c r="P50" s="116"/>
      <c r="Q50" s="116"/>
      <c r="R50" s="36" t="s">
        <v>267</v>
      </c>
      <c r="S50" s="36"/>
      <c r="T50" s="38" t="s">
        <v>112</v>
      </c>
      <c r="U50" s="6" t="s">
        <v>84</v>
      </c>
      <c r="V50" s="3" t="s">
        <v>76</v>
      </c>
      <c r="W50" s="25" t="s">
        <v>85</v>
      </c>
      <c r="X50" s="3"/>
      <c r="Y50" s="2"/>
      <c r="Z50" s="39">
        <v>2669269</v>
      </c>
      <c r="AA50" s="26"/>
      <c r="AB50" s="2" t="s">
        <v>88</v>
      </c>
      <c r="AC50" s="2"/>
    </row>
    <row r="51" spans="1:29" s="28" customFormat="1" ht="15" hidden="1" thickBot="1" x14ac:dyDescent="0.35">
      <c r="A51" s="23">
        <v>37</v>
      </c>
      <c r="B51" s="23"/>
      <c r="C51" s="24" t="s">
        <v>72</v>
      </c>
      <c r="D51" s="23">
        <f>VLOOKUP(J51,'[1]Number of NT01'!A:C,3,FALSE)</f>
        <v>14</v>
      </c>
      <c r="E51" s="23"/>
      <c r="F51" s="32">
        <v>872173</v>
      </c>
      <c r="G51" s="4" t="s">
        <v>74</v>
      </c>
      <c r="H51" s="4" t="s">
        <v>75</v>
      </c>
      <c r="I51" s="2" t="s">
        <v>76</v>
      </c>
      <c r="J51" s="5" t="s">
        <v>268</v>
      </c>
      <c r="K51" s="2" t="s">
        <v>269</v>
      </c>
      <c r="L51" s="3" t="s">
        <v>101</v>
      </c>
      <c r="M51" s="3" t="s">
        <v>80</v>
      </c>
      <c r="N51" s="2" t="s">
        <v>270</v>
      </c>
      <c r="O51" s="3" t="s">
        <v>76</v>
      </c>
      <c r="P51" s="116"/>
      <c r="Q51" s="116"/>
      <c r="R51" s="2" t="s">
        <v>271</v>
      </c>
      <c r="S51" s="2" t="s">
        <v>151</v>
      </c>
      <c r="T51" s="2" t="s">
        <v>112</v>
      </c>
      <c r="U51" s="6" t="s">
        <v>84</v>
      </c>
      <c r="V51" s="3" t="s">
        <v>76</v>
      </c>
      <c r="W51" s="25" t="s">
        <v>85</v>
      </c>
      <c r="X51" s="3"/>
      <c r="Y51" s="2" t="s">
        <v>272</v>
      </c>
      <c r="Z51" s="32" t="s">
        <v>273</v>
      </c>
      <c r="AA51" s="26"/>
      <c r="AB51" s="2" t="s">
        <v>88</v>
      </c>
      <c r="AC51" s="2"/>
    </row>
    <row r="52" spans="1:29" s="28" customFormat="1" ht="15" hidden="1" thickBot="1" x14ac:dyDescent="0.35">
      <c r="A52" s="23">
        <v>38</v>
      </c>
      <c r="B52" s="23"/>
      <c r="C52" s="24" t="s">
        <v>72</v>
      </c>
      <c r="D52" s="23">
        <f>VLOOKUP(J52,'[1]Number of NT01'!A:C,3,FALSE)</f>
        <v>42</v>
      </c>
      <c r="E52" s="23"/>
      <c r="F52" s="3" t="s">
        <v>274</v>
      </c>
      <c r="G52" s="4" t="s">
        <v>74</v>
      </c>
      <c r="H52" s="4" t="s">
        <v>75</v>
      </c>
      <c r="I52" s="2" t="s">
        <v>76</v>
      </c>
      <c r="J52" s="5" t="s">
        <v>275</v>
      </c>
      <c r="K52" s="3" t="s">
        <v>276</v>
      </c>
      <c r="L52" s="3" t="s">
        <v>79</v>
      </c>
      <c r="M52" s="3" t="s">
        <v>80</v>
      </c>
      <c r="N52" s="3" t="s">
        <v>270</v>
      </c>
      <c r="O52" s="3" t="s">
        <v>76</v>
      </c>
      <c r="P52" s="116"/>
      <c r="Q52" s="116"/>
      <c r="R52" s="2" t="s">
        <v>277</v>
      </c>
      <c r="S52" s="2"/>
      <c r="T52" s="2" t="s">
        <v>278</v>
      </c>
      <c r="U52" s="6" t="s">
        <v>84</v>
      </c>
      <c r="V52" s="3" t="s">
        <v>76</v>
      </c>
      <c r="W52" s="25" t="s">
        <v>85</v>
      </c>
      <c r="X52" s="3"/>
      <c r="Y52" s="3" t="s">
        <v>279</v>
      </c>
      <c r="Z52" s="26" t="s">
        <v>280</v>
      </c>
      <c r="AA52" s="26"/>
      <c r="AB52" s="2" t="s">
        <v>88</v>
      </c>
      <c r="AC52" s="2"/>
    </row>
    <row r="53" spans="1:29" s="28" customFormat="1" ht="15" hidden="1" thickBot="1" x14ac:dyDescent="0.35">
      <c r="A53" s="23">
        <v>39</v>
      </c>
      <c r="B53" s="23"/>
      <c r="C53" s="24" t="s">
        <v>72</v>
      </c>
      <c r="D53" s="23">
        <f>VLOOKUP(J53,'[1]Number of NT01'!A:C,3,FALSE)</f>
        <v>42</v>
      </c>
      <c r="E53" s="23"/>
      <c r="F53" s="2" t="s">
        <v>281</v>
      </c>
      <c r="G53" s="4" t="s">
        <v>74</v>
      </c>
      <c r="H53" s="4" t="s">
        <v>75</v>
      </c>
      <c r="I53" s="2" t="s">
        <v>76</v>
      </c>
      <c r="J53" s="5" t="s">
        <v>275</v>
      </c>
      <c r="K53" s="3" t="s">
        <v>276</v>
      </c>
      <c r="L53" s="3" t="s">
        <v>79</v>
      </c>
      <c r="M53" s="3" t="s">
        <v>80</v>
      </c>
      <c r="N53" s="3" t="s">
        <v>270</v>
      </c>
      <c r="O53" s="3" t="s">
        <v>76</v>
      </c>
      <c r="P53" s="116"/>
      <c r="Q53" s="116"/>
      <c r="R53" s="2" t="s">
        <v>282</v>
      </c>
      <c r="S53" s="2"/>
      <c r="T53" s="2" t="s">
        <v>283</v>
      </c>
      <c r="U53" s="6" t="s">
        <v>84</v>
      </c>
      <c r="V53" s="3" t="s">
        <v>76</v>
      </c>
      <c r="W53" s="25" t="s">
        <v>85</v>
      </c>
      <c r="X53" s="3"/>
      <c r="Y53" s="3" t="s">
        <v>279</v>
      </c>
      <c r="Z53" s="26" t="s">
        <v>284</v>
      </c>
      <c r="AA53" s="26"/>
      <c r="AB53" s="2" t="s">
        <v>88</v>
      </c>
      <c r="AC53" s="2"/>
    </row>
    <row r="54" spans="1:29" s="28" customFormat="1" ht="15" hidden="1" thickBot="1" x14ac:dyDescent="0.35">
      <c r="A54" s="23">
        <v>40</v>
      </c>
      <c r="B54" s="23"/>
      <c r="C54" s="24" t="s">
        <v>72</v>
      </c>
      <c r="D54" s="23">
        <f>VLOOKUP(J54,'[1]Number of NT01'!A:C,3,FALSE)</f>
        <v>42</v>
      </c>
      <c r="E54" s="23"/>
      <c r="F54" s="23">
        <v>79650455</v>
      </c>
      <c r="G54" s="4" t="s">
        <v>74</v>
      </c>
      <c r="H54" s="4" t="s">
        <v>75</v>
      </c>
      <c r="I54" s="2" t="s">
        <v>76</v>
      </c>
      <c r="J54" s="5" t="s">
        <v>275</v>
      </c>
      <c r="K54" s="3" t="s">
        <v>276</v>
      </c>
      <c r="L54" s="3" t="s">
        <v>79</v>
      </c>
      <c r="M54" s="3" t="s">
        <v>80</v>
      </c>
      <c r="N54" s="3" t="s">
        <v>285</v>
      </c>
      <c r="O54" s="3" t="s">
        <v>76</v>
      </c>
      <c r="P54" s="116"/>
      <c r="Q54" s="116"/>
      <c r="R54" s="2" t="s">
        <v>286</v>
      </c>
      <c r="S54" s="2"/>
      <c r="T54" s="3" t="s">
        <v>112</v>
      </c>
      <c r="U54" s="6" t="s">
        <v>84</v>
      </c>
      <c r="V54" s="3" t="s">
        <v>76</v>
      </c>
      <c r="W54" s="25" t="s">
        <v>85</v>
      </c>
      <c r="X54" s="3"/>
      <c r="Y54" s="3" t="s">
        <v>287</v>
      </c>
      <c r="Z54" s="30">
        <v>79650455</v>
      </c>
      <c r="AA54" s="26"/>
      <c r="AB54" s="2" t="s">
        <v>88</v>
      </c>
      <c r="AC54" s="2"/>
    </row>
    <row r="55" spans="1:29" s="28" customFormat="1" ht="15" hidden="1" thickBot="1" x14ac:dyDescent="0.35">
      <c r="A55" s="23">
        <v>41</v>
      </c>
      <c r="B55" s="23"/>
      <c r="C55" s="24" t="s">
        <v>72</v>
      </c>
      <c r="D55" s="23">
        <f>VLOOKUP(J55,'[1]Number of NT01'!A:C,3,FALSE)</f>
        <v>104</v>
      </c>
      <c r="E55" s="23"/>
      <c r="F55" s="36" t="s">
        <v>288</v>
      </c>
      <c r="G55" s="4" t="s">
        <v>74</v>
      </c>
      <c r="H55" s="4" t="s">
        <v>75</v>
      </c>
      <c r="I55" s="2" t="s">
        <v>76</v>
      </c>
      <c r="J55" s="37" t="s">
        <v>182</v>
      </c>
      <c r="K55" s="38" t="s">
        <v>78</v>
      </c>
      <c r="L55" s="38" t="s">
        <v>79</v>
      </c>
      <c r="M55" s="3" t="s">
        <v>80</v>
      </c>
      <c r="N55" s="38" t="s">
        <v>285</v>
      </c>
      <c r="O55" s="3" t="s">
        <v>76</v>
      </c>
      <c r="P55" s="116"/>
      <c r="Q55" s="116"/>
      <c r="R55" s="36" t="s">
        <v>289</v>
      </c>
      <c r="S55" s="36"/>
      <c r="T55" s="36" t="s">
        <v>290</v>
      </c>
      <c r="U55" s="6" t="s">
        <v>84</v>
      </c>
      <c r="V55" s="3" t="s">
        <v>76</v>
      </c>
      <c r="W55" s="25" t="s">
        <v>85</v>
      </c>
      <c r="X55" s="3"/>
      <c r="Y55" s="3" t="s">
        <v>186</v>
      </c>
      <c r="Z55" s="39" t="s">
        <v>291</v>
      </c>
      <c r="AA55" s="26"/>
      <c r="AB55" s="2" t="s">
        <v>88</v>
      </c>
      <c r="AC55" s="2"/>
    </row>
    <row r="56" spans="1:29" s="28" customFormat="1" ht="15" hidden="1" thickBot="1" x14ac:dyDescent="0.35">
      <c r="A56" s="23">
        <v>42</v>
      </c>
      <c r="B56" s="23"/>
      <c r="C56" s="24" t="s">
        <v>72</v>
      </c>
      <c r="D56" s="23">
        <f>VLOOKUP(J56,'[1]Number of NT01'!A:C,3,FALSE)</f>
        <v>104</v>
      </c>
      <c r="E56" s="23"/>
      <c r="F56" s="2" t="s">
        <v>292</v>
      </c>
      <c r="G56" s="4" t="s">
        <v>74</v>
      </c>
      <c r="H56" s="4" t="s">
        <v>75</v>
      </c>
      <c r="I56" s="2" t="s">
        <v>76</v>
      </c>
      <c r="J56" s="5" t="s">
        <v>182</v>
      </c>
      <c r="K56" s="3" t="s">
        <v>293</v>
      </c>
      <c r="L56" s="3" t="s">
        <v>79</v>
      </c>
      <c r="M56" s="3" t="s">
        <v>80</v>
      </c>
      <c r="N56" s="3" t="s">
        <v>285</v>
      </c>
      <c r="O56" s="3" t="s">
        <v>76</v>
      </c>
      <c r="P56" s="116"/>
      <c r="Q56" s="116"/>
      <c r="R56" s="2" t="s">
        <v>294</v>
      </c>
      <c r="S56" s="2"/>
      <c r="T56" s="2" t="s">
        <v>295</v>
      </c>
      <c r="U56" s="6" t="s">
        <v>84</v>
      </c>
      <c r="V56" s="3" t="s">
        <v>76</v>
      </c>
      <c r="W56" s="25" t="s">
        <v>85</v>
      </c>
      <c r="X56" s="3"/>
      <c r="Y56" s="3" t="s">
        <v>186</v>
      </c>
      <c r="Z56" s="26" t="s">
        <v>296</v>
      </c>
      <c r="AA56" s="26"/>
      <c r="AB56" s="2" t="s">
        <v>88</v>
      </c>
      <c r="AC56" s="2"/>
    </row>
    <row r="57" spans="1:29" s="28" customFormat="1" ht="15" hidden="1" thickBot="1" x14ac:dyDescent="0.35">
      <c r="A57" s="23">
        <v>43</v>
      </c>
      <c r="B57" s="23"/>
      <c r="C57" s="24" t="s">
        <v>72</v>
      </c>
      <c r="D57" s="23">
        <f>VLOOKUP(J57,'[1]Number of NT01'!A:C,3,FALSE)</f>
        <v>53</v>
      </c>
      <c r="E57" s="23"/>
      <c r="F57" s="2" t="s">
        <v>297</v>
      </c>
      <c r="G57" s="4" t="s">
        <v>74</v>
      </c>
      <c r="H57" s="4" t="s">
        <v>75</v>
      </c>
      <c r="I57" s="2" t="s">
        <v>76</v>
      </c>
      <c r="J57" s="5" t="s">
        <v>159</v>
      </c>
      <c r="K57" s="3" t="s">
        <v>298</v>
      </c>
      <c r="L57" s="3" t="s">
        <v>101</v>
      </c>
      <c r="M57" s="3" t="s">
        <v>80</v>
      </c>
      <c r="N57" s="3" t="s">
        <v>299</v>
      </c>
      <c r="O57" s="3" t="s">
        <v>76</v>
      </c>
      <c r="P57" s="116"/>
      <c r="Q57" s="116"/>
      <c r="R57" s="2" t="s">
        <v>300</v>
      </c>
      <c r="S57" s="2" t="s">
        <v>162</v>
      </c>
      <c r="T57" s="2" t="s">
        <v>301</v>
      </c>
      <c r="U57" s="6" t="s">
        <v>84</v>
      </c>
      <c r="V57" s="3" t="s">
        <v>76</v>
      </c>
      <c r="W57" s="25" t="s">
        <v>85</v>
      </c>
      <c r="X57" s="3"/>
      <c r="Y57" s="2" t="s">
        <v>164</v>
      </c>
      <c r="Z57" s="26" t="s">
        <v>297</v>
      </c>
      <c r="AA57" s="26"/>
      <c r="AB57" s="2" t="s">
        <v>88</v>
      </c>
      <c r="AC57" s="2"/>
    </row>
    <row r="58" spans="1:29" s="46" customFormat="1" ht="15" hidden="1" thickBot="1" x14ac:dyDescent="0.35">
      <c r="A58" s="40">
        <v>44</v>
      </c>
      <c r="B58" s="40"/>
      <c r="C58" s="24" t="s">
        <v>72</v>
      </c>
      <c r="D58" s="40">
        <f>VLOOKUP(J58,'[1]Number of NT01'!A:C,3,FALSE)</f>
        <v>53</v>
      </c>
      <c r="E58" s="40"/>
      <c r="F58" s="41" t="s">
        <v>302</v>
      </c>
      <c r="G58" s="42" t="s">
        <v>74</v>
      </c>
      <c r="H58" s="42" t="s">
        <v>75</v>
      </c>
      <c r="I58" s="41" t="s">
        <v>76</v>
      </c>
      <c r="J58" s="43" t="s">
        <v>159</v>
      </c>
      <c r="K58" s="25" t="s">
        <v>201</v>
      </c>
      <c r="L58" s="25" t="s">
        <v>101</v>
      </c>
      <c r="M58" s="25" t="s">
        <v>80</v>
      </c>
      <c r="N58" s="25" t="s">
        <v>183</v>
      </c>
      <c r="O58" s="25" t="s">
        <v>76</v>
      </c>
      <c r="P58" s="117"/>
      <c r="Q58" s="117"/>
      <c r="R58" s="41" t="s">
        <v>202</v>
      </c>
      <c r="S58" s="41" t="s">
        <v>162</v>
      </c>
      <c r="T58" s="41" t="s">
        <v>303</v>
      </c>
      <c r="U58" s="44" t="s">
        <v>84</v>
      </c>
      <c r="V58" s="25" t="s">
        <v>76</v>
      </c>
      <c r="W58" s="25" t="s">
        <v>85</v>
      </c>
      <c r="X58" s="25"/>
      <c r="Y58" s="41" t="s">
        <v>164</v>
      </c>
      <c r="Z58" s="41" t="s">
        <v>302</v>
      </c>
      <c r="AA58" s="45"/>
      <c r="AB58" s="41" t="s">
        <v>88</v>
      </c>
      <c r="AC58" s="41"/>
    </row>
    <row r="59" spans="1:29" s="28" customFormat="1" hidden="1" x14ac:dyDescent="0.3">
      <c r="A59" s="47">
        <v>45</v>
      </c>
      <c r="B59" s="48"/>
      <c r="C59" s="24" t="s">
        <v>72</v>
      </c>
      <c r="D59" s="49">
        <f>VLOOKUP(J59,'[1]Number of NT01'!A:C,3,FALSE)</f>
        <v>15</v>
      </c>
      <c r="E59" s="49"/>
      <c r="F59" s="48" t="s">
        <v>304</v>
      </c>
      <c r="G59" s="50" t="s">
        <v>74</v>
      </c>
      <c r="H59" s="50" t="s">
        <v>75</v>
      </c>
      <c r="I59" s="51" t="s">
        <v>76</v>
      </c>
      <c r="J59" s="52" t="s">
        <v>305</v>
      </c>
      <c r="K59" s="52" t="s">
        <v>306</v>
      </c>
      <c r="L59" s="53"/>
      <c r="M59" s="54" t="s">
        <v>80</v>
      </c>
      <c r="N59" s="48"/>
      <c r="O59" s="53" t="s">
        <v>307</v>
      </c>
      <c r="P59" s="118"/>
      <c r="Q59" s="118"/>
      <c r="R59" s="55"/>
      <c r="S59" s="56"/>
      <c r="T59" s="57" t="s">
        <v>112</v>
      </c>
      <c r="U59" s="58">
        <f>VLOOKUP(J59,'[1]Vendor vs GL code'!A:C,2,FALSE)</f>
        <v>6244900000</v>
      </c>
      <c r="V59" s="53" t="s">
        <v>307</v>
      </c>
      <c r="W59" s="3" t="str">
        <f>VLOOKUP(J59,'[1]Tax code'!A:C,3,FALSE)</f>
        <v>U1 : A/P use tax</v>
      </c>
      <c r="X59" s="54"/>
      <c r="Y59" s="48"/>
      <c r="Z59" s="27"/>
      <c r="AA59" s="59" t="s">
        <v>308</v>
      </c>
      <c r="AB59" s="51" t="s">
        <v>88</v>
      </c>
      <c r="AC59" s="51"/>
    </row>
    <row r="60" spans="1:29" s="28" customFormat="1" hidden="1" x14ac:dyDescent="0.3">
      <c r="A60" s="32">
        <v>46</v>
      </c>
      <c r="B60" s="32"/>
      <c r="C60" s="24" t="s">
        <v>72</v>
      </c>
      <c r="D60" s="23">
        <f>VLOOKUP(J60,'[1]Number of NT01'!A:C,3,FALSE)</f>
        <v>15</v>
      </c>
      <c r="E60" s="23"/>
      <c r="F60" s="32">
        <v>9283300000</v>
      </c>
      <c r="G60" s="4" t="s">
        <v>74</v>
      </c>
      <c r="H60" s="4" t="s">
        <v>75</v>
      </c>
      <c r="I60" s="2" t="s">
        <v>76</v>
      </c>
      <c r="J60" s="60" t="s">
        <v>309</v>
      </c>
      <c r="K60" s="60" t="s">
        <v>310</v>
      </c>
      <c r="L60" s="61"/>
      <c r="M60" s="3" t="s">
        <v>80</v>
      </c>
      <c r="N60" s="32"/>
      <c r="O60" s="61" t="s">
        <v>311</v>
      </c>
      <c r="P60" s="119"/>
      <c r="Q60" s="119"/>
      <c r="R60" s="62"/>
      <c r="S60" s="63"/>
      <c r="T60" s="3" t="s">
        <v>112</v>
      </c>
      <c r="U60" s="31">
        <f>VLOOKUP(J60,'[1]Vendor vs GL code'!A:C,2,FALSE)</f>
        <v>6244900000</v>
      </c>
      <c r="V60" s="61" t="s">
        <v>311</v>
      </c>
      <c r="W60" s="3" t="str">
        <f>VLOOKUP(J60,'[1]Tax code'!A:C,3,FALSE)</f>
        <v>U1 : A/P use tax</v>
      </c>
      <c r="X60" s="3"/>
      <c r="Y60" s="32"/>
      <c r="Z60" s="27"/>
      <c r="AA60" s="59" t="s">
        <v>308</v>
      </c>
      <c r="AB60" s="2" t="s">
        <v>88</v>
      </c>
      <c r="AC60" s="2"/>
    </row>
    <row r="61" spans="1:29" s="28" customFormat="1" ht="39.6" hidden="1" x14ac:dyDescent="0.3">
      <c r="A61" s="32">
        <v>47</v>
      </c>
      <c r="B61" s="32"/>
      <c r="C61" s="24" t="s">
        <v>72</v>
      </c>
      <c r="D61" s="23">
        <f>VLOOKUP(J61,'[1]Number of NT01'!A:C,3,FALSE)</f>
        <v>4</v>
      </c>
      <c r="E61" s="23"/>
      <c r="F61" s="32" t="s">
        <v>312</v>
      </c>
      <c r="G61" s="4" t="s">
        <v>74</v>
      </c>
      <c r="H61" s="4" t="s">
        <v>75</v>
      </c>
      <c r="I61" s="2" t="s">
        <v>76</v>
      </c>
      <c r="J61" s="60" t="s">
        <v>313</v>
      </c>
      <c r="K61" s="60" t="s">
        <v>314</v>
      </c>
      <c r="L61" s="61"/>
      <c r="M61" s="3" t="s">
        <v>80</v>
      </c>
      <c r="N61" s="32"/>
      <c r="O61" s="3" t="s">
        <v>76</v>
      </c>
      <c r="P61" s="116"/>
      <c r="Q61" s="116"/>
      <c r="R61" s="62"/>
      <c r="S61" s="63"/>
      <c r="T61" s="3" t="s">
        <v>112</v>
      </c>
      <c r="U61" s="64" t="s">
        <v>315</v>
      </c>
      <c r="V61" s="3" t="s">
        <v>76</v>
      </c>
      <c r="W61" s="3" t="str">
        <f>VLOOKUP(J61,'[1]Tax code'!A:C,3,FALSE)</f>
        <v>U1 : A/P use tax</v>
      </c>
      <c r="X61" s="3"/>
      <c r="Y61" s="32"/>
      <c r="Z61" s="27"/>
      <c r="AA61" s="59" t="s">
        <v>308</v>
      </c>
      <c r="AB61" s="2" t="s">
        <v>88</v>
      </c>
      <c r="AC61" s="2"/>
    </row>
    <row r="62" spans="1:29" s="28" customFormat="1" hidden="1" x14ac:dyDescent="0.3">
      <c r="A62" s="65">
        <v>48</v>
      </c>
      <c r="B62" s="32"/>
      <c r="C62" s="24" t="s">
        <v>72</v>
      </c>
      <c r="D62" s="23">
        <f>VLOOKUP(J62,'[1]Number of NT01'!A:C,3,FALSE)</f>
        <v>40</v>
      </c>
      <c r="E62" s="23"/>
      <c r="F62" s="32">
        <v>3307180</v>
      </c>
      <c r="G62" s="4" t="s">
        <v>74</v>
      </c>
      <c r="H62" s="4" t="s">
        <v>75</v>
      </c>
      <c r="I62" s="2" t="s">
        <v>76</v>
      </c>
      <c r="J62" s="60" t="s">
        <v>316</v>
      </c>
      <c r="K62" s="60" t="s">
        <v>317</v>
      </c>
      <c r="L62" s="61"/>
      <c r="M62" s="3" t="s">
        <v>80</v>
      </c>
      <c r="N62" s="32"/>
      <c r="O62" s="61" t="s">
        <v>318</v>
      </c>
      <c r="P62" s="116"/>
      <c r="Q62" s="116"/>
      <c r="R62" s="62"/>
      <c r="S62" s="63"/>
      <c r="T62" s="3" t="s">
        <v>112</v>
      </c>
      <c r="U62" s="31" t="s">
        <v>319</v>
      </c>
      <c r="V62" s="3" t="s">
        <v>76</v>
      </c>
      <c r="W62" s="3" t="str">
        <f>VLOOKUP(J62,'[1]Tax code'!A:C,3,FALSE)</f>
        <v>U1 : A/P use tax</v>
      </c>
      <c r="X62" s="3"/>
      <c r="Y62" s="32"/>
      <c r="Z62" s="27"/>
      <c r="AA62" s="59" t="s">
        <v>308</v>
      </c>
      <c r="AB62" s="2" t="s">
        <v>88</v>
      </c>
      <c r="AC62" s="2"/>
    </row>
    <row r="63" spans="1:29" s="28" customFormat="1" hidden="1" x14ac:dyDescent="0.3">
      <c r="A63" s="32">
        <v>49</v>
      </c>
      <c r="B63" s="32"/>
      <c r="C63" s="24" t="s">
        <v>72</v>
      </c>
      <c r="D63" s="23">
        <f>VLOOKUP(J63,'[1]Number of NT01'!A:C,3,FALSE)</f>
        <v>11</v>
      </c>
      <c r="E63" s="23"/>
      <c r="F63" s="66" t="s">
        <v>320</v>
      </c>
      <c r="G63" s="4" t="s">
        <v>74</v>
      </c>
      <c r="H63" s="4" t="s">
        <v>75</v>
      </c>
      <c r="I63" s="2" t="s">
        <v>76</v>
      </c>
      <c r="J63" s="60" t="s">
        <v>321</v>
      </c>
      <c r="K63" s="60" t="s">
        <v>322</v>
      </c>
      <c r="L63" s="61"/>
      <c r="M63" s="3" t="s">
        <v>80</v>
      </c>
      <c r="N63" s="32"/>
      <c r="O63" s="3" t="s">
        <v>76</v>
      </c>
      <c r="P63" s="116"/>
      <c r="Q63" s="116"/>
      <c r="R63" s="62"/>
      <c r="S63" s="63"/>
      <c r="T63" s="3" t="s">
        <v>112</v>
      </c>
      <c r="U63" s="31">
        <f>VLOOKUP(J63,'[1]Vendor vs GL code'!A:C,2,FALSE)</f>
        <v>6244903001</v>
      </c>
      <c r="V63" s="3" t="s">
        <v>76</v>
      </c>
      <c r="W63" s="3" t="str">
        <f>VLOOKUP(J63,'[1]Tax code'!A:C,3,FALSE)</f>
        <v>I0 : A/P Sales Tax, 0%</v>
      </c>
      <c r="X63" s="3"/>
      <c r="Y63" s="32"/>
      <c r="Z63" s="27"/>
      <c r="AA63" s="26"/>
      <c r="AB63" s="2" t="s">
        <v>88</v>
      </c>
      <c r="AC63" s="2"/>
    </row>
    <row r="64" spans="1:29" s="28" customFormat="1" hidden="1" x14ac:dyDescent="0.3">
      <c r="A64" s="32">
        <v>50</v>
      </c>
      <c r="B64" s="32"/>
      <c r="C64" s="24" t="s">
        <v>72</v>
      </c>
      <c r="D64" s="23">
        <f>VLOOKUP(J64,'[1]Number of NT01'!A:C,3,FALSE)</f>
        <v>1</v>
      </c>
      <c r="E64" s="23"/>
      <c r="F64" s="66" t="s">
        <v>320</v>
      </c>
      <c r="G64" s="4" t="s">
        <v>74</v>
      </c>
      <c r="H64" s="4" t="s">
        <v>75</v>
      </c>
      <c r="I64" s="2" t="s">
        <v>76</v>
      </c>
      <c r="J64" s="60" t="s">
        <v>323</v>
      </c>
      <c r="K64" s="60" t="s">
        <v>324</v>
      </c>
      <c r="L64" s="61"/>
      <c r="M64" s="3" t="s">
        <v>80</v>
      </c>
      <c r="N64" s="32"/>
      <c r="O64" s="3" t="s">
        <v>76</v>
      </c>
      <c r="P64" s="116"/>
      <c r="Q64" s="116"/>
      <c r="R64" s="62"/>
      <c r="S64" s="63"/>
      <c r="T64" s="3" t="s">
        <v>112</v>
      </c>
      <c r="U64" s="31" t="s">
        <v>325</v>
      </c>
      <c r="V64" s="3" t="s">
        <v>76</v>
      </c>
      <c r="W64" s="3" t="str">
        <f>VLOOKUP(J64,'[1]Tax code'!A:C,3,FALSE)</f>
        <v>I0 : A/P Sales Tax, 0%</v>
      </c>
      <c r="X64" s="3"/>
      <c r="Y64" s="32"/>
      <c r="Z64" s="27"/>
      <c r="AA64" s="26"/>
      <c r="AB64" s="2" t="s">
        <v>88</v>
      </c>
      <c r="AC64" s="2"/>
    </row>
    <row r="65" spans="1:30" s="28" customFormat="1" hidden="1" x14ac:dyDescent="0.3">
      <c r="A65" s="32">
        <v>51</v>
      </c>
      <c r="B65" s="32"/>
      <c r="C65" s="24" t="s">
        <v>72</v>
      </c>
      <c r="D65" s="23">
        <f>VLOOKUP(J65,'[1]Number of NT01'!A:C,3,FALSE)</f>
        <v>3</v>
      </c>
      <c r="E65" s="23"/>
      <c r="F65" s="66" t="s">
        <v>320</v>
      </c>
      <c r="G65" s="4" t="s">
        <v>74</v>
      </c>
      <c r="H65" s="4" t="s">
        <v>75</v>
      </c>
      <c r="I65" s="2" t="s">
        <v>76</v>
      </c>
      <c r="J65" s="60" t="s">
        <v>326</v>
      </c>
      <c r="K65" s="60" t="s">
        <v>327</v>
      </c>
      <c r="L65" s="61"/>
      <c r="M65" s="3" t="s">
        <v>80</v>
      </c>
      <c r="N65" s="32"/>
      <c r="O65" s="3" t="s">
        <v>76</v>
      </c>
      <c r="P65" s="116"/>
      <c r="Q65" s="116"/>
      <c r="R65" s="62"/>
      <c r="S65" s="63"/>
      <c r="T65" s="3" t="s">
        <v>112</v>
      </c>
      <c r="U65" s="31">
        <v>6244903001</v>
      </c>
      <c r="V65" s="3" t="s">
        <v>76</v>
      </c>
      <c r="W65" s="3" t="s">
        <v>85</v>
      </c>
      <c r="X65" s="3"/>
      <c r="Y65" s="32"/>
      <c r="Z65" s="27"/>
      <c r="AA65" s="26"/>
      <c r="AB65" s="2" t="s">
        <v>88</v>
      </c>
      <c r="AC65" s="2"/>
    </row>
    <row r="66" spans="1:30" s="28" customFormat="1" hidden="1" x14ac:dyDescent="0.3">
      <c r="A66" s="65">
        <v>52</v>
      </c>
      <c r="B66" s="32"/>
      <c r="C66" s="24" t="s">
        <v>72</v>
      </c>
      <c r="D66" s="23">
        <f>VLOOKUP(J66,'[1]Number of NT01'!A:C,3,FALSE)</f>
        <v>45</v>
      </c>
      <c r="E66" s="23"/>
      <c r="F66" s="32" t="s">
        <v>328</v>
      </c>
      <c r="G66" s="4" t="s">
        <v>74</v>
      </c>
      <c r="H66" s="4" t="s">
        <v>75</v>
      </c>
      <c r="I66" s="2" t="s">
        <v>76</v>
      </c>
      <c r="J66" s="60" t="s">
        <v>329</v>
      </c>
      <c r="K66" s="60" t="s">
        <v>330</v>
      </c>
      <c r="L66" s="61"/>
      <c r="M66" s="3" t="s">
        <v>80</v>
      </c>
      <c r="N66" s="32"/>
      <c r="O66" s="61" t="s">
        <v>331</v>
      </c>
      <c r="P66" s="119"/>
      <c r="Q66" s="119"/>
      <c r="R66" s="62"/>
      <c r="S66" s="63"/>
      <c r="T66" s="3" t="s">
        <v>112</v>
      </c>
      <c r="U66" s="31">
        <f>VLOOKUP(J66,'[1]Vendor vs GL code'!A:C,2,FALSE)</f>
        <v>6243900000</v>
      </c>
      <c r="V66" s="61" t="s">
        <v>331</v>
      </c>
      <c r="W66" s="3" t="str">
        <f>VLOOKUP(J66,'[1]Tax code'!A:C,3,FALSE)</f>
        <v>I0 : A/P Sales Tax, 0%</v>
      </c>
      <c r="X66" s="3"/>
      <c r="Y66" s="32"/>
      <c r="Z66" s="27"/>
      <c r="AA66" s="26"/>
      <c r="AB66" s="2" t="s">
        <v>332</v>
      </c>
      <c r="AC66" s="2"/>
    </row>
    <row r="67" spans="1:30" s="28" customFormat="1" hidden="1" x14ac:dyDescent="0.3">
      <c r="A67" s="32">
        <v>53</v>
      </c>
      <c r="B67" s="32"/>
      <c r="C67" s="24" t="s">
        <v>72</v>
      </c>
      <c r="D67" s="23">
        <f>VLOOKUP(J67,'[1]Number of NT01'!A:C,3,FALSE)</f>
        <v>13</v>
      </c>
      <c r="E67" s="23"/>
      <c r="F67" s="32">
        <v>419936703</v>
      </c>
      <c r="G67" s="4" t="s">
        <v>74</v>
      </c>
      <c r="H67" s="4" t="s">
        <v>75</v>
      </c>
      <c r="I67" s="2" t="s">
        <v>76</v>
      </c>
      <c r="J67" s="60" t="s">
        <v>333</v>
      </c>
      <c r="K67" s="60" t="s">
        <v>334</v>
      </c>
      <c r="L67" s="61"/>
      <c r="M67" s="3" t="s">
        <v>80</v>
      </c>
      <c r="N67" s="32"/>
      <c r="O67" s="3" t="s">
        <v>335</v>
      </c>
      <c r="P67" s="116"/>
      <c r="Q67" s="116"/>
      <c r="R67" s="62"/>
      <c r="S67" s="63"/>
      <c r="T67" s="3" t="s">
        <v>112</v>
      </c>
      <c r="U67" s="31">
        <v>6264900000</v>
      </c>
      <c r="V67" s="3" t="s">
        <v>76</v>
      </c>
      <c r="W67" s="3" t="str">
        <f>VLOOKUP(J67,'[1]Tax code'!A:C,3,FALSE)</f>
        <v>U1 : A/P use tax</v>
      </c>
      <c r="X67" s="3"/>
      <c r="Y67" s="32"/>
      <c r="Z67" s="27"/>
      <c r="AA67" s="59" t="s">
        <v>308</v>
      </c>
      <c r="AB67" s="2" t="s">
        <v>88</v>
      </c>
      <c r="AC67" s="2"/>
    </row>
    <row r="68" spans="1:30" s="28" customFormat="1" ht="39.6" hidden="1" x14ac:dyDescent="0.3">
      <c r="A68" s="65">
        <v>54</v>
      </c>
      <c r="B68" s="32"/>
      <c r="C68" s="24" t="s">
        <v>72</v>
      </c>
      <c r="D68" s="23">
        <f>VLOOKUP(J68,'[1]Number of NT01'!A:C,3,FALSE)</f>
        <v>147</v>
      </c>
      <c r="E68" s="23"/>
      <c r="F68" s="32">
        <v>74157633</v>
      </c>
      <c r="G68" s="4" t="s">
        <v>74</v>
      </c>
      <c r="H68" s="4" t="s">
        <v>75</v>
      </c>
      <c r="I68" s="2" t="s">
        <v>76</v>
      </c>
      <c r="J68" s="60" t="s">
        <v>336</v>
      </c>
      <c r="K68" s="60" t="s">
        <v>337</v>
      </c>
      <c r="L68" s="61"/>
      <c r="M68" s="3" t="s">
        <v>80</v>
      </c>
      <c r="N68" s="32"/>
      <c r="O68" s="61" t="s">
        <v>318</v>
      </c>
      <c r="P68" s="119"/>
      <c r="Q68" s="119"/>
      <c r="R68" s="62"/>
      <c r="S68" s="63"/>
      <c r="T68" s="3" t="s">
        <v>112</v>
      </c>
      <c r="U68" s="31">
        <f>VLOOKUP(J68,'[1]Vendor vs GL code'!A:C,2,FALSE)</f>
        <v>6244904000</v>
      </c>
      <c r="V68" s="61" t="s">
        <v>338</v>
      </c>
      <c r="W68" s="67" t="str">
        <f>VLOOKUP(J68,'[1]Tax code'!A:C,3,FALSE)</f>
        <v>Basically U1, exemption in case of late fee</v>
      </c>
      <c r="X68" s="3"/>
      <c r="Y68" s="32"/>
      <c r="Z68" s="27"/>
      <c r="AA68" s="59" t="s">
        <v>308</v>
      </c>
      <c r="AB68" s="2" t="s">
        <v>332</v>
      </c>
      <c r="AC68" s="2"/>
    </row>
    <row r="69" spans="1:30" s="28" customFormat="1" hidden="1" x14ac:dyDescent="0.3">
      <c r="A69" s="32">
        <v>55</v>
      </c>
      <c r="B69" s="32"/>
      <c r="C69" s="24" t="s">
        <v>72</v>
      </c>
      <c r="D69" s="23">
        <f>VLOOKUP(J69,'[1]Number of NT01'!A:C,3,FALSE)</f>
        <v>15</v>
      </c>
      <c r="E69" s="23"/>
      <c r="F69" s="32" t="s">
        <v>339</v>
      </c>
      <c r="G69" s="4" t="s">
        <v>74</v>
      </c>
      <c r="H69" s="4" t="s">
        <v>75</v>
      </c>
      <c r="I69" s="2" t="s">
        <v>76</v>
      </c>
      <c r="J69" s="60" t="s">
        <v>340</v>
      </c>
      <c r="K69" s="60" t="s">
        <v>341</v>
      </c>
      <c r="L69" s="61"/>
      <c r="M69" s="3" t="s">
        <v>80</v>
      </c>
      <c r="N69" s="32"/>
      <c r="O69" s="3" t="s">
        <v>76</v>
      </c>
      <c r="P69" s="116"/>
      <c r="Q69" s="116"/>
      <c r="R69" s="62"/>
      <c r="S69" s="63"/>
      <c r="T69" s="3" t="s">
        <v>112</v>
      </c>
      <c r="U69" s="31">
        <v>6243900000</v>
      </c>
      <c r="V69" s="61" t="s">
        <v>338</v>
      </c>
      <c r="W69" s="3" t="str">
        <f>VLOOKUP(J69,'[1]Tax code'!A:C,3,FALSE)</f>
        <v>I0 : A/P Sales Tax, 0%</v>
      </c>
      <c r="X69" s="3"/>
      <c r="Y69" s="32"/>
      <c r="Z69" s="27"/>
      <c r="AA69" s="26"/>
      <c r="AB69" s="2" t="s">
        <v>88</v>
      </c>
      <c r="AC69" s="2"/>
    </row>
    <row r="70" spans="1:30" s="28" customFormat="1" hidden="1" x14ac:dyDescent="0.3">
      <c r="A70" s="32">
        <v>56</v>
      </c>
      <c r="B70" s="32"/>
      <c r="C70" s="24" t="s">
        <v>72</v>
      </c>
      <c r="D70" s="23">
        <f>VLOOKUP(J70,'[1]Number of NT01'!A:C,3,FALSE)</f>
        <v>1</v>
      </c>
      <c r="E70" s="23"/>
      <c r="F70" s="32" t="s">
        <v>342</v>
      </c>
      <c r="G70" s="4" t="s">
        <v>74</v>
      </c>
      <c r="H70" s="4" t="s">
        <v>75</v>
      </c>
      <c r="I70" s="2" t="s">
        <v>76</v>
      </c>
      <c r="J70" s="60" t="s">
        <v>343</v>
      </c>
      <c r="K70" s="60" t="s">
        <v>344</v>
      </c>
      <c r="L70" s="61"/>
      <c r="M70" s="3" t="s">
        <v>80</v>
      </c>
      <c r="N70" s="32"/>
      <c r="O70" s="61" t="s">
        <v>345</v>
      </c>
      <c r="P70" s="119"/>
      <c r="Q70" s="119"/>
      <c r="R70" s="62"/>
      <c r="S70" s="63"/>
      <c r="T70" s="3" t="s">
        <v>112</v>
      </c>
      <c r="U70" s="31">
        <f>VLOOKUP(J70,'[1]Vendor vs GL code'!A:C,2,FALSE)</f>
        <v>6244904000</v>
      </c>
      <c r="V70" s="61" t="s">
        <v>338</v>
      </c>
      <c r="W70" s="3" t="str">
        <f>VLOOKUP(J70,'[1]Tax code'!A:C,3,FALSE)</f>
        <v>U1 : A/P use tax</v>
      </c>
      <c r="X70" s="3"/>
      <c r="Y70" s="32"/>
      <c r="Z70" s="27"/>
      <c r="AA70" s="59" t="s">
        <v>308</v>
      </c>
      <c r="AB70" s="2" t="s">
        <v>88</v>
      </c>
      <c r="AC70" s="2"/>
    </row>
    <row r="71" spans="1:30" s="28" customFormat="1" hidden="1" x14ac:dyDescent="0.3">
      <c r="A71" s="32">
        <v>57</v>
      </c>
      <c r="B71" s="32"/>
      <c r="C71" s="24" t="s">
        <v>72</v>
      </c>
      <c r="D71" s="23">
        <f>VLOOKUP(J71,'[1]Number of NT01'!A:C,3,FALSE)</f>
        <v>4</v>
      </c>
      <c r="E71" s="23"/>
      <c r="F71" s="32">
        <v>43948</v>
      </c>
      <c r="G71" s="4" t="s">
        <v>74</v>
      </c>
      <c r="H71" s="4" t="s">
        <v>75</v>
      </c>
      <c r="I71" s="2" t="s">
        <v>76</v>
      </c>
      <c r="J71" s="60" t="s">
        <v>346</v>
      </c>
      <c r="K71" s="60" t="s">
        <v>347</v>
      </c>
      <c r="L71" s="61"/>
      <c r="M71" s="3" t="s">
        <v>80</v>
      </c>
      <c r="N71" s="32"/>
      <c r="O71" s="61" t="s">
        <v>307</v>
      </c>
      <c r="P71" s="119"/>
      <c r="Q71" s="119"/>
      <c r="R71" s="62"/>
      <c r="S71" s="63"/>
      <c r="T71" s="3" t="s">
        <v>112</v>
      </c>
      <c r="U71" s="31">
        <f>VLOOKUP(J71,'[1]Vendor vs GL code'!A:C,2,FALSE)</f>
        <v>6244900000</v>
      </c>
      <c r="V71" s="61" t="s">
        <v>348</v>
      </c>
      <c r="W71" s="3" t="str">
        <f>VLOOKUP(J71,'[1]Tax code'!A:C,3,FALSE)</f>
        <v>U1 : A/P use tax</v>
      </c>
      <c r="X71" s="3"/>
      <c r="Y71" s="32"/>
      <c r="Z71" s="27"/>
      <c r="AA71" s="59" t="s">
        <v>308</v>
      </c>
      <c r="AB71" s="2" t="s">
        <v>88</v>
      </c>
      <c r="AC71" s="2"/>
    </row>
    <row r="72" spans="1:30" s="28" customFormat="1" hidden="1" x14ac:dyDescent="0.3">
      <c r="A72" s="32">
        <v>58</v>
      </c>
      <c r="B72" s="32"/>
      <c r="C72" s="24" t="s">
        <v>72</v>
      </c>
      <c r="D72" s="23">
        <f>VLOOKUP(J72,'[1]Number of NT01'!A:C,3,FALSE)</f>
        <v>4</v>
      </c>
      <c r="E72" s="23"/>
      <c r="F72" s="66" t="s">
        <v>320</v>
      </c>
      <c r="G72" s="4" t="s">
        <v>74</v>
      </c>
      <c r="H72" s="4" t="s">
        <v>75</v>
      </c>
      <c r="I72" s="2" t="s">
        <v>76</v>
      </c>
      <c r="J72" s="61" t="s">
        <v>349</v>
      </c>
      <c r="K72" s="32" t="s">
        <v>350</v>
      </c>
      <c r="L72" s="61"/>
      <c r="M72" s="3" t="s">
        <v>80</v>
      </c>
      <c r="N72" s="32"/>
      <c r="O72" s="61" t="s">
        <v>76</v>
      </c>
      <c r="P72" s="119"/>
      <c r="Q72" s="119"/>
      <c r="R72" s="62"/>
      <c r="S72" s="63"/>
      <c r="T72" s="3" t="s">
        <v>112</v>
      </c>
      <c r="U72" s="31">
        <v>6244900000</v>
      </c>
      <c r="V72" s="61" t="s">
        <v>348</v>
      </c>
      <c r="W72" s="3" t="str">
        <f>VLOOKUP(J72,'[1]Tax code'!A:C,3,FALSE)</f>
        <v>I0 : A/P Sales Tax, 0%</v>
      </c>
      <c r="X72" s="3"/>
      <c r="Y72" s="32"/>
      <c r="Z72" s="27"/>
      <c r="AA72" s="26"/>
      <c r="AB72" s="2" t="s">
        <v>88</v>
      </c>
      <c r="AC72" s="2"/>
    </row>
    <row r="73" spans="1:30" s="28" customFormat="1" hidden="1" x14ac:dyDescent="0.3">
      <c r="A73" s="32">
        <v>59</v>
      </c>
      <c r="B73" s="32"/>
      <c r="C73" s="24" t="s">
        <v>72</v>
      </c>
      <c r="D73" s="23">
        <f>VLOOKUP(J73,'[1]Number of NT01'!A:C,3,FALSE)</f>
        <v>1</v>
      </c>
      <c r="E73" s="23"/>
      <c r="F73" s="32"/>
      <c r="G73" s="4" t="s">
        <v>74</v>
      </c>
      <c r="H73" s="4" t="s">
        <v>75</v>
      </c>
      <c r="I73" s="2" t="s">
        <v>76</v>
      </c>
      <c r="J73" s="61" t="s">
        <v>351</v>
      </c>
      <c r="K73" s="32" t="s">
        <v>352</v>
      </c>
      <c r="L73" s="61"/>
      <c r="M73" s="3" t="s">
        <v>80</v>
      </c>
      <c r="N73" s="32"/>
      <c r="O73" s="3" t="s">
        <v>76</v>
      </c>
      <c r="P73" s="116"/>
      <c r="Q73" s="116"/>
      <c r="R73" s="62"/>
      <c r="S73" s="63"/>
      <c r="T73" s="3" t="s">
        <v>112</v>
      </c>
      <c r="U73" s="31">
        <f>VLOOKUP(J73,'[1]Vendor vs GL code'!A:C,2,FALSE)</f>
        <v>6244900000</v>
      </c>
      <c r="V73" s="3" t="s">
        <v>76</v>
      </c>
      <c r="W73" s="3" t="str">
        <f>VLOOKUP(J73,'[1]Tax code'!A:C,3,FALSE)</f>
        <v>I0 : A/P Sales Tax, 0%</v>
      </c>
      <c r="X73" s="3"/>
      <c r="Y73" s="32"/>
      <c r="Z73" s="27"/>
      <c r="AA73" s="26"/>
      <c r="AB73" s="2" t="s">
        <v>88</v>
      </c>
      <c r="AC73" s="2"/>
    </row>
    <row r="74" spans="1:30" s="28" customFormat="1" hidden="1" x14ac:dyDescent="0.3">
      <c r="A74" s="32">
        <v>60</v>
      </c>
      <c r="B74" s="32"/>
      <c r="C74" s="24" t="s">
        <v>72</v>
      </c>
      <c r="D74" s="23">
        <f>VLOOKUP(J74,'[1]Number of NT01'!A:C,3,FALSE)</f>
        <v>3</v>
      </c>
      <c r="E74" s="23"/>
      <c r="F74" s="32">
        <v>78965976</v>
      </c>
      <c r="G74" s="4" t="s">
        <v>74</v>
      </c>
      <c r="H74" s="4" t="s">
        <v>75</v>
      </c>
      <c r="I74" s="2" t="s">
        <v>76</v>
      </c>
      <c r="J74" s="61" t="s">
        <v>353</v>
      </c>
      <c r="K74" s="32" t="s">
        <v>354</v>
      </c>
      <c r="L74" s="61"/>
      <c r="M74" s="3" t="s">
        <v>80</v>
      </c>
      <c r="N74" s="32"/>
      <c r="O74" s="3" t="s">
        <v>76</v>
      </c>
      <c r="P74" s="116"/>
      <c r="Q74" s="116"/>
      <c r="R74" s="62"/>
      <c r="S74" s="63"/>
      <c r="T74" s="3" t="s">
        <v>112</v>
      </c>
      <c r="U74" s="31">
        <f>VLOOKUP(J74,'[1]Vendor vs GL code'!A:C,2,FALSE)</f>
        <v>6244902000</v>
      </c>
      <c r="V74" s="3" t="s">
        <v>76</v>
      </c>
      <c r="W74" s="3" t="str">
        <f>VLOOKUP(J74,'[1]Tax code'!A:C,3,FALSE)</f>
        <v>I0 : A/P Sales Tax, 0%</v>
      </c>
      <c r="X74" s="3"/>
      <c r="Y74" s="32"/>
      <c r="Z74" s="27"/>
      <c r="AA74" s="26"/>
      <c r="AB74" s="2" t="s">
        <v>88</v>
      </c>
      <c r="AC74" s="2"/>
    </row>
    <row r="75" spans="1:30" s="28" customFormat="1" hidden="1" x14ac:dyDescent="0.3">
      <c r="A75" s="32">
        <v>61</v>
      </c>
      <c r="B75" s="32"/>
      <c r="C75" s="24" t="s">
        <v>72</v>
      </c>
      <c r="D75" s="23">
        <f>VLOOKUP(J75,'[1]Number of NT01'!A:C,3,FALSE)</f>
        <v>22</v>
      </c>
      <c r="E75" s="23"/>
      <c r="F75" s="68" t="s">
        <v>355</v>
      </c>
      <c r="G75" s="4" t="s">
        <v>74</v>
      </c>
      <c r="H75" s="4" t="s">
        <v>75</v>
      </c>
      <c r="I75" s="2" t="s">
        <v>76</v>
      </c>
      <c r="J75" s="61" t="s">
        <v>356</v>
      </c>
      <c r="K75" s="32" t="s">
        <v>357</v>
      </c>
      <c r="L75" s="61"/>
      <c r="M75" s="3" t="s">
        <v>80</v>
      </c>
      <c r="N75" s="32"/>
      <c r="O75" s="3" t="s">
        <v>76</v>
      </c>
      <c r="P75" s="116"/>
      <c r="Q75" s="116"/>
      <c r="R75" s="62"/>
      <c r="S75" s="63"/>
      <c r="T75" s="3" t="s">
        <v>112</v>
      </c>
      <c r="U75" s="31">
        <f>VLOOKUP(J75,'[1]Vendor vs GL code'!A:C,2,FALSE)</f>
        <v>6244903001</v>
      </c>
      <c r="V75" s="3" t="s">
        <v>76</v>
      </c>
      <c r="W75" s="3" t="str">
        <f>VLOOKUP(J75,'[1]Tax code'!A:C,3,FALSE)</f>
        <v>I0 : A/P Sales Tax, 0%</v>
      </c>
      <c r="X75" s="3"/>
      <c r="Y75" s="32"/>
      <c r="Z75" s="27"/>
      <c r="AA75" s="26"/>
      <c r="AB75" s="2" t="s">
        <v>88</v>
      </c>
      <c r="AC75" s="2"/>
    </row>
    <row r="76" spans="1:30" s="80" customFormat="1" hidden="1" x14ac:dyDescent="0.3">
      <c r="A76" s="69">
        <v>62</v>
      </c>
      <c r="B76" s="69"/>
      <c r="C76" s="70"/>
      <c r="D76" s="71">
        <f>VLOOKUP(J76,'[1]Number of NT01'!A:C,3,FALSE)</f>
        <v>19</v>
      </c>
      <c r="E76" s="71"/>
      <c r="F76" s="69"/>
      <c r="G76" s="72" t="s">
        <v>74</v>
      </c>
      <c r="H76" s="72" t="s">
        <v>75</v>
      </c>
      <c r="I76" s="73" t="s">
        <v>76</v>
      </c>
      <c r="J76" s="74" t="s">
        <v>358</v>
      </c>
      <c r="K76" s="69" t="s">
        <v>359</v>
      </c>
      <c r="L76" s="74"/>
      <c r="M76" s="75" t="s">
        <v>80</v>
      </c>
      <c r="N76" s="69"/>
      <c r="O76" s="75" t="s">
        <v>76</v>
      </c>
      <c r="P76" s="116"/>
      <c r="Q76" s="116"/>
      <c r="R76" s="69"/>
      <c r="S76" s="76"/>
      <c r="T76" s="75" t="s">
        <v>112</v>
      </c>
      <c r="U76" s="77">
        <f>VLOOKUP(J76,'[1]Vendor vs GL code'!A:C,2,FALSE)</f>
        <v>6244900000</v>
      </c>
      <c r="V76" s="75" t="s">
        <v>76</v>
      </c>
      <c r="W76" s="75" t="str">
        <f>VLOOKUP(J76,'[1]Tax code'!A:C,3,FALSE)</f>
        <v>I0 : A/P Sales Tax, 0%</v>
      </c>
      <c r="X76" s="75"/>
      <c r="Y76" s="69"/>
      <c r="Z76" s="78"/>
      <c r="AA76" s="79"/>
      <c r="AB76" s="73" t="s">
        <v>332</v>
      </c>
      <c r="AC76" s="73"/>
    </row>
    <row r="77" spans="1:30" s="28" customFormat="1" hidden="1" x14ac:dyDescent="0.3">
      <c r="A77" s="32">
        <v>63</v>
      </c>
      <c r="B77" s="32"/>
      <c r="C77" s="32"/>
      <c r="D77" s="23">
        <f>VLOOKUP(J77,'[1]Number of NT01'!A:C,3,FALSE)</f>
        <v>5</v>
      </c>
      <c r="E77" s="23"/>
      <c r="F77" s="66" t="s">
        <v>320</v>
      </c>
      <c r="G77" s="4" t="s">
        <v>74</v>
      </c>
      <c r="H77" s="4" t="s">
        <v>75</v>
      </c>
      <c r="I77" s="2" t="s">
        <v>76</v>
      </c>
      <c r="J77" s="61" t="s">
        <v>360</v>
      </c>
      <c r="K77" s="32" t="s">
        <v>361</v>
      </c>
      <c r="L77" s="61"/>
      <c r="M77" s="3" t="s">
        <v>80</v>
      </c>
      <c r="N77" s="32"/>
      <c r="O77" s="3" t="s">
        <v>76</v>
      </c>
      <c r="P77" s="116"/>
      <c r="Q77" s="116"/>
      <c r="R77" s="62"/>
      <c r="S77" s="63"/>
      <c r="T77" s="3" t="s">
        <v>112</v>
      </c>
      <c r="U77" s="31">
        <f>VLOOKUP(J77,'[1]Vendor vs GL code'!A:C,2,FALSE)</f>
        <v>6244900000</v>
      </c>
      <c r="V77" s="3" t="s">
        <v>76</v>
      </c>
      <c r="W77" s="3" t="str">
        <f>VLOOKUP(J77,'[1]Tax code'!A:C,3,FALSE)</f>
        <v>I0 : A/P Sales Tax, 0%</v>
      </c>
      <c r="X77" s="3"/>
      <c r="Y77" s="32"/>
      <c r="Z77" s="27"/>
      <c r="AA77" s="26"/>
      <c r="AB77" s="2" t="s">
        <v>88</v>
      </c>
      <c r="AC77" s="2"/>
    </row>
    <row r="78" spans="1:30" hidden="1" x14ac:dyDescent="0.3">
      <c r="A78" s="32">
        <v>64</v>
      </c>
      <c r="B78" s="81"/>
      <c r="C78" s="24" t="s">
        <v>72</v>
      </c>
      <c r="D78" s="23">
        <f>VLOOKUP(J78,'[1]Number of NT01'!A:C,3,FALSE)</f>
        <v>1</v>
      </c>
      <c r="E78" s="23"/>
      <c r="F78" s="66" t="s">
        <v>320</v>
      </c>
      <c r="G78" s="4" t="s">
        <v>74</v>
      </c>
      <c r="H78" s="4" t="s">
        <v>75</v>
      </c>
      <c r="I78" s="2" t="s">
        <v>76</v>
      </c>
      <c r="J78" s="82" t="s">
        <v>362</v>
      </c>
      <c r="K78" s="82" t="s">
        <v>363</v>
      </c>
      <c r="L78" s="81"/>
      <c r="M78" s="3" t="s">
        <v>80</v>
      </c>
      <c r="N78" s="81"/>
      <c r="O78" s="3" t="s">
        <v>76</v>
      </c>
      <c r="P78" s="120"/>
      <c r="Q78" s="120"/>
      <c r="R78" s="83"/>
      <c r="S78" s="81"/>
      <c r="T78" s="3" t="s">
        <v>112</v>
      </c>
      <c r="U78" s="31">
        <f>VLOOKUP(J78,'[1]Vendor vs GL code'!A:C,2,FALSE)</f>
        <v>6244900000</v>
      </c>
      <c r="V78" s="3" t="s">
        <v>76</v>
      </c>
      <c r="W78" s="3" t="str">
        <f>VLOOKUP(J78,'[1]Tax code'!A:C,3,FALSE)</f>
        <v>I0 : A/P Sales Tax, 0%</v>
      </c>
      <c r="X78" s="81"/>
      <c r="Y78" s="81"/>
      <c r="Z78" s="27"/>
      <c r="AA78" s="81"/>
      <c r="AB78" s="81" t="s">
        <v>88</v>
      </c>
      <c r="AC78" s="81"/>
      <c r="AD78" s="84" t="s">
        <v>364</v>
      </c>
    </row>
    <row r="79" spans="1:30" hidden="1" x14ac:dyDescent="0.3">
      <c r="A79" s="32">
        <v>65</v>
      </c>
      <c r="B79" s="81"/>
      <c r="C79" s="24" t="s">
        <v>72</v>
      </c>
      <c r="D79" s="23">
        <f>VLOOKUP(J79,'[1]Number of NT01'!A:C,3,FALSE)</f>
        <v>1</v>
      </c>
      <c r="E79" s="23"/>
      <c r="F79" s="66" t="s">
        <v>320</v>
      </c>
      <c r="G79" s="4" t="s">
        <v>74</v>
      </c>
      <c r="H79" s="4" t="s">
        <v>75</v>
      </c>
      <c r="I79" s="2" t="s">
        <v>76</v>
      </c>
      <c r="J79" s="82" t="s">
        <v>365</v>
      </c>
      <c r="K79" s="82" t="s">
        <v>366</v>
      </c>
      <c r="L79" s="81"/>
      <c r="M79" s="3" t="s">
        <v>80</v>
      </c>
      <c r="N79" s="81"/>
      <c r="O79" s="3" t="s">
        <v>76</v>
      </c>
      <c r="P79" s="120"/>
      <c r="Q79" s="120"/>
      <c r="R79" s="83"/>
      <c r="S79" s="81"/>
      <c r="T79" s="3" t="s">
        <v>112</v>
      </c>
      <c r="U79" s="31">
        <v>6244900000</v>
      </c>
      <c r="V79" s="3" t="s">
        <v>76</v>
      </c>
      <c r="W79" s="3" t="str">
        <f>VLOOKUP(J79,'[1]Tax code'!A:C,3,FALSE)</f>
        <v>I0 : A/P Sales Tax, 0%</v>
      </c>
      <c r="X79" s="81"/>
      <c r="Y79" s="81"/>
      <c r="Z79" s="27"/>
      <c r="AA79" s="81"/>
      <c r="AB79" s="81" t="s">
        <v>88</v>
      </c>
      <c r="AC79" s="81"/>
    </row>
    <row r="80" spans="1:30" s="87" customFormat="1" hidden="1" x14ac:dyDescent="0.3">
      <c r="A80" s="69">
        <v>66</v>
      </c>
      <c r="B80" s="85"/>
      <c r="C80" s="85"/>
      <c r="D80" s="71">
        <f>VLOOKUP(J80,'[1]Number of NT01'!A:C,3,FALSE)</f>
        <v>1</v>
      </c>
      <c r="E80" s="71"/>
      <c r="F80" s="85"/>
      <c r="G80" s="72" t="s">
        <v>74</v>
      </c>
      <c r="H80" s="72" t="s">
        <v>75</v>
      </c>
      <c r="I80" s="73" t="s">
        <v>76</v>
      </c>
      <c r="J80" s="86" t="s">
        <v>367</v>
      </c>
      <c r="K80" s="86" t="s">
        <v>368</v>
      </c>
      <c r="L80" s="85"/>
      <c r="M80" s="75" t="s">
        <v>80</v>
      </c>
      <c r="N80" s="85"/>
      <c r="O80" s="75" t="s">
        <v>76</v>
      </c>
      <c r="P80" s="120"/>
      <c r="Q80" s="120"/>
      <c r="R80" s="85"/>
      <c r="S80" s="85"/>
      <c r="T80" s="75" t="s">
        <v>112</v>
      </c>
      <c r="U80" s="77">
        <v>1545150000</v>
      </c>
      <c r="V80" s="75" t="s">
        <v>76</v>
      </c>
      <c r="W80" s="75" t="str">
        <f>VLOOKUP(J80,'[1]Tax code'!A:C,3,FALSE)</f>
        <v>I0 : A/P Sales Tax, 0%</v>
      </c>
      <c r="X80" s="85"/>
      <c r="Y80" s="85"/>
      <c r="Z80" s="78"/>
      <c r="AA80" s="85"/>
      <c r="AB80" s="85" t="s">
        <v>88</v>
      </c>
      <c r="AC80" s="85"/>
    </row>
    <row r="81" spans="1:29" s="87" customFormat="1" hidden="1" x14ac:dyDescent="0.3">
      <c r="A81" s="69">
        <v>67</v>
      </c>
      <c r="B81" s="85"/>
      <c r="C81" s="85"/>
      <c r="D81" s="71">
        <f>VLOOKUP(J81,'[1]Number of NT01'!A:C,3,FALSE)</f>
        <v>1</v>
      </c>
      <c r="E81" s="71"/>
      <c r="F81" s="85"/>
      <c r="G81" s="72" t="s">
        <v>74</v>
      </c>
      <c r="H81" s="72" t="s">
        <v>75</v>
      </c>
      <c r="I81" s="73" t="s">
        <v>76</v>
      </c>
      <c r="J81" s="86" t="s">
        <v>369</v>
      </c>
      <c r="K81" s="86" t="s">
        <v>370</v>
      </c>
      <c r="L81" s="85"/>
      <c r="M81" s="75" t="s">
        <v>80</v>
      </c>
      <c r="N81" s="85"/>
      <c r="O81" s="75" t="s">
        <v>76</v>
      </c>
      <c r="P81" s="120"/>
      <c r="Q81" s="120"/>
      <c r="R81" s="85"/>
      <c r="S81" s="85"/>
      <c r="T81" s="75" t="s">
        <v>112</v>
      </c>
      <c r="U81" s="77">
        <v>1545150000</v>
      </c>
      <c r="V81" s="75" t="s">
        <v>76</v>
      </c>
      <c r="W81" s="75" t="s">
        <v>85</v>
      </c>
      <c r="X81" s="85"/>
      <c r="Y81" s="85"/>
      <c r="Z81" s="78"/>
      <c r="AA81" s="85"/>
      <c r="AB81" s="85" t="s">
        <v>88</v>
      </c>
      <c r="AC81" s="85"/>
    </row>
    <row r="82" spans="1:29" s="87" customFormat="1" hidden="1" x14ac:dyDescent="0.3">
      <c r="A82" s="69">
        <v>68</v>
      </c>
      <c r="B82" s="85"/>
      <c r="C82" s="85"/>
      <c r="D82" s="71">
        <f>VLOOKUP(J82,'[1]Number of NT01'!A:C,3,FALSE)</f>
        <v>1</v>
      </c>
      <c r="E82" s="71"/>
      <c r="F82" s="85"/>
      <c r="G82" s="72" t="s">
        <v>74</v>
      </c>
      <c r="H82" s="72" t="s">
        <v>75</v>
      </c>
      <c r="I82" s="73" t="s">
        <v>76</v>
      </c>
      <c r="J82" s="86" t="s">
        <v>371</v>
      </c>
      <c r="K82" s="86" t="s">
        <v>372</v>
      </c>
      <c r="L82" s="85"/>
      <c r="M82" s="75" t="s">
        <v>80</v>
      </c>
      <c r="N82" s="85"/>
      <c r="O82" s="75" t="s">
        <v>76</v>
      </c>
      <c r="P82" s="120"/>
      <c r="Q82" s="120"/>
      <c r="R82" s="85"/>
      <c r="S82" s="85"/>
      <c r="T82" s="75" t="s">
        <v>112</v>
      </c>
      <c r="U82" s="77">
        <f>VLOOKUP(J82,'[1]Vendor vs GL code'!A:C,2,FALSE)</f>
        <v>1545150000</v>
      </c>
      <c r="V82" s="75" t="s">
        <v>76</v>
      </c>
      <c r="W82" s="75" t="str">
        <f>VLOOKUP(J82,'[1]Tax code'!A:C,3,FALSE)</f>
        <v>I0 : A/P Sales Tax, 0%</v>
      </c>
      <c r="X82" s="85"/>
      <c r="Y82" s="85"/>
      <c r="Z82" s="78"/>
      <c r="AA82" s="85"/>
      <c r="AB82" s="85" t="s">
        <v>88</v>
      </c>
      <c r="AC82" s="85"/>
    </row>
    <row r="83" spans="1:29" hidden="1" x14ac:dyDescent="0.3">
      <c r="A83" s="32">
        <v>69</v>
      </c>
      <c r="B83" s="81"/>
      <c r="C83" s="24" t="s">
        <v>72</v>
      </c>
      <c r="D83" s="23">
        <f>VLOOKUP(J83,'[1]Number of NT01'!A:C,3,FALSE)</f>
        <v>1</v>
      </c>
      <c r="E83" s="23"/>
      <c r="F83" s="81" t="s">
        <v>373</v>
      </c>
      <c r="G83" s="4" t="s">
        <v>74</v>
      </c>
      <c r="H83" s="4" t="s">
        <v>75</v>
      </c>
      <c r="I83" s="2" t="s">
        <v>76</v>
      </c>
      <c r="J83" s="82" t="s">
        <v>374</v>
      </c>
      <c r="K83" s="82" t="s">
        <v>375</v>
      </c>
      <c r="L83" s="81"/>
      <c r="M83" s="3" t="s">
        <v>80</v>
      </c>
      <c r="N83" s="81"/>
      <c r="O83" s="3" t="s">
        <v>76</v>
      </c>
      <c r="P83" s="120"/>
      <c r="Q83" s="120"/>
      <c r="R83" s="83"/>
      <c r="S83" s="81"/>
      <c r="T83" s="3" t="s">
        <v>112</v>
      </c>
      <c r="U83" s="31">
        <f>VLOOKUP(J83,'[1]Vendor vs GL code'!A:C,2,FALSE)</f>
        <v>6244902001</v>
      </c>
      <c r="V83" s="3" t="s">
        <v>76</v>
      </c>
      <c r="W83" s="3" t="str">
        <f>VLOOKUP(J83,'[1]Tax code'!A:C,3,FALSE)</f>
        <v>U1 : A/P use tax</v>
      </c>
      <c r="X83" s="81"/>
      <c r="Y83" s="81"/>
      <c r="Z83" s="27"/>
      <c r="AA83" s="59" t="s">
        <v>308</v>
      </c>
      <c r="AB83" s="81" t="s">
        <v>88</v>
      </c>
      <c r="AC83" s="81"/>
    </row>
    <row r="84" spans="1:29" hidden="1" x14ac:dyDescent="0.3">
      <c r="A84" s="32">
        <v>70</v>
      </c>
      <c r="B84" s="81"/>
      <c r="C84" s="24" t="s">
        <v>72</v>
      </c>
      <c r="D84" s="23">
        <f>VLOOKUP(J84,'[1]Number of NT01'!A:C,3,FALSE)</f>
        <v>4</v>
      </c>
      <c r="E84" s="23"/>
      <c r="F84" s="88" t="s">
        <v>376</v>
      </c>
      <c r="G84" s="4" t="s">
        <v>74</v>
      </c>
      <c r="H84" s="4" t="s">
        <v>75</v>
      </c>
      <c r="I84" s="2" t="s">
        <v>76</v>
      </c>
      <c r="J84" s="82" t="s">
        <v>377</v>
      </c>
      <c r="K84" s="82" t="s">
        <v>378</v>
      </c>
      <c r="L84" s="81"/>
      <c r="M84" s="3" t="s">
        <v>80</v>
      </c>
      <c r="N84" s="81"/>
      <c r="O84" s="89" t="s">
        <v>311</v>
      </c>
      <c r="P84" s="120"/>
      <c r="Q84" s="120"/>
      <c r="R84" s="83"/>
      <c r="S84" s="81"/>
      <c r="T84" s="3" t="s">
        <v>112</v>
      </c>
      <c r="U84" s="31">
        <f>VLOOKUP(J84,'[1]Vendor vs GL code'!A:C,2,FALSE)</f>
        <v>6244900000</v>
      </c>
      <c r="V84" s="61" t="s">
        <v>348</v>
      </c>
      <c r="W84" s="3" t="str">
        <f>VLOOKUP(J84,'[1]Tax code'!A:C,3,FALSE)</f>
        <v>U1 : A/P use tax</v>
      </c>
      <c r="X84" s="81"/>
      <c r="Y84" s="81"/>
      <c r="Z84" s="27"/>
      <c r="AA84" s="59" t="s">
        <v>308</v>
      </c>
      <c r="AB84" s="81" t="s">
        <v>88</v>
      </c>
      <c r="AC84" s="81"/>
    </row>
    <row r="85" spans="1:29" hidden="1" x14ac:dyDescent="0.3">
      <c r="A85" s="32">
        <v>71</v>
      </c>
      <c r="B85" s="81"/>
      <c r="C85" s="24" t="s">
        <v>72</v>
      </c>
      <c r="D85" s="23">
        <f>VLOOKUP(J85,'[1]Number of NT01'!A:C,3,FALSE)</f>
        <v>3</v>
      </c>
      <c r="E85" s="23"/>
      <c r="F85" s="66" t="s">
        <v>320</v>
      </c>
      <c r="G85" s="4" t="s">
        <v>74</v>
      </c>
      <c r="H85" s="4" t="s">
        <v>75</v>
      </c>
      <c r="I85" s="2" t="s">
        <v>76</v>
      </c>
      <c r="J85" s="82" t="s">
        <v>379</v>
      </c>
      <c r="K85" s="82" t="s">
        <v>380</v>
      </c>
      <c r="L85" s="81"/>
      <c r="M85" s="3" t="s">
        <v>80</v>
      </c>
      <c r="N85" s="81"/>
      <c r="O85" s="3" t="s">
        <v>381</v>
      </c>
      <c r="P85" s="120"/>
      <c r="Q85" s="120"/>
      <c r="R85" s="83"/>
      <c r="S85" s="81"/>
      <c r="T85" s="3" t="s">
        <v>112</v>
      </c>
      <c r="U85" s="31">
        <f>VLOOKUP(J85,'[1]Vendor vs GL code'!A:C,2,FALSE)</f>
        <v>6242901000</v>
      </c>
      <c r="V85" s="3" t="s">
        <v>76</v>
      </c>
      <c r="W85" s="90" t="str">
        <f>VLOOKUP(J85,'[1]Tax code'!A:C,3,FALSE)</f>
        <v>Depend on tax rate</v>
      </c>
      <c r="X85" s="81"/>
      <c r="Y85" s="81"/>
      <c r="Z85" s="27"/>
      <c r="AA85" s="81"/>
      <c r="AB85" s="81" t="s">
        <v>88</v>
      </c>
      <c r="AC85" s="81"/>
    </row>
    <row r="86" spans="1:29" hidden="1" x14ac:dyDescent="0.3">
      <c r="A86" s="32">
        <v>72</v>
      </c>
      <c r="B86" s="81"/>
      <c r="C86" s="24" t="s">
        <v>72</v>
      </c>
      <c r="D86" s="23">
        <f>VLOOKUP(J86,'[1]Number of NT01'!A:C,3,FALSE)</f>
        <v>1</v>
      </c>
      <c r="E86" s="23"/>
      <c r="F86" s="66" t="s">
        <v>320</v>
      </c>
      <c r="G86" s="4" t="s">
        <v>74</v>
      </c>
      <c r="H86" s="4" t="s">
        <v>75</v>
      </c>
      <c r="I86" s="2" t="s">
        <v>76</v>
      </c>
      <c r="J86" s="82" t="s">
        <v>382</v>
      </c>
      <c r="K86" s="82" t="s">
        <v>383</v>
      </c>
      <c r="L86" s="81"/>
      <c r="M86" s="3" t="s">
        <v>80</v>
      </c>
      <c r="N86" s="81"/>
      <c r="O86" s="3" t="s">
        <v>76</v>
      </c>
      <c r="P86" s="120"/>
      <c r="Q86" s="120"/>
      <c r="R86" s="83"/>
      <c r="S86" s="81"/>
      <c r="T86" s="3" t="s">
        <v>112</v>
      </c>
      <c r="U86" s="31">
        <f>VLOOKUP(J86,'[1]Vendor vs GL code'!A:C,2,FALSE)</f>
        <v>6244900000</v>
      </c>
      <c r="V86" s="3" t="s">
        <v>76</v>
      </c>
      <c r="W86" s="3" t="str">
        <f>VLOOKUP(J86,'[1]Tax code'!A:C,3,FALSE)</f>
        <v>I0 : A/P Sales Tax, 0%</v>
      </c>
      <c r="X86" s="81"/>
      <c r="Y86" s="81"/>
      <c r="Z86" s="27"/>
      <c r="AA86" s="81"/>
      <c r="AB86" s="81" t="s">
        <v>88</v>
      </c>
      <c r="AC86" s="81"/>
    </row>
    <row r="87" spans="1:29" hidden="1" x14ac:dyDescent="0.3">
      <c r="A87" s="32">
        <v>73</v>
      </c>
      <c r="B87" s="81"/>
      <c r="C87" s="24" t="s">
        <v>72</v>
      </c>
      <c r="D87" s="23">
        <f>VLOOKUP(J87,'[1]Number of NT01'!A:C,3,FALSE)</f>
        <v>1</v>
      </c>
      <c r="E87" s="23"/>
      <c r="F87" s="91" t="s">
        <v>320</v>
      </c>
      <c r="G87" s="4" t="s">
        <v>74</v>
      </c>
      <c r="H87" s="4" t="s">
        <v>75</v>
      </c>
      <c r="I87" s="2" t="s">
        <v>76</v>
      </c>
      <c r="J87" s="82" t="s">
        <v>384</v>
      </c>
      <c r="K87" s="82" t="s">
        <v>385</v>
      </c>
      <c r="L87" s="81"/>
      <c r="M87" s="3" t="s">
        <v>80</v>
      </c>
      <c r="N87" s="81"/>
      <c r="O87" s="89" t="s">
        <v>386</v>
      </c>
      <c r="P87" s="120"/>
      <c r="Q87" s="120"/>
      <c r="R87" s="83"/>
      <c r="S87" s="81"/>
      <c r="T87" s="3" t="s">
        <v>112</v>
      </c>
      <c r="U87" s="31">
        <f>VLOOKUP(J87,'[1]Vendor vs GL code'!A:C,2,FALSE)</f>
        <v>6243900000</v>
      </c>
      <c r="V87" s="89" t="s">
        <v>386</v>
      </c>
      <c r="W87" s="3" t="str">
        <f>VLOOKUP(J87,'[1]Tax code'!A:C,3,FALSE)</f>
        <v>I0 : A/P Sales Tax, 0%</v>
      </c>
      <c r="X87" s="81"/>
      <c r="Y87" s="81"/>
      <c r="Z87" s="27"/>
      <c r="AA87" s="81"/>
      <c r="AB87" s="81" t="s">
        <v>88</v>
      </c>
      <c r="AC87" s="81"/>
    </row>
    <row r="88" spans="1:29" hidden="1" x14ac:dyDescent="0.3">
      <c r="A88" s="32">
        <v>74</v>
      </c>
      <c r="B88" s="81"/>
      <c r="C88" s="24" t="s">
        <v>72</v>
      </c>
      <c r="D88" s="23">
        <f>VLOOKUP(J88,'[1]Number of NT01'!A:C,3,FALSE)</f>
        <v>1</v>
      </c>
      <c r="E88" s="23"/>
      <c r="F88" s="91" t="s">
        <v>320</v>
      </c>
      <c r="G88" s="4" t="s">
        <v>74</v>
      </c>
      <c r="H88" s="4" t="s">
        <v>75</v>
      </c>
      <c r="I88" s="2" t="s">
        <v>76</v>
      </c>
      <c r="J88" s="82" t="s">
        <v>387</v>
      </c>
      <c r="K88" s="82" t="s">
        <v>388</v>
      </c>
      <c r="L88" s="81"/>
      <c r="M88" s="3" t="s">
        <v>80</v>
      </c>
      <c r="N88" s="81"/>
      <c r="O88" s="3" t="s">
        <v>76</v>
      </c>
      <c r="P88" s="120"/>
      <c r="Q88" s="120"/>
      <c r="R88" s="83"/>
      <c r="S88" s="81"/>
      <c r="T88" s="3" t="s">
        <v>112</v>
      </c>
      <c r="U88" s="31">
        <f>VLOOKUP(J88,'[1]Vendor vs GL code'!A:C,2,FALSE)</f>
        <v>6243900000</v>
      </c>
      <c r="V88" s="3" t="s">
        <v>76</v>
      </c>
      <c r="W88" s="3" t="str">
        <f>VLOOKUP(J88,'[1]Tax code'!A:C,3,FALSE)</f>
        <v>I0 : A/P Sales Tax, 0%</v>
      </c>
      <c r="X88" s="81"/>
      <c r="Y88" s="81"/>
      <c r="Z88" s="27"/>
      <c r="AA88" s="81"/>
      <c r="AB88" s="81" t="s">
        <v>88</v>
      </c>
      <c r="AC88" s="81"/>
    </row>
    <row r="89" spans="1:29" hidden="1" x14ac:dyDescent="0.3">
      <c r="A89" s="32">
        <v>75</v>
      </c>
      <c r="B89" s="81"/>
      <c r="C89" s="24" t="s">
        <v>72</v>
      </c>
      <c r="D89" s="23">
        <f>VLOOKUP(J89,'[1]Number of NT01'!A:C,3,FALSE)</f>
        <v>1</v>
      </c>
      <c r="E89" s="23"/>
      <c r="F89" s="91" t="s">
        <v>320</v>
      </c>
      <c r="G89" s="4" t="s">
        <v>74</v>
      </c>
      <c r="H89" s="4" t="s">
        <v>75</v>
      </c>
      <c r="I89" s="2" t="s">
        <v>76</v>
      </c>
      <c r="J89" s="82" t="s">
        <v>389</v>
      </c>
      <c r="K89" s="82" t="s">
        <v>390</v>
      </c>
      <c r="L89" s="81"/>
      <c r="M89" s="3" t="s">
        <v>80</v>
      </c>
      <c r="N89" s="81"/>
      <c r="O89" s="3" t="s">
        <v>76</v>
      </c>
      <c r="P89" s="120"/>
      <c r="Q89" s="120"/>
      <c r="R89" s="83"/>
      <c r="S89" s="81"/>
      <c r="T89" s="3" t="s">
        <v>112</v>
      </c>
      <c r="U89" s="31">
        <f>VLOOKUP(J89,'[1]Vendor vs GL code'!A:C,2,FALSE)</f>
        <v>6243900000</v>
      </c>
      <c r="V89" s="3" t="s">
        <v>76</v>
      </c>
      <c r="W89" s="3" t="str">
        <f>VLOOKUP(J89,'[1]Tax code'!A:C,3,FALSE)</f>
        <v>I0 : A/P Sales Tax, 0%</v>
      </c>
      <c r="X89" s="81"/>
      <c r="Y89" s="81"/>
      <c r="Z89" s="27"/>
      <c r="AA89" s="81"/>
      <c r="AB89" s="81" t="s">
        <v>88</v>
      </c>
      <c r="AC89" s="81"/>
    </row>
    <row r="90" spans="1:29" s="97" customFormat="1" hidden="1" x14ac:dyDescent="0.3">
      <c r="A90" s="62">
        <v>76</v>
      </c>
      <c r="B90" s="83"/>
      <c r="C90" s="83"/>
      <c r="D90" s="92">
        <f>VLOOKUP(J90,'[1]Number of NT01'!A:C,3,FALSE)</f>
        <v>1</v>
      </c>
      <c r="E90" s="92"/>
      <c r="F90" s="83"/>
      <c r="G90" s="93" t="s">
        <v>74</v>
      </c>
      <c r="H90" s="93" t="s">
        <v>75</v>
      </c>
      <c r="I90" s="94" t="s">
        <v>76</v>
      </c>
      <c r="J90" s="95" t="s">
        <v>391</v>
      </c>
      <c r="K90" s="95" t="s">
        <v>392</v>
      </c>
      <c r="L90" s="83"/>
      <c r="M90" s="90" t="s">
        <v>80</v>
      </c>
      <c r="N90" s="83"/>
      <c r="O90" s="90" t="s">
        <v>76</v>
      </c>
      <c r="P90" s="120"/>
      <c r="Q90" s="120"/>
      <c r="R90" s="83"/>
      <c r="S90" s="83"/>
      <c r="T90" s="90" t="s">
        <v>112</v>
      </c>
      <c r="U90" s="96">
        <v>6243900000</v>
      </c>
      <c r="V90" s="90" t="s">
        <v>76</v>
      </c>
      <c r="W90" s="90" t="str">
        <f>VLOOKUP(J90,'[1]Tax code'!A:C,3,FALSE)</f>
        <v>I0 : A/P Sales Tax, 0%</v>
      </c>
      <c r="X90" s="83"/>
      <c r="Y90" s="83"/>
      <c r="Z90" s="55"/>
      <c r="AA90" s="83"/>
      <c r="AB90" s="83" t="s">
        <v>88</v>
      </c>
      <c r="AC90" s="83"/>
    </row>
    <row r="91" spans="1:29" hidden="1" x14ac:dyDescent="0.3">
      <c r="A91" s="32">
        <v>77</v>
      </c>
      <c r="B91" s="81"/>
      <c r="C91" s="24" t="s">
        <v>72</v>
      </c>
      <c r="D91" s="23">
        <f>VLOOKUP(J91,'[1]Number of NT01'!A:C,3,FALSE)</f>
        <v>1</v>
      </c>
      <c r="E91" s="23"/>
      <c r="F91" s="81" t="s">
        <v>320</v>
      </c>
      <c r="G91" s="4" t="s">
        <v>74</v>
      </c>
      <c r="H91" s="4" t="s">
        <v>75</v>
      </c>
      <c r="I91" s="2" t="s">
        <v>76</v>
      </c>
      <c r="J91" s="82" t="s">
        <v>393</v>
      </c>
      <c r="K91" s="82" t="s">
        <v>394</v>
      </c>
      <c r="L91" s="81"/>
      <c r="M91" s="3" t="s">
        <v>80</v>
      </c>
      <c r="N91" s="81"/>
      <c r="O91" s="3" t="s">
        <v>76</v>
      </c>
      <c r="P91" s="120"/>
      <c r="Q91" s="120"/>
      <c r="R91" s="83"/>
      <c r="S91" s="81"/>
      <c r="T91" s="3" t="s">
        <v>112</v>
      </c>
      <c r="U91" s="31">
        <v>6243900000</v>
      </c>
      <c r="V91" s="3" t="s">
        <v>76</v>
      </c>
      <c r="W91" s="3" t="str">
        <f>VLOOKUP(J91,'[1]Tax code'!A:C,3,FALSE)</f>
        <v>U1 : A/P use tax</v>
      </c>
      <c r="X91" s="81"/>
      <c r="Y91" s="81"/>
      <c r="Z91" s="27"/>
      <c r="AA91" s="59" t="s">
        <v>308</v>
      </c>
      <c r="AB91" s="81" t="s">
        <v>88</v>
      </c>
      <c r="AC91" s="81"/>
    </row>
    <row r="92" spans="1:29" hidden="1" x14ac:dyDescent="0.3">
      <c r="A92" s="32">
        <v>78</v>
      </c>
      <c r="B92" s="81"/>
      <c r="C92" s="24" t="s">
        <v>72</v>
      </c>
      <c r="D92" s="23">
        <f>VLOOKUP(J92,'[1]Number of NT01'!A:C,3,FALSE)</f>
        <v>1</v>
      </c>
      <c r="E92" s="23"/>
      <c r="F92" s="81" t="s">
        <v>320</v>
      </c>
      <c r="G92" s="4" t="s">
        <v>74</v>
      </c>
      <c r="H92" s="4" t="s">
        <v>75</v>
      </c>
      <c r="I92" s="2" t="s">
        <v>76</v>
      </c>
      <c r="J92" s="82" t="s">
        <v>395</v>
      </c>
      <c r="K92" s="82" t="s">
        <v>396</v>
      </c>
      <c r="L92" s="81"/>
      <c r="M92" s="3" t="s">
        <v>80</v>
      </c>
      <c r="N92" s="81"/>
      <c r="O92" s="3" t="s">
        <v>76</v>
      </c>
      <c r="P92" s="120"/>
      <c r="Q92" s="120"/>
      <c r="R92" s="83"/>
      <c r="S92" s="81"/>
      <c r="T92" s="3" t="s">
        <v>112</v>
      </c>
      <c r="U92" s="31">
        <f>VLOOKUP(J92,'[1]Vendor vs GL code'!A:C,2,FALSE)</f>
        <v>6244902001</v>
      </c>
      <c r="V92" s="3" t="s">
        <v>76</v>
      </c>
      <c r="W92" s="3" t="str">
        <f>VLOOKUP(J92,'[1]Tax code'!A:C,3,FALSE)</f>
        <v>U1 : A/P use tax</v>
      </c>
      <c r="X92" s="81"/>
      <c r="Y92" s="81"/>
      <c r="Z92" s="27"/>
      <c r="AA92" s="59" t="s">
        <v>308</v>
      </c>
      <c r="AB92" s="81" t="s">
        <v>88</v>
      </c>
      <c r="AC92" s="81"/>
    </row>
    <row r="93" spans="1:29" hidden="1" x14ac:dyDescent="0.3">
      <c r="A93" s="32">
        <v>79</v>
      </c>
      <c r="B93" s="81"/>
      <c r="C93" s="24" t="s">
        <v>72</v>
      </c>
      <c r="D93" s="23">
        <f>VLOOKUP(J93,'[1]Number of NT01'!A:C,3,FALSE)</f>
        <v>3</v>
      </c>
      <c r="E93" s="23"/>
      <c r="F93" s="81" t="s">
        <v>320</v>
      </c>
      <c r="G93" s="4" t="s">
        <v>74</v>
      </c>
      <c r="H93" s="4" t="s">
        <v>75</v>
      </c>
      <c r="I93" s="2" t="s">
        <v>76</v>
      </c>
      <c r="J93" s="82" t="s">
        <v>397</v>
      </c>
      <c r="K93" s="82" t="s">
        <v>398</v>
      </c>
      <c r="L93" s="81"/>
      <c r="M93" s="3" t="s">
        <v>80</v>
      </c>
      <c r="N93" s="81"/>
      <c r="O93" s="3" t="s">
        <v>76</v>
      </c>
      <c r="P93" s="120"/>
      <c r="Q93" s="120"/>
      <c r="R93" s="83"/>
      <c r="S93" s="81"/>
      <c r="T93" s="3" t="s">
        <v>112</v>
      </c>
      <c r="U93" s="31">
        <f>VLOOKUP(J93,'[1]Vendor vs GL code'!A:C,2,FALSE)</f>
        <v>6243900000</v>
      </c>
      <c r="V93" s="3" t="s">
        <v>76</v>
      </c>
      <c r="W93" s="3" t="str">
        <f>VLOOKUP(J93,'[1]Tax code'!A:C,3,FALSE)</f>
        <v>U1 : A/P use tax</v>
      </c>
      <c r="X93" s="81"/>
      <c r="Y93" s="81"/>
      <c r="Z93" s="27"/>
      <c r="AA93" s="59" t="s">
        <v>308</v>
      </c>
      <c r="AB93" s="81" t="s">
        <v>88</v>
      </c>
      <c r="AC93" s="81"/>
    </row>
    <row r="94" spans="1:29" hidden="1" x14ac:dyDescent="0.3">
      <c r="A94" s="32">
        <v>80</v>
      </c>
      <c r="B94" s="81"/>
      <c r="C94" s="24" t="s">
        <v>72</v>
      </c>
      <c r="D94" s="23">
        <f>VLOOKUP(J94,'[1]Number of NT01'!A:C,3,FALSE)</f>
        <v>1</v>
      </c>
      <c r="E94" s="23"/>
      <c r="F94" s="81" t="s">
        <v>320</v>
      </c>
      <c r="G94" s="4" t="s">
        <v>74</v>
      </c>
      <c r="H94" s="4" t="s">
        <v>75</v>
      </c>
      <c r="I94" s="2" t="s">
        <v>76</v>
      </c>
      <c r="J94" s="82" t="s">
        <v>399</v>
      </c>
      <c r="K94" s="82" t="s">
        <v>400</v>
      </c>
      <c r="L94" s="81"/>
      <c r="M94" s="3" t="s">
        <v>80</v>
      </c>
      <c r="N94" s="81"/>
      <c r="O94" s="3" t="s">
        <v>76</v>
      </c>
      <c r="P94" s="120"/>
      <c r="Q94" s="120"/>
      <c r="R94" s="83"/>
      <c r="S94" s="81"/>
      <c r="T94" s="3" t="s">
        <v>112</v>
      </c>
      <c r="U94" s="31">
        <f>VLOOKUP(J94,'[1]Vendor vs GL code'!A:C,2,FALSE)</f>
        <v>6244900000</v>
      </c>
      <c r="V94" s="3" t="s">
        <v>76</v>
      </c>
      <c r="W94" s="3" t="str">
        <f>VLOOKUP(J94,'[1]Tax code'!A:C,3,FALSE)</f>
        <v>I0 : A/P Sales Tax, 0%</v>
      </c>
      <c r="X94" s="81"/>
      <c r="Y94" s="81"/>
      <c r="Z94" s="27"/>
      <c r="AA94" s="81"/>
      <c r="AB94" s="81" t="s">
        <v>88</v>
      </c>
      <c r="AC94" s="81"/>
    </row>
    <row r="95" spans="1:29" hidden="1" x14ac:dyDescent="0.3">
      <c r="C95" s="98"/>
    </row>
    <row r="96" spans="1:29" hidden="1" x14ac:dyDescent="0.3">
      <c r="R96" t="s">
        <v>401</v>
      </c>
    </row>
    <row r="97" spans="21:27" hidden="1" x14ac:dyDescent="0.3">
      <c r="U97" s="9" t="s">
        <v>402</v>
      </c>
      <c r="Z97" t="s">
        <v>403</v>
      </c>
      <c r="AA97" t="s">
        <v>404</v>
      </c>
    </row>
    <row r="98" spans="21:27" hidden="1" x14ac:dyDescent="0.3">
      <c r="U98" s="9" t="s">
        <v>405</v>
      </c>
    </row>
  </sheetData>
  <autoFilter ref="A9:AC94"/>
  <mergeCells count="7">
    <mergeCell ref="G7:AC7"/>
    <mergeCell ref="A8:A11"/>
    <mergeCell ref="B8:D9"/>
    <mergeCell ref="G8:I8"/>
    <mergeCell ref="J8:M8"/>
    <mergeCell ref="O8:S8"/>
    <mergeCell ref="T8:AC8"/>
  </mergeCells>
  <conditionalFormatting sqref="AC43:AC44">
    <cfRule type="cellIs" priority="8" stopIfTrue="1" operator="lessThanOrEqual">
      <formula>20</formula>
    </cfRule>
  </conditionalFormatting>
  <conditionalFormatting sqref="T18:T19">
    <cfRule type="cellIs" priority="7" stopIfTrue="1" operator="lessThanOrEqual">
      <formula>20</formula>
    </cfRule>
  </conditionalFormatting>
  <conditionalFormatting sqref="T53">
    <cfRule type="cellIs" priority="6" stopIfTrue="1" operator="lessThanOrEqual">
      <formula>20</formula>
    </cfRule>
  </conditionalFormatting>
  <conditionalFormatting sqref="T39:T40">
    <cfRule type="cellIs" priority="5" stopIfTrue="1" operator="lessThanOrEqual">
      <formula>20</formula>
    </cfRule>
  </conditionalFormatting>
  <conditionalFormatting sqref="T51">
    <cfRule type="cellIs" priority="4" stopIfTrue="1" operator="lessThanOrEqual">
      <formula>20</formula>
    </cfRule>
  </conditionalFormatting>
  <conditionalFormatting sqref="T49">
    <cfRule type="cellIs" priority="3" stopIfTrue="1" operator="lessThanOrEqual">
      <formula>20</formula>
    </cfRule>
  </conditionalFormatting>
  <conditionalFormatting sqref="R43:R44">
    <cfRule type="cellIs" priority="2" stopIfTrue="1" operator="lessThanOrEqual">
      <formula>20</formula>
    </cfRule>
  </conditionalFormatting>
  <conditionalFormatting sqref="AB43:AB44">
    <cfRule type="cellIs" priority="1" stopIfTrue="1" operator="lessThanOrEqual">
      <formula>20</formula>
    </cfRule>
  </conditionalFormatting>
  <dataValidations count="5">
    <dataValidation type="textLength" operator="lessThanOrEqual" allowBlank="1" showInputMessage="1" showErrorMessage="1" sqref="R43:R44">
      <formula1>25</formula1>
    </dataValidation>
    <dataValidation type="textLength" operator="lessThanOrEqual" allowBlank="1" showInputMessage="1" showErrorMessage="1" sqref="T43:T44 T23 T12:T17">
      <formula1>16</formula1>
    </dataValidation>
    <dataValidation type="textLength" operator="lessThan" showInputMessage="1" showErrorMessage="1" errorTitle="Text Header Limit" error="Too Long" sqref="AB17:AC17 R45:R58 AB20:AC77 R12:R42">
      <formula1>25</formula1>
    </dataValidation>
    <dataValidation type="textLength" errorStyle="warning" operator="lessThan" showInputMessage="1" showErrorMessage="1" errorTitle="Text Limit Warning" error="Limit to 30, if possible" sqref="T39:T40 T53 T55:T58">
      <formula1>30</formula1>
    </dataValidation>
    <dataValidation type="textLength" operator="lessThan" showInputMessage="1" showErrorMessage="1" errorTitle="Invoice No Limit" error="Too Long_x000a_" sqref="T54 T41:T42 T50:T52 T45:T48 T20:T22 T34:T38 T59:T94">
      <formula1>16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"/>
  <sheetViews>
    <sheetView workbookViewId="0">
      <selection activeCell="C39" sqref="C39"/>
    </sheetView>
  </sheetViews>
  <sheetFormatPr defaultRowHeight="14.4" x14ac:dyDescent="0.3"/>
  <cols>
    <col min="1" max="1" width="4.33203125" bestFit="1" customWidth="1"/>
    <col min="2" max="2" width="19" bestFit="1" customWidth="1"/>
    <col min="3" max="3" width="19.44140625" bestFit="1" customWidth="1"/>
    <col min="4" max="5" width="18.6640625" bestFit="1" customWidth="1"/>
    <col min="6" max="6" width="18.33203125" bestFit="1" customWidth="1"/>
    <col min="7" max="7" width="23.33203125" bestFit="1" customWidth="1"/>
    <col min="8" max="8" width="14.88671875" bestFit="1" customWidth="1"/>
    <col min="9" max="9" width="20.5546875" bestFit="1" customWidth="1"/>
    <col min="10" max="10" width="17.88671875" bestFit="1" customWidth="1"/>
    <col min="11" max="11" width="21.88671875" bestFit="1" customWidth="1"/>
    <col min="12" max="12" width="28" bestFit="1" customWidth="1"/>
    <col min="13" max="13" width="29.88671875" bestFit="1" customWidth="1"/>
    <col min="14" max="14" width="14" bestFit="1" customWidth="1"/>
    <col min="15" max="15" width="20.5546875" bestFit="1" customWidth="1"/>
    <col min="16" max="16" width="17.88671875" bestFit="1" customWidth="1"/>
    <col min="17" max="17" width="14.33203125" bestFit="1" customWidth="1"/>
    <col min="18" max="18" width="29.6640625" bestFit="1" customWidth="1"/>
    <col min="19" max="19" width="9" bestFit="1" customWidth="1"/>
    <col min="20" max="20" width="36.44140625" bestFit="1" customWidth="1"/>
    <col min="21" max="21" width="22.44140625" bestFit="1" customWidth="1"/>
    <col min="22" max="22" width="34.33203125" bestFit="1" customWidth="1"/>
    <col min="23" max="23" width="22.6640625" bestFit="1" customWidth="1"/>
    <col min="24" max="24" width="24.6640625" bestFit="1" customWidth="1"/>
    <col min="25" max="25" width="21.109375" bestFit="1" customWidth="1"/>
  </cols>
  <sheetData>
    <row r="1" spans="1:25" x14ac:dyDescent="0.3">
      <c r="A1" s="110" t="s">
        <v>406</v>
      </c>
      <c r="B1" s="110" t="s">
        <v>407</v>
      </c>
      <c r="C1" s="110" t="s">
        <v>408</v>
      </c>
      <c r="D1" s="110" t="s">
        <v>409</v>
      </c>
      <c r="E1" s="110" t="s">
        <v>410</v>
      </c>
      <c r="F1" s="110" t="s">
        <v>411</v>
      </c>
      <c r="G1" s="110" t="s">
        <v>412</v>
      </c>
      <c r="H1" s="110" t="s">
        <v>413</v>
      </c>
      <c r="I1" s="110" t="s">
        <v>414</v>
      </c>
      <c r="J1" s="110" t="s">
        <v>415</v>
      </c>
      <c r="K1" s="110" t="s">
        <v>416</v>
      </c>
      <c r="L1" s="110" t="s">
        <v>417</v>
      </c>
      <c r="M1" s="110" t="s">
        <v>418</v>
      </c>
      <c r="N1" s="110" t="s">
        <v>419</v>
      </c>
      <c r="O1" s="110" t="s">
        <v>420</v>
      </c>
      <c r="P1" s="110" t="s">
        <v>421</v>
      </c>
      <c r="Q1" s="110" t="s">
        <v>422</v>
      </c>
      <c r="R1" s="110" t="s">
        <v>423</v>
      </c>
      <c r="S1" s="110" t="s">
        <v>424</v>
      </c>
      <c r="T1" s="110" t="s">
        <v>425</v>
      </c>
      <c r="U1" s="110" t="s">
        <v>426</v>
      </c>
      <c r="V1" s="110" t="s">
        <v>427</v>
      </c>
      <c r="W1" s="110" t="s">
        <v>428</v>
      </c>
      <c r="X1" s="110" t="s">
        <v>429</v>
      </c>
      <c r="Y1" s="110" t="s">
        <v>430</v>
      </c>
    </row>
    <row r="2" spans="1:25" x14ac:dyDescent="0.3">
      <c r="A2" s="81">
        <v>1</v>
      </c>
      <c r="B2" s="81" t="s">
        <v>431</v>
      </c>
      <c r="C2" s="81">
        <v>1001</v>
      </c>
      <c r="D2" s="109">
        <v>43408</v>
      </c>
      <c r="E2" s="81" t="s">
        <v>82</v>
      </c>
      <c r="F2" s="81" t="s">
        <v>432</v>
      </c>
      <c r="G2" s="81" t="s">
        <v>433</v>
      </c>
      <c r="H2" s="81" t="s">
        <v>77</v>
      </c>
      <c r="I2" s="81" t="s">
        <v>77</v>
      </c>
      <c r="J2" s="81"/>
      <c r="K2" s="81" t="s">
        <v>434</v>
      </c>
      <c r="L2" s="81" t="s">
        <v>82</v>
      </c>
      <c r="M2" s="109">
        <v>43409</v>
      </c>
      <c r="N2" s="81"/>
      <c r="O2" s="81"/>
      <c r="P2" s="81"/>
      <c r="Q2" s="81" t="s">
        <v>19</v>
      </c>
      <c r="R2" s="81"/>
      <c r="S2" s="81"/>
      <c r="T2" s="81" t="s">
        <v>435</v>
      </c>
      <c r="U2" s="81"/>
      <c r="V2" s="81"/>
      <c r="W2" s="81">
        <v>1000</v>
      </c>
      <c r="X2" s="81"/>
      <c r="Y2" s="81" t="s">
        <v>436</v>
      </c>
    </row>
    <row r="3" spans="1:25" x14ac:dyDescent="0.3">
      <c r="A3" s="81">
        <v>2</v>
      </c>
      <c r="B3" s="81"/>
      <c r="C3" s="81"/>
      <c r="D3" s="109"/>
      <c r="E3" s="81"/>
      <c r="F3" s="81"/>
      <c r="G3" s="81"/>
      <c r="H3" s="81"/>
      <c r="I3" s="81"/>
      <c r="J3" s="81"/>
      <c r="K3" s="81"/>
      <c r="L3" s="81"/>
      <c r="M3" s="109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</row>
    <row r="4" spans="1:25" x14ac:dyDescent="0.3">
      <c r="A4" s="81">
        <v>3</v>
      </c>
      <c r="B4" s="81"/>
      <c r="C4" s="81"/>
      <c r="D4" s="109"/>
      <c r="E4" s="81"/>
      <c r="F4" s="81"/>
      <c r="G4" s="81"/>
      <c r="H4" s="81"/>
      <c r="I4" s="81"/>
      <c r="J4" s="81"/>
      <c r="K4" s="81"/>
      <c r="L4" s="81"/>
      <c r="M4" s="109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</row>
    <row r="5" spans="1:25" x14ac:dyDescent="0.3">
      <c r="A5" s="81">
        <v>4</v>
      </c>
      <c r="B5" s="81"/>
      <c r="C5" s="81"/>
      <c r="D5" s="109"/>
      <c r="E5" s="81"/>
      <c r="F5" s="81"/>
      <c r="G5" s="81"/>
      <c r="H5" s="81"/>
      <c r="I5" s="81"/>
      <c r="J5" s="81"/>
      <c r="K5" s="81"/>
      <c r="L5" s="81"/>
      <c r="M5" s="109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</row>
    <row r="6" spans="1:25" x14ac:dyDescent="0.3">
      <c r="A6" s="81">
        <v>5</v>
      </c>
      <c r="B6" s="81"/>
      <c r="C6" s="81"/>
      <c r="D6" s="109"/>
      <c r="E6" s="81"/>
      <c r="F6" s="81"/>
      <c r="G6" s="81"/>
      <c r="H6" s="81"/>
      <c r="I6" s="81"/>
      <c r="J6" s="81"/>
      <c r="K6" s="81"/>
      <c r="L6" s="81"/>
      <c r="M6" s="109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</row>
    <row r="7" spans="1:25" x14ac:dyDescent="0.3">
      <c r="A7" s="81">
        <v>6</v>
      </c>
      <c r="B7" s="81"/>
      <c r="C7" s="81"/>
      <c r="D7" s="109"/>
      <c r="E7" s="81"/>
      <c r="F7" s="81"/>
      <c r="G7" s="81"/>
      <c r="H7" s="81"/>
      <c r="I7" s="81"/>
      <c r="J7" s="81"/>
      <c r="K7" s="81"/>
      <c r="L7" s="81"/>
      <c r="M7" s="109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</row>
    <row r="8" spans="1:25" x14ac:dyDescent="0.3">
      <c r="A8" s="81">
        <v>7</v>
      </c>
      <c r="B8" s="81"/>
      <c r="C8" s="81"/>
      <c r="D8" s="109"/>
      <c r="E8" s="81"/>
      <c r="F8" s="81"/>
      <c r="G8" s="81"/>
      <c r="H8" s="81"/>
      <c r="I8" s="81"/>
      <c r="J8" s="81"/>
      <c r="K8" s="81"/>
      <c r="L8" s="81"/>
      <c r="M8" s="109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</row>
    <row r="9" spans="1:25" x14ac:dyDescent="0.3">
      <c r="A9" s="81">
        <v>8</v>
      </c>
      <c r="B9" s="81"/>
      <c r="C9" s="81"/>
      <c r="D9" s="109"/>
      <c r="E9" s="81"/>
      <c r="F9" s="81"/>
      <c r="G9" s="81"/>
      <c r="H9" s="81"/>
      <c r="I9" s="81"/>
      <c r="J9" s="81"/>
      <c r="K9" s="81"/>
      <c r="L9" s="81"/>
      <c r="M9" s="109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</row>
    <row r="10" spans="1:25" x14ac:dyDescent="0.3">
      <c r="A10" s="81">
        <v>9</v>
      </c>
      <c r="B10" s="81"/>
      <c r="C10" s="81"/>
      <c r="D10" s="109"/>
      <c r="E10" s="81"/>
      <c r="F10" s="81"/>
      <c r="G10" s="81"/>
      <c r="H10" s="81"/>
      <c r="I10" s="81"/>
      <c r="J10" s="81"/>
      <c r="K10" s="81"/>
      <c r="L10" s="81"/>
      <c r="M10" s="109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</row>
    <row r="11" spans="1:25" x14ac:dyDescent="0.3">
      <c r="A11" s="81">
        <v>10</v>
      </c>
      <c r="B11" s="81"/>
      <c r="C11" s="81"/>
      <c r="D11" s="109"/>
      <c r="E11" s="81"/>
      <c r="F11" s="81"/>
      <c r="G11" s="81"/>
      <c r="H11" s="81"/>
      <c r="I11" s="81"/>
      <c r="J11" s="81"/>
      <c r="K11" s="81"/>
      <c r="L11" s="81"/>
      <c r="M11" s="109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</row>
    <row r="12" spans="1:25" x14ac:dyDescent="0.3">
      <c r="A12" s="81">
        <v>11</v>
      </c>
      <c r="B12" s="81"/>
      <c r="C12" s="81"/>
      <c r="D12" s="109"/>
      <c r="E12" s="81"/>
      <c r="F12" s="81"/>
      <c r="G12" s="81"/>
      <c r="H12" s="81"/>
      <c r="I12" s="81"/>
      <c r="J12" s="81"/>
      <c r="K12" s="81"/>
      <c r="L12" s="81"/>
      <c r="M12" s="109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</row>
    <row r="13" spans="1:25" x14ac:dyDescent="0.3">
      <c r="A13" s="81">
        <v>12</v>
      </c>
      <c r="B13" s="81"/>
      <c r="C13" s="81"/>
      <c r="D13" s="109"/>
      <c r="E13" s="81"/>
      <c r="F13" s="81"/>
      <c r="G13" s="81"/>
      <c r="H13" s="81"/>
      <c r="I13" s="81"/>
      <c r="J13" s="81"/>
      <c r="K13" s="81"/>
      <c r="L13" s="81"/>
      <c r="M13" s="109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</row>
    <row r="14" spans="1:25" x14ac:dyDescent="0.3">
      <c r="A14" s="81">
        <v>13</v>
      </c>
      <c r="B14" s="81"/>
      <c r="C14" s="81"/>
      <c r="D14" s="109"/>
      <c r="E14" s="81"/>
      <c r="F14" s="81"/>
      <c r="G14" s="81"/>
      <c r="H14" s="81"/>
      <c r="I14" s="81"/>
      <c r="J14" s="81"/>
      <c r="K14" s="81"/>
      <c r="L14" s="81"/>
      <c r="M14" s="109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</row>
    <row r="15" spans="1:25" x14ac:dyDescent="0.3">
      <c r="A15" s="81">
        <v>14</v>
      </c>
      <c r="B15" s="81"/>
      <c r="C15" s="81"/>
      <c r="D15" s="109"/>
      <c r="E15" s="81"/>
      <c r="F15" s="81"/>
      <c r="G15" s="81"/>
      <c r="H15" s="81"/>
      <c r="I15" s="81"/>
      <c r="J15" s="81"/>
      <c r="K15" s="81"/>
      <c r="L15" s="81"/>
      <c r="M15" s="109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</row>
    <row r="16" spans="1:25" x14ac:dyDescent="0.3">
      <c r="A16" s="81">
        <v>15</v>
      </c>
      <c r="B16" s="81"/>
      <c r="C16" s="81"/>
      <c r="D16" s="109"/>
      <c r="E16" s="81"/>
      <c r="F16" s="81"/>
      <c r="G16" s="81"/>
      <c r="H16" s="81"/>
      <c r="I16" s="81"/>
      <c r="J16" s="81"/>
      <c r="K16" s="81"/>
      <c r="L16" s="81"/>
      <c r="M16" s="109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2A562D0BF42F499098454047418FC8" ma:contentTypeVersion="10" ma:contentTypeDescription="Create a new document." ma:contentTypeScope="" ma:versionID="1e469a14f434a80af036068b94f60542">
  <xsd:schema xmlns:xsd="http://www.w3.org/2001/XMLSchema" xmlns:xs="http://www.w3.org/2001/XMLSchema" xmlns:p="http://schemas.microsoft.com/office/2006/metadata/properties" xmlns:ns2="bf97dea5-486f-473c-bc1b-de96af91f523" xmlns:ns3="51dafe08-9c44-4540-89ca-92e3045101a0" targetNamespace="http://schemas.microsoft.com/office/2006/metadata/properties" ma:root="true" ma:fieldsID="c16866ce5ee8d10dc47008169bbc5226" ns2:_="" ns3:_="">
    <xsd:import namespace="bf97dea5-486f-473c-bc1b-de96af91f523"/>
    <xsd:import namespace="51dafe08-9c44-4540-89ca-92e3045101a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_Flow_SignoffStatu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97dea5-486f-473c-bc1b-de96af91f5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_Flow_SignoffStatus" ma:index="15" nillable="true" ma:displayName="Sign-off status" ma:internalName="_x0024_Resources_x003a_core_x002c_Signoff_Status_x003b_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dafe08-9c44-4540-89ca-92e3045101a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bf97dea5-486f-473c-bc1b-de96af91f523" xsi:nil="true"/>
  </documentManagement>
</p:properties>
</file>

<file path=customXml/itemProps1.xml><?xml version="1.0" encoding="utf-8"?>
<ds:datastoreItem xmlns:ds="http://schemas.openxmlformats.org/officeDocument/2006/customXml" ds:itemID="{ED578EF0-FA67-40F2-BC27-73F5AAB6160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B1EA591-10A4-4713-9920-AF3D0E5748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97dea5-486f-473c-bc1b-de96af91f523"/>
    <ds:schemaRef ds:uri="51dafe08-9c44-4540-89ca-92e3045101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AC0DAFC-78D3-4169-9367-BD7EB367F4C1}">
  <ds:schemaRefs>
    <ds:schemaRef ds:uri="http://purl.org/dc/elements/1.1/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51dafe08-9c44-4540-89ca-92e3045101a0"/>
    <ds:schemaRef ds:uri="bf97dea5-486f-473c-bc1b-de96af91f52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Automated Process Moritani</vt:lpstr>
      <vt:lpstr>1_OCRed Data</vt:lpstr>
      <vt:lpstr>2_ECC Master</vt:lpstr>
      <vt:lpstr>3_Output Data</vt:lpstr>
    </vt:vector>
  </TitlesOfParts>
  <Manager/>
  <Company>Mitsui&amp;CO.LTD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Administrator</cp:lastModifiedBy>
  <cp:revision/>
  <dcterms:created xsi:type="dcterms:W3CDTF">2017-07-25T20:16:59Z</dcterms:created>
  <dcterms:modified xsi:type="dcterms:W3CDTF">2018-11-12T19:57:46Z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0x0101008E2A562D0BF42F499098454047418FC8</vt:lpwstr>
  </property>
  <property fmtid="{D5CDD505-2E9C-101B-9397-08002B2CF9AE}" pid="3" name="Order">
    <vt:r8>15600</vt:r8>
  </property>
  <property fmtid="{D5CDD505-2E9C-101B-9397-08002B2CF9AE}" pid="4" name="ComplianceAssetId">
    <vt:lpwstr/>
  </property>
  <property fmtid="{D5CDD505-2E9C-101B-9397-08002B2CF9AE}" pid="5" name="TemplateUrl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</Properties>
</file>