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rnando\Desktop\2024-2\0 ASIGNATURAS\CAPSTONE\EVALUCIÓN SUMATIVA 2\EVALUACIÓN 2.1\GRUPO 1\"/>
    </mc:Choice>
  </mc:AlternateContent>
  <xr:revisionPtr revIDLastSave="0" documentId="13_ncr:1_{D549A151-79A1-4A6E-BDC3-0D897CCC9E85}"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<sst xmlns="http://schemas.openxmlformats.org/spreadsheetml/2006/main" count="84" uniqueCount="66">
  <si>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</si>
  <si>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</si>
  <si>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</si>
  <si>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</si>
  <si>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</si>
  <si>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</si>
  <si>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</si>
  <si>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</si>
  <si>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</si>
  <si>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</si>
  <si>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</si>
  <si>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</si>
  <si>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</si>
  <si>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</si>
  <si>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</si>
  <si>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</si>
  <si>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</si>
  <si>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</si>
  <si>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</si>
  <si>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</si>
  <si>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</si>
  <si>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</si>
  <si>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</si>
  <si>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</si>
  <si>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</si>
  <si>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</si>
  <si>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</si>
  <si>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</si>
  <si>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</si>
  <si>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</si>
  <si>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</si>
  <si>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</si>
  <si>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</si>
  <si>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</si>
  <si>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</si>
  <si>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</si>
  <si>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</si>
  <si>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</si>
  <si>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</si>
  <si>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</si>
  <si>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</si>
  <si>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</si>
  <si>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</si>
  <si>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</si>
  <si>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</si>
  <si>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</si>
  <si>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</si>
  <si>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</si>
  <si>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</si>
  <si>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</si>
  <si>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</si>
  <si>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</si>
  <si>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</si>
  <si>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</si>
  <si>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</si>
  <si>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</si>
  <si>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</si>
  <si>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</si>
  <si>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</si>
  <si>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</si>
  <si>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</si>
  <si>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</si>
  <si>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</si>
  <si>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FELIPE CACERES SALINAS</t>
  </si>
  <si>
    <t>NELLY BERENICE BECERRA GAMIETEA</t>
  </si>
  <si>
    <t>VLADIMIR ALEJANDRO CHAMORRO AEDO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</si>
</sst>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6" fillId="0" borderId="25" xfId="0" applyFont="1" applyBorder="1" applyAlignment="1">
      <alignment horizontal="left"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18" sqref="B1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2" t="s">
        <v>9</v>
      </c>
    </row>
    <row r="4" spans="1:11" ht="14.4" x14ac:dyDescent="0.3">
      <c r="A4" s="4">
        <v>1</v>
      </c>
      <c r="B4" s="39" t="s">
        <v>63</v>
      </c>
      <c r="C4" s="5">
        <f>EVALUACION2!$C$22</f>
        <v>7</v>
      </c>
      <c r="G4" s="1"/>
    </row>
    <row r="5" spans="1:11" ht="14.4" x14ac:dyDescent="0.3">
      <c r="A5" s="4">
        <v>2</v>
      </c>
      <c r="B5" s="39" t="s">
        <v>64</v>
      </c>
      <c r="C5" s="5">
        <f>EVALUACION2!$C$22</f>
        <v>7</v>
      </c>
      <c r="G5" s="1"/>
    </row>
    <row r="6" spans="1:11" ht="14.4" x14ac:dyDescent="0.3">
      <c r="A6" s="4">
        <v>3</v>
      </c>
      <c r="B6" s="39" t="s">
        <v>65</v>
      </c>
      <c r="C6" s="5">
        <f>EVALUACION2!$C$22</f>
        <v>7</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6" t="s">
        <v>4</v>
      </c>
      <c r="C21" s="30">
        <f>E21+G21+I21+K21</f>
        <v>100</v>
      </c>
      <c r="D21" s="16"/>
      <c r="E21" s="16">
        <f>SUM(E13:E20)</f>
        <v>100</v>
      </c>
      <c r="F21" s="16"/>
      <c r="G21" s="16">
        <f>SUM(G13:G20)</f>
        <v>0</v>
      </c>
      <c r="H21" s="16"/>
      <c r="I21" s="16">
        <f>SUM(I13:I20)</f>
        <v>0</v>
      </c>
      <c r="J21" s="16"/>
      <c r="K21" s="16">
        <f>SUM(K13:K20)</f>
        <v>0</v>
      </c>
    </row>
    <row r="22" spans="1:11" ht="15.75" customHeight="1" outlineLevel="1" x14ac:dyDescent="0.35">
      <c r="A22" s="43"/>
      <c r="B22" s="29" t="s">
        <v>13</v>
      </c>
      <c r="C22" s="17">
        <f>VLOOKUP(C21,ESCALA_IEP!A2:B202,2,FALSE)</f>
        <v>7</v>
      </c>
    </row>
    <row r="23" spans="1:11" ht="15.75" customHeight="1" x14ac:dyDescent="0.3">
      <c r="D23" t="s">
        <v>41</v>
      </c>
    </row>
    <row r="24" spans="1:11" ht="48" customHeight="1" x14ac:dyDescent="0.3">
      <c r="B24" s="33"/>
    </row>
    <row r="25" spans="1:11" ht="15.75" customHeight="1" x14ac:dyDescent="0.35">
      <c r="B25" s="18"/>
      <c r="C25" s="19"/>
    </row>
    <row r="26" spans="1:11" ht="31.2" customHeight="1" x14ac:dyDescent="0.3">
      <c r="B26" s="34"/>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4" zoomScaleNormal="100" workbookViewId="0">
      <selection activeCell="C9" sqref="C9"/>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6">
        <v>-0.3</v>
      </c>
      <c r="E3" s="36">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7">
        <v>5</v>
      </c>
    </row>
    <row r="9" spans="1:6" ht="55.8" thickBot="1" x14ac:dyDescent="0.35">
      <c r="A9" s="24" t="s">
        <v>53</v>
      </c>
      <c r="B9" s="24" t="s">
        <v>54</v>
      </c>
      <c r="C9" s="24" t="s">
        <v>55</v>
      </c>
      <c r="D9" s="24" t="s">
        <v>56</v>
      </c>
      <c r="E9" s="24" t="s">
        <v>57</v>
      </c>
      <c r="F9" s="23">
        <v>20</v>
      </c>
    </row>
    <row r="10" spans="1:6" ht="69.599999999999994" thickBot="1" x14ac:dyDescent="0.35">
      <c r="A10" s="38" t="s">
        <v>58</v>
      </c>
      <c r="B10" s="38" t="s">
        <v>59</v>
      </c>
      <c r="C10" s="38" t="s">
        <v>60</v>
      </c>
      <c r="D10" s="38" t="s">
        <v>61</v>
      </c>
      <c r="E10" s="38" t="s">
        <v>62</v>
      </c>
      <c r="F10" s="31">
        <v>15</v>
      </c>
    </row>
    <row r="11" spans="1:6" ht="81.599999999999994" customHeight="1" x14ac:dyDescent="0.3">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8"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2024-11-05T15:59:17Z</dcterms:modified>
</cp:coreProperties>
</file>