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u300648\Desktop\WIP\WDCC_Datenpublikation\"/>
    </mc:Choice>
  </mc:AlternateContent>
  <xr:revisionPtr revIDLastSave="0" documentId="13_ncr:1_{F0D981EE-83DD-4011-BF95-DAD5B2F749C5}" xr6:coauthVersionLast="36" xr6:coauthVersionMax="36" xr10:uidLastSave="{00000000-0000-0000-0000-000000000000}"/>
  <bookViews>
    <workbookView xWindow="0" yWindow="0" windowWidth="19200" windowHeight="7070" tabRatio="500" activeTab="3" xr2:uid="{00000000-000D-0000-FFFF-FFFF00000000}"/>
  </bookViews>
  <sheets>
    <sheet name="abstract" sheetId="1" r:id="rId1"/>
    <sheet name="landing_page" sheetId="2" r:id="rId2"/>
    <sheet name="DataCite_metadata" sheetId="3" r:id="rId3"/>
    <sheet name="data_files" sheetId="4" r:id="rId4"/>
    <sheet name="Readme" sheetId="5" r:id="rId5"/>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J38" i="4" l="1"/>
  <c r="J39" i="4"/>
  <c r="J36" i="4"/>
  <c r="J34" i="4"/>
  <c r="J33" i="4"/>
  <c r="D30" i="3"/>
  <c r="D24" i="3"/>
  <c r="D10" i="3"/>
  <c r="D26" i="2"/>
  <c r="J35" i="4" l="1"/>
  <c r="J4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8" authorId="0" shapeId="0" xr:uid="{00000000-0006-0000-0400-000001000000}">
      <text>
        <r>
          <rPr>
            <sz val="11"/>
            <color rgb="FF000000"/>
            <rFont val="Arial"/>
            <family val="2"/>
            <charset val="1"/>
          </rPr>
          <t xml:space="preserve">Autor:
</t>
        </r>
        <r>
          <rPr>
            <sz val="10"/>
            <color rgb="FF000000"/>
            <rFont val="Arial"/>
            <family val="2"/>
            <charset val="1"/>
          </rPr>
          <t xml:space="preserve">
das Klassifizierungsverfahren nutzt SLP-Daten an 16 Gitterpunkten, die in Jenkinson und Collison  (1977) von 1 bis 16 durchnummeriert sind.
Wir werden in der überarbeiteten Website eine Abbildung (ähnlich Anhang) haben, aus denen die geographischen Positionen ersichtlich sind.
Nachstehend die Zuordnung:
01: 65N, 0E
02: 65N,10E
03: 60N,10W
04: 60N, 0E
05: 60N,10E
06: 60N,20E
07: 55N,10W
08: 55N, 0E
09: 55N,10E
10: 55N,20E
11: 50N,10W
12, 50N, 0E
13, 50N,10E
14, 50N,20E
15, 45N, 0E
16, 45N,10E
Die Klassifizierung gilt formal für den zentralen Punkt 55N,5E und ist repräsentativ für das durch die Punkte
4,5,9,13,12,8,(4) umschriebene Gebiet.
</t>
        </r>
      </text>
    </comment>
  </commentList>
</comments>
</file>

<file path=xl/sharedStrings.xml><?xml version="1.0" encoding="utf-8"?>
<sst xmlns="http://schemas.openxmlformats.org/spreadsheetml/2006/main" count="550" uniqueCount="297">
  <si>
    <t>Please add your abstract here. This abstract is used in data_files, DataCite_metadata and landing_page</t>
  </si>
  <si>
    <t>what abstract element is used</t>
  </si>
  <si>
    <t>Abstract title</t>
  </si>
  <si>
    <t>Abstract text</t>
  </si>
  <si>
    <t>Usability</t>
  </si>
  <si>
    <t>Where info from this sheet is used</t>
  </si>
  <si>
    <t>DataCite_metadata</t>
  </si>
  <si>
    <t>D24</t>
  </si>
  <si>
    <t>abstract title &amp; abstract text</t>
  </si>
  <si>
    <t>D30</t>
  </si>
  <si>
    <t>abstract text</t>
  </si>
  <si>
    <t>data_files</t>
  </si>
  <si>
    <t>I34</t>
  </si>
  <si>
    <t>abstract title</t>
  </si>
  <si>
    <t>I33</t>
  </si>
  <si>
    <t>abstract tilte</t>
  </si>
  <si>
    <t>Requirements for the Landing Page</t>
  </si>
  <si>
    <t>Comment</t>
  </si>
  <si>
    <t>Requirements</t>
  </si>
  <si>
    <t>Status</t>
  </si>
  <si>
    <t>comment</t>
  </si>
  <si>
    <t>The landing page contains human- and machine-readable metadata.</t>
  </si>
  <si>
    <t>M</t>
  </si>
  <si>
    <t>The landing page contains a complete citation of the dataset in human-readable format and the DOI itself.</t>
  </si>
  <si>
    <t>The DOI is stored in the machine-readable part of the landing page.</t>
  </si>
  <si>
    <t>R</t>
  </si>
  <si>
    <t xml:space="preserve">The landing page contains information on how to access the data, as long as the dataset is available. </t>
  </si>
  <si>
    <t>All metadata fields that are in the metadata record of the DataCite DOI are listed.</t>
  </si>
  <si>
    <t>The machine-readable part of the landing page is compliant to schema.org or an equivalent structure (i.e. based on W3C DCAT).</t>
  </si>
  <si>
    <t>If the DOI was assigned to a dataset collection with several datasets or to datasets with several variables: The landing page exposes the metadata of the low level granularity and it contains a list of all available files/variables.</t>
  </si>
  <si>
    <t>Additional metadata fields which are not included in the DataCite ones. (enough if it is in the description, summary)</t>
  </si>
  <si>
    <t>Model</t>
  </si>
  <si>
    <t>Model version</t>
  </si>
  <si>
    <t>Link to Model documentation</t>
  </si>
  <si>
    <t>Grid</t>
  </si>
  <si>
    <t>NA</t>
  </si>
  <si>
    <t>Projection</t>
  </si>
  <si>
    <t>Vertical Coordinate</t>
  </si>
  <si>
    <t>Temporal Coverage</t>
  </si>
  <si>
    <t>Spatial Coverage</t>
  </si>
  <si>
    <t>Basic Approximations</t>
  </si>
  <si>
    <t>If DOI is assigned to a Dataset collection these metadatdat fields are dispalyed on the landing page.</t>
  </si>
  <si>
    <t>Variable/ Dataset Name</t>
  </si>
  <si>
    <t>Temporal Aggregation</t>
  </si>
  <si>
    <t>Spatial Aggregation</t>
  </si>
  <si>
    <t>point</t>
  </si>
  <si>
    <t>Dimension</t>
  </si>
  <si>
    <t>Valid Range</t>
  </si>
  <si>
    <t>Size</t>
  </si>
  <si>
    <t>Hinweis auf Brauchbarkeit der Daten/ accuracy report (wofür kann man sie verwenden, wofür kann man sie nicht verwenden, Genauigkiten, Fehler, Probleme, keine richtigen Standardnamen, ….)</t>
  </si>
  <si>
    <t>Requirements for the DataCite Metadata</t>
  </si>
  <si>
    <t>All information about persons and institutions are complemented with a PID.</t>
  </si>
  <si>
    <t>OK</t>
  </si>
  <si>
    <t>All links to documents, homepages etc. are provided as PIDs.</t>
  </si>
  <si>
    <t>The languages of the dataset is specified according to ISO 639-1.</t>
  </si>
  <si>
    <t>en</t>
  </si>
  <si>
    <r>
      <rPr>
        <sz val="11"/>
        <color rgb="FF000000"/>
        <rFont val="Arial"/>
        <family val="2"/>
        <charset val="1"/>
      </rPr>
      <t xml:space="preserve">All temporal information </t>
    </r>
    <r>
      <rPr>
        <sz val="11"/>
        <color rgb="FFFF0000"/>
        <rFont val="Arial"/>
        <family val="2"/>
        <charset val="1"/>
      </rPr>
      <t>in DataCite (sub-) properties</t>
    </r>
    <r>
      <rPr>
        <sz val="11"/>
        <color rgb="FF000000"/>
        <rFont val="Arial"/>
        <family val="2"/>
        <charset val="1"/>
      </rPr>
      <t xml:space="preserve"> as e.g. dates, are given in a standardised way, e.g. according to ISO 8601 and ISO 19108.</t>
    </r>
  </si>
  <si>
    <t>The following attributes are submitted to DataCite.</t>
  </si>
  <si>
    <t>Identifier (with mandatory type sub-property)</t>
  </si>
  <si>
    <t>Heinke</t>
  </si>
  <si>
    <t>Creator(s) (with optional family name, given name, name identifier and affiliation sub-properties)</t>
  </si>
  <si>
    <t>Title (with optional type sub-properties)</t>
  </si>
  <si>
    <t>Publisher</t>
  </si>
  <si>
    <t>DKRZ</t>
  </si>
  <si>
    <t>PublicationYear</t>
  </si>
  <si>
    <t xml:space="preserve">Subject (with recommended scheme sub-property) </t>
  </si>
  <si>
    <t>Contributor(s) (with optional given name, family name, name identifier and affiliation sub-properties)</t>
  </si>
  <si>
    <t>Date (with type sub-property)</t>
  </si>
  <si>
    <t>Language</t>
  </si>
  <si>
    <t>ResourceType (with mandatory general type description sub-property)</t>
  </si>
  <si>
    <t>Dataset</t>
  </si>
  <si>
    <t>AlternateIdentifier (with type sub-property)</t>
  </si>
  <si>
    <t>RelatedIdentifier (with appropriate sub-properties)</t>
  </si>
  <si>
    <t>trägt Heinke ein</t>
  </si>
  <si>
    <t>File Format</t>
  </si>
  <si>
    <t>Version</t>
  </si>
  <si>
    <t>Rights</t>
  </si>
  <si>
    <t>CC-By 4.0</t>
  </si>
  <si>
    <t>Description (with type sub-property)</t>
  </si>
  <si>
    <t>GeoLocation (with point, box and polygon sub-properties)</t>
  </si>
  <si>
    <t>Funding Reference (with name, identifier, and award related sub-properties)</t>
  </si>
  <si>
    <t>temporal information of the simulation, e.g. simulation period</t>
  </si>
  <si>
    <t>Usage rights/licence is open and described. Englisch etc.</t>
  </si>
  <si>
    <t>Rights:Creative Commons Attribution 4.0 International; rightsURI: https://creativecommons.org/licenses/by/4.0/; rightsIdentifier: CC BY 4.0</t>
  </si>
  <si>
    <t>Elements are included in Description</t>
  </si>
  <si>
    <t>Abstract</t>
  </si>
  <si>
    <t>simulation time information</t>
  </si>
  <si>
    <t>Calender used</t>
  </si>
  <si>
    <t>Horizontal Resolution</t>
  </si>
  <si>
    <t>Geographic Reference System</t>
  </si>
  <si>
    <t xml:space="preserve">Basic Approximations </t>
  </si>
  <si>
    <t>Boundary Conditions (über RelatedIdentifier)</t>
  </si>
  <si>
    <t>Usage</t>
  </si>
  <si>
    <t>The subject contains AtMoDat, the field of science and the realm of the model</t>
  </si>
  <si>
    <t>The subjects the field of science and the realm of the model are taken from a CV</t>
  </si>
  <si>
    <t>All other subjecs are taken from a CV</t>
  </si>
  <si>
    <t>O</t>
  </si>
  <si>
    <t>ATMODAT Requirements for the Data Files</t>
  </si>
  <si>
    <t>M=Mandatory, R=Recommended, O=Optional</t>
  </si>
  <si>
    <t>Type</t>
  </si>
  <si>
    <t>Content</t>
  </si>
  <si>
    <t>Vocabulary</t>
  </si>
  <si>
    <t>Example</t>
  </si>
  <si>
    <t>Description</t>
  </si>
  <si>
    <t>Entry_by_user</t>
  </si>
  <si>
    <t>The following global attriubutes are included in the netCDF header and are strings.</t>
  </si>
  <si>
    <t xml:space="preserve">comment </t>
  </si>
  <si>
    <t>string</t>
  </si>
  <si>
    <t>free form</t>
  </si>
  <si>
    <t>" A Binder Jupyter notebook to visualise the data is provided at ......"</t>
  </si>
  <si>
    <t>Miscellaneous information about the data, not captured elsewhere.</t>
  </si>
  <si>
    <t xml:space="preserve">contact </t>
  </si>
  <si>
    <t>CMIP5</t>
  </si>
  <si>
    <t>“John  Smith, ABC  Institute, john.smith@ abc-institute.com”; “Scientiﬁc Data Contact Point at  ABC Institute, data@abc-institute.com”</t>
  </si>
  <si>
    <t xml:space="preserve">A contact person and contact details. Does not need to be the creator. Reasonable to provide contact details that are valid in long term. This is, for example, the email of the institute's directory or the general email of the insitute. </t>
  </si>
  <si>
    <t>-</t>
  </si>
  <si>
    <t xml:space="preserve">Conventions </t>
  </si>
  <si>
    <t>space separated list, containing “ATMODAT-Ver” (R) and “CF-Ver” (M).</t>
  </si>
  <si>
    <t>CF-1.8</t>
  </si>
  <si>
    <t>“CF-1.8 ATMODAT-2.4”</t>
  </si>
  <si>
    <t xml:space="preserve">A space-separated list (or comma-separated if and only if a used conventions contains an empty space) of the conventions that are followed by the dataset (see https://www.unidata.ucar.edu/ software/netcdf/conventions.html). Files following the ATMODAT Standard have to include “ATMODAT-VERSION” in the “Conventions” attribute. “VERSION” is the version of the ATMODAT Standard that was applied (e.g. “ATMODAT-3.0”). Files that follow the CF Conventions (what they must if they follow the AtMoDat Core Standard), have to include “CF-VERSION”. Where “VERSION” is the applied version of CF Conventions (e.g. “CF-1.8”). For ﬁles that follow the ACDD (optional), the string ’ACDD-VERSION’ has to be included. CF version 1.4 or higher is mandatory. </t>
  </si>
  <si>
    <t>CF-1.8 ATMODAT-3.0</t>
  </si>
  <si>
    <t xml:space="preserve">creation_date </t>
  </si>
  <si>
    <t>ISO 8601 time stamp</t>
  </si>
  <si>
    <t>CMIP6</t>
  </si>
  <si>
    <t>“2020-06-19T10:00:00”, “2020-05-01”</t>
  </si>
  <si>
    <t>Creation date of this netCDF ﬁle. Should be a time stamp conform with ISO 8601 (YYYY-MM-DD[THH:MM:SS])</t>
  </si>
  <si>
    <t xml:space="preserve">creator </t>
  </si>
  <si>
    <t>“Max  Smith,  ABC  Institute,   orcid: ...,   url:www.abc-institute.com/max_smith”</t>
  </si>
  <si>
    <t>Person, who created the dataset. Does not need to be the long term contact person. The full name and ORCID of the creator should be included.</t>
  </si>
  <si>
    <t>crs</t>
  </si>
  <si>
    <t>“WGS84”, “spherical Earth with radius of 6370 m”</t>
  </si>
  <si>
    <t>Coordinate reference system</t>
  </si>
  <si>
    <t>Spherical earth. 1 arc minute along equator and meridians equates the international nautical mile (1852m).</t>
  </si>
  <si>
    <t xml:space="preserve">featureType </t>
  </si>
  <si>
    <t>CV (CF Conventions)</t>
  </si>
  <si>
    <t>“point”,   “timeSeriesProﬁle”</t>
  </si>
  <si>
    <t>Speciﬁes the type of discrete sampling geometry to which the data in the ﬁle belongs, and implies that all data variables in the ﬁle contain collections of features of that type. Controlled Vocabulary (CV): sampling frequency; note: “value + unit” denotes a mean over the provided time period, appending “C” denotes a climatology over the time period, appending “Pt” means a point value within the period; for details, see: http://cfconventions.org/cf-conventions/cf-conventions.html#_features_and_feature_types.</t>
  </si>
  <si>
    <t>timeSeries</t>
  </si>
  <si>
    <t xml:space="preserve">frequency </t>
  </si>
  <si>
    <t>CV (extended from CMIP6)</t>
  </si>
  <si>
    <t>“1hr”,   “1hrPt”,   “120s”, “120sPt”</t>
  </si>
  <si>
    <t>Sampling frequency; note: “value + unit” denotes a mean over the provided time period, appending “C” denotes a climatology over the time period, appending “Pt” means a point value within the period; https://github.com/WCRP-CMIP/CMIP6_CVs/blob/master/CMIP6_frequency.json</t>
  </si>
  <si>
    <t>day</t>
  </si>
  <si>
    <t xml:space="preserve">further_info_url </t>
  </si>
  <si>
    <t>"https://hereismyfurtherinfoformydata.org"</t>
  </si>
  <si>
    <t xml:space="preserve">The furtherInfoURL points to a page summarizing information on ancillary metadata, such as ES-DOC, Errata, and Data Citation. </t>
  </si>
  <si>
    <t>We add this when we are preparing the data publication.</t>
  </si>
  <si>
    <t xml:space="preserve">geospatial_lat_resolution </t>
  </si>
  <si>
    <t>number+unit (CV for unit)(exception for e.g. 51° 14 '4,2 '')</t>
  </si>
  <si>
    <t>ACDD-1.3</t>
  </si>
  <si>
    <t>“100 m”, “7 km”, “10.3 degree”</t>
  </si>
  <si>
    <t>Information about the targeted spacing of points in latitude.</t>
  </si>
  <si>
    <t>2.5 m</t>
  </si>
  <si>
    <t xml:space="preserve">geospatial_lon_resolution </t>
  </si>
  <si>
    <t>Information about the targeted spacing of points in longitude.</t>
  </si>
  <si>
    <t xml:space="preserve">geospatial_vertical_resolution </t>
  </si>
  <si>
    <t>number+unit (CV for unit)</t>
  </si>
  <si>
    <t>“25 m”</t>
  </si>
  <si>
    <t>Information about the targeted vertical spacing of points.</t>
  </si>
  <si>
    <t>5 m</t>
  </si>
  <si>
    <t xml:space="preserve">history </t>
  </si>
  <si>
    <t>"Tue Sep 24 18:22:33 2019: ncap2 -s defdim(\"y\",1);defdim(\"x\",1);x[$x]=x;y[$y]=y;lon[$y,$x]=lon;lat[$y,$x]=lat;ta[$time,$height,$y,$x]=ta;wspeed[$time,$height,$y,$x]=wspeed;wspeed_std[$time,$height,$y,$x]=wspeed_std;wdir[$time,$height,$y,$x]=wdir;p[$time,$height,$y,$x]=p;hur[$time,$height,$y,$x]=hur ../grasptower.nc tmp.nc"</t>
  </si>
  <si>
    <t>Provides an audit trail for modiﬁcations to the original data. This
attribute is also in the NetCDF Users Guide: ’This is a character array with a line for each invocation of a program that has modiﬁed the dataset. Well-behaved generic netCDF applications should ap- pend a line containing: date, time of day, user name, program name and command arguments.’ To include a more complete description you can append a reference to an ISO Lineage entity; see NOAA EDM ISO Lineage guidance.</t>
  </si>
  <si>
    <t xml:space="preserve">creation_date: conversion to netCDF and addition of metadata with Convert_BSH_ascii_to_ATMODAT-netCDF.ipynb ;  
09 Sep 2021:  Raw ASCII output data created with by BSH lwtnssim.f; </t>
  </si>
  <si>
    <t xml:space="preserve">institution </t>
  </si>
  <si>
    <t>"Program for Climate Model Diagnosis and Intercomparison", "German Climate Computing Center"</t>
  </si>
  <si>
    <t>The name of the institution principally responsible for originating this data. This attribute is recommended by the CF conventions.</t>
  </si>
  <si>
    <t>Meteorologisches Institut, Universitaet Hamburg</t>
  </si>
  <si>
    <t>Bundesamt für Seeschifffahrt und Hydrographie, Bernhard-Nocht-Straße 78, 20359 Hamburg, Germany</t>
  </si>
  <si>
    <t xml:space="preserve">institution_id </t>
  </si>
  <si>
    <t>"PCMDI", "DKRZ"</t>
  </si>
  <si>
    <t xml:space="preserve">Institution identifier (commonly used abbreviation for the institute). Can also be a programme. </t>
  </si>
  <si>
    <t>https://ror.org/00g30e956</t>
  </si>
  <si>
    <t>https://ror.org/03ycvrj88</t>
  </si>
  <si>
    <t xml:space="preserve">keywords </t>
  </si>
  <si>
    <t>“EIONET: Nitrogen dioxide”, “EIONET: Precip itation”, “GCMD: AIR QUALITY"</t>
  </si>
  <si>
    <t>A comma-separated list of key words and/or phrases.  Keywords may be common words or phrases, terms from a controlled vocabulary (GCMD is often used), or URIs for terms from a controlled vocabulary (see also “keywords_vocabulary” attribute).</t>
  </si>
  <si>
    <t>ATMODAT, Atmosphere; Sea Level Pressure; Lamb Weather Type, Gale; North Sea; NCEP/NCAR Reanalysis</t>
  </si>
  <si>
    <t xml:space="preserve">keywords_vocabulary </t>
  </si>
  <si>
    <t>“EIONET: Eionet Data Dictionary,GCMD: GCMD Keywords”</t>
  </si>
  <si>
    <t>If you are using a controlled vocabulary for the words/phrases in your “keywords” attribute, this is the unique name or identiﬁer of the vocabulary from which keywords are taken. If more than one keyword vocabulary is used, each may be presented with a preﬁx and a following comma, so that keywords may optionally be preﬁxed with the controlled vocabulary key.</t>
  </si>
  <si>
    <t>Field of Science; https://www.oecd.org/science/inno/38235147.pdf
 WCRP-CMIP/CMIP6_CVs, https://github.com/WCRP-CMIP/CMIP6_CVs/blob/master/CMIP6_realm.json
GCMD; https://gcmd.earthdata.nasa.gov/KeywordViewer/scheme/all/
geonames; schemeURI:https://www.geonames.org;</t>
  </si>
  <si>
    <t xml:space="preserve">license </t>
  </si>
  <si>
    <t>“CC-BY 4.0”</t>
  </si>
  <si>
    <t>Provide the name of a commonly known license, provide an URL to a standard or speciﬁc license, or describe any restrictions to data access and distribution in free text</t>
  </si>
  <si>
    <t>CC-BY 4.0</t>
  </si>
  <si>
    <t xml:space="preserve">metadata_link </t>
  </si>
  <si>
    <t>"GCMD: https://gcmd.earthdata.nasa.gov/KeywordViewer/scheme/all?gtm_scheme=all"</t>
  </si>
  <si>
    <t>Documents using other metadata specifications (e.g., ISO 19115) can provide additional information about the dataset. If additional metadata exists, you can make users aware of it by adding a global attribute named "metadata_link" to the netCDF file. The value of this attribute is a URL that gives the location of the more complete metadata.</t>
  </si>
  <si>
    <t>GCMD: https://gcmd.earthdata.nasa.gov/KeywordViewer/scheme/all?gtm_scheme=all, NVS: http://vocab.nerc.ac.uk/search_nvs/</t>
  </si>
  <si>
    <t xml:space="preserve">nominal_resolution </t>
  </si>
  <si>
    <t>"1 km", "0.4x1 km2", "0.1 degree", "1x0.5 degree"</t>
  </si>
  <si>
    <t>Approximate horizontal resolution of the underlying model grid. Controlled Vocabulary (CV): https://github.com/WCRP-CMIP/CMIP6_CVs/blob/master/CMIP6_nominal_resolution.json</t>
  </si>
  <si>
    <t xml:space="preserve">processing_level </t>
  </si>
  <si>
    <t>"raw data", "level 2", "bias corrected"</t>
  </si>
  <si>
    <t>A textual description of the processing (or quality control) level of the data.</t>
  </si>
  <si>
    <t>product_version</t>
  </si>
  <si>
    <t>"1.3"</t>
  </si>
  <si>
    <t>Version identiﬁer of the data ﬁle or product as assigned by the data creator. For example, a new algorithm or methodology could result in a new product_version.</t>
  </si>
  <si>
    <t>1.0</t>
  </si>
  <si>
    <t xml:space="preserve">program </t>
  </si>
  <si>
    <t>“GHRSST”,“NOAA CDR”, “NASA EOS”, “JPSS”, “GOES-R”.</t>
  </si>
  <si>
    <t>The overarching program(s) of which the dataset is a part. A program consists of a set (or portfolio) of related and possibly interdependent projects that meet an overarching objective.</t>
  </si>
  <si>
    <t xml:space="preserve">project </t>
  </si>
  <si>
    <t>“Projekt ABC”, “PATMOS-X”, “Extended  Continental  Shelf Project”, “PALMOD”</t>
  </si>
  <si>
    <t>The name of the project(s) principally responsible for originating this data. Multiple projects can be separated by commas, as de- scribed under Attribute Content Guidelines.</t>
  </si>
  <si>
    <t xml:space="preserve">realm </t>
  </si>
  <si>
    <t>CV</t>
  </si>
  <si>
    <t>“atmos”,  “aerosol”, “ocean”</t>
  </si>
  <si>
    <t>The Earth’s realm (compartment) that is represented by the https://github.com/WCRP-CMIP/CMIP6_CVs/blob/master/CMIP6_realm.json</t>
  </si>
  <si>
    <t>atmos</t>
  </si>
  <si>
    <t xml:space="preserve">references </t>
  </si>
  <si>
    <t>"Juckes et al. (2020), doi: https://doi.org/10.5194/gmd-13-201-2020; Eyring et al. (2016), doi: https://305 doi.org/10.5194/gmd-9-1937-2016"</t>
  </si>
  <si>
    <t>Published or web-based references that describe the data or methods used to produce it. Recommend URIs (such as a URL or DOI) for papers or other references. This attribute is deﬁned in the CF conventions.</t>
  </si>
  <si>
    <t>Jenkinson und Collison (1977), Synoptic Climatology Branch Memorandum, No. 62, 18pp., UK Met Office;
Kalnay et al. (1996), DOI: https://doi.org/10.1175/1520-0477(1996)077&lt;0437:TNYRP&gt;2.0.CO;2;
Loewe et al. (2005), ISSN: 0946-6010 (https://www.bsh.de/download/Berichte-des-BSH-38.pdf);
Loewe et al. (2006), ISSN: 0946-6010 (https://www.bsh.de/download/Berichte-des-BSH-40.pdf);
Loewe et al. (2013), ISSN: 0946-6010 (https://www.bsh.de/download/Berichte-des-BSH-49.pdf);
https://www.bsh.de/EN/DATA/Climate-and-Sea/Weather-and-Gales/weather-and-gales_node.html</t>
  </si>
  <si>
    <t xml:space="preserve">source </t>
  </si>
  <si>
    <t>registered content</t>
  </si>
  <si>
    <t>“temperature  from  CTD#1234”, “world model v0.1”, “wind tunnel Uni Hamburg”</t>
  </si>
  <si>
    <t>"Daily Sea Level Pressure NCEP/NCAR Reanalysis I"</t>
  </si>
  <si>
    <t>National Centers for Environmental Prediction/National Weather Service/NOAA/U.S. Department of Commerce. 1994, updated monthly. NCEP/NCAR Global Reanalysis Products, 1948-continuing. Research Data Archive at NOAA/PSL: /data/gridded/data.ncep.reanalysis.html. 
Kalnay et al.,The NCEP/NCAR 40-year reanalysis project, Bull. Amer. Meteor. Soc., 77, 437-470, 1996. 
NCEP Reanalysis data provided by the NOAA/OAR/ESRL PSL, Boulder, Colorado, USA, from their Web site at https://psl.noaa.gov/data/gridded/data.ncep.reanalysis.surface.html</t>
  </si>
  <si>
    <t xml:space="preserve">source_type </t>
  </si>
  <si>
    <t>“AGCM”, “CHEM”</t>
  </si>
  <si>
    <t>Model conﬁguration if applicable: see: https://github.com/WCRP-CMIP/CMIP6_CVs/blob/master/CMIP6_source_type.json</t>
  </si>
  <si>
    <t xml:space="preserve">standard_name_vocabulary </t>
  </si>
  <si>
    <t>“CF Standard Name Table v77”</t>
  </si>
  <si>
    <t>The name and version of the controlled vocabulary from which variable standard names are taken. Values for any standard_name attribute must come from the CF Standard Names vocabulary for the data ﬁle or product to comply with CF.</t>
  </si>
  <si>
    <t>CF Standard Name Table v78</t>
  </si>
  <si>
    <t>summary</t>
  </si>
  <si>
    <t>"This datset represents ..."</t>
  </si>
  <si>
    <t>A paragraph describing the dataset, analogous to an abstract for a paper</t>
  </si>
  <si>
    <t xml:space="preserve">title </t>
  </si>
  <si>
    <t>"Aerosol-cloud interactions simulated with ECHAM6-HAM"</t>
  </si>
  <si>
    <t>A short phrase or sentence describing the dataset. In many discovery systems, the title will be displayed in the results list from a search, and therefore should be human readable and reasonable to display in a list of such names. This attribute is also recommended by the NetCDF Users Guide and the CF conventions.</t>
  </si>
  <si>
    <t xml:space="preserve">Wind field and tracer distribution in Hamburg, Germany   </t>
  </si>
  <si>
    <t>geospatial_lat_min</t>
  </si>
  <si>
    <t>Extra</t>
  </si>
  <si>
    <t>Additional metadata, recommended by ACDD, see https://wiki.esipfed.org/Attribute_Convention_for_Data_Discovery_1-3#geospatial_bounds</t>
  </si>
  <si>
    <t>geospatial_lat_max</t>
  </si>
  <si>
    <t>geospatial_lat_units</t>
  </si>
  <si>
    <t>degree_north</t>
  </si>
  <si>
    <t>geospatial_lon_min</t>
  </si>
  <si>
    <t>geospatial_lon_max</t>
  </si>
  <si>
    <t>geospatial_lon_units</t>
  </si>
  <si>
    <t>degree_east</t>
  </si>
  <si>
    <t>geospatial_bounds</t>
  </si>
  <si>
    <t>geospatial_bounds_crs</t>
  </si>
  <si>
    <t>EPSG:4326</t>
  </si>
  <si>
    <t xml:space="preserve">creation_date: conversion to netCDF and addition of metadata with Convert_BSH_ascii_to_ATMODAT-netCDF.ipynb ;  
04 Jan 2022:  Raw ASCII output data created with by BSH lwtnssim.f; </t>
  </si>
  <si>
    <t>The file format is netCDF.</t>
  </si>
  <si>
    <t>netCDF file headers includes a time axis if the data is not static in time.</t>
  </si>
  <si>
    <t>netCDF file headers include a vertical axis if the data has reasonable vertical information.</t>
  </si>
  <si>
    <t>netCDF file headers include coordinate axes if the data is horizontally resolved.</t>
  </si>
  <si>
    <t>Date</t>
  </si>
  <si>
    <t>Who</t>
  </si>
  <si>
    <t>What</t>
  </si>
  <si>
    <t>Die Klassifizierung gilt formal für den zentralen Punkt 55N,5E und ist repräsentativ für das durch die Punkte</t>
  </si>
  <si>
    <t>4,5,9,13,12,8,(4) umschriebene Gebiet.</t>
  </si>
  <si>
    <t>Vivien Voss, Meteorologisches Institut (MI), Universitaet Hamburg (UHH), vivien.voss@uni-hamburg.de, ORCHID: https://orcid.org/0000-0001-7329-8192</t>
  </si>
  <si>
    <t>EARTH SCIENCE &gt; ATMOSPHERE &gt; ATMOSPHERIC WINDS &gt; SURFACE WINDS &gt; U/V WIND COMPONENTS, EARTH SCIENCE &gt; ATMOSPHERE &gt; AIR QUALITY &gt; PARTICULATES, Urban-Atmosphere, Hamburg-Mitte</t>
  </si>
  <si>
    <t>GCMD, GCMD, None, GeoNames</t>
  </si>
  <si>
    <t>CC BY 4.0</t>
  </si>
  <si>
    <t>tba</t>
  </si>
  <si>
    <t>Model output, adapted to be conformant with the ATMODAT standard version 3.0</t>
  </si>
  <si>
    <t>AtMoDat</t>
  </si>
  <si>
    <t>MITRAS ver2 rev471a5b5</t>
  </si>
  <si>
    <t>POLYGON (( 84 6, 84 12, 0 12, 0 6, 84 6))</t>
  </si>
  <si>
    <t>EPSG:32632</t>
  </si>
  <si>
    <t>This dataset has been prepared for publication within the AtMoDat project, which is funded in the framework of  \'Forschungsvorhaben zur Entwicklung und Erprobung von Kurationskriterien und Qualitaetsstandards von Forschungsdaten\' by the German Federal Ministry of Education and Research.</t>
  </si>
  <si>
    <t>David Grawe, Meteorologisches Insitut (MI) Universitaet Hamburg (UHH), david.grawe@uni-hamburg.de, ORCID:  https://orcid.org/0000-0003-4961-2000</t>
  </si>
  <si>
    <t xml:space="preserve"># Metadata for an ATMODAT-compliant publication </t>
  </si>
  <si>
    <t>Example entry</t>
  </si>
  <si>
    <t>Ganske et al. (2021) ATMODAT Standard (v3.0), doi:  https://doi.org/10.35095/WDCC/atmodat_standard_en_v3_0; 
Salim et al. (2018) The microscale obstacle-resolving meteorological model MITRAS v2.0: model theory,  doi: https://doi.org/10.5194/gmd-11-3427-2018; 
Salim et al. (2015) Including trees in the numerical simulations of the wind flow in urban areas: Should we care?, doi: https://doi.org/10.1016/j.jweia.2015.05.004; 
Schluenzen et al. (2018) Technical Documentation of the Multiscale Model System M-SYS,  https://www.mi.uni-hamburg.de/en/arbeitsgruppen/memi/modelle/dokumentation.html</t>
  </si>
  <si>
    <t>Schluenzen et al. (2018) Technical and Scientific Documentation of the Multiscale Model System M-SYS,  https://www.mi.uni-hamburg.de/en/arbeitsgruppen/memi/modelle/dokumentation.html</t>
  </si>
  <si>
    <t>z-coordinate</t>
  </si>
  <si>
    <t>20 June 4:00 to 5:00</t>
  </si>
  <si>
    <t>2x2 km</t>
  </si>
  <si>
    <t>Cartesian, non-equidistant</t>
  </si>
  <si>
    <t>MITRAS</t>
  </si>
  <si>
    <t>"netcdf"</t>
  </si>
  <si>
    <t>Date:2000-06-21; dateType="Valid"</t>
  </si>
  <si>
    <t>standard</t>
  </si>
  <si>
    <t>creatorName: Voss, Vivien; nameType: Personal; givenName: Vivien  ;familyName: Voss;   nameIdentifier:https://orcid.org/0000-0001-7329-8192 ;nameIdentifierScheme: ORCID; schemeURI: https://orcid.org;
affiliation: Meteorologisches Institut, Universitaet Hamburg;  affiliationIdentifier: https://ror.org/00g30e956; affiliationIdentifierScheme: ROR ;SchemeURI: https://ROR.org</t>
  </si>
  <si>
    <t>Contributor: Grawe, David; contributorType:  ContactPerson; contributorName: Grawe, David; nameType: Personal; givenName: David ;familyName: Grawe; nameIdentifier:https://orcid.org/0000-0003-4961-2000; nameIdentifierScheme: ORCID; schemeURI: https://orcid.org;
affiliation: Meteorologisches Institut, Universitaet Hamburg ;  affiliationIdentifier:  https://ror.org/00g30e956 ;affiliationIdentifierScheme: ROR ;SchemeURI: https://ROR.org</t>
  </si>
  <si>
    <t>User entry</t>
  </si>
  <si>
    <t>geoLocationPolygon (( 84 6, 84 12, 0 12, 0 6, 84 6))
geoLocationPlace=Hamburg Germany</t>
  </si>
  <si>
    <t xml:space="preserve">This dataset contains the model output of a 1h-simulation by the obstacle resolving micro-scale model MITRAS for the City Centre of Hamburg, Germany.
Possible usecase for this dataset are for evaluation of parameterisations, model simulation comparisons. </t>
  </si>
  <si>
    <t>UHH_MI_MEMI</t>
  </si>
  <si>
    <t>cartesian, non-equidistant</t>
  </si>
  <si>
    <t xml:space="preserve">Subject: ATMODAT
Subject: Meteorology and atmospheric sciences; subjectScheme:Field of Science ; schemeURI: https://www.oecd.org/science/inno/38235147.pdf
Subject: U/V Wind Components; subjectScheme:GCMD; valueURI: https://gcmd.earthdata.nasa.gov/KeywordViewer/scheme/all/1e9bb112-5dc0-47a5-8c8a-b9cb07ece7c5
Subject: Particulates ;  subjectScheme:GCMD; valueURI: https://gcmd.earthdata.nasa.gov/KeywordViewer/scheme/all/f9fe1bc0-88c5-4c26-9b4c-a9867d027685
Subject: Urban-Atmosphere
Subject: Hamburg-Mitte; subjectScheme:geonames; schemeURI:https://www.geonames.org; valueURI: https://www.geonames.org/2911288/hamburg-mitte.html
</t>
  </si>
  <si>
    <t>300sPt</t>
  </si>
  <si>
    <t>This dataset contains the model output of a simulation by the microscale obstacle resolving model MITRAS (Salim et al., 2018; Schluenzen et al., 2018, Model version: MITRAS ver2 rev471a5b5). The aim of this simulation was to create an obstacle resolving model (ORM) dataset to test and apply the newly established AtMoDat standard (Ganske et al., 2021) on ORM data, as a part of the AtMoDat project (see: https://www.atmodat.de/). The simulation results show the distribution of passive tracer and wind field within the city center of Hamburg, Germany. Emitted tracer represent particulate matter (pm10), emitted from green spaces in the city center. Only dynamical effects are calculated in this simulation. The model domain covers an area of 1000x1000x8000 m, using a non-equidistant grid with an spatial resolution of 2.5 m in horizontal and 5 m in vertical direction with increasing grid cell size towards the model boundaries. Information about the location and height of the obstacles are provided within the dataset. The model domain is based on the study of Salim et al., (2015). The simulation covers one hour model time, starting at 4 am model time, with a temporal resolution of 5 minutes. This dataset contains a selection of output variables, control variables are not included. Model Settings: passive Tracer emission; no diurnal cycle; stable stratification; low wind speed (u,v = 3 m/s, 0 m/s)</t>
  </si>
  <si>
    <t>This dataset contains the model output of a simulation by the microscale obstacle resolving model MITRAS (Salim et al., 2018; Schluenzen et al., 2018). The aim of this simulation was to create an obstacle resolving model (ORM) dataset to test and apply the newly established AtMoDat standard (Ganske et al., 2021) on ORM data, as a part of the AtMoDat project (see: https://www.atmodat.de/). The simulation results show the distribution of passive tracer and wind field within the city center of Hamburg, Germany. Emitted tracer represent particulate matter (pm10), emitted from green spaces in the city center. Only dynamical effects are calculated in this simulation. The model domain covers an area of 1000x1000x8000 m, using a non-equidistant grid with an spatial resolution of 2.5 m in horizontal and 5 m in vertical direction with increasing grid cell size towards the model boundaries. Information about the location and height of the obstacles are provided within the dataset. The model domain is based on the study of Salim et al., (2015). The simulation covers one hour model time, starting at 4 am model time, with a temporal resolution of 5 minutes. This dataset contains a selection of output variables, control variables are not included. Model Settings: passive Tracer emission; no diurnal cycle; stable stratification; low wind speed (u,v = 3 m/s, 0 m/s)</t>
  </si>
  <si>
    <t>creation_date: conversion to netCDF with m2cdf. Addition of metadata with nc2atmodat ;  03.04.2022</t>
  </si>
  <si>
    <t>history_additional_info</t>
  </si>
  <si>
    <t>2022-01-13</t>
  </si>
  <si>
    <t>This dataset contains the model output of a 1h-simulation by the obstacle resolving micro-scale model MITRAS for the City Centre of Hamburg, Germany.
It is an example file for the application of the atmodat standard on the model result of an obstacle resolving microscale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</si>
</sst>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rgb="FF000000"/>
      <name val="Arial"/>
      <family val="2"/>
      <charset val="1"/>
    </font>
    <font>
      <sz val="12"/>
      <color rgb="FF000000"/>
      <name val="Arial"/>
      <family val="2"/>
      <charset val="1"/>
    </font>
    <font>
      <b/>
      <sz val="11"/>
      <color rgb="FF000000"/>
      <name val="Arial"/>
      <family val="2"/>
      <charset val="1"/>
    </font>
    <font>
      <b/>
      <sz val="12"/>
      <color rgb="FF000000"/>
      <name val="Arial"/>
      <family val="2"/>
      <charset val="1"/>
    </font>
    <font>
      <b/>
      <sz val="18"/>
      <color rgb="FFFFFFFF"/>
      <name val="Arial"/>
      <family val="2"/>
      <charset val="1"/>
    </font>
    <font>
      <sz val="11"/>
      <color rgb="FFFFFFFF"/>
      <name val="Arial"/>
      <family val="2"/>
      <charset val="1"/>
    </font>
    <font>
      <sz val="11"/>
      <color rgb="FF000000"/>
      <name val="Arial (Textkörper)"/>
      <charset val="1"/>
    </font>
    <font>
      <sz val="18"/>
      <color rgb="FFFF0000"/>
      <name val="Arial"/>
      <family val="2"/>
      <charset val="1"/>
    </font>
    <font>
      <sz val="11"/>
      <color rgb="FFFF0000"/>
      <name val="Arial"/>
      <family val="2"/>
      <charset val="1"/>
    </font>
    <font>
      <u/>
      <sz val="11"/>
      <color rgb="FF0000FF"/>
      <name val="Arial"/>
      <family val="2"/>
      <charset val="1"/>
    </font>
    <font>
      <sz val="10"/>
      <color rgb="FF000000"/>
      <name val="Arial"/>
      <family val="2"/>
      <charset val="1"/>
    </font>
    <font>
      <sz val="11"/>
      <color theme="1"/>
      <name val="Arial"/>
      <family val="2"/>
      <charset val="1"/>
    </font>
  </fonts>
  <fills count="9">
    <fill>
      <patternFill patternType="none"/>
    </fill>
    <fill>
      <patternFill patternType="gray125"/>
    </fill>
    <fill>
      <patternFill patternType="solid">
        <fgColor rgb="FF005191"/>
        <bgColor rgb="FF333399"/>
      </patternFill>
    </fill>
    <fill>
      <patternFill patternType="solid">
        <fgColor rgb="FF292E49"/>
        <bgColor rgb="FF2A2F4A"/>
      </patternFill>
    </fill>
    <fill>
      <patternFill patternType="solid">
        <fgColor rgb="FFD8D8D8"/>
        <bgColor rgb="FFD9D9D9"/>
      </patternFill>
    </fill>
    <fill>
      <patternFill patternType="solid">
        <fgColor rgb="FF2A2F4A"/>
        <bgColor rgb="FF292E49"/>
      </patternFill>
    </fill>
    <fill>
      <patternFill patternType="solid">
        <fgColor rgb="FFD9D9D9"/>
        <bgColor rgb="FFD8D8D8"/>
      </patternFill>
    </fill>
    <fill>
      <patternFill patternType="solid">
        <fgColor rgb="FFFFFF00"/>
        <bgColor rgb="FFFFFF00"/>
      </patternFill>
    </fill>
    <fill>
      <patternFill patternType="solid">
        <fgColor theme="7"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C00000"/>
      </left>
      <right style="thin">
        <color rgb="FFC00000"/>
      </right>
      <top/>
      <bottom style="thin">
        <color theme="2" tint="-9.9978637043366805E-2"/>
      </bottom>
      <diagonal/>
    </border>
    <border>
      <left style="thin">
        <color rgb="FFC00000"/>
      </left>
      <right style="thin">
        <color rgb="FFC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9" fillId="0" borderId="0" applyBorder="0" applyProtection="0"/>
  </cellStyleXfs>
  <cellXfs count="111">
    <xf numFmtId="0" fontId="0" fillId="0" borderId="0" xfId="0"/>
    <xf numFmtId="0" fontId="1" fillId="0" borderId="0" xfId="0" applyFont="1"/>
    <xf numFmtId="0" fontId="2" fillId="0" borderId="0" xfId="0" applyFont="1"/>
    <xf numFmtId="0" fontId="2" fillId="0" borderId="0" xfId="0" applyFont="1" applyAlignment="1">
      <alignment vertical="top"/>
    </xf>
    <xf numFmtId="0" fontId="3" fillId="0" borderId="0" xfId="0" applyFont="1"/>
    <xf numFmtId="0" fontId="1" fillId="0" borderId="0" xfId="0" applyFont="1" applyAlignment="1">
      <alignment vertical="top" wrapText="1"/>
    </xf>
    <xf numFmtId="0" fontId="0" fillId="0" borderId="0" xfId="0" applyAlignment="1">
      <alignment wrapText="1"/>
    </xf>
    <xf numFmtId="0" fontId="0" fillId="0" borderId="0" xfId="0" applyFont="1" applyAlignment="1"/>
    <xf numFmtId="0" fontId="5" fillId="3" borderId="1" xfId="0" applyFont="1" applyFill="1" applyBorder="1"/>
    <xf numFmtId="0" fontId="5" fillId="0" borderId="1" xfId="0" applyFont="1" applyBorder="1"/>
    <xf numFmtId="0" fontId="5" fillId="0" borderId="1" xfId="0" applyFont="1" applyBorder="1" applyAlignment="1"/>
    <xf numFmtId="0" fontId="0" fillId="0" borderId="1" xfId="0" applyFont="1" applyBorder="1" applyAlignment="1"/>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wrapText="1"/>
    </xf>
    <xf numFmtId="0" fontId="6" fillId="0" borderId="1" xfId="0" applyFont="1" applyBorder="1" applyAlignment="1"/>
    <xf numFmtId="14" fontId="6" fillId="0" borderId="1" xfId="0" applyNumberFormat="1" applyFont="1" applyBorder="1" applyAlignment="1">
      <alignment horizontal="left"/>
    </xf>
    <xf numFmtId="0" fontId="0" fillId="0" borderId="2" xfId="0" applyFont="1" applyBorder="1" applyAlignment="1"/>
    <xf numFmtId="14" fontId="6" fillId="0" borderId="2" xfId="0" applyNumberFormat="1" applyFont="1" applyBorder="1" applyAlignment="1">
      <alignment horizontal="left" wrapText="1"/>
    </xf>
    <xf numFmtId="0" fontId="6" fillId="0" borderId="1" xfId="0" applyFont="1" applyBorder="1" applyAlignment="1">
      <alignment horizontal="center" vertical="center"/>
    </xf>
    <xf numFmtId="14" fontId="6" fillId="0" borderId="4" xfId="0" applyNumberFormat="1" applyFont="1" applyBorder="1" applyAlignment="1">
      <alignment horizontal="left"/>
    </xf>
    <xf numFmtId="0" fontId="6" fillId="0" borderId="5" xfId="0" applyFont="1" applyBorder="1" applyAlignment="1">
      <alignment horizontal="center"/>
    </xf>
    <xf numFmtId="14" fontId="6" fillId="0" borderId="6" xfId="0" applyNumberFormat="1" applyFont="1" applyBorder="1" applyAlignment="1">
      <alignment horizontal="left"/>
    </xf>
    <xf numFmtId="0" fontId="6" fillId="0" borderId="1" xfId="0" applyFont="1" applyBorder="1" applyAlignment="1">
      <alignment horizontal="left" wrapText="1"/>
    </xf>
    <xf numFmtId="14" fontId="6" fillId="0" borderId="5" xfId="0" applyNumberFormat="1" applyFont="1" applyBorder="1" applyAlignment="1">
      <alignment horizontal="left"/>
    </xf>
    <xf numFmtId="0" fontId="6" fillId="0" borderId="7" xfId="0" applyFont="1" applyBorder="1" applyAlignment="1">
      <alignment horizontal="center"/>
    </xf>
    <xf numFmtId="0" fontId="6" fillId="0" borderId="8" xfId="0" applyFont="1" applyBorder="1" applyAlignment="1">
      <alignment horizontal="left"/>
    </xf>
    <xf numFmtId="0" fontId="6" fillId="0" borderId="4" xfId="0" applyFont="1" applyBorder="1"/>
    <xf numFmtId="0" fontId="6" fillId="0" borderId="6" xfId="0" applyFont="1" applyBorder="1"/>
    <xf numFmtId="0" fontId="6" fillId="0" borderId="8" xfId="0" applyFont="1" applyBorder="1"/>
    <xf numFmtId="0" fontId="6" fillId="0" borderId="9" xfId="0" applyFont="1" applyBorder="1" applyAlignment="1">
      <alignment wrapText="1"/>
    </xf>
    <xf numFmtId="0" fontId="6" fillId="0" borderId="10" xfId="0" applyFont="1" applyBorder="1" applyAlignment="1">
      <alignment horizontal="center" vertical="center"/>
    </xf>
    <xf numFmtId="0" fontId="6" fillId="0" borderId="9" xfId="0" applyFont="1" applyBorder="1" applyAlignment="1"/>
    <xf numFmtId="0" fontId="0" fillId="0" borderId="10" xfId="0" applyFont="1" applyBorder="1" applyAlignment="1"/>
    <xf numFmtId="0" fontId="0" fillId="0" borderId="11" xfId="0" applyFont="1" applyBorder="1" applyAlignment="1">
      <alignment wrapText="1"/>
    </xf>
    <xf numFmtId="0" fontId="0" fillId="0" borderId="0" xfId="0" applyFont="1" applyAlignment="1">
      <alignment wrapText="1"/>
    </xf>
    <xf numFmtId="0" fontId="5" fillId="0" borderId="1" xfId="0" applyFont="1" applyBorder="1" applyAlignment="1">
      <alignment wrapText="1"/>
    </xf>
    <xf numFmtId="0" fontId="5" fillId="0" borderId="12" xfId="0" applyFont="1" applyBorder="1" applyAlignment="1"/>
    <xf numFmtId="0" fontId="0" fillId="0" borderId="1" xfId="0" applyFont="1" applyBorder="1"/>
    <xf numFmtId="0" fontId="0" fillId="0" borderId="1" xfId="0" applyFont="1" applyBorder="1" applyAlignment="1">
      <alignment horizontal="center" vertical="center"/>
    </xf>
    <xf numFmtId="0" fontId="7" fillId="0" borderId="0" xfId="0" applyFont="1" applyAlignment="1"/>
    <xf numFmtId="0" fontId="0" fillId="0" borderId="2" xfId="0" applyFont="1" applyBorder="1" applyAlignment="1">
      <alignment wrapText="1"/>
    </xf>
    <xf numFmtId="14" fontId="0" fillId="0" borderId="0" xfId="0" applyNumberFormat="1" applyFont="1" applyAlignment="1">
      <alignment horizontal="left"/>
    </xf>
    <xf numFmtId="0" fontId="0" fillId="0" borderId="4" xfId="0" applyFont="1" applyBorder="1"/>
    <xf numFmtId="0" fontId="0" fillId="0" borderId="5" xfId="0" applyFont="1" applyBorder="1" applyAlignment="1">
      <alignment horizontal="center" vertical="center"/>
    </xf>
    <xf numFmtId="0" fontId="8" fillId="0" borderId="0" xfId="0" applyFont="1" applyAlignment="1"/>
    <xf numFmtId="0" fontId="0" fillId="0" borderId="6" xfId="0" applyFont="1" applyBorder="1" applyAlignment="1">
      <alignment vertical="center" wrapText="1"/>
    </xf>
    <xf numFmtId="0" fontId="0" fillId="0" borderId="0" xfId="0" applyFont="1" applyAlignment="1">
      <alignment vertical="center" wrapText="1"/>
    </xf>
    <xf numFmtId="0" fontId="0" fillId="0" borderId="6" xfId="0" applyFont="1" applyBorder="1"/>
    <xf numFmtId="0" fontId="0" fillId="0" borderId="0" xfId="0" applyFont="1" applyAlignment="1">
      <alignment horizontal="left" vertical="top"/>
    </xf>
    <xf numFmtId="0" fontId="0" fillId="0" borderId="6" xfId="0" applyFont="1" applyBorder="1" applyAlignment="1">
      <alignment vertical="center"/>
    </xf>
    <xf numFmtId="0" fontId="0" fillId="0" borderId="0" xfId="0" applyFont="1" applyAlignment="1">
      <alignment vertical="top" wrapText="1"/>
    </xf>
    <xf numFmtId="0" fontId="6" fillId="0" borderId="5" xfId="0" applyFont="1" applyBorder="1" applyAlignment="1">
      <alignment horizontal="center" vertical="center"/>
    </xf>
    <xf numFmtId="0" fontId="0" fillId="0" borderId="13" xfId="0" applyFont="1" applyBorder="1" applyAlignment="1"/>
    <xf numFmtId="0" fontId="6" fillId="0" borderId="13" xfId="0" applyFont="1" applyBorder="1"/>
    <xf numFmtId="0" fontId="6" fillId="0" borderId="2"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horizontal="center"/>
    </xf>
    <xf numFmtId="0" fontId="0" fillId="0" borderId="0" xfId="0" applyAlignment="1"/>
    <xf numFmtId="0" fontId="0" fillId="0" borderId="0" xfId="0" applyAlignment="1">
      <alignment horizontal="center" vertical="center"/>
    </xf>
    <xf numFmtId="49" fontId="0" fillId="0" borderId="0" xfId="0" applyNumberFormat="1" applyFont="1" applyAlignment="1">
      <alignment horizontal="left"/>
    </xf>
    <xf numFmtId="0" fontId="0" fillId="0" borderId="0" xfId="0" applyFont="1" applyAlignment="1">
      <alignment horizontal="center" vertical="center"/>
    </xf>
    <xf numFmtId="0" fontId="5" fillId="5" borderId="1" xfId="0" applyFont="1" applyFill="1" applyBorder="1" applyAlignment="1"/>
    <xf numFmtId="0" fontId="0" fillId="0" borderId="0" xfId="0" applyFont="1" applyAlignment="1">
      <alignment horizontal="left" vertical="center"/>
    </xf>
    <xf numFmtId="0" fontId="0" fillId="0" borderId="14" xfId="0" applyFont="1" applyBorder="1" applyAlignment="1"/>
    <xf numFmtId="0" fontId="0" fillId="0" borderId="0" xfId="0" applyFont="1" applyAlignment="1">
      <alignment horizontal="left"/>
    </xf>
    <xf numFmtId="0" fontId="0" fillId="0" borderId="15" xfId="0" applyFont="1" applyBorder="1" applyAlignment="1"/>
    <xf numFmtId="0" fontId="2" fillId="0" borderId="0" xfId="0" applyFont="1" applyAlignment="1">
      <alignment horizontal="center" vertical="center"/>
    </xf>
    <xf numFmtId="0" fontId="0" fillId="0" borderId="15" xfId="0" applyFont="1" applyBorder="1" applyAlignment="1">
      <alignment vertical="center"/>
    </xf>
    <xf numFmtId="0" fontId="0" fillId="0" borderId="0" xfId="0" applyFont="1" applyAlignment="1">
      <alignment vertical="center"/>
    </xf>
    <xf numFmtId="0" fontId="0" fillId="0" borderId="15" xfId="0" applyFont="1" applyBorder="1" applyAlignment="1">
      <alignment horizontal="left"/>
    </xf>
    <xf numFmtId="0" fontId="0" fillId="0" borderId="16" xfId="0" applyFont="1" applyBorder="1" applyAlignment="1"/>
    <xf numFmtId="0" fontId="2" fillId="0" borderId="0" xfId="0" applyFont="1" applyAlignment="1"/>
    <xf numFmtId="0" fontId="0" fillId="0" borderId="0" xfId="0" applyBorder="1" applyAlignment="1"/>
    <xf numFmtId="0" fontId="0" fillId="0" borderId="15" xfId="0" applyFont="1" applyBorder="1" applyAlignment="1">
      <alignment vertical="top"/>
    </xf>
    <xf numFmtId="0" fontId="0" fillId="0" borderId="0" xfId="0" applyFont="1" applyAlignment="1">
      <alignment horizontal="center" vertical="top"/>
    </xf>
    <xf numFmtId="0" fontId="0" fillId="0" borderId="0" xfId="0" applyAlignment="1">
      <alignment vertical="top"/>
    </xf>
    <xf numFmtId="49" fontId="0" fillId="0" borderId="0" xfId="0" applyNumberFormat="1" applyFont="1" applyAlignment="1">
      <alignment horizontal="left" vertical="top" wrapText="1"/>
    </xf>
    <xf numFmtId="0" fontId="2" fillId="0" borderId="0" xfId="0" applyFont="1" applyAlignment="1">
      <alignment horizontal="left"/>
    </xf>
    <xf numFmtId="14" fontId="0" fillId="0" borderId="0" xfId="0" applyNumberFormat="1"/>
    <xf numFmtId="164" fontId="0" fillId="0" borderId="0" xfId="0" applyNumberFormat="1"/>
    <xf numFmtId="1" fontId="0" fillId="0" borderId="0" xfId="0" applyNumberFormat="1"/>
    <xf numFmtId="0" fontId="0" fillId="0" borderId="0" xfId="0" applyFill="1"/>
    <xf numFmtId="0" fontId="0" fillId="0" borderId="0" xfId="0" applyFill="1" applyAlignment="1">
      <alignment wrapText="1"/>
    </xf>
    <xf numFmtId="49" fontId="0" fillId="0" borderId="0" xfId="0" applyNumberFormat="1" applyFont="1" applyAlignment="1">
      <alignment horizontal="left" vertical="top"/>
    </xf>
    <xf numFmtId="49" fontId="8"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horizontal="left" vertical="top"/>
    </xf>
    <xf numFmtId="49" fontId="2" fillId="0" borderId="0" xfId="0" applyNumberFormat="1" applyFont="1" applyAlignment="1">
      <alignment horizontal="left" vertical="top"/>
    </xf>
    <xf numFmtId="0" fontId="6" fillId="0" borderId="1" xfId="0" quotePrefix="1" applyFont="1" applyBorder="1" applyAlignment="1">
      <alignment wrapText="1"/>
    </xf>
    <xf numFmtId="0" fontId="0" fillId="0" borderId="0" xfId="0" applyAlignment="1">
      <alignment vertical="top" wrapText="1"/>
    </xf>
    <xf numFmtId="49" fontId="0" fillId="8" borderId="0" xfId="0" applyNumberFormat="1" applyFont="1" applyFill="1" applyAlignment="1">
      <alignment horizontal="left" vertical="top" wrapText="1"/>
    </xf>
    <xf numFmtId="0" fontId="0" fillId="0" borderId="0" xfId="0" applyFont="1" applyAlignment="1">
      <alignment horizontal="left" vertical="top" wrapText="1"/>
    </xf>
    <xf numFmtId="0" fontId="0" fillId="7" borderId="0" xfId="0" applyFont="1" applyFill="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quotePrefix="1" applyAlignment="1">
      <alignment vertical="top" wrapText="1"/>
    </xf>
    <xf numFmtId="0" fontId="0" fillId="0" borderId="0" xfId="0" applyFont="1" applyFill="1" applyAlignment="1">
      <alignment vertical="top" wrapText="1"/>
    </xf>
    <xf numFmtId="49" fontId="11" fillId="0" borderId="0" xfId="0" applyNumberFormat="1" applyFont="1" applyAlignment="1">
      <alignment horizontal="left" vertical="top" wrapText="1"/>
    </xf>
    <xf numFmtId="49" fontId="11" fillId="0" borderId="0" xfId="0" applyNumberFormat="1" applyFont="1" applyAlignment="1">
      <alignment horizontal="left" vertical="top"/>
    </xf>
    <xf numFmtId="0" fontId="9" fillId="0" borderId="0" xfId="1" applyBorder="1" applyProtection="1"/>
    <xf numFmtId="0" fontId="0" fillId="0" borderId="0" xfId="0" quotePrefix="1" applyFont="1" applyAlignment="1">
      <alignment vertical="center" wrapText="1"/>
    </xf>
    <xf numFmtId="0" fontId="1" fillId="0" borderId="0" xfId="0" applyFont="1" applyAlignment="1">
      <alignment wrapText="1"/>
    </xf>
    <xf numFmtId="0" fontId="4" fillId="2" borderId="0" xfId="0" applyFont="1" applyFill="1" applyBorder="1" applyAlignment="1">
      <alignment horizontal="center"/>
    </xf>
    <xf numFmtId="0" fontId="0" fillId="4" borderId="3" xfId="0" applyFont="1" applyFill="1" applyBorder="1" applyAlignment="1">
      <alignment horizontal="center" vertical="center" textRotation="90" wrapText="1"/>
    </xf>
    <xf numFmtId="0" fontId="0" fillId="4" borderId="3" xfId="0" applyFont="1" applyFill="1" applyBorder="1" applyAlignment="1">
      <alignment horizontal="center" vertical="center" textRotation="90"/>
    </xf>
    <xf numFmtId="0" fontId="4" fillId="2" borderId="0" xfId="0" applyFont="1" applyFill="1" applyBorder="1" applyAlignment="1">
      <alignment horizontal="center" vertical="center"/>
    </xf>
    <xf numFmtId="0" fontId="0" fillId="6" borderId="19" xfId="0" applyFont="1" applyFill="1" applyBorder="1" applyAlignment="1">
      <alignment horizontal="center" vertical="center" textRotation="90"/>
    </xf>
    <xf numFmtId="0" fontId="0" fillId="6" borderId="20" xfId="0" applyFont="1" applyFill="1" applyBorder="1" applyAlignment="1">
      <alignment horizontal="center" vertical="center" textRotation="90"/>
    </xf>
    <xf numFmtId="0" fontId="0" fillId="6" borderId="21" xfId="0" applyFont="1" applyFill="1" applyBorder="1" applyAlignment="1">
      <alignment horizontal="center" vertical="center" textRotation="90"/>
    </xf>
    <xf numFmtId="0" fontId="0" fillId="0" borderId="0" xfId="0" applyBorder="1" applyAlignment="1">
      <alignment horizontal="center" wrapText="1"/>
    </xf>
  </cellXfs>
  <cellStyles count="2">
    <cellStyle name="Link" xfId="1" builtinId="8"/>
    <cellStyle name="Standard" xfId="0" builtinId="0"/>
  </cellStyles>
  <dxfs count="6">
    <dxf>
      <alignment vertical="top" textRotation="0" indent="0" justifyLastLine="0" shrinkToFit="0" readingOrder="0"/>
    </dxf>
    <dxf>
      <alignment vertical="top" textRotation="0" wrapText="1" indent="0" justifyLastLine="0" shrinkToFit="0" readingOrder="0"/>
    </dxf>
    <dxf>
      <font>
        <color rgb="FF006100"/>
      </font>
      <fill>
        <patternFill>
          <bgColor rgb="FFC6EFCE"/>
        </patternFill>
      </fill>
    </dxf>
    <dxf>
      <font>
        <b/>
        <i val="0"/>
      </font>
    </dxf>
    <dxf>
      <font>
        <b/>
        <i val="0"/>
      </font>
    </dxf>
    <dxf>
      <font>
        <b/>
        <i val="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D9D9D9"/>
      <rgbColor rgb="FF808080"/>
      <rgbColor rgb="FF9999FF"/>
      <rgbColor rgb="FF993366"/>
      <rgbColor rgb="FFFFFFCC"/>
      <rgbColor rgb="FFC6EFCE"/>
      <rgbColor rgb="FF660066"/>
      <rgbColor rgb="FFFF8080"/>
      <rgbColor rgb="FF005191"/>
      <rgbColor rgb="FFD8D8D8"/>
      <rgbColor rgb="FF000080"/>
      <rgbColor rgb="FFFF00FF"/>
      <rgbColor rgb="FFFFFF00"/>
      <rgbColor rgb="FF00FFFF"/>
      <rgbColor rgb="FF800080"/>
      <rgbColor rgb="FF800000"/>
      <rgbColor rgb="FF008080"/>
      <rgbColor rgb="FF0000FF"/>
      <rgbColor rgb="FF00CCFF"/>
      <rgbColor rgb="FFCCFFFF"/>
      <rgbColor rgb="FFC3FCBE"/>
      <rgbColor rgb="FFFFFF99"/>
      <rgbColor rgb="FF99CCFF"/>
      <rgbColor rgb="FFF6BCFC"/>
      <rgbColor rgb="FFCC99FF"/>
      <rgbColor rgb="FFFFC7CE"/>
      <rgbColor rgb="FF3366FF"/>
      <rgbColor rgb="FF33CCCC"/>
      <rgbColor rgb="FF99CC00"/>
      <rgbColor rgb="FFFFCC00"/>
      <rgbColor rgb="FFFF9900"/>
      <rgbColor rgb="FFFF6600"/>
      <rgbColor rgb="FF666699"/>
      <rgbColor rgb="FF969696"/>
      <rgbColor rgb="FF292E49"/>
      <rgbColor rgb="FF339966"/>
      <rgbColor rgb="FF003300"/>
      <rgbColor rgb="FF333300"/>
      <rgbColor rgb="FF993300"/>
      <rgbColor rgb="FF993366"/>
      <rgbColor rgb="FF333399"/>
      <rgbColor rgb="FF2A2F4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101600</xdr:colOff>
      <xdr:row>28</xdr:row>
      <xdr:rowOff>25400</xdr:rowOff>
    </xdr:to>
    <xdr:sp macro="" textlink="">
      <xdr:nvSpPr>
        <xdr:cNvPr id="1026" name="shapetype_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1" displayName="Table_1" ref="B3:D28" totalsRowShown="0">
  <tableColumns count="3">
    <tableColumn id="1" xr3:uid="{00000000-0010-0000-0000-000001000000}" name="Requirements"/>
    <tableColumn id="2" xr3:uid="{00000000-0010-0000-0000-000002000000}" name="Status"/>
    <tableColumn id="3" xr3:uid="{00000000-0010-0000-0000-000003000000}" name="comm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B3:D46" totalsRowShown="0">
  <tableColumns count="3">
    <tableColumn id="1" xr3:uid="{00000000-0010-0000-0100-000001000000}" name="Requirements"/>
    <tableColumn id="2" xr3:uid="{00000000-0010-0000-0100-000002000000}" name="Status"/>
    <tableColumn id="3" xr3:uid="{00000000-0010-0000-0100-000003000000}" name="User entr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3" displayName="Tabelle13" ref="B3:J47" totalsRowShown="0">
  <autoFilter ref="B3:J47" xr:uid="{00000000-0009-0000-0100-000001000000}"/>
  <tableColumns count="9">
    <tableColumn id="1" xr3:uid="{00000000-0010-0000-0200-000001000000}" name="Requirements"/>
    <tableColumn id="2" xr3:uid="{00000000-0010-0000-0200-000002000000}" name="Type"/>
    <tableColumn id="3" xr3:uid="{00000000-0010-0000-0200-000003000000}" name="Content"/>
    <tableColumn id="4" xr3:uid="{00000000-0010-0000-0200-000004000000}" name="Status"/>
    <tableColumn id="5" xr3:uid="{00000000-0010-0000-0200-000005000000}" name="Vocabulary"/>
    <tableColumn id="6" xr3:uid="{00000000-0010-0000-0200-000006000000}" name="Example"/>
    <tableColumn id="7" xr3:uid="{00000000-0010-0000-0200-000007000000}" name="Description"/>
    <tableColumn id="8" xr3:uid="{00000000-0010-0000-0200-000008000000}" name="Entry_by_user" dataDxfId="1"/>
    <tableColumn id="9" xr3:uid="{00000000-0010-0000-0200-000009000000}" name="Example entry" dataDxfId="0"/>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or.org/00g30e956" TargetMode="External"/><Relationship Id="rId1" Type="http://schemas.openxmlformats.org/officeDocument/2006/relationships/hyperlink" Target="mailto:vivien.voss@uni-hamburg.de"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zoomScale="120" zoomScaleNormal="120" workbookViewId="0">
      <selection activeCell="B3" sqref="B3"/>
    </sheetView>
  </sheetViews>
  <sheetFormatPr baseColWidth="10" defaultColWidth="8.6640625" defaultRowHeight="15.5"/>
  <cols>
    <col min="1" max="1" width="35.5" customWidth="1"/>
    <col min="2" max="2" width="130.83203125" style="1" customWidth="1"/>
    <col min="3" max="3" width="10.58203125" customWidth="1"/>
    <col min="4" max="4" width="62" customWidth="1"/>
    <col min="5" max="1025" width="10.58203125" customWidth="1"/>
  </cols>
  <sheetData>
    <row r="1" spans="1:4">
      <c r="A1" s="2" t="s">
        <v>0</v>
      </c>
      <c r="C1" s="2" t="s">
        <v>1</v>
      </c>
    </row>
    <row r="2" spans="1:4">
      <c r="A2" s="3" t="s">
        <v>2</v>
      </c>
      <c r="B2" s="4" t="s">
        <v>234</v>
      </c>
    </row>
    <row r="3" spans="1:4" ht="162.5" customHeight="1">
      <c r="A3" s="3" t="s">
        <v>3</v>
      </c>
      <c r="B3" s="5" t="s">
        <v>291</v>
      </c>
      <c r="D3" s="6"/>
    </row>
    <row r="4" spans="1:4" ht="46.5">
      <c r="A4" s="3" t="s">
        <v>4</v>
      </c>
      <c r="B4" s="5" t="s">
        <v>286</v>
      </c>
    </row>
    <row r="6" spans="1:4">
      <c r="A6" s="2" t="s">
        <v>5</v>
      </c>
    </row>
    <row r="7" spans="1:4">
      <c r="A7" t="s">
        <v>6</v>
      </c>
      <c r="B7" s="1" t="s">
        <v>7</v>
      </c>
      <c r="C7" t="s">
        <v>8</v>
      </c>
    </row>
    <row r="8" spans="1:4">
      <c r="A8" t="s">
        <v>6</v>
      </c>
      <c r="B8" s="1" t="s">
        <v>9</v>
      </c>
      <c r="C8" t="s">
        <v>10</v>
      </c>
    </row>
    <row r="9" spans="1:4">
      <c r="A9" t="s">
        <v>11</v>
      </c>
      <c r="B9" s="1" t="s">
        <v>12</v>
      </c>
      <c r="C9" t="s">
        <v>13</v>
      </c>
    </row>
    <row r="10" spans="1:4">
      <c r="A10" t="s">
        <v>11</v>
      </c>
      <c r="B10" s="1" t="s">
        <v>14</v>
      </c>
      <c r="C10" t="s">
        <v>15</v>
      </c>
    </row>
    <row r="16" spans="1:4" ht="46.5">
      <c r="B16" s="102" t="s">
        <v>286</v>
      </c>
    </row>
  </sheetData>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01"/>
  <sheetViews>
    <sheetView zoomScale="117" zoomScaleNormal="117" workbookViewId="0">
      <selection activeCell="D18" sqref="D18"/>
    </sheetView>
  </sheetViews>
  <sheetFormatPr baseColWidth="10" defaultColWidth="8.6640625" defaultRowHeight="14"/>
  <cols>
    <col min="1" max="1" width="22.6640625" style="7" customWidth="1"/>
    <col min="2" max="2" width="49" style="7" customWidth="1"/>
    <col min="3" max="3" width="7" style="7" customWidth="1"/>
    <col min="4" max="4" width="48.5" style="7" customWidth="1"/>
    <col min="5" max="5" width="6.6640625" style="7" customWidth="1"/>
    <col min="6" max="19" width="9.1640625" style="7" customWidth="1"/>
    <col min="20" max="1025" width="12.6640625" style="7" customWidth="1"/>
  </cols>
  <sheetData>
    <row r="1" spans="1:4" ht="23">
      <c r="A1" s="103" t="s">
        <v>16</v>
      </c>
      <c r="B1" s="103"/>
      <c r="C1" s="103"/>
      <c r="D1" s="103"/>
    </row>
    <row r="2" spans="1:4" ht="13.5" customHeight="1"/>
    <row r="3" spans="1:4" ht="13.5" customHeight="1">
      <c r="A3" s="8" t="s">
        <v>17</v>
      </c>
      <c r="B3" s="9" t="s">
        <v>18</v>
      </c>
      <c r="C3" s="9" t="s">
        <v>19</v>
      </c>
      <c r="D3" s="10" t="s">
        <v>20</v>
      </c>
    </row>
    <row r="4" spans="1:4">
      <c r="A4" s="11"/>
      <c r="B4" s="12" t="s">
        <v>21</v>
      </c>
      <c r="C4" s="13" t="s">
        <v>22</v>
      </c>
      <c r="D4" s="14"/>
    </row>
    <row r="5" spans="1:4" ht="13.5" customHeight="1">
      <c r="A5" s="11"/>
      <c r="B5" s="12" t="s">
        <v>23</v>
      </c>
      <c r="C5" s="13" t="s">
        <v>22</v>
      </c>
      <c r="D5" s="14"/>
    </row>
    <row r="6" spans="1:4">
      <c r="A6" s="11"/>
      <c r="B6" s="12" t="s">
        <v>24</v>
      </c>
      <c r="C6" s="13" t="s">
        <v>25</v>
      </c>
      <c r="D6" s="14"/>
    </row>
    <row r="7" spans="1:4">
      <c r="A7" s="11"/>
      <c r="B7" s="15" t="s">
        <v>26</v>
      </c>
      <c r="C7" s="13" t="s">
        <v>22</v>
      </c>
      <c r="D7" s="14"/>
    </row>
    <row r="8" spans="1:4">
      <c r="A8" s="11"/>
      <c r="B8" s="16" t="s">
        <v>27</v>
      </c>
      <c r="C8" s="13" t="s">
        <v>22</v>
      </c>
      <c r="D8" s="14"/>
    </row>
    <row r="9" spans="1:4" ht="13.5" customHeight="1">
      <c r="A9" s="11"/>
      <c r="B9" s="16" t="s">
        <v>28</v>
      </c>
      <c r="C9" s="13" t="s">
        <v>22</v>
      </c>
      <c r="D9" s="14"/>
    </row>
    <row r="10" spans="1:4" ht="56">
      <c r="A10" s="17"/>
      <c r="B10" s="18" t="s">
        <v>29</v>
      </c>
      <c r="C10" s="19" t="s">
        <v>25</v>
      </c>
      <c r="D10" s="14"/>
    </row>
    <row r="11" spans="1:4" ht="13.5" customHeight="1">
      <c r="A11" s="104" t="s">
        <v>30</v>
      </c>
      <c r="B11" s="20" t="s">
        <v>31</v>
      </c>
      <c r="C11" s="21" t="s">
        <v>22</v>
      </c>
      <c r="D11" t="s">
        <v>278</v>
      </c>
    </row>
    <row r="12" spans="1:4">
      <c r="A12" s="104"/>
      <c r="B12" s="22" t="s">
        <v>32</v>
      </c>
      <c r="C12" s="21" t="s">
        <v>22</v>
      </c>
      <c r="D12" s="23" t="s">
        <v>265</v>
      </c>
    </row>
    <row r="13" spans="1:4" ht="13.5" customHeight="1">
      <c r="A13" s="104"/>
      <c r="B13" s="24" t="s">
        <v>33</v>
      </c>
      <c r="C13" s="25" t="s">
        <v>25</v>
      </c>
      <c r="D13" s="82" t="s">
        <v>273</v>
      </c>
    </row>
    <row r="14" spans="1:4">
      <c r="A14" s="104"/>
      <c r="B14" s="22" t="s">
        <v>34</v>
      </c>
      <c r="C14" s="21" t="s">
        <v>25</v>
      </c>
      <c r="D14" s="14" t="s">
        <v>277</v>
      </c>
    </row>
    <row r="15" spans="1:4" ht="13.5" customHeight="1">
      <c r="A15" s="104"/>
      <c r="B15" s="22" t="s">
        <v>36</v>
      </c>
      <c r="C15" s="21" t="s">
        <v>25</v>
      </c>
      <c r="D15" s="14" t="s">
        <v>267</v>
      </c>
    </row>
    <row r="16" spans="1:4">
      <c r="A16" s="104"/>
      <c r="B16" s="22" t="s">
        <v>37</v>
      </c>
      <c r="C16" s="21" t="s">
        <v>25</v>
      </c>
      <c r="D16" s="14" t="s">
        <v>274</v>
      </c>
    </row>
    <row r="17" spans="1:4" ht="13.5" customHeight="1">
      <c r="A17" s="104"/>
      <c r="B17" s="22" t="s">
        <v>38</v>
      </c>
      <c r="C17" s="21" t="s">
        <v>25</v>
      </c>
      <c r="D17" s="14" t="s">
        <v>275</v>
      </c>
    </row>
    <row r="18" spans="1:4" ht="13.5" customHeight="1">
      <c r="A18" s="104"/>
      <c r="B18" s="22" t="s">
        <v>39</v>
      </c>
      <c r="C18" s="21" t="s">
        <v>25</v>
      </c>
      <c r="D18" s="14" t="s">
        <v>276</v>
      </c>
    </row>
    <row r="19" spans="1:4" ht="13.5" customHeight="1">
      <c r="A19" s="104"/>
      <c r="B19" s="26" t="s">
        <v>40</v>
      </c>
      <c r="C19" s="21" t="s">
        <v>25</v>
      </c>
      <c r="D19" s="14" t="s">
        <v>35</v>
      </c>
    </row>
    <row r="20" spans="1:4" ht="13.5" customHeight="1">
      <c r="A20" s="104" t="s">
        <v>41</v>
      </c>
      <c r="B20" s="27" t="s">
        <v>42</v>
      </c>
      <c r="C20" s="21" t="s">
        <v>25</v>
      </c>
      <c r="D20" s="89" t="s">
        <v>115</v>
      </c>
    </row>
    <row r="21" spans="1:4" ht="13.5" customHeight="1">
      <c r="A21" s="104"/>
      <c r="B21" s="28" t="s">
        <v>43</v>
      </c>
      <c r="C21" s="21" t="s">
        <v>25</v>
      </c>
      <c r="D21" s="89" t="s">
        <v>115</v>
      </c>
    </row>
    <row r="22" spans="1:4" ht="13.5" customHeight="1">
      <c r="A22" s="104"/>
      <c r="B22" s="28" t="s">
        <v>44</v>
      </c>
      <c r="C22" s="21" t="s">
        <v>25</v>
      </c>
      <c r="D22" s="89" t="s">
        <v>115</v>
      </c>
    </row>
    <row r="23" spans="1:4" ht="13.5" customHeight="1">
      <c r="A23" s="104"/>
      <c r="B23" s="28" t="s">
        <v>46</v>
      </c>
      <c r="C23" s="21" t="s">
        <v>25</v>
      </c>
      <c r="D23" s="89" t="s">
        <v>115</v>
      </c>
    </row>
    <row r="24" spans="1:4">
      <c r="A24" s="104"/>
      <c r="B24" s="28" t="s">
        <v>47</v>
      </c>
      <c r="C24" s="21" t="s">
        <v>25</v>
      </c>
      <c r="D24" s="89" t="s">
        <v>115</v>
      </c>
    </row>
    <row r="25" spans="1:4" ht="13.5" customHeight="1">
      <c r="A25" s="104"/>
      <c r="B25" s="29" t="s">
        <v>48</v>
      </c>
      <c r="C25" s="21" t="s">
        <v>25</v>
      </c>
      <c r="D25" s="89" t="s">
        <v>115</v>
      </c>
    </row>
    <row r="26" spans="1:4" ht="70">
      <c r="B26" s="30" t="s">
        <v>49</v>
      </c>
      <c r="C26" s="31" t="s">
        <v>22</v>
      </c>
      <c r="D26" s="89" t="str">
        <f>abstract!B4</f>
        <v xml:space="preserve">This dataset contains the model output of a 1h-simulation by the obstacle resolving micro-scale model MITRAS for the City Centre of Hamburg, Germany.
Possible usecase for this dataset are for evaluation of parameterisations, model simulation comparisons. </v>
      </c>
    </row>
    <row r="27" spans="1:4" ht="13.5" customHeight="1">
      <c r="B27" s="32"/>
      <c r="C27" s="33"/>
      <c r="D27" s="34"/>
    </row>
    <row r="28" spans="1:4" ht="13.5" customHeight="1">
      <c r="D28" s="35" t="s">
        <v>296</v>
      </c>
    </row>
    <row r="29" spans="1:4" ht="13.5" customHeight="1"/>
    <row r="30" spans="1:4" ht="13.5" customHeight="1"/>
    <row r="31" spans="1:4" ht="13.5" customHeight="1"/>
    <row r="32" spans="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3">
    <mergeCell ref="A1:D1"/>
    <mergeCell ref="A11:A19"/>
    <mergeCell ref="A20:A25"/>
  </mergeCells>
  <conditionalFormatting sqref="C4:C28">
    <cfRule type="cellIs" dxfId="5" priority="2" operator="equal">
      <formula>"M"</formula>
    </cfRule>
  </conditionalFormatting>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92"/>
  <sheetViews>
    <sheetView topLeftCell="A25" zoomScale="112" zoomScaleNormal="112" workbookViewId="0">
      <selection activeCell="D30" sqref="D30"/>
    </sheetView>
  </sheetViews>
  <sheetFormatPr baseColWidth="10" defaultColWidth="8.6640625" defaultRowHeight="14"/>
  <cols>
    <col min="1" max="1" width="10.33203125" style="7" customWidth="1"/>
    <col min="2" max="2" width="87.33203125" style="7" customWidth="1"/>
    <col min="3" max="3" width="8.1640625" style="7" customWidth="1"/>
    <col min="4" max="4" width="86.1640625" style="7" customWidth="1"/>
    <col min="5" max="18" width="9.1640625" style="7" customWidth="1"/>
    <col min="19" max="1025" width="12.6640625" style="7" customWidth="1"/>
  </cols>
  <sheetData>
    <row r="1" spans="1:6" ht="23">
      <c r="A1" s="103" t="s">
        <v>50</v>
      </c>
      <c r="B1" s="103"/>
      <c r="C1" s="103"/>
      <c r="D1" s="103"/>
    </row>
    <row r="2" spans="1:6" ht="13.5" customHeight="1">
      <c r="B2" s="35"/>
    </row>
    <row r="3" spans="1:6" ht="13.5" customHeight="1">
      <c r="A3" s="8" t="s">
        <v>17</v>
      </c>
      <c r="B3" s="36" t="s">
        <v>18</v>
      </c>
      <c r="C3" s="9" t="s">
        <v>19</v>
      </c>
      <c r="D3" s="37" t="s">
        <v>284</v>
      </c>
    </row>
    <row r="4" spans="1:6" ht="22" customHeight="1">
      <c r="A4" s="11"/>
      <c r="B4" s="38" t="s">
        <v>51</v>
      </c>
      <c r="C4" s="39" t="s">
        <v>25</v>
      </c>
      <c r="D4" s="7" t="s">
        <v>52</v>
      </c>
    </row>
    <row r="5" spans="1:6" ht="22" customHeight="1">
      <c r="A5" s="11"/>
      <c r="B5" s="38" t="s">
        <v>53</v>
      </c>
      <c r="C5" s="39" t="s">
        <v>25</v>
      </c>
      <c r="D5" s="7" t="s">
        <v>52</v>
      </c>
      <c r="F5" s="40"/>
    </row>
    <row r="6" spans="1:6" ht="22" customHeight="1">
      <c r="A6" s="11"/>
      <c r="B6" s="38" t="s">
        <v>54</v>
      </c>
      <c r="C6" s="39" t="s">
        <v>22</v>
      </c>
      <c r="D6" s="7" t="s">
        <v>55</v>
      </c>
    </row>
    <row r="7" spans="1:6" ht="35" customHeight="1">
      <c r="A7" s="17"/>
      <c r="B7" s="41" t="s">
        <v>56</v>
      </c>
      <c r="C7" s="39" t="s">
        <v>22</v>
      </c>
      <c r="D7" s="42">
        <v>36698</v>
      </c>
    </row>
    <row r="8" spans="1:6" ht="13.5" customHeight="1">
      <c r="A8" s="105" t="s">
        <v>57</v>
      </c>
      <c r="B8" s="43" t="s">
        <v>58</v>
      </c>
      <c r="C8" s="44" t="s">
        <v>22</v>
      </c>
      <c r="D8" s="45" t="s">
        <v>59</v>
      </c>
    </row>
    <row r="9" spans="1:6" ht="78" customHeight="1">
      <c r="A9" s="105"/>
      <c r="B9" s="46" t="s">
        <v>60</v>
      </c>
      <c r="C9" s="44" t="s">
        <v>22</v>
      </c>
      <c r="D9" s="47" t="s">
        <v>282</v>
      </c>
    </row>
    <row r="10" spans="1:6" ht="13.5" customHeight="1">
      <c r="A10" s="105"/>
      <c r="B10" s="48" t="s">
        <v>61</v>
      </c>
      <c r="C10" s="44" t="s">
        <v>22</v>
      </c>
      <c r="D10" s="7" t="str">
        <f>abstract!B2</f>
        <v xml:space="preserve">Wind field and tracer distribution in Hamburg, Germany   </v>
      </c>
    </row>
    <row r="11" spans="1:6" ht="13.5" customHeight="1">
      <c r="A11" s="105"/>
      <c r="B11" s="48" t="s">
        <v>62</v>
      </c>
      <c r="C11" s="44" t="s">
        <v>22</v>
      </c>
      <c r="D11" s="7" t="s">
        <v>63</v>
      </c>
    </row>
    <row r="12" spans="1:6" ht="13.5" customHeight="1">
      <c r="A12" s="105"/>
      <c r="B12" s="48" t="s">
        <v>64</v>
      </c>
      <c r="C12" s="44" t="s">
        <v>22</v>
      </c>
      <c r="D12" s="49">
        <v>2023</v>
      </c>
    </row>
    <row r="13" spans="1:6" ht="233" customHeight="1">
      <c r="A13" s="105"/>
      <c r="B13" s="50" t="s">
        <v>65</v>
      </c>
      <c r="C13" s="44" t="s">
        <v>22</v>
      </c>
      <c r="D13" s="51" t="s">
        <v>289</v>
      </c>
    </row>
    <row r="14" spans="1:6" ht="70">
      <c r="A14" s="105"/>
      <c r="B14" s="46" t="s">
        <v>66</v>
      </c>
      <c r="C14" s="44" t="s">
        <v>22</v>
      </c>
      <c r="D14" s="35" t="s">
        <v>283</v>
      </c>
    </row>
    <row r="15" spans="1:6" ht="13.5" customHeight="1">
      <c r="A15" s="105"/>
      <c r="B15" s="48" t="s">
        <v>67</v>
      </c>
      <c r="C15" s="44" t="s">
        <v>22</v>
      </c>
      <c r="D15" s="7" t="s">
        <v>280</v>
      </c>
    </row>
    <row r="16" spans="1:6" ht="13.5" customHeight="1">
      <c r="A16" s="105"/>
      <c r="B16" s="48" t="s">
        <v>68</v>
      </c>
      <c r="C16" s="44" t="s">
        <v>22</v>
      </c>
      <c r="D16" s="7" t="s">
        <v>55</v>
      </c>
    </row>
    <row r="17" spans="1:4" ht="13.5" customHeight="1">
      <c r="A17" s="105"/>
      <c r="B17" s="48" t="s">
        <v>69</v>
      </c>
      <c r="C17" s="44" t="s">
        <v>22</v>
      </c>
      <c r="D17" s="7" t="s">
        <v>70</v>
      </c>
    </row>
    <row r="18" spans="1:4" ht="13.5" customHeight="1">
      <c r="A18" s="105"/>
      <c r="B18" s="48" t="s">
        <v>71</v>
      </c>
      <c r="C18" s="44" t="s">
        <v>25</v>
      </c>
    </row>
    <row r="19" spans="1:4" ht="85.75" customHeight="1">
      <c r="A19" s="105"/>
      <c r="B19" s="50" t="s">
        <v>72</v>
      </c>
      <c r="C19" s="44" t="s">
        <v>25</v>
      </c>
      <c r="D19" s="101" t="s">
        <v>115</v>
      </c>
    </row>
    <row r="20" spans="1:4" ht="13.5" customHeight="1">
      <c r="A20" s="105"/>
      <c r="B20" s="48" t="s">
        <v>48</v>
      </c>
      <c r="C20" s="44" t="s">
        <v>22</v>
      </c>
      <c r="D20" s="45" t="s">
        <v>73</v>
      </c>
    </row>
    <row r="21" spans="1:4" ht="13.5" customHeight="1">
      <c r="A21" s="105"/>
      <c r="B21" s="48" t="s">
        <v>74</v>
      </c>
      <c r="C21" s="44" t="s">
        <v>22</v>
      </c>
      <c r="D21" s="7" t="s">
        <v>279</v>
      </c>
    </row>
    <row r="22" spans="1:4" ht="13.5" customHeight="1">
      <c r="A22" s="105"/>
      <c r="B22" s="48" t="s">
        <v>75</v>
      </c>
      <c r="C22" s="44" t="s">
        <v>25</v>
      </c>
      <c r="D22" s="49">
        <v>1</v>
      </c>
    </row>
    <row r="23" spans="1:4" ht="13.5" customHeight="1">
      <c r="A23" s="105"/>
      <c r="B23" s="48" t="s">
        <v>76</v>
      </c>
      <c r="C23" s="44" t="s">
        <v>22</v>
      </c>
      <c r="D23" s="7" t="s">
        <v>77</v>
      </c>
    </row>
    <row r="24" spans="1:4" ht="243" customHeight="1">
      <c r="A24" s="105"/>
      <c r="B24" s="50" t="s">
        <v>78</v>
      </c>
      <c r="C24" s="44" t="s">
        <v>22</v>
      </c>
      <c r="D24" s="51" t="str">
        <f>abstract!B2&amp;" "&amp;CHAR(10)&amp;CHAR(10)&amp;abstract!B3</f>
        <v>Wind field and tracer distribution in Hamburg, Germany    
This dataset contains the model output of a simulation by the microscale obstacle resolving model MITRAS (Salim et al., 2018; Schluenzen et al., 2018, Model version: MITRAS ver2 rev471a5b5). The aim of this simulation was to create an obstacle resolving model (ORM) dataset to test and apply the newly established AtMoDat standard (Ganske et al., 2021) on ORM data, as a part of the AtMoDat project (see: https://www.atmodat.de/). The simulation results show the distribution of passive tracer and wind field within the city center of Hamburg, Germany. Emitted tracer represent particulate matter (pm10), emitted from green spaces in the city center. Only dynamical effects are calculated in this simulation. The model domain covers an area of 1000x1000x8000 m, using a non-equidistant grid with an spatial resolution of 2.5 m in horizontal and 5 m in vertical direction with increasing grid cell size towards the model boundaries. Information about the location and height of the obstacles are provided within the dataset. The model domain is based on the study of Salim et al., (2015). The simulation covers one hour model time, starting at 4 am model time, with a temporal resolution of 5 minutes. This dataset contains a selection of output variables, control variables are not included. Model Settings: passive Tracer emission; no diurnal cycle; stable stratification; low wind speed (u,v = 3 m/s, 0 m/s)</v>
      </c>
    </row>
    <row r="25" spans="1:4" ht="45.5" customHeight="1">
      <c r="A25" s="105"/>
      <c r="B25" s="48" t="s">
        <v>79</v>
      </c>
      <c r="C25" s="44" t="s">
        <v>25</v>
      </c>
      <c r="D25" s="47" t="s">
        <v>285</v>
      </c>
    </row>
    <row r="26" spans="1:4" ht="17.5" customHeight="1">
      <c r="A26" s="105"/>
      <c r="B26" s="48" t="s">
        <v>80</v>
      </c>
      <c r="C26" s="44" t="s">
        <v>25</v>
      </c>
    </row>
    <row r="27" spans="1:4" ht="13.5" customHeight="1">
      <c r="A27" s="105"/>
      <c r="B27" s="29" t="s">
        <v>81</v>
      </c>
      <c r="C27" s="52" t="s">
        <v>25</v>
      </c>
      <c r="D27" s="7" t="s">
        <v>280</v>
      </c>
    </row>
    <row r="28" spans="1:4" ht="14" customHeight="1">
      <c r="A28" s="53"/>
      <c r="B28" s="54"/>
      <c r="C28" s="19"/>
    </row>
    <row r="29" spans="1:4" ht="32" customHeight="1">
      <c r="A29" s="17"/>
      <c r="B29" s="55" t="s">
        <v>82</v>
      </c>
      <c r="C29" s="19" t="s">
        <v>22</v>
      </c>
      <c r="D29" s="47" t="s">
        <v>83</v>
      </c>
    </row>
    <row r="30" spans="1:4" ht="53" customHeight="1">
      <c r="A30" s="104" t="s">
        <v>84</v>
      </c>
      <c r="B30" s="56" t="s">
        <v>85</v>
      </c>
      <c r="C30" s="52" t="s">
        <v>22</v>
      </c>
      <c r="D30" s="47" t="str">
        <f>abstract!B3</f>
        <v>This dataset contains the model output of a simulation by the microscale obstacle resolving model MITRAS (Salim et al., 2018; Schluenzen et al., 2018, Model version: MITRAS ver2 rev471a5b5). The aim of this simulation was to create an obstacle resolving model (ORM) dataset to test and apply the newly established AtMoDat standard (Ganske et al., 2021) on ORM data, as a part of the AtMoDat project (see: https://www.atmodat.de/). The simulation results show the distribution of passive tracer and wind field within the city center of Hamburg, Germany. Emitted tracer represent particulate matter (pm10), emitted from green spaces in the city center. Only dynamical effects are calculated in this simulation. The model domain covers an area of 1000x1000x8000 m, using a non-equidistant grid with an spatial resolution of 2.5 m in horizontal and 5 m in vertical direction with increasing grid cell size towards the model boundaries. Information about the location and height of the obstacles are provided within the dataset. The model domain is based on the study of Salim et al., (2015). The simulation covers one hour model time, starting at 4 am model time, with a temporal resolution of 5 minutes. This dataset contains a selection of output variables, control variables are not included. Model Settings: passive Tracer emission; no diurnal cycle; stable stratification; low wind speed (u,v = 3 m/s, 0 m/s)</v>
      </c>
    </row>
    <row r="31" spans="1:4" ht="13.5" customHeight="1">
      <c r="A31" s="104"/>
      <c r="B31" s="28" t="s">
        <v>86</v>
      </c>
      <c r="C31" s="52" t="s">
        <v>25</v>
      </c>
      <c r="D31" s="35"/>
    </row>
    <row r="32" spans="1:4" ht="13.5" customHeight="1">
      <c r="A32" s="104"/>
      <c r="B32" s="28" t="s">
        <v>87</v>
      </c>
      <c r="C32" s="52" t="s">
        <v>25</v>
      </c>
      <c r="D32" s="7" t="s">
        <v>281</v>
      </c>
    </row>
    <row r="33" spans="1:4" ht="13.5" customHeight="1">
      <c r="A33" s="104"/>
      <c r="B33" s="28" t="s">
        <v>34</v>
      </c>
      <c r="C33" s="52" t="s">
        <v>25</v>
      </c>
      <c r="D33" s="7" t="s">
        <v>288</v>
      </c>
    </row>
    <row r="34" spans="1:4" ht="13.5" customHeight="1">
      <c r="A34" s="104"/>
      <c r="B34" s="28" t="s">
        <v>31</v>
      </c>
      <c r="C34" s="52" t="s">
        <v>22</v>
      </c>
      <c r="D34" s="7" t="s">
        <v>278</v>
      </c>
    </row>
    <row r="35" spans="1:4" ht="13.5" customHeight="1">
      <c r="A35" s="104"/>
      <c r="B35" s="28" t="s">
        <v>32</v>
      </c>
      <c r="C35" s="52" t="s">
        <v>22</v>
      </c>
      <c r="D35" s="7" t="s">
        <v>265</v>
      </c>
    </row>
    <row r="36" spans="1:4" ht="13.5" customHeight="1">
      <c r="A36" s="104"/>
      <c r="B36" s="28" t="s">
        <v>88</v>
      </c>
      <c r="C36" s="52" t="s">
        <v>25</v>
      </c>
      <c r="D36" s="7" t="s">
        <v>153</v>
      </c>
    </row>
    <row r="37" spans="1:4" ht="13.5" customHeight="1">
      <c r="A37" s="104"/>
      <c r="B37" s="28" t="s">
        <v>89</v>
      </c>
      <c r="C37" s="52" t="s">
        <v>25</v>
      </c>
      <c r="D37" s="7" t="s">
        <v>267</v>
      </c>
    </row>
    <row r="38" spans="1:4" ht="13.5" customHeight="1">
      <c r="A38" s="104"/>
      <c r="B38" s="28" t="s">
        <v>37</v>
      </c>
      <c r="C38" s="52" t="s">
        <v>25</v>
      </c>
      <c r="D38" s="7" t="s">
        <v>274</v>
      </c>
    </row>
    <row r="39" spans="1:4" ht="13.5" customHeight="1">
      <c r="A39" s="104"/>
      <c r="B39" s="28" t="s">
        <v>39</v>
      </c>
      <c r="C39" s="52" t="s">
        <v>25</v>
      </c>
      <c r="D39" s="7" t="s">
        <v>276</v>
      </c>
    </row>
    <row r="40" spans="1:4" ht="13.5" customHeight="1">
      <c r="A40" s="104"/>
      <c r="B40" s="28" t="s">
        <v>90</v>
      </c>
      <c r="C40" s="52" t="s">
        <v>25</v>
      </c>
    </row>
    <row r="41" spans="1:4" ht="13.5" customHeight="1">
      <c r="A41" s="104"/>
      <c r="B41" s="28" t="s">
        <v>91</v>
      </c>
      <c r="C41" s="52" t="s">
        <v>25</v>
      </c>
    </row>
    <row r="42" spans="1:4" ht="13.5" customHeight="1">
      <c r="A42" s="104"/>
      <c r="B42" s="29" t="s">
        <v>92</v>
      </c>
      <c r="C42" s="52" t="s">
        <v>25</v>
      </c>
    </row>
    <row r="43" spans="1:4">
      <c r="B43" s="30" t="s">
        <v>93</v>
      </c>
      <c r="C43" s="57" t="s">
        <v>22</v>
      </c>
    </row>
    <row r="44" spans="1:4" ht="13" customHeight="1">
      <c r="B44" s="30" t="s">
        <v>94</v>
      </c>
      <c r="C44" s="57" t="s">
        <v>25</v>
      </c>
    </row>
    <row r="45" spans="1:4" ht="13.5" customHeight="1">
      <c r="B45" s="32" t="s">
        <v>95</v>
      </c>
      <c r="C45" s="57" t="s">
        <v>96</v>
      </c>
    </row>
    <row r="46" spans="1:4" ht="13.5" customHeight="1"/>
    <row r="47" spans="1:4" ht="13.5" customHeight="1"/>
    <row r="48" spans="1:4"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sheetData>
  <mergeCells count="3">
    <mergeCell ref="A1:D1"/>
    <mergeCell ref="A8:A27"/>
    <mergeCell ref="A30:A42"/>
  </mergeCells>
  <conditionalFormatting sqref="B4:C45">
    <cfRule type="cellIs" dxfId="4" priority="2" operator="equal">
      <formula>"yes"</formula>
    </cfRule>
  </conditionalFormatting>
  <conditionalFormatting sqref="B4:C45">
    <cfRule type="cellIs" dxfId="3" priority="3" operator="equal">
      <formula>"no"</formula>
    </cfRule>
  </conditionalFormatting>
  <conditionalFormatting sqref="C4:C45">
    <cfRule type="cellIs" dxfId="2" priority="4" operator="equal">
      <formula>"M"</formula>
    </cfRule>
  </conditionalFormatting>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H47"/>
  <sheetViews>
    <sheetView tabSelected="1" topLeftCell="B1" zoomScale="80" zoomScaleNormal="80" workbookViewId="0">
      <pane xSplit="1" topLeftCell="C1" activePane="topRight" state="frozen"/>
      <selection activeCell="B1" sqref="B1"/>
      <selection pane="topRight" activeCell="I40" sqref="I40"/>
    </sheetView>
  </sheetViews>
  <sheetFormatPr baseColWidth="10" defaultColWidth="8.6640625" defaultRowHeight="14"/>
  <cols>
    <col min="1" max="1" width="10.6640625" style="58" customWidth="1"/>
    <col min="2" max="2" width="27.5" style="7" customWidth="1"/>
    <col min="3" max="4" width="10.6640625" style="59" customWidth="1"/>
    <col min="5" max="5" width="10.1640625" style="59" customWidth="1"/>
    <col min="6" max="6" width="12" style="59" hidden="1" customWidth="1"/>
    <col min="7" max="7" width="0.1640625" style="58" hidden="1" customWidth="1"/>
    <col min="8" max="8" width="23.6640625" style="58" customWidth="1"/>
    <col min="9" max="9" width="108.5" style="77" customWidth="1"/>
    <col min="10" max="10" width="59.9140625" style="60" customWidth="1"/>
    <col min="11" max="11" width="10.83203125" style="58" customWidth="1"/>
    <col min="12" max="1022" width="10.58203125" style="58" customWidth="1"/>
  </cols>
  <sheetData>
    <row r="1" spans="1:10" ht="60" customHeight="1">
      <c r="A1" s="106" t="s">
        <v>97</v>
      </c>
      <c r="B1" s="106"/>
      <c r="C1" s="106"/>
      <c r="D1" s="106"/>
      <c r="E1" s="106"/>
      <c r="F1" s="106"/>
      <c r="G1" s="106"/>
      <c r="H1" s="106"/>
      <c r="I1" s="106"/>
      <c r="J1" s="106"/>
    </row>
    <row r="2" spans="1:10">
      <c r="E2" s="61" t="s">
        <v>98</v>
      </c>
    </row>
    <row r="3" spans="1:10" ht="14.5" thickBot="1">
      <c r="A3" s="62" t="s">
        <v>17</v>
      </c>
      <c r="B3" s="7" t="s">
        <v>18</v>
      </c>
      <c r="C3" s="63" t="s">
        <v>99</v>
      </c>
      <c r="D3" s="63" t="s">
        <v>100</v>
      </c>
      <c r="E3" s="63" t="s">
        <v>19</v>
      </c>
      <c r="F3" s="63" t="s">
        <v>101</v>
      </c>
      <c r="G3" s="7" t="s">
        <v>102</v>
      </c>
      <c r="H3" s="7" t="s">
        <v>103</v>
      </c>
      <c r="I3" s="91" t="s">
        <v>104</v>
      </c>
      <c r="J3" s="60" t="s">
        <v>271</v>
      </c>
    </row>
    <row r="4" spans="1:10" ht="45" customHeight="1">
      <c r="A4" s="107" t="s">
        <v>105</v>
      </c>
      <c r="B4" s="64" t="s">
        <v>106</v>
      </c>
      <c r="C4" s="61" t="s">
        <v>107</v>
      </c>
      <c r="D4" s="63" t="s">
        <v>108</v>
      </c>
      <c r="E4" s="61" t="s">
        <v>96</v>
      </c>
      <c r="F4" s="61"/>
      <c r="G4" s="65" t="s">
        <v>109</v>
      </c>
      <c r="H4" s="65" t="s">
        <v>110</v>
      </c>
      <c r="I4" s="90" t="s">
        <v>268</v>
      </c>
      <c r="J4" s="90" t="s">
        <v>268</v>
      </c>
    </row>
    <row r="5" spans="1:10" ht="28">
      <c r="A5" s="108"/>
      <c r="B5" s="66" t="s">
        <v>111</v>
      </c>
      <c r="C5" s="61" t="s">
        <v>107</v>
      </c>
      <c r="D5" s="63" t="s">
        <v>108</v>
      </c>
      <c r="E5" s="61" t="s">
        <v>25</v>
      </c>
      <c r="F5" s="61" t="s">
        <v>112</v>
      </c>
      <c r="G5" s="65" t="s">
        <v>113</v>
      </c>
      <c r="H5" s="65" t="s">
        <v>114</v>
      </c>
      <c r="I5" s="83" t="s">
        <v>269</v>
      </c>
      <c r="J5" s="84" t="s">
        <v>115</v>
      </c>
    </row>
    <row r="6" spans="1:10">
      <c r="A6" s="108"/>
      <c r="B6" s="66" t="s">
        <v>116</v>
      </c>
      <c r="C6" s="61" t="s">
        <v>107</v>
      </c>
      <c r="D6" s="63" t="s">
        <v>117</v>
      </c>
      <c r="E6" s="67" t="s">
        <v>22</v>
      </c>
      <c r="F6" s="61" t="s">
        <v>118</v>
      </c>
      <c r="G6" s="65" t="s">
        <v>119</v>
      </c>
      <c r="H6" s="65" t="s">
        <v>120</v>
      </c>
      <c r="I6" s="77" t="s">
        <v>121</v>
      </c>
      <c r="J6" s="77" t="s">
        <v>121</v>
      </c>
    </row>
    <row r="7" spans="1:10">
      <c r="A7" s="108"/>
      <c r="B7" s="66" t="s">
        <v>122</v>
      </c>
      <c r="C7" s="61" t="s">
        <v>107</v>
      </c>
      <c r="D7" s="63" t="s">
        <v>123</v>
      </c>
      <c r="E7" s="61" t="s">
        <v>25</v>
      </c>
      <c r="F7" s="61" t="s">
        <v>124</v>
      </c>
      <c r="G7" s="65" t="s">
        <v>125</v>
      </c>
      <c r="H7" s="65" t="s">
        <v>126</v>
      </c>
      <c r="I7" s="98" t="s">
        <v>295</v>
      </c>
      <c r="J7" s="99" t="s">
        <v>115</v>
      </c>
    </row>
    <row r="8" spans="1:10" ht="28">
      <c r="A8" s="108"/>
      <c r="B8" s="66" t="s">
        <v>127</v>
      </c>
      <c r="C8" s="61" t="s">
        <v>107</v>
      </c>
      <c r="D8" s="63" t="s">
        <v>108</v>
      </c>
      <c r="E8" s="61" t="s">
        <v>25</v>
      </c>
      <c r="F8" s="61"/>
      <c r="G8" s="65" t="s">
        <v>128</v>
      </c>
      <c r="H8" s="58" t="s">
        <v>129</v>
      </c>
      <c r="I8" s="92" t="s">
        <v>258</v>
      </c>
      <c r="J8" s="84"/>
    </row>
    <row r="9" spans="1:10">
      <c r="A9" s="108"/>
      <c r="B9" s="66" t="s">
        <v>130</v>
      </c>
      <c r="C9" s="61" t="s">
        <v>107</v>
      </c>
      <c r="D9" s="63" t="s">
        <v>108</v>
      </c>
      <c r="E9" s="61" t="s">
        <v>25</v>
      </c>
      <c r="F9" s="61"/>
      <c r="G9" s="65" t="s">
        <v>131</v>
      </c>
      <c r="H9" s="58" t="s">
        <v>132</v>
      </c>
      <c r="I9" s="51" t="s">
        <v>35</v>
      </c>
      <c r="J9" s="84" t="s">
        <v>133</v>
      </c>
    </row>
    <row r="10" spans="1:10">
      <c r="A10" s="108"/>
      <c r="B10" s="66" t="s">
        <v>134</v>
      </c>
      <c r="C10" s="61" t="s">
        <v>107</v>
      </c>
      <c r="D10" s="63" t="s">
        <v>135</v>
      </c>
      <c r="E10" s="61" t="s">
        <v>96</v>
      </c>
      <c r="F10" s="61" t="s">
        <v>118</v>
      </c>
      <c r="G10" s="65" t="s">
        <v>136</v>
      </c>
      <c r="H10" s="58" t="s">
        <v>137</v>
      </c>
      <c r="I10" s="90" t="s">
        <v>35</v>
      </c>
      <c r="J10" s="84" t="s">
        <v>138</v>
      </c>
    </row>
    <row r="11" spans="1:10">
      <c r="A11" s="108"/>
      <c r="B11" s="66" t="s">
        <v>139</v>
      </c>
      <c r="C11" s="61" t="s">
        <v>107</v>
      </c>
      <c r="D11" s="63" t="s">
        <v>140</v>
      </c>
      <c r="E11" s="61" t="s">
        <v>25</v>
      </c>
      <c r="F11" s="61" t="s">
        <v>124</v>
      </c>
      <c r="G11" s="65" t="s">
        <v>141</v>
      </c>
      <c r="H11" s="58" t="s">
        <v>142</v>
      </c>
      <c r="I11" s="90" t="s">
        <v>290</v>
      </c>
      <c r="J11" s="84" t="s">
        <v>143</v>
      </c>
    </row>
    <row r="12" spans="1:10">
      <c r="A12" s="108"/>
      <c r="B12" s="66" t="s">
        <v>144</v>
      </c>
      <c r="C12" s="61" t="s">
        <v>107</v>
      </c>
      <c r="D12" s="63" t="s">
        <v>108</v>
      </c>
      <c r="E12" s="61" t="s">
        <v>96</v>
      </c>
      <c r="F12" s="61" t="s">
        <v>124</v>
      </c>
      <c r="G12" s="65" t="s">
        <v>145</v>
      </c>
      <c r="H12" s="58" t="s">
        <v>146</v>
      </c>
      <c r="I12" s="90" t="s">
        <v>35</v>
      </c>
      <c r="J12" s="85" t="s">
        <v>147</v>
      </c>
    </row>
    <row r="13" spans="1:10">
      <c r="A13" s="108"/>
      <c r="B13" s="66" t="s">
        <v>148</v>
      </c>
      <c r="C13" s="61" t="s">
        <v>107</v>
      </c>
      <c r="D13" s="63" t="s">
        <v>149</v>
      </c>
      <c r="E13" s="61" t="s">
        <v>25</v>
      </c>
      <c r="F13" s="61" t="s">
        <v>150</v>
      </c>
      <c r="G13" s="65" t="s">
        <v>151</v>
      </c>
      <c r="H13" s="58" t="s">
        <v>152</v>
      </c>
      <c r="I13" s="90" t="s">
        <v>153</v>
      </c>
      <c r="J13" s="84" t="s">
        <v>45</v>
      </c>
    </row>
    <row r="14" spans="1:10">
      <c r="A14" s="108"/>
      <c r="B14" s="66" t="s">
        <v>154</v>
      </c>
      <c r="C14" s="61" t="s">
        <v>107</v>
      </c>
      <c r="D14" s="63" t="s">
        <v>149</v>
      </c>
      <c r="E14" s="61" t="s">
        <v>25</v>
      </c>
      <c r="F14" s="61" t="s">
        <v>150</v>
      </c>
      <c r="G14" s="65" t="s">
        <v>151</v>
      </c>
      <c r="H14" s="58" t="s">
        <v>155</v>
      </c>
      <c r="I14" s="90" t="s">
        <v>153</v>
      </c>
      <c r="J14" s="84" t="s">
        <v>45</v>
      </c>
    </row>
    <row r="15" spans="1:10">
      <c r="A15" s="108"/>
      <c r="B15" s="66" t="s">
        <v>156</v>
      </c>
      <c r="C15" s="61" t="s">
        <v>107</v>
      </c>
      <c r="D15" s="63" t="s">
        <v>157</v>
      </c>
      <c r="E15" s="61" t="s">
        <v>25</v>
      </c>
      <c r="F15" s="61" t="s">
        <v>150</v>
      </c>
      <c r="G15" s="65" t="s">
        <v>158</v>
      </c>
      <c r="H15" s="58" t="s">
        <v>159</v>
      </c>
      <c r="I15" s="90" t="s">
        <v>160</v>
      </c>
      <c r="J15" s="84" t="s">
        <v>45</v>
      </c>
    </row>
    <row r="16" spans="1:10" ht="13.5" customHeight="1">
      <c r="A16" s="108"/>
      <c r="B16" s="66" t="s">
        <v>161</v>
      </c>
      <c r="C16" s="61" t="s">
        <v>107</v>
      </c>
      <c r="D16" s="63" t="s">
        <v>108</v>
      </c>
      <c r="E16" s="61" t="s">
        <v>25</v>
      </c>
      <c r="F16" s="61"/>
      <c r="G16" s="65" t="s">
        <v>162</v>
      </c>
      <c r="H16" s="51" t="s">
        <v>163</v>
      </c>
      <c r="I16" s="90" t="s">
        <v>35</v>
      </c>
      <c r="J16" s="77" t="s">
        <v>164</v>
      </c>
    </row>
    <row r="17" spans="1:10">
      <c r="A17" s="108"/>
      <c r="B17" s="66" t="s">
        <v>165</v>
      </c>
      <c r="C17" s="61" t="s">
        <v>107</v>
      </c>
      <c r="D17" s="63" t="s">
        <v>108</v>
      </c>
      <c r="E17" s="67" t="s">
        <v>22</v>
      </c>
      <c r="F17" s="61"/>
      <c r="G17" s="65" t="s">
        <v>166</v>
      </c>
      <c r="H17" s="7" t="s">
        <v>167</v>
      </c>
      <c r="I17" s="90" t="s">
        <v>168</v>
      </c>
      <c r="J17" s="84" t="s">
        <v>169</v>
      </c>
    </row>
    <row r="18" spans="1:10">
      <c r="A18" s="108"/>
      <c r="B18" s="66" t="s">
        <v>170</v>
      </c>
      <c r="C18" s="61" t="s">
        <v>107</v>
      </c>
      <c r="D18" s="63" t="s">
        <v>108</v>
      </c>
      <c r="E18" s="61" t="s">
        <v>25</v>
      </c>
      <c r="F18" s="61"/>
      <c r="G18" s="65" t="s">
        <v>171</v>
      </c>
      <c r="H18" s="7" t="s">
        <v>172</v>
      </c>
      <c r="I18" s="100" t="s">
        <v>173</v>
      </c>
      <c r="J18" s="86" t="s">
        <v>174</v>
      </c>
    </row>
    <row r="19" spans="1:10" ht="28">
      <c r="A19" s="108"/>
      <c r="B19" s="66" t="s">
        <v>175</v>
      </c>
      <c r="C19" s="61" t="s">
        <v>107</v>
      </c>
      <c r="D19" s="63" t="s">
        <v>108</v>
      </c>
      <c r="E19" s="61" t="s">
        <v>25</v>
      </c>
      <c r="F19" s="61" t="s">
        <v>150</v>
      </c>
      <c r="G19" s="65" t="s">
        <v>176</v>
      </c>
      <c r="H19" s="7" t="s">
        <v>177</v>
      </c>
      <c r="I19" s="51" t="s">
        <v>259</v>
      </c>
      <c r="J19" s="84" t="s">
        <v>178</v>
      </c>
    </row>
    <row r="20" spans="1:10" ht="16.5" customHeight="1">
      <c r="A20" s="108"/>
      <c r="B20" s="68" t="s">
        <v>179</v>
      </c>
      <c r="C20" s="61" t="s">
        <v>107</v>
      </c>
      <c r="D20" s="63" t="s">
        <v>108</v>
      </c>
      <c r="E20" s="61" t="s">
        <v>96</v>
      </c>
      <c r="F20" s="61" t="s">
        <v>150</v>
      </c>
      <c r="G20" s="65" t="s">
        <v>180</v>
      </c>
      <c r="H20" s="69" t="s">
        <v>181</v>
      </c>
      <c r="I20" s="97" t="s">
        <v>260</v>
      </c>
      <c r="J20" s="77" t="s">
        <v>182</v>
      </c>
    </row>
    <row r="21" spans="1:10">
      <c r="A21" s="108"/>
      <c r="B21" s="66" t="s">
        <v>183</v>
      </c>
      <c r="C21" s="61" t="s">
        <v>107</v>
      </c>
      <c r="D21" s="63" t="s">
        <v>108</v>
      </c>
      <c r="E21" s="61" t="s">
        <v>25</v>
      </c>
      <c r="F21" s="61" t="s">
        <v>124</v>
      </c>
      <c r="G21" s="65" t="s">
        <v>184</v>
      </c>
      <c r="H21" s="65" t="s">
        <v>185</v>
      </c>
      <c r="I21" s="77" t="s">
        <v>261</v>
      </c>
      <c r="J21" s="84" t="s">
        <v>186</v>
      </c>
    </row>
    <row r="22" spans="1:10">
      <c r="A22" s="108"/>
      <c r="B22" s="66" t="s">
        <v>187</v>
      </c>
      <c r="C22" s="61" t="s">
        <v>107</v>
      </c>
      <c r="D22" s="63" t="s">
        <v>108</v>
      </c>
      <c r="E22" s="61" t="s">
        <v>96</v>
      </c>
      <c r="F22" s="61" t="s">
        <v>150</v>
      </c>
      <c r="G22" s="65" t="s">
        <v>188</v>
      </c>
      <c r="H22" s="7" t="s">
        <v>189</v>
      </c>
      <c r="I22" s="93" t="s">
        <v>262</v>
      </c>
      <c r="J22" s="84" t="s">
        <v>190</v>
      </c>
    </row>
    <row r="23" spans="1:10">
      <c r="A23" s="108"/>
      <c r="B23" s="66" t="s">
        <v>191</v>
      </c>
      <c r="C23" s="61" t="s">
        <v>107</v>
      </c>
      <c r="D23" s="63" t="s">
        <v>140</v>
      </c>
      <c r="E23" s="61" t="s">
        <v>25</v>
      </c>
      <c r="F23" s="61" t="s">
        <v>124</v>
      </c>
      <c r="G23" s="65" t="s">
        <v>192</v>
      </c>
      <c r="H23" s="7" t="s">
        <v>193</v>
      </c>
      <c r="I23" s="90" t="s">
        <v>35</v>
      </c>
      <c r="J23" s="84" t="s">
        <v>35</v>
      </c>
    </row>
    <row r="24" spans="1:10">
      <c r="A24" s="108"/>
      <c r="B24" s="66" t="s">
        <v>194</v>
      </c>
      <c r="C24" s="61" t="s">
        <v>107</v>
      </c>
      <c r="D24" s="63" t="s">
        <v>108</v>
      </c>
      <c r="E24" s="61" t="s">
        <v>96</v>
      </c>
      <c r="F24" s="61" t="s">
        <v>150</v>
      </c>
      <c r="G24" s="65" t="s">
        <v>195</v>
      </c>
      <c r="H24" s="7" t="s">
        <v>196</v>
      </c>
      <c r="I24" s="51" t="s">
        <v>263</v>
      </c>
      <c r="J24" s="84" t="s">
        <v>35</v>
      </c>
    </row>
    <row r="25" spans="1:10">
      <c r="A25" s="108"/>
      <c r="B25" s="70" t="s">
        <v>197</v>
      </c>
      <c r="C25" s="61" t="s">
        <v>107</v>
      </c>
      <c r="D25" s="63" t="s">
        <v>108</v>
      </c>
      <c r="E25" s="61" t="s">
        <v>25</v>
      </c>
      <c r="F25" s="61" t="s">
        <v>150</v>
      </c>
      <c r="G25" s="65" t="s">
        <v>198</v>
      </c>
      <c r="H25" s="65" t="s">
        <v>199</v>
      </c>
      <c r="I25" s="90" t="s">
        <v>200</v>
      </c>
      <c r="J25" s="84" t="s">
        <v>200</v>
      </c>
    </row>
    <row r="26" spans="1:10">
      <c r="A26" s="108"/>
      <c r="B26" s="66" t="s">
        <v>201</v>
      </c>
      <c r="C26" s="61" t="s">
        <v>107</v>
      </c>
      <c r="D26" s="63" t="s">
        <v>108</v>
      </c>
      <c r="E26" s="61" t="s">
        <v>96</v>
      </c>
      <c r="F26" s="61" t="s">
        <v>150</v>
      </c>
      <c r="G26" s="65" t="s">
        <v>202</v>
      </c>
      <c r="H26" s="7" t="s">
        <v>203</v>
      </c>
      <c r="I26" s="90" t="s">
        <v>264</v>
      </c>
      <c r="J26" s="84" t="s">
        <v>35</v>
      </c>
    </row>
    <row r="27" spans="1:10">
      <c r="A27" s="108"/>
      <c r="B27" s="66" t="s">
        <v>204</v>
      </c>
      <c r="C27" s="61" t="s">
        <v>107</v>
      </c>
      <c r="D27" s="63" t="s">
        <v>108</v>
      </c>
      <c r="E27" s="61" t="s">
        <v>96</v>
      </c>
      <c r="F27" s="61" t="s">
        <v>150</v>
      </c>
      <c r="G27" s="65" t="s">
        <v>205</v>
      </c>
      <c r="H27" s="58" t="s">
        <v>206</v>
      </c>
      <c r="I27" s="90" t="s">
        <v>287</v>
      </c>
      <c r="J27" s="84" t="s">
        <v>35</v>
      </c>
    </row>
    <row r="28" spans="1:10">
      <c r="A28" s="108"/>
      <c r="B28" s="66" t="s">
        <v>207</v>
      </c>
      <c r="C28" s="61" t="s">
        <v>107</v>
      </c>
      <c r="D28" s="63" t="s">
        <v>208</v>
      </c>
      <c r="E28" s="61" t="s">
        <v>25</v>
      </c>
      <c r="F28" s="61" t="s">
        <v>124</v>
      </c>
      <c r="G28" s="65" t="s">
        <v>209</v>
      </c>
      <c r="H28" s="65" t="s">
        <v>210</v>
      </c>
      <c r="I28" s="90" t="s">
        <v>211</v>
      </c>
      <c r="J28" s="84" t="s">
        <v>211</v>
      </c>
    </row>
    <row r="29" spans="1:10" ht="100.5" customHeight="1">
      <c r="A29" s="108"/>
      <c r="B29" s="66" t="s">
        <v>212</v>
      </c>
      <c r="C29" s="61" t="s">
        <v>107</v>
      </c>
      <c r="D29" s="63" t="s">
        <v>108</v>
      </c>
      <c r="E29" s="61" t="s">
        <v>96</v>
      </c>
      <c r="F29" s="61"/>
      <c r="G29" s="65" t="s">
        <v>213</v>
      </c>
      <c r="H29" s="65" t="s">
        <v>214</v>
      </c>
      <c r="I29" s="77" t="s">
        <v>272</v>
      </c>
      <c r="J29" s="77" t="s">
        <v>215</v>
      </c>
    </row>
    <row r="30" spans="1:10" ht="20" customHeight="1">
      <c r="A30" s="108"/>
      <c r="B30" s="66" t="s">
        <v>216</v>
      </c>
      <c r="C30" s="61" t="s">
        <v>107</v>
      </c>
      <c r="D30" s="63" t="s">
        <v>217</v>
      </c>
      <c r="E30" s="67" t="s">
        <v>22</v>
      </c>
      <c r="F30" s="61" t="s">
        <v>118</v>
      </c>
      <c r="G30" s="65" t="s">
        <v>218</v>
      </c>
      <c r="H30" s="65" t="s">
        <v>219</v>
      </c>
      <c r="I30" s="90" t="s">
        <v>265</v>
      </c>
      <c r="J30" s="77" t="s">
        <v>220</v>
      </c>
    </row>
    <row r="31" spans="1:10">
      <c r="A31" s="108"/>
      <c r="B31" s="66" t="s">
        <v>221</v>
      </c>
      <c r="C31" s="61" t="s">
        <v>107</v>
      </c>
      <c r="D31" s="63" t="s">
        <v>140</v>
      </c>
      <c r="E31" s="61" t="s">
        <v>25</v>
      </c>
      <c r="F31" s="61" t="s">
        <v>124</v>
      </c>
      <c r="G31" s="65" t="s">
        <v>222</v>
      </c>
      <c r="H31" s="65" t="s">
        <v>223</v>
      </c>
      <c r="I31" s="93" t="s">
        <v>35</v>
      </c>
      <c r="J31" s="84" t="s">
        <v>35</v>
      </c>
    </row>
    <row r="32" spans="1:10">
      <c r="A32" s="108"/>
      <c r="B32" s="66" t="s">
        <v>224</v>
      </c>
      <c r="C32" s="61" t="s">
        <v>107</v>
      </c>
      <c r="D32" s="63" t="s">
        <v>108</v>
      </c>
      <c r="E32" s="61" t="s">
        <v>25</v>
      </c>
      <c r="F32" s="61" t="s">
        <v>150</v>
      </c>
      <c r="G32" s="65" t="s">
        <v>225</v>
      </c>
      <c r="H32" s="65" t="s">
        <v>226</v>
      </c>
      <c r="I32" s="77" t="s">
        <v>227</v>
      </c>
      <c r="J32" s="84" t="s">
        <v>227</v>
      </c>
    </row>
    <row r="33" spans="1:10" ht="177" customHeight="1">
      <c r="A33" s="108"/>
      <c r="B33" s="68" t="s">
        <v>228</v>
      </c>
      <c r="C33" s="61" t="s">
        <v>107</v>
      </c>
      <c r="D33" s="63" t="s">
        <v>108</v>
      </c>
      <c r="E33" s="61" t="s">
        <v>25</v>
      </c>
      <c r="F33" s="61" t="s">
        <v>150</v>
      </c>
      <c r="G33" s="65" t="s">
        <v>229</v>
      </c>
      <c r="H33" s="63" t="s">
        <v>230</v>
      </c>
      <c r="I33" s="51" t="s">
        <v>292</v>
      </c>
      <c r="J33" s="49" t="str">
        <f>abstract!B3</f>
        <v>This dataset contains the model output of a simulation by the microscale obstacle resolving model MITRAS (Salim et al., 2018; Schluenzen et al., 2018, Model version: MITRAS ver2 rev471a5b5). The aim of this simulation was to create an obstacle resolving model (ORM) dataset to test and apply the newly established AtMoDat standard (Ganske et al., 2021) on ORM data, as a part of the AtMoDat project (see: https://www.atmodat.de/). The simulation results show the distribution of passive tracer and wind field within the city center of Hamburg, Germany. Emitted tracer represent particulate matter (pm10), emitted from green spaces in the city center. Only dynamical effects are calculated in this simulation. The model domain covers an area of 1000x1000x8000 m, using a non-equidistant grid with an spatial resolution of 2.5 m in horizontal and 5 m in vertical direction with increasing grid cell size towards the model boundaries. Information about the location and height of the obstacles are provided within the dataset. The model domain is based on the study of Salim et al., (2015). The simulation covers one hour model time, starting at 4 am model time, with a temporal resolution of 5 minutes. This dataset contains a selection of output variables, control variables are not included. Model Settings: passive Tracer emission; no diurnal cycle; stable stratification; low wind speed (u,v = 3 m/s, 0 m/s)</v>
      </c>
    </row>
    <row r="34" spans="1:10" ht="14.5" thickBot="1">
      <c r="A34" s="109"/>
      <c r="B34" s="71" t="s">
        <v>231</v>
      </c>
      <c r="C34" s="61" t="s">
        <v>107</v>
      </c>
      <c r="D34" s="63" t="s">
        <v>108</v>
      </c>
      <c r="E34" s="61" t="s">
        <v>25</v>
      </c>
      <c r="F34" s="61" t="s">
        <v>118</v>
      </c>
      <c r="G34" s="65" t="s">
        <v>232</v>
      </c>
      <c r="H34" s="65" t="s">
        <v>233</v>
      </c>
      <c r="I34" s="51" t="s">
        <v>234</v>
      </c>
      <c r="J34" s="49" t="str">
        <f>abstract!B2</f>
        <v xml:space="preserve">Wind field and tracer distribution in Hamburg, Germany   </v>
      </c>
    </row>
    <row r="35" spans="1:10" ht="22" customHeight="1">
      <c r="B35" s="7" t="s">
        <v>235</v>
      </c>
      <c r="C35" s="59" t="s">
        <v>107</v>
      </c>
      <c r="D35" s="59" t="s">
        <v>108</v>
      </c>
      <c r="E35" s="61" t="s">
        <v>236</v>
      </c>
      <c r="H35" s="63" t="s">
        <v>237</v>
      </c>
      <c r="I35" s="96"/>
      <c r="J35" s="49">
        <f>Readme!M15</f>
        <v>0</v>
      </c>
    </row>
    <row r="36" spans="1:10">
      <c r="B36" s="7" t="s">
        <v>238</v>
      </c>
      <c r="C36" s="59" t="s">
        <v>107</v>
      </c>
      <c r="D36" s="59" t="s">
        <v>108</v>
      </c>
      <c r="E36" s="61" t="s">
        <v>236</v>
      </c>
      <c r="I36" s="96"/>
      <c r="J36" s="49">
        <f>Readme!M16</f>
        <v>0</v>
      </c>
    </row>
    <row r="37" spans="1:10">
      <c r="B37" s="7" t="s">
        <v>239</v>
      </c>
      <c r="C37" s="59" t="s">
        <v>107</v>
      </c>
      <c r="D37" s="59" t="s">
        <v>108</v>
      </c>
      <c r="E37" s="61" t="s">
        <v>236</v>
      </c>
      <c r="I37" s="96"/>
      <c r="J37" s="49" t="s">
        <v>240</v>
      </c>
    </row>
    <row r="38" spans="1:10">
      <c r="B38" s="7" t="s">
        <v>241</v>
      </c>
      <c r="C38" s="59" t="s">
        <v>107</v>
      </c>
      <c r="D38" s="59" t="s">
        <v>108</v>
      </c>
      <c r="E38" s="61" t="s">
        <v>236</v>
      </c>
      <c r="I38" s="96"/>
      <c r="J38" s="49">
        <f>Readme!N15</f>
        <v>0</v>
      </c>
    </row>
    <row r="39" spans="1:10">
      <c r="B39" s="7" t="s">
        <v>242</v>
      </c>
      <c r="C39" s="59" t="s">
        <v>107</v>
      </c>
      <c r="D39" s="59" t="s">
        <v>108</v>
      </c>
      <c r="E39" s="61" t="s">
        <v>236</v>
      </c>
      <c r="F39" s="67"/>
      <c r="H39" s="72"/>
      <c r="I39" s="96"/>
      <c r="J39" s="49">
        <f>Readme!N16</f>
        <v>0</v>
      </c>
    </row>
    <row r="40" spans="1:10">
      <c r="B40" s="7" t="s">
        <v>243</v>
      </c>
      <c r="C40" s="59" t="s">
        <v>107</v>
      </c>
      <c r="D40" s="59" t="s">
        <v>108</v>
      </c>
      <c r="E40" s="61" t="s">
        <v>236</v>
      </c>
      <c r="F40" s="67"/>
      <c r="H40" s="72"/>
      <c r="I40" s="96"/>
      <c r="J40" s="49" t="s">
        <v>244</v>
      </c>
    </row>
    <row r="41" spans="1:10">
      <c r="B41" s="7" t="s">
        <v>245</v>
      </c>
      <c r="C41" s="59" t="s">
        <v>107</v>
      </c>
      <c r="D41" s="59" t="s">
        <v>108</v>
      </c>
      <c r="E41" s="61" t="s">
        <v>236</v>
      </c>
      <c r="F41" s="67"/>
      <c r="H41" s="72"/>
      <c r="I41" s="94" t="s">
        <v>266</v>
      </c>
      <c r="J41" s="49">
        <f>Readme!L18</f>
        <v>0</v>
      </c>
    </row>
    <row r="42" spans="1:10">
      <c r="B42" s="7" t="s">
        <v>246</v>
      </c>
      <c r="C42" s="59" t="s">
        <v>107</v>
      </c>
      <c r="D42" s="59" t="s">
        <v>108</v>
      </c>
      <c r="E42" s="61" t="s">
        <v>236</v>
      </c>
      <c r="F42" s="67"/>
      <c r="H42" s="72"/>
      <c r="I42" s="95" t="s">
        <v>267</v>
      </c>
      <c r="J42" s="49" t="s">
        <v>247</v>
      </c>
    </row>
    <row r="43" spans="1:10" ht="42">
      <c r="A43" s="73"/>
      <c r="B43" s="74" t="s">
        <v>294</v>
      </c>
      <c r="C43" s="75" t="s">
        <v>107</v>
      </c>
      <c r="D43" s="49" t="s">
        <v>108</v>
      </c>
      <c r="E43" s="75" t="s">
        <v>25</v>
      </c>
      <c r="F43" s="75"/>
      <c r="G43" s="49" t="s">
        <v>162</v>
      </c>
      <c r="H43" s="76"/>
      <c r="I43" s="51" t="s">
        <v>293</v>
      </c>
      <c r="J43" s="77" t="s">
        <v>248</v>
      </c>
    </row>
    <row r="44" spans="1:10">
      <c r="B44" s="7" t="s">
        <v>249</v>
      </c>
      <c r="C44" s="67"/>
      <c r="D44" s="67"/>
      <c r="E44" s="67" t="s">
        <v>22</v>
      </c>
      <c r="F44" s="67"/>
      <c r="G44" s="72"/>
      <c r="H44" s="72"/>
      <c r="I44" s="90"/>
      <c r="J44" s="87"/>
    </row>
    <row r="45" spans="1:10">
      <c r="B45" s="7" t="s">
        <v>250</v>
      </c>
      <c r="C45" s="67"/>
      <c r="D45" s="67"/>
      <c r="E45" s="67" t="s">
        <v>22</v>
      </c>
      <c r="F45" s="67"/>
      <c r="G45" s="72"/>
      <c r="H45" s="78"/>
      <c r="I45" s="90"/>
      <c r="J45" s="88"/>
    </row>
    <row r="46" spans="1:10">
      <c r="B46" s="7" t="s">
        <v>251</v>
      </c>
      <c r="C46" s="67"/>
      <c r="D46" s="67"/>
      <c r="E46" s="67" t="s">
        <v>22</v>
      </c>
      <c r="F46" s="67"/>
      <c r="G46" s="72"/>
      <c r="H46" s="72"/>
      <c r="I46" s="90"/>
      <c r="J46" s="88"/>
    </row>
    <row r="47" spans="1:10">
      <c r="B47" s="7" t="s">
        <v>252</v>
      </c>
      <c r="C47" s="67"/>
      <c r="D47" s="67"/>
      <c r="E47" s="67" t="s">
        <v>22</v>
      </c>
      <c r="F47" s="67"/>
      <c r="G47" s="72"/>
      <c r="H47" s="72"/>
      <c r="I47" s="90"/>
      <c r="J47" s="88"/>
    </row>
  </sheetData>
  <mergeCells count="2">
    <mergeCell ref="A1:J1"/>
    <mergeCell ref="A4:A34"/>
  </mergeCells>
  <hyperlinks>
    <hyperlink ref="I8" r:id="rId1" display="Vivien Voss, Meteorologisches Institut (MI), Universitaet Hamburg (UHH), ORCHID: https://orcid.org/0000-0001-7329-8192, email: vivien.voss@uni-hamburg.de" xr:uid="{00000000-0004-0000-0300-000001000000}"/>
    <hyperlink ref="I18" r:id="rId2" xr:uid="{00000000-0004-0000-0300-000002000000}"/>
  </hyperlinks>
  <pageMargins left="0.7" right="0.7" top="0.78749999999999998" bottom="0.78749999999999998" header="0.51180555555555496" footer="0.51180555555555496"/>
  <pageSetup paperSize="9" firstPageNumber="0" orientation="portrait" horizontalDpi="300" verticalDpi="300"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8"/>
  <sheetViews>
    <sheetView zoomScaleNormal="100" workbookViewId="0">
      <selection activeCell="L8" sqref="L8"/>
    </sheetView>
  </sheetViews>
  <sheetFormatPr baseColWidth="10" defaultColWidth="8.6640625" defaultRowHeight="14"/>
  <cols>
    <col min="1" max="4" width="10.58203125" customWidth="1"/>
    <col min="5" max="5" width="18.5" customWidth="1"/>
    <col min="6" max="1025" width="10.58203125" customWidth="1"/>
  </cols>
  <sheetData>
    <row r="1" spans="1:14">
      <c r="A1" s="2" t="s">
        <v>270</v>
      </c>
    </row>
    <row r="3" spans="1:14">
      <c r="A3" t="s">
        <v>253</v>
      </c>
      <c r="B3" t="s">
        <v>254</v>
      </c>
      <c r="C3" t="s">
        <v>255</v>
      </c>
    </row>
    <row r="4" spans="1:14">
      <c r="A4" s="79" t="s">
        <v>115</v>
      </c>
      <c r="B4" t="s">
        <v>115</v>
      </c>
      <c r="C4" t="s">
        <v>115</v>
      </c>
    </row>
    <row r="6" spans="1:14">
      <c r="A6" s="79"/>
    </row>
    <row r="8" spans="1:14"/>
    <row r="9" spans="1:14" ht="15.5">
      <c r="L9" s="1"/>
      <c r="M9" s="80"/>
      <c r="N9" s="80"/>
    </row>
    <row r="10" spans="1:14" ht="15.5">
      <c r="L10" s="1"/>
      <c r="M10" s="80"/>
      <c r="N10" s="80"/>
    </row>
    <row r="11" spans="1:14" ht="15.5">
      <c r="L11" s="1"/>
      <c r="M11" s="80"/>
      <c r="N11" s="80"/>
    </row>
    <row r="12" spans="1:14" ht="15.5">
      <c r="L12" s="1"/>
      <c r="M12" s="80"/>
      <c r="N12" s="80"/>
    </row>
    <row r="13" spans="1:14" ht="15.5">
      <c r="L13" s="1"/>
      <c r="M13" s="80"/>
      <c r="N13" s="80"/>
    </row>
    <row r="14" spans="1:14" ht="15.5">
      <c r="L14" s="1"/>
      <c r="M14" s="80"/>
      <c r="N14" s="80"/>
    </row>
    <row r="15" spans="1:14" ht="15.5">
      <c r="L15" s="1"/>
      <c r="M15" s="80"/>
      <c r="N15" s="80"/>
    </row>
    <row r="16" spans="1:14" ht="15.5">
      <c r="L16" s="1"/>
      <c r="M16" s="80"/>
      <c r="N16" s="80"/>
    </row>
    <row r="20" spans="1:16" ht="105" customHeight="1">
      <c r="C20" s="1"/>
      <c r="J20" s="110"/>
      <c r="K20" s="110"/>
      <c r="L20" s="110"/>
      <c r="M20" s="110"/>
      <c r="N20" s="110"/>
      <c r="O20" s="110"/>
      <c r="P20" s="110"/>
    </row>
    <row r="21" spans="1:16" ht="15.5">
      <c r="C21" s="1"/>
    </row>
    <row r="22" spans="1:16" ht="15.5">
      <c r="C22" s="1"/>
    </row>
    <row r="23" spans="1:16">
      <c r="A23" s="79"/>
      <c r="I23" s="81"/>
    </row>
    <row r="29" spans="1:16" ht="15.5">
      <c r="C29" s="1"/>
    </row>
    <row r="30" spans="1:16" ht="15.5">
      <c r="C30" s="1"/>
    </row>
    <row r="33" spans="3:3" ht="15.5">
      <c r="C33" s="1"/>
    </row>
    <row r="34" spans="3:3" ht="15.5">
      <c r="C34" s="1"/>
    </row>
    <row r="35" spans="3:3" ht="15.5">
      <c r="C35" s="1"/>
    </row>
    <row r="37" spans="3:3" ht="15.5">
      <c r="C37" s="1" t="s">
        <v>256</v>
      </c>
    </row>
    <row r="38" spans="3:3" ht="15.5">
      <c r="C38" s="1" t="s">
        <v>257</v>
      </c>
    </row>
  </sheetData>
  <mergeCells count="1">
    <mergeCell ref="J20:P20"/>
  </mergeCells>
  <pageMargins left="0.7" right="0.7" top="0.78749999999999998" bottom="0.78749999999999998"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abstract</vt:lpstr>
      <vt:lpstr>landing_page</vt:lpstr>
      <vt:lpstr>DataCite_metadata</vt:lpstr>
      <vt:lpstr>data_files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Vivien Voss</dc:creator>
  <dc:description/>
  <cp:lastModifiedBy>Vivien Voss</cp:lastModifiedBy>
  <cp:revision>7</cp:revision>
  <dcterms:created xsi:type="dcterms:W3CDTF">2015-06-05T18:19:34Z</dcterms:created>
  <dcterms:modified xsi:type="dcterms:W3CDTF">2023-04-12T16:54:14Z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