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99381000-60E8-447C-BCD4-13E8CC89CBF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icro (2)" sheetId="11" r:id="rId1"/>
    <sheet name="Body weight" sheetId="1" r:id="rId2"/>
    <sheet name="Micro" sheetId="3" r:id="rId3"/>
    <sheet name="colour fish " sheetId="6" r:id="rId4"/>
    <sheet name="size fish " sheetId="8" r:id="rId5"/>
    <sheet name="size shrimp" sheetId="9" r:id="rId6"/>
    <sheet name="Sheet3" sheetId="10" r:id="rId7"/>
    <sheet name="colour shrimp" sheetId="7" r:id="rId8"/>
    <sheet name="SP FISH" sheetId="4" r:id="rId9"/>
    <sheet name="SP SHRIMP" sheetId="5" r:id="rId10"/>
    <sheet name="GW" sheetId="2" r:id="rId11"/>
    <sheet name="BLG" sheetId="12" r:id="rId12"/>
    <sheet name="Sheet4" sheetId="13" r:id="rId13"/>
    <sheet name="PlasticType" sheetId="14" r:id="rId14"/>
  </sheets>
  <calcPr calcId="191029"/>
</workbook>
</file>

<file path=xl/calcChain.xml><?xml version="1.0" encoding="utf-8"?>
<calcChain xmlns="http://schemas.openxmlformats.org/spreadsheetml/2006/main">
  <c r="D7" i="5" l="1"/>
  <c r="E3" i="13"/>
  <c r="E4" i="13"/>
  <c r="E2" i="13"/>
  <c r="H20" i="11"/>
  <c r="G20" i="11"/>
  <c r="F20" i="11"/>
  <c r="E20" i="11"/>
  <c r="D20" i="11"/>
  <c r="C20" i="11"/>
  <c r="B20" i="11"/>
  <c r="H19" i="11"/>
  <c r="G19" i="11"/>
  <c r="F19" i="11"/>
  <c r="E19" i="11"/>
  <c r="D19" i="11"/>
  <c r="C19" i="11"/>
  <c r="B19" i="11"/>
  <c r="H18" i="11"/>
  <c r="G18" i="11"/>
  <c r="F18" i="11"/>
  <c r="E18" i="11"/>
  <c r="D18" i="11"/>
  <c r="C18" i="11"/>
  <c r="B18" i="11"/>
  <c r="P4" i="9" l="1"/>
  <c r="P5" i="9"/>
  <c r="P3" i="9"/>
  <c r="P6" i="9" s="1"/>
  <c r="J4" i="9"/>
  <c r="J5" i="9"/>
  <c r="J3" i="9"/>
  <c r="J6" i="9" s="1"/>
  <c r="D4" i="9"/>
  <c r="D5" i="9"/>
  <c r="D3" i="9"/>
  <c r="T4" i="8"/>
  <c r="T5" i="8"/>
  <c r="T3" i="8"/>
  <c r="T6" i="8" s="1"/>
  <c r="O4" i="8"/>
  <c r="O5" i="8"/>
  <c r="O3" i="8"/>
  <c r="J4" i="8"/>
  <c r="J5" i="8"/>
  <c r="J3" i="8"/>
  <c r="I6" i="8"/>
  <c r="S6" i="8"/>
  <c r="N6" i="8"/>
  <c r="O6" i="9"/>
  <c r="I6" i="9"/>
  <c r="C6" i="9"/>
  <c r="E12" i="8"/>
  <c r="E4" i="8"/>
  <c r="E5" i="8"/>
  <c r="E3" i="8"/>
  <c r="E6" i="8" s="1"/>
  <c r="D6" i="8"/>
  <c r="T29" i="6"/>
  <c r="T12" i="6"/>
  <c r="T13" i="6"/>
  <c r="T14" i="6"/>
  <c r="T15" i="6"/>
  <c r="T16" i="6"/>
  <c r="T17" i="6"/>
  <c r="T18" i="6"/>
  <c r="D6" i="9" l="1"/>
  <c r="Q21" i="7"/>
  <c r="K21" i="7"/>
  <c r="E21" i="7"/>
  <c r="Q4" i="7"/>
  <c r="Q11" i="7" s="1"/>
  <c r="Q5" i="7"/>
  <c r="Q6" i="7"/>
  <c r="Q7" i="7"/>
  <c r="Q8" i="7"/>
  <c r="Q9" i="7"/>
  <c r="Q10" i="7"/>
  <c r="Q3" i="7"/>
  <c r="O11" i="7"/>
  <c r="K4" i="7"/>
  <c r="K5" i="7"/>
  <c r="K6" i="7"/>
  <c r="K7" i="7"/>
  <c r="K8" i="7"/>
  <c r="K9" i="7"/>
  <c r="K10" i="7"/>
  <c r="K3" i="7"/>
  <c r="I11" i="7"/>
  <c r="E4" i="7"/>
  <c r="E5" i="7"/>
  <c r="E6" i="7"/>
  <c r="E7" i="7"/>
  <c r="E8" i="7"/>
  <c r="E11" i="7" s="1"/>
  <c r="E9" i="7"/>
  <c r="E10" i="7"/>
  <c r="E3" i="7"/>
  <c r="C11" i="7"/>
  <c r="L18" i="5"/>
  <c r="K11" i="7" l="1"/>
  <c r="R11" i="6"/>
  <c r="T11" i="6" s="1"/>
  <c r="T19" i="6" s="1"/>
  <c r="O36" i="6"/>
  <c r="O19" i="6"/>
  <c r="O20" i="6"/>
  <c r="O21" i="6"/>
  <c r="O22" i="6"/>
  <c r="O23" i="6"/>
  <c r="O24" i="6"/>
  <c r="O25" i="6"/>
  <c r="O18" i="6"/>
  <c r="O26" i="6" s="1"/>
  <c r="M26" i="6"/>
  <c r="K43" i="6"/>
  <c r="K27" i="6"/>
  <c r="K28" i="6"/>
  <c r="K29" i="6"/>
  <c r="K30" i="6"/>
  <c r="K31" i="6"/>
  <c r="K32" i="6"/>
  <c r="K33" i="6"/>
  <c r="K26" i="6"/>
  <c r="K34" i="6" s="1"/>
  <c r="I34" i="6"/>
  <c r="E19" i="6"/>
  <c r="E20" i="6"/>
  <c r="E21" i="6"/>
  <c r="E22" i="6"/>
  <c r="E23" i="6"/>
  <c r="E24" i="6"/>
  <c r="E25" i="6"/>
  <c r="E18" i="6"/>
  <c r="O4" i="5" l="1"/>
  <c r="O5" i="5"/>
  <c r="O6" i="5"/>
  <c r="O7" i="5"/>
  <c r="O3" i="5"/>
  <c r="I4" i="5"/>
  <c r="I5" i="5"/>
  <c r="I6" i="5"/>
  <c r="I7" i="5"/>
  <c r="I3" i="5"/>
  <c r="D4" i="5"/>
  <c r="D5" i="5"/>
  <c r="D6" i="5"/>
  <c r="D3" i="5"/>
  <c r="F18" i="5"/>
  <c r="A18" i="5"/>
  <c r="T20" i="4" l="1"/>
  <c r="T21" i="4"/>
  <c r="T22" i="4"/>
  <c r="T23" i="4"/>
  <c r="T19" i="4"/>
  <c r="T18" i="4"/>
  <c r="S4" i="4"/>
  <c r="S5" i="4"/>
  <c r="S6" i="4"/>
  <c r="S7" i="4"/>
  <c r="S3" i="4"/>
  <c r="P18" i="4"/>
  <c r="L4" i="4"/>
  <c r="L5" i="4"/>
  <c r="L6" i="4"/>
  <c r="L7" i="4"/>
  <c r="L3" i="4"/>
  <c r="I18" i="4"/>
  <c r="E4" i="4"/>
  <c r="E5" i="4"/>
  <c r="E6" i="4"/>
  <c r="E7" i="4"/>
  <c r="C3" i="4"/>
  <c r="E3" i="4" s="1"/>
</calcChain>
</file>

<file path=xl/sharedStrings.xml><?xml version="1.0" encoding="utf-8"?>
<sst xmlns="http://schemas.openxmlformats.org/spreadsheetml/2006/main" count="522" uniqueCount="82">
  <si>
    <t>H. nehereus</t>
  </si>
  <si>
    <t>T. jarbua</t>
  </si>
  <si>
    <t xml:space="preserve">G. giuris </t>
  </si>
  <si>
    <t>J. macropterus</t>
  </si>
  <si>
    <t>M. monoceros</t>
  </si>
  <si>
    <t xml:space="preserve">P. sculptilis </t>
  </si>
  <si>
    <t xml:space="preserve">P. styliferus </t>
  </si>
  <si>
    <t xml:space="preserve">Fiber </t>
  </si>
  <si>
    <t>fragment</t>
  </si>
  <si>
    <t>film</t>
  </si>
  <si>
    <t>pellet</t>
  </si>
  <si>
    <t>foam</t>
  </si>
  <si>
    <t>H.Nehereus</t>
  </si>
  <si>
    <t>T.Jarbua</t>
  </si>
  <si>
    <t>G.giuris</t>
  </si>
  <si>
    <t>J.Macropterus</t>
  </si>
  <si>
    <t xml:space="preserve">film </t>
  </si>
  <si>
    <t xml:space="preserve">cntrl a </t>
  </si>
  <si>
    <t>altr hoi</t>
  </si>
  <si>
    <t xml:space="preserve">white </t>
  </si>
  <si>
    <t xml:space="preserve">red </t>
  </si>
  <si>
    <t xml:space="preserve">green </t>
  </si>
  <si>
    <t xml:space="preserve">black </t>
  </si>
  <si>
    <t xml:space="preserve">blue </t>
  </si>
  <si>
    <t xml:space="preserve">yellow </t>
  </si>
  <si>
    <t xml:space="preserve">purple </t>
  </si>
  <si>
    <t>pink</t>
  </si>
  <si>
    <r>
      <t>&gt;500</t>
    </r>
    <r>
      <rPr>
        <sz val="11"/>
        <color theme="1"/>
        <rFont val="Calibri"/>
        <family val="2"/>
      </rPr>
      <t>µm</t>
    </r>
  </si>
  <si>
    <r>
      <t>500</t>
    </r>
    <r>
      <rPr>
        <sz val="11"/>
        <color theme="1"/>
        <rFont val="Calibri"/>
        <family val="2"/>
      </rPr>
      <t>µm-1m</t>
    </r>
  </si>
  <si>
    <t>1-5mm</t>
  </si>
  <si>
    <t>&gt;500µm</t>
  </si>
  <si>
    <t>500µm-1m</t>
  </si>
  <si>
    <t>Total</t>
  </si>
  <si>
    <t xml:space="preserve">avg </t>
  </si>
  <si>
    <t xml:space="preserve">std </t>
  </si>
  <si>
    <t xml:space="preserve">Average </t>
  </si>
  <si>
    <t>Category</t>
  </si>
  <si>
    <t>Type</t>
  </si>
  <si>
    <t>Fish</t>
  </si>
  <si>
    <t>ShellFish</t>
  </si>
  <si>
    <t>Value</t>
  </si>
  <si>
    <t>HN</t>
  </si>
  <si>
    <t>TJ</t>
  </si>
  <si>
    <t>GG</t>
  </si>
  <si>
    <t>JM</t>
  </si>
  <si>
    <t>MM</t>
  </si>
  <si>
    <t>O.81</t>
  </si>
  <si>
    <t>15.O</t>
  </si>
  <si>
    <t>PS</t>
  </si>
  <si>
    <t>ES</t>
  </si>
  <si>
    <t>Benthopelagic</t>
  </si>
  <si>
    <t>Demersal</t>
  </si>
  <si>
    <t>value</t>
  </si>
  <si>
    <t>std</t>
  </si>
  <si>
    <t>±</t>
  </si>
  <si>
    <t>err</t>
  </si>
  <si>
    <t>label</t>
  </si>
  <si>
    <t>MPs</t>
  </si>
  <si>
    <t>Body Weight (g)</t>
  </si>
  <si>
    <t>Gut Weight (g)</t>
  </si>
  <si>
    <t>Total Length (cm)</t>
  </si>
  <si>
    <t>Benthic</t>
  </si>
  <si>
    <t>Color</t>
  </si>
  <si>
    <t xml:space="preserve">White </t>
  </si>
  <si>
    <t xml:space="preserve">Red </t>
  </si>
  <si>
    <t xml:space="preserve">Green </t>
  </si>
  <si>
    <t xml:space="preserve">Black </t>
  </si>
  <si>
    <t xml:space="preserve">Blue </t>
  </si>
  <si>
    <t xml:space="preserve">Yellow </t>
  </si>
  <si>
    <t xml:space="preserve">Purple </t>
  </si>
  <si>
    <t>Pink</t>
  </si>
  <si>
    <t>Fragment</t>
  </si>
  <si>
    <t>Film</t>
  </si>
  <si>
    <t>Pellet</t>
  </si>
  <si>
    <t>Foam</t>
  </si>
  <si>
    <t>Polyethylene</t>
  </si>
  <si>
    <t>Polypropylene</t>
  </si>
  <si>
    <t>Polyvinyl chloride</t>
  </si>
  <si>
    <t>Polyamide</t>
  </si>
  <si>
    <t>Polystyrene</t>
  </si>
  <si>
    <t>Percentage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</si>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</sst>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029148467765902E-2"/>
          <c:y val="0.17928003594129013"/>
          <c:w val="0.89663790106850849"/>
          <c:h val="0.5572064097600263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'Micro (2)'!$B$20:$H$20</c:f>
                <c:numCache>
                  <c:formatCode>General</c:formatCode>
                  <c:ptCount val="7"/>
                  <c:pt idx="0">
                    <c:v>2.2318047362958038</c:v>
                  </c:pt>
                  <c:pt idx="1">
                    <c:v>3.0674947122242622</c:v>
                  </c:pt>
                  <c:pt idx="2">
                    <c:v>2.4918916127158921</c:v>
                  </c:pt>
                  <c:pt idx="3">
                    <c:v>3.6147844564602551</c:v>
                  </c:pt>
                  <c:pt idx="4">
                    <c:v>4.6934604961128015</c:v>
                  </c:pt>
                  <c:pt idx="5">
                    <c:v>3.1350552512789038</c:v>
                  </c:pt>
                  <c:pt idx="6">
                    <c:v>2.8999178970315365</c:v>
                  </c:pt>
                </c:numCache>
              </c:numRef>
            </c:plus>
            <c:minus>
              <c:numRef>
                <c:f>'Micro (2)'!$B$20:$H$20</c:f>
                <c:numCache>
                  <c:formatCode>General</c:formatCode>
                  <c:ptCount val="7"/>
                  <c:pt idx="0">
                    <c:v>2.2318047362958038</c:v>
                  </c:pt>
                  <c:pt idx="1">
                    <c:v>3.0674947122242622</c:v>
                  </c:pt>
                  <c:pt idx="2">
                    <c:v>2.4918916127158921</c:v>
                  </c:pt>
                  <c:pt idx="3">
                    <c:v>3.6147844564602551</c:v>
                  </c:pt>
                  <c:pt idx="4">
                    <c:v>4.6934604961128015</c:v>
                  </c:pt>
                  <c:pt idx="5">
                    <c:v>3.1350552512789038</c:v>
                  </c:pt>
                  <c:pt idx="6">
                    <c:v>2.8999178970315365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>
                <a:outerShdw blurRad="622300" dist="50800" dir="9420000" sx="72000" sy="72000" algn="ctr" rotWithShape="0">
                  <a:srgbClr val="000000">
                    <a:alpha val="0"/>
                  </a:srgbClr>
                </a:outerShdw>
              </a:effectLst>
            </c:spPr>
          </c:errBars>
          <c:cat>
            <c:strRef>
              <c:f>'Micro (2)'!$K$7:$K$13</c:f>
              <c:strCache>
                <c:ptCount val="7"/>
                <c:pt idx="0">
                  <c:v>H. nehereus</c:v>
                </c:pt>
                <c:pt idx="1">
                  <c:v>T. jarbua</c:v>
                </c:pt>
                <c:pt idx="2">
                  <c:v>G. giuris </c:v>
                </c:pt>
                <c:pt idx="3">
                  <c:v>J. macropterus</c:v>
                </c:pt>
                <c:pt idx="4">
                  <c:v>M. monoceros</c:v>
                </c:pt>
                <c:pt idx="5">
                  <c:v>P. sculptilis </c:v>
                </c:pt>
                <c:pt idx="6">
                  <c:v>P. styliferus </c:v>
                </c:pt>
              </c:strCache>
            </c:strRef>
          </c:cat>
          <c:val>
            <c:numRef>
              <c:f>'Micro (2)'!$M$7:$M$13</c:f>
              <c:numCache>
                <c:formatCode>General</c:formatCode>
                <c:ptCount val="7"/>
                <c:pt idx="0">
                  <c:v>9.1300000000000008</c:v>
                </c:pt>
                <c:pt idx="1">
                  <c:v>8.5299999999999994</c:v>
                </c:pt>
                <c:pt idx="2">
                  <c:v>4.7300000000000004</c:v>
                </c:pt>
                <c:pt idx="3">
                  <c:v>8.07</c:v>
                </c:pt>
                <c:pt idx="4">
                  <c:v>6.8</c:v>
                </c:pt>
                <c:pt idx="5">
                  <c:v>6.6</c:v>
                </c:pt>
                <c:pt idx="6">
                  <c:v>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7E0-B739-6840446CE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27"/>
        <c:axId val="-1602804304"/>
        <c:axId val="-1602808656"/>
      </c:barChart>
      <c:catAx>
        <c:axId val="-160280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Species</a:t>
                </a:r>
                <a:r>
                  <a:rPr lang="en-US" baseline="0"/>
                  <a:t> name 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8874877204648842"/>
              <c:y val="0.86890698983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2808656"/>
        <c:crosses val="autoZero"/>
        <c:auto val="1"/>
        <c:lblAlgn val="ctr"/>
        <c:lblOffset val="100"/>
        <c:noMultiLvlLbl val="0"/>
      </c:catAx>
      <c:valAx>
        <c:axId val="-1602808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280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PlasticType!$B$1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64E-418B-B08D-9BA0B2AD612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64E-418B-B08D-9BA0B2AD612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64E-418B-B08D-9BA0B2AD6122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64E-418B-B08D-9BA0B2AD6122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64E-418B-B08D-9BA0B2AD61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PlasticType!$A$2:$A$6</c:f>
              <c:strCache>
                <c:ptCount val="5"/>
                <c:pt idx="0">
                  <c:v>Polyethylene</c:v>
                </c:pt>
                <c:pt idx="1">
                  <c:v>Polypropylene</c:v>
                </c:pt>
                <c:pt idx="2">
                  <c:v>Polyamide</c:v>
                </c:pt>
                <c:pt idx="3">
                  <c:v>Polystyrene</c:v>
                </c:pt>
                <c:pt idx="4">
                  <c:v>Polyvinyl chloride</c:v>
                </c:pt>
              </c:strCache>
            </c:strRef>
          </c:cat>
          <c:val>
            <c:numRef>
              <c:f>PlasticType!$B$2:$B$6</c:f>
              <c:numCache>
                <c:formatCode>General</c:formatCode>
                <c:ptCount val="5"/>
                <c:pt idx="0">
                  <c:v>49</c:v>
                </c:pt>
                <c:pt idx="1">
                  <c:v>24</c:v>
                </c:pt>
                <c:pt idx="2">
                  <c:v>18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4-48C1-8573-B40DC3E0742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25</xdr:row>
      <xdr:rowOff>100012</xdr:rowOff>
    </xdr:from>
    <xdr:to>
      <xdr:col>8</xdr:col>
      <xdr:colOff>80009</xdr:colOff>
      <xdr:row>38</xdr:row>
      <xdr:rowOff>92392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26764-E914-48B5-B0DE-D2D9A949D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511311</xdr:colOff>
      <xdr:row>0</xdr:row>
      <xdr:rowOff>39267</xdr:rowOff>
    </xdr:from>
    <xdr:to>
      <xdr:col>11</xdr:col>
      <xdr:colOff>204439</xdr:colOff>
      <xdr:row>17</xdr:row>
      <xdr:rowOff>9293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B1CF9-E5C1-FE5E-06CA-E6D99EF16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ED108-55EC-41C1-9DE8-D8DCCF4B9224}">
  <dimension ref="A1:M20"/>
  <sheetViews>
    <sheetView workbookViewId="0">
      <selection activeCell="N23" sqref="N23"/>
    </sheetView>
  </sheetViews>
  <sheetFormatPr defaultRowHeight="15" x14ac:dyDescent="0.25"/>
  <cols>
    <col min="1" max="1" width="11.7109375" bestFit="1" customWidth="1"/>
    <col min="2" max="2" width="11.5703125" bestFit="1" customWidth="1"/>
    <col min="3" max="3" width="9.5703125" bestFit="1" customWidth="1"/>
    <col min="4" max="4" width="14" bestFit="1" customWidth="1"/>
    <col min="5" max="5" width="13.7109375" bestFit="1" customWidth="1"/>
    <col min="6" max="6" width="11.42578125" bestFit="1" customWidth="1"/>
    <col min="7" max="7" width="11.85546875" bestFit="1" customWidth="1"/>
  </cols>
  <sheetData>
    <row r="1" spans="2:13" s="1" customFormat="1" ht="15.75" x14ac:dyDescent="0.25"/>
    <row r="2" spans="2:13" ht="15.7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13" x14ac:dyDescent="0.25">
      <c r="B3" s="3">
        <v>8</v>
      </c>
      <c r="C3" s="3">
        <v>8</v>
      </c>
      <c r="D3" s="3">
        <v>0</v>
      </c>
      <c r="E3" s="3">
        <v>7</v>
      </c>
      <c r="F3" s="3">
        <v>9</v>
      </c>
      <c r="G3" s="3">
        <v>7</v>
      </c>
      <c r="H3" s="3">
        <v>0</v>
      </c>
    </row>
    <row r="4" spans="2:13" x14ac:dyDescent="0.25">
      <c r="B4" s="3">
        <v>6</v>
      </c>
      <c r="C4" s="3">
        <v>9</v>
      </c>
      <c r="D4" s="3">
        <v>5</v>
      </c>
      <c r="E4" s="3">
        <v>0</v>
      </c>
      <c r="F4" s="3">
        <v>8</v>
      </c>
      <c r="G4" s="3">
        <v>8</v>
      </c>
      <c r="H4" s="3">
        <v>4</v>
      </c>
    </row>
    <row r="5" spans="2:13" x14ac:dyDescent="0.25">
      <c r="B5" s="3">
        <v>9</v>
      </c>
      <c r="C5" s="3">
        <v>10</v>
      </c>
      <c r="D5" s="3">
        <v>8</v>
      </c>
      <c r="E5" s="3">
        <v>8</v>
      </c>
      <c r="F5" s="3">
        <v>8</v>
      </c>
      <c r="G5" s="3">
        <v>0</v>
      </c>
      <c r="H5" s="3">
        <v>5</v>
      </c>
    </row>
    <row r="6" spans="2:13" x14ac:dyDescent="0.25">
      <c r="B6" s="3">
        <v>11</v>
      </c>
      <c r="C6" s="3">
        <v>11</v>
      </c>
      <c r="D6" s="3">
        <v>6</v>
      </c>
      <c r="E6" s="3">
        <v>8</v>
      </c>
      <c r="F6" s="3">
        <v>8</v>
      </c>
      <c r="G6" s="3">
        <v>7</v>
      </c>
      <c r="H6" s="3">
        <v>6</v>
      </c>
      <c r="M6" t="s">
        <v>35</v>
      </c>
    </row>
    <row r="7" spans="2:13" ht="15.75" x14ac:dyDescent="0.25">
      <c r="B7" s="3">
        <v>9</v>
      </c>
      <c r="C7" s="3">
        <v>9</v>
      </c>
      <c r="D7" s="3">
        <v>5</v>
      </c>
      <c r="E7" s="3">
        <v>9</v>
      </c>
      <c r="F7" s="3">
        <v>11</v>
      </c>
      <c r="G7" s="3">
        <v>8</v>
      </c>
      <c r="H7" s="3">
        <v>7</v>
      </c>
      <c r="K7" s="1" t="s">
        <v>0</v>
      </c>
      <c r="M7">
        <v>9.1300000000000008</v>
      </c>
    </row>
    <row r="8" spans="2:13" ht="15.75" x14ac:dyDescent="0.25">
      <c r="B8" s="3">
        <v>7</v>
      </c>
      <c r="C8" s="3">
        <v>0</v>
      </c>
      <c r="D8" s="3">
        <v>7</v>
      </c>
      <c r="E8" s="3">
        <v>8</v>
      </c>
      <c r="F8" s="3">
        <v>0</v>
      </c>
      <c r="G8" s="3">
        <v>7</v>
      </c>
      <c r="H8" s="3">
        <v>8</v>
      </c>
      <c r="K8" s="1" t="s">
        <v>1</v>
      </c>
      <c r="M8">
        <v>8.5299999999999994</v>
      </c>
    </row>
    <row r="9" spans="2:13" ht="15.75" x14ac:dyDescent="0.25">
      <c r="B9" s="3">
        <v>13</v>
      </c>
      <c r="C9" s="3">
        <v>7</v>
      </c>
      <c r="D9" s="3">
        <v>4</v>
      </c>
      <c r="E9" s="3">
        <v>11</v>
      </c>
      <c r="F9" s="3">
        <v>0</v>
      </c>
      <c r="G9" s="3">
        <v>3</v>
      </c>
      <c r="H9" s="3">
        <v>7</v>
      </c>
      <c r="K9" s="1" t="s">
        <v>2</v>
      </c>
      <c r="M9">
        <v>4.7300000000000004</v>
      </c>
    </row>
    <row r="10" spans="2:13" ht="15.75" x14ac:dyDescent="0.25">
      <c r="B10" s="3">
        <v>7</v>
      </c>
      <c r="C10" s="3">
        <v>9</v>
      </c>
      <c r="D10" s="3">
        <v>4</v>
      </c>
      <c r="E10" s="3">
        <v>10</v>
      </c>
      <c r="F10" s="3">
        <v>11</v>
      </c>
      <c r="G10" s="3">
        <v>9</v>
      </c>
      <c r="H10" s="3">
        <v>8</v>
      </c>
      <c r="K10" s="1" t="s">
        <v>3</v>
      </c>
      <c r="M10">
        <v>8.07</v>
      </c>
    </row>
    <row r="11" spans="2:13" ht="15.75" x14ac:dyDescent="0.25">
      <c r="B11" s="3">
        <v>7</v>
      </c>
      <c r="C11" s="3">
        <v>13</v>
      </c>
      <c r="D11" s="3">
        <v>0</v>
      </c>
      <c r="E11" s="3">
        <v>11</v>
      </c>
      <c r="F11" s="3">
        <v>10</v>
      </c>
      <c r="G11" s="3">
        <v>6</v>
      </c>
      <c r="H11" s="3">
        <v>9</v>
      </c>
      <c r="K11" s="1" t="s">
        <v>4</v>
      </c>
      <c r="M11">
        <v>6.8</v>
      </c>
    </row>
    <row r="12" spans="2:13" ht="15.75" x14ac:dyDescent="0.25">
      <c r="B12" s="3">
        <v>8</v>
      </c>
      <c r="C12" s="3">
        <v>11</v>
      </c>
      <c r="D12" s="3">
        <v>5</v>
      </c>
      <c r="E12" s="3">
        <v>11</v>
      </c>
      <c r="F12" s="3">
        <v>0</v>
      </c>
      <c r="G12" s="3">
        <v>9</v>
      </c>
      <c r="H12" s="3">
        <v>8</v>
      </c>
      <c r="K12" s="1" t="s">
        <v>5</v>
      </c>
      <c r="M12">
        <v>6.6</v>
      </c>
    </row>
    <row r="13" spans="2:13" ht="15.75" x14ac:dyDescent="0.25">
      <c r="B13" s="3">
        <v>9</v>
      </c>
      <c r="C13" s="3">
        <v>7</v>
      </c>
      <c r="D13" s="3">
        <v>9</v>
      </c>
      <c r="E13" s="3">
        <v>9</v>
      </c>
      <c r="F13" s="3">
        <v>4</v>
      </c>
      <c r="G13" s="3">
        <v>8</v>
      </c>
      <c r="H13" s="3">
        <v>7</v>
      </c>
      <c r="K13" s="1" t="s">
        <v>6</v>
      </c>
      <c r="M13">
        <v>6.13</v>
      </c>
    </row>
    <row r="14" spans="2:13" x14ac:dyDescent="0.25">
      <c r="B14" s="3">
        <v>12</v>
      </c>
      <c r="C14" s="3">
        <v>9</v>
      </c>
      <c r="D14" s="3">
        <v>5</v>
      </c>
      <c r="E14" s="3">
        <v>0</v>
      </c>
      <c r="F14" s="3">
        <v>9</v>
      </c>
      <c r="G14" s="3">
        <v>10</v>
      </c>
      <c r="H14" s="3">
        <v>6</v>
      </c>
    </row>
    <row r="15" spans="2:13" x14ac:dyDescent="0.25">
      <c r="B15" s="3">
        <v>10</v>
      </c>
      <c r="C15" s="3">
        <v>9</v>
      </c>
      <c r="D15" s="3">
        <v>6</v>
      </c>
      <c r="E15" s="3">
        <v>12</v>
      </c>
      <c r="F15" s="3">
        <v>0</v>
      </c>
      <c r="G15" s="3">
        <v>0</v>
      </c>
      <c r="H15" s="3">
        <v>0</v>
      </c>
    </row>
    <row r="16" spans="2:13" x14ac:dyDescent="0.25">
      <c r="B16" s="3">
        <v>13</v>
      </c>
      <c r="C16" s="3">
        <v>5</v>
      </c>
      <c r="D16" s="3">
        <v>3</v>
      </c>
      <c r="E16" s="3">
        <v>7</v>
      </c>
      <c r="F16" s="3">
        <v>11</v>
      </c>
      <c r="G16" s="3">
        <v>9</v>
      </c>
      <c r="H16" s="3">
        <v>10</v>
      </c>
    </row>
    <row r="17" spans="1:8" x14ac:dyDescent="0.25">
      <c r="B17" s="3">
        <v>8</v>
      </c>
      <c r="C17" s="3">
        <v>11</v>
      </c>
      <c r="D17" s="3">
        <v>4</v>
      </c>
      <c r="E17" s="3">
        <v>10</v>
      </c>
      <c r="F17" s="3">
        <v>13</v>
      </c>
      <c r="G17" s="3">
        <v>8</v>
      </c>
      <c r="H17" s="3">
        <v>7</v>
      </c>
    </row>
    <row r="18" spans="1:8" x14ac:dyDescent="0.25">
      <c r="A18" t="s">
        <v>32</v>
      </c>
      <c r="B18">
        <f>SUM(B3:B17)</f>
        <v>137</v>
      </c>
      <c r="C18">
        <f t="shared" ref="C18:H18" si="0">SUM(C3:C17)</f>
        <v>128</v>
      </c>
      <c r="D18">
        <f t="shared" si="0"/>
        <v>71</v>
      </c>
      <c r="E18">
        <f t="shared" si="0"/>
        <v>121</v>
      </c>
      <c r="F18">
        <f t="shared" si="0"/>
        <v>102</v>
      </c>
      <c r="G18">
        <f t="shared" si="0"/>
        <v>99</v>
      </c>
      <c r="H18">
        <f t="shared" si="0"/>
        <v>92</v>
      </c>
    </row>
    <row r="19" spans="1:8" x14ac:dyDescent="0.25">
      <c r="A19" t="s">
        <v>33</v>
      </c>
      <c r="B19" s="8">
        <f>AVERAGE(B3:B17)</f>
        <v>9.1333333333333329</v>
      </c>
      <c r="C19" s="8">
        <f t="shared" ref="C19:H19" si="1">AVERAGE(C3:C17)</f>
        <v>8.5333333333333332</v>
      </c>
      <c r="D19" s="8">
        <f t="shared" si="1"/>
        <v>4.7333333333333334</v>
      </c>
      <c r="E19" s="8">
        <f t="shared" si="1"/>
        <v>8.0666666666666664</v>
      </c>
      <c r="F19" s="8">
        <f t="shared" si="1"/>
        <v>6.8</v>
      </c>
      <c r="G19" s="8">
        <f t="shared" si="1"/>
        <v>6.6</v>
      </c>
      <c r="H19" s="8">
        <f t="shared" si="1"/>
        <v>6.1333333333333337</v>
      </c>
    </row>
    <row r="20" spans="1:8" x14ac:dyDescent="0.25">
      <c r="A20" t="s">
        <v>34</v>
      </c>
      <c r="B20" s="8">
        <f>_xlfn.STDEV.S(B3:B17)</f>
        <v>2.2318047362958038</v>
      </c>
      <c r="C20" s="8">
        <f t="shared" ref="C20:H20" si="2">_xlfn.STDEV.S(C3:C17)</f>
        <v>3.0674947122242622</v>
      </c>
      <c r="D20" s="8">
        <f t="shared" si="2"/>
        <v>2.4918916127158921</v>
      </c>
      <c r="E20" s="8">
        <f t="shared" si="2"/>
        <v>3.6147844564602551</v>
      </c>
      <c r="F20" s="8">
        <f t="shared" si="2"/>
        <v>4.6934604961128015</v>
      </c>
      <c r="G20" s="8">
        <f t="shared" si="2"/>
        <v>3.1350552512789038</v>
      </c>
      <c r="H20" s="8">
        <f t="shared" si="2"/>
        <v>2.8999178970315365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18"/>
  <sheetViews>
    <sheetView workbookViewId="0">
      <selection activeCell="N3" activeCellId="2" sqref="C3:C7 H3:H7 N3:N7"/>
    </sheetView>
  </sheetViews>
  <sheetFormatPr defaultRowHeight="15" x14ac:dyDescent="0.25"/>
  <sheetData>
    <row r="2" spans="1:15" ht="15.75" x14ac:dyDescent="0.25">
      <c r="A2" s="1" t="s">
        <v>4</v>
      </c>
      <c r="B2" s="1"/>
      <c r="C2" s="1"/>
      <c r="G2" s="1" t="s">
        <v>5</v>
      </c>
      <c r="M2" s="1"/>
      <c r="N2" s="1" t="s">
        <v>6</v>
      </c>
    </row>
    <row r="3" spans="1:15" x14ac:dyDescent="0.25">
      <c r="A3">
        <v>9</v>
      </c>
      <c r="B3">
        <v>102</v>
      </c>
      <c r="C3">
        <v>55</v>
      </c>
      <c r="D3">
        <f>C3*100/B3</f>
        <v>53.921568627450981</v>
      </c>
      <c r="F3">
        <v>7</v>
      </c>
      <c r="G3">
        <v>99</v>
      </c>
      <c r="H3">
        <v>48</v>
      </c>
      <c r="I3">
        <f>H3*100/G3</f>
        <v>48.484848484848484</v>
      </c>
      <c r="L3">
        <v>0</v>
      </c>
      <c r="M3">
        <v>92</v>
      </c>
      <c r="N3">
        <v>45</v>
      </c>
      <c r="O3">
        <f>N3*100/M3</f>
        <v>48.913043478260867</v>
      </c>
    </row>
    <row r="4" spans="1:15" x14ac:dyDescent="0.25">
      <c r="A4">
        <v>8</v>
      </c>
      <c r="B4">
        <v>102</v>
      </c>
      <c r="C4">
        <v>27</v>
      </c>
      <c r="D4">
        <f t="shared" ref="D4:D7" si="0">C4*100/B4</f>
        <v>26.470588235294116</v>
      </c>
      <c r="F4">
        <v>8</v>
      </c>
      <c r="G4">
        <v>99</v>
      </c>
      <c r="H4">
        <v>30</v>
      </c>
      <c r="I4">
        <f t="shared" ref="I4:I7" si="1">H4*100/G4</f>
        <v>30.303030303030305</v>
      </c>
      <c r="L4">
        <v>4</v>
      </c>
      <c r="M4">
        <v>92</v>
      </c>
      <c r="N4">
        <v>29</v>
      </c>
      <c r="O4">
        <f t="shared" ref="O4:O7" si="2">N4*100/M4</f>
        <v>31.521739130434781</v>
      </c>
    </row>
    <row r="5" spans="1:15" x14ac:dyDescent="0.25">
      <c r="A5">
        <v>8</v>
      </c>
      <c r="B5">
        <v>102</v>
      </c>
      <c r="C5">
        <v>12</v>
      </c>
      <c r="D5">
        <f t="shared" si="0"/>
        <v>11.764705882352942</v>
      </c>
      <c r="F5">
        <v>0</v>
      </c>
      <c r="G5">
        <v>99</v>
      </c>
      <c r="H5">
        <v>15</v>
      </c>
      <c r="I5">
        <f t="shared" si="1"/>
        <v>15.151515151515152</v>
      </c>
      <c r="L5">
        <v>5</v>
      </c>
      <c r="M5">
        <v>92</v>
      </c>
      <c r="N5">
        <v>9</v>
      </c>
      <c r="O5">
        <f t="shared" si="2"/>
        <v>9.7826086956521738</v>
      </c>
    </row>
    <row r="6" spans="1:15" x14ac:dyDescent="0.25">
      <c r="A6">
        <v>8</v>
      </c>
      <c r="B6">
        <v>102</v>
      </c>
      <c r="C6">
        <v>8</v>
      </c>
      <c r="D6">
        <f t="shared" si="0"/>
        <v>7.8431372549019605</v>
      </c>
      <c r="F6">
        <v>7</v>
      </c>
      <c r="G6">
        <v>99</v>
      </c>
      <c r="H6">
        <v>5</v>
      </c>
      <c r="I6">
        <f t="shared" si="1"/>
        <v>5.0505050505050502</v>
      </c>
      <c r="L6">
        <v>6</v>
      </c>
      <c r="M6">
        <v>92</v>
      </c>
      <c r="N6">
        <v>7</v>
      </c>
      <c r="O6">
        <f t="shared" si="2"/>
        <v>7.6086956521739131</v>
      </c>
    </row>
    <row r="7" spans="1:15" x14ac:dyDescent="0.25">
      <c r="A7">
        <v>11</v>
      </c>
      <c r="B7">
        <v>102</v>
      </c>
      <c r="C7">
        <v>0</v>
      </c>
      <c r="D7">
        <f t="shared" si="0"/>
        <v>0</v>
      </c>
      <c r="F7">
        <v>8</v>
      </c>
      <c r="G7">
        <v>99</v>
      </c>
      <c r="H7">
        <v>0</v>
      </c>
      <c r="I7">
        <f t="shared" si="1"/>
        <v>0</v>
      </c>
      <c r="L7">
        <v>7</v>
      </c>
      <c r="M7">
        <v>92</v>
      </c>
      <c r="N7">
        <v>2</v>
      </c>
      <c r="O7">
        <f t="shared" si="2"/>
        <v>2.1739130434782608</v>
      </c>
    </row>
    <row r="8" spans="1:15" x14ac:dyDescent="0.25">
      <c r="A8">
        <v>0</v>
      </c>
      <c r="C8" t="s">
        <v>7</v>
      </c>
      <c r="D8">
        <v>54</v>
      </c>
      <c r="F8">
        <v>7</v>
      </c>
      <c r="H8">
        <v>49</v>
      </c>
      <c r="L8">
        <v>8</v>
      </c>
      <c r="O8">
        <v>49</v>
      </c>
    </row>
    <row r="9" spans="1:15" x14ac:dyDescent="0.25">
      <c r="A9">
        <v>0</v>
      </c>
      <c r="C9" t="s">
        <v>8</v>
      </c>
      <c r="D9">
        <v>26</v>
      </c>
      <c r="F9">
        <v>3</v>
      </c>
      <c r="H9">
        <v>31</v>
      </c>
      <c r="L9">
        <v>7</v>
      </c>
      <c r="O9">
        <v>31</v>
      </c>
    </row>
    <row r="10" spans="1:15" x14ac:dyDescent="0.25">
      <c r="A10">
        <v>11</v>
      </c>
      <c r="C10" t="s">
        <v>16</v>
      </c>
      <c r="D10">
        <v>12</v>
      </c>
      <c r="F10">
        <v>9</v>
      </c>
      <c r="H10">
        <v>15</v>
      </c>
      <c r="L10">
        <v>8</v>
      </c>
      <c r="O10">
        <v>10</v>
      </c>
    </row>
    <row r="11" spans="1:15" x14ac:dyDescent="0.25">
      <c r="A11">
        <v>10</v>
      </c>
      <c r="C11" t="s">
        <v>10</v>
      </c>
      <c r="D11">
        <v>8</v>
      </c>
      <c r="F11">
        <v>6</v>
      </c>
      <c r="H11">
        <v>5</v>
      </c>
      <c r="L11">
        <v>9</v>
      </c>
      <c r="O11">
        <v>8</v>
      </c>
    </row>
    <row r="12" spans="1:15" x14ac:dyDescent="0.25">
      <c r="A12">
        <v>0</v>
      </c>
      <c r="C12" t="s">
        <v>11</v>
      </c>
      <c r="D12">
        <v>0</v>
      </c>
      <c r="F12">
        <v>9</v>
      </c>
      <c r="H12">
        <v>0</v>
      </c>
      <c r="L12">
        <v>8</v>
      </c>
      <c r="O12">
        <v>2</v>
      </c>
    </row>
    <row r="13" spans="1:15" x14ac:dyDescent="0.25">
      <c r="A13">
        <v>4</v>
      </c>
      <c r="F13">
        <v>8</v>
      </c>
      <c r="L13">
        <v>7</v>
      </c>
    </row>
    <row r="14" spans="1:15" x14ac:dyDescent="0.25">
      <c r="A14">
        <v>9</v>
      </c>
      <c r="F14">
        <v>10</v>
      </c>
      <c r="L14">
        <v>6</v>
      </c>
    </row>
    <row r="15" spans="1:15" x14ac:dyDescent="0.25">
      <c r="A15">
        <v>0</v>
      </c>
      <c r="F15">
        <v>0</v>
      </c>
      <c r="L15">
        <v>0</v>
      </c>
    </row>
    <row r="16" spans="1:15" x14ac:dyDescent="0.25">
      <c r="A16">
        <v>11</v>
      </c>
      <c r="F16">
        <v>9</v>
      </c>
      <c r="L16">
        <v>10</v>
      </c>
    </row>
    <row r="17" spans="1:12" x14ac:dyDescent="0.25">
      <c r="A17">
        <v>13</v>
      </c>
      <c r="F17">
        <v>8</v>
      </c>
      <c r="L17">
        <v>7</v>
      </c>
    </row>
    <row r="18" spans="1:12" x14ac:dyDescent="0.25">
      <c r="A18">
        <f>SUM(A3:A17)</f>
        <v>102</v>
      </c>
      <c r="F18">
        <f>SUM(F3:F17)</f>
        <v>99</v>
      </c>
      <c r="L18">
        <f>SUM(L3:L17)</f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6"/>
  <sheetViews>
    <sheetView workbookViewId="0">
      <selection activeCell="E1" sqref="E1:G1"/>
    </sheetView>
  </sheetViews>
  <sheetFormatPr defaultRowHeight="15" x14ac:dyDescent="0.25"/>
  <cols>
    <col min="1" max="1" width="11.7109375" bestFit="1" customWidth="1"/>
    <col min="2" max="3" width="8.5703125" bestFit="1" customWidth="1"/>
    <col min="4" max="4" width="14" bestFit="1" customWidth="1"/>
    <col min="5" max="5" width="13.7109375" bestFit="1" customWidth="1"/>
    <col min="6" max="6" width="11.42578125" bestFit="1" customWidth="1"/>
    <col min="7" max="7" width="11.85546875" bestFit="1" customWidth="1"/>
  </cols>
  <sheetData>
    <row r="1" spans="1:7" s="1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3.02</v>
      </c>
      <c r="B2">
        <v>1.17</v>
      </c>
      <c r="C2">
        <v>0</v>
      </c>
      <c r="D2">
        <v>2.31</v>
      </c>
      <c r="E2">
        <v>11.84</v>
      </c>
      <c r="F2">
        <v>7.21</v>
      </c>
      <c r="G2">
        <v>0</v>
      </c>
    </row>
    <row r="3" spans="1:7" x14ac:dyDescent="0.25">
      <c r="A3">
        <v>2.8</v>
      </c>
      <c r="B3">
        <v>1.23</v>
      </c>
      <c r="C3">
        <v>1.43</v>
      </c>
      <c r="D3">
        <v>0</v>
      </c>
      <c r="E3">
        <v>9.52</v>
      </c>
      <c r="F3">
        <v>9.75</v>
      </c>
      <c r="G3">
        <v>3.03</v>
      </c>
    </row>
    <row r="4" spans="1:7" x14ac:dyDescent="0.25">
      <c r="A4">
        <v>2.1800000000000002</v>
      </c>
      <c r="B4">
        <v>1.1000000000000001</v>
      </c>
      <c r="C4">
        <v>1.86</v>
      </c>
      <c r="D4">
        <v>1.6</v>
      </c>
      <c r="E4">
        <v>12.12</v>
      </c>
      <c r="F4">
        <v>0</v>
      </c>
      <c r="G4">
        <v>5.61</v>
      </c>
    </row>
    <row r="5" spans="1:7" x14ac:dyDescent="0.25">
      <c r="A5">
        <v>2.1</v>
      </c>
      <c r="B5">
        <v>1.34</v>
      </c>
      <c r="C5">
        <v>1.5</v>
      </c>
      <c r="D5">
        <v>1.26</v>
      </c>
      <c r="E5">
        <v>9.52</v>
      </c>
      <c r="F5">
        <v>7.36</v>
      </c>
      <c r="G5">
        <v>3.89</v>
      </c>
    </row>
    <row r="6" spans="1:7" x14ac:dyDescent="0.25">
      <c r="A6">
        <v>2.25</v>
      </c>
      <c r="B6">
        <v>2.1800000000000002</v>
      </c>
      <c r="C6">
        <v>1.35</v>
      </c>
      <c r="D6">
        <v>1.1499999999999999</v>
      </c>
      <c r="E6">
        <v>10.67</v>
      </c>
      <c r="F6">
        <v>9.6300000000000008</v>
      </c>
      <c r="G6">
        <v>3.98</v>
      </c>
    </row>
    <row r="7" spans="1:7" x14ac:dyDescent="0.25">
      <c r="A7">
        <v>1.74</v>
      </c>
      <c r="B7">
        <v>0</v>
      </c>
      <c r="C7">
        <v>1.46</v>
      </c>
      <c r="D7">
        <v>1.29</v>
      </c>
      <c r="E7">
        <v>0</v>
      </c>
      <c r="F7">
        <v>10.14</v>
      </c>
      <c r="G7">
        <v>3.89</v>
      </c>
    </row>
    <row r="8" spans="1:7" x14ac:dyDescent="0.25">
      <c r="A8">
        <v>2.12</v>
      </c>
      <c r="B8">
        <v>1.78</v>
      </c>
      <c r="C8">
        <v>1.75</v>
      </c>
      <c r="D8">
        <v>1.33</v>
      </c>
      <c r="E8">
        <v>0</v>
      </c>
      <c r="F8">
        <v>7.5</v>
      </c>
      <c r="G8">
        <v>5.64</v>
      </c>
    </row>
    <row r="9" spans="1:7" x14ac:dyDescent="0.25">
      <c r="A9">
        <v>1.98</v>
      </c>
      <c r="B9">
        <v>2.25</v>
      </c>
      <c r="C9">
        <v>2.2000000000000002</v>
      </c>
      <c r="D9">
        <v>1.21</v>
      </c>
      <c r="E9">
        <v>10.89</v>
      </c>
      <c r="F9">
        <v>7.5</v>
      </c>
      <c r="G9">
        <v>4.42</v>
      </c>
    </row>
    <row r="10" spans="1:7" x14ac:dyDescent="0.25">
      <c r="A10">
        <v>2.35</v>
      </c>
      <c r="B10">
        <v>1.05</v>
      </c>
      <c r="C10">
        <v>0</v>
      </c>
      <c r="D10">
        <v>1.29</v>
      </c>
      <c r="E10">
        <v>10.199999999999999</v>
      </c>
      <c r="F10">
        <v>7.4</v>
      </c>
      <c r="G10">
        <v>4.5599999999999996</v>
      </c>
    </row>
    <row r="11" spans="1:7" x14ac:dyDescent="0.25">
      <c r="A11">
        <v>2</v>
      </c>
      <c r="B11">
        <v>0.99</v>
      </c>
      <c r="C11">
        <v>2.15</v>
      </c>
      <c r="D11">
        <v>1.28</v>
      </c>
      <c r="E11">
        <v>0</v>
      </c>
      <c r="F11">
        <v>8.6999999999999993</v>
      </c>
      <c r="G11">
        <v>5.4</v>
      </c>
    </row>
    <row r="12" spans="1:7" x14ac:dyDescent="0.25">
      <c r="A12">
        <v>1.73</v>
      </c>
      <c r="B12">
        <v>1.95</v>
      </c>
      <c r="C12">
        <v>2.12</v>
      </c>
      <c r="D12">
        <v>0.94</v>
      </c>
      <c r="E12">
        <v>6.06</v>
      </c>
      <c r="F12">
        <v>7.5</v>
      </c>
      <c r="G12">
        <v>5.6</v>
      </c>
    </row>
    <row r="13" spans="1:7" x14ac:dyDescent="0.25">
      <c r="A13">
        <v>1.89</v>
      </c>
      <c r="B13">
        <v>0.47</v>
      </c>
      <c r="C13">
        <v>1.38</v>
      </c>
      <c r="D13">
        <v>0</v>
      </c>
      <c r="E13">
        <v>10.71</v>
      </c>
      <c r="F13">
        <v>9.09</v>
      </c>
      <c r="G13">
        <v>8.4499999999999993</v>
      </c>
    </row>
    <row r="14" spans="1:7" x14ac:dyDescent="0.25">
      <c r="A14">
        <v>1.92</v>
      </c>
      <c r="B14">
        <v>1.55</v>
      </c>
      <c r="C14">
        <v>1.53</v>
      </c>
      <c r="D14">
        <v>1.21</v>
      </c>
      <c r="E14">
        <v>0</v>
      </c>
      <c r="F14">
        <v>0</v>
      </c>
      <c r="G14">
        <v>0</v>
      </c>
    </row>
    <row r="15" spans="1:7" x14ac:dyDescent="0.25">
      <c r="A15">
        <v>2.16</v>
      </c>
      <c r="B15">
        <v>1.73</v>
      </c>
      <c r="C15">
        <v>1.01</v>
      </c>
      <c r="D15">
        <v>0.97</v>
      </c>
      <c r="E15">
        <v>10.68</v>
      </c>
      <c r="F15">
        <v>6.92</v>
      </c>
      <c r="G15">
        <v>6.67</v>
      </c>
    </row>
    <row r="16" spans="1:7" x14ac:dyDescent="0.25">
      <c r="A16">
        <v>2.0099999999999998</v>
      </c>
      <c r="B16">
        <v>0.98</v>
      </c>
      <c r="C16">
        <v>1.99</v>
      </c>
      <c r="D16">
        <v>1.23</v>
      </c>
      <c r="E16">
        <v>11.2</v>
      </c>
      <c r="F16">
        <v>8.98</v>
      </c>
      <c r="G16">
        <v>4.79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212A-8E7E-4848-80F2-2845AD42D8D1}">
  <dimension ref="A1:Q106"/>
  <sheetViews>
    <sheetView workbookViewId="0">
      <selection activeCell="R7" sqref="R7"/>
    </sheetView>
  </sheetViews>
  <sheetFormatPr defaultRowHeight="15" x14ac:dyDescent="0.25"/>
  <cols>
    <col min="1" max="1" width="9.140625" style="9"/>
    <col min="2" max="4" width="20" style="11" customWidth="1"/>
  </cols>
  <sheetData>
    <row r="1" spans="1:17" ht="15.75" x14ac:dyDescent="0.25">
      <c r="A1" t="s">
        <v>36</v>
      </c>
      <c r="B1" t="s">
        <v>60</v>
      </c>
      <c r="C1" t="s">
        <v>58</v>
      </c>
      <c r="D1" t="s">
        <v>59</v>
      </c>
      <c r="E1" t="s">
        <v>57</v>
      </c>
      <c r="K1" s="1"/>
      <c r="L1" s="1"/>
      <c r="M1" s="1"/>
      <c r="N1" s="1"/>
      <c r="O1" s="1"/>
      <c r="P1" s="1"/>
      <c r="Q1" s="1"/>
    </row>
    <row r="2" spans="1:17" x14ac:dyDescent="0.25">
      <c r="A2" s="9" t="s">
        <v>41</v>
      </c>
      <c r="B2" s="10">
        <v>26.1</v>
      </c>
      <c r="C2" s="10">
        <v>98.21</v>
      </c>
      <c r="D2" s="10">
        <v>3.98</v>
      </c>
      <c r="E2" s="3">
        <v>8</v>
      </c>
    </row>
    <row r="3" spans="1:17" x14ac:dyDescent="0.25">
      <c r="A3" s="9" t="s">
        <v>41</v>
      </c>
      <c r="B3" s="10">
        <v>23.4</v>
      </c>
      <c r="C3" s="10">
        <v>90.34</v>
      </c>
      <c r="D3" s="10">
        <v>3.21</v>
      </c>
      <c r="E3" s="3">
        <v>6</v>
      </c>
    </row>
    <row r="4" spans="1:17" x14ac:dyDescent="0.25">
      <c r="A4" s="9" t="s">
        <v>41</v>
      </c>
      <c r="B4" s="10">
        <v>28.6</v>
      </c>
      <c r="C4" s="10">
        <v>99.63</v>
      </c>
      <c r="D4" s="10">
        <v>4.1100000000000003</v>
      </c>
      <c r="E4" s="3">
        <v>9</v>
      </c>
    </row>
    <row r="5" spans="1:17" x14ac:dyDescent="0.25">
      <c r="A5" s="9" t="s">
        <v>41</v>
      </c>
      <c r="B5" s="10">
        <v>30.3</v>
      </c>
      <c r="C5" s="10">
        <v>110.65</v>
      </c>
      <c r="D5" s="10">
        <v>5.23</v>
      </c>
      <c r="E5" s="3">
        <v>11</v>
      </c>
    </row>
    <row r="6" spans="1:17" x14ac:dyDescent="0.25">
      <c r="A6" s="9" t="s">
        <v>41</v>
      </c>
      <c r="B6" s="10">
        <v>25.1</v>
      </c>
      <c r="C6" s="10">
        <v>95.23</v>
      </c>
      <c r="D6" s="10">
        <v>4.01</v>
      </c>
      <c r="E6" s="3">
        <v>9</v>
      </c>
    </row>
    <row r="7" spans="1:17" x14ac:dyDescent="0.25">
      <c r="A7" s="9" t="s">
        <v>41</v>
      </c>
      <c r="B7" s="10">
        <v>23.9</v>
      </c>
      <c r="C7" s="10">
        <v>93.43</v>
      </c>
      <c r="D7" s="10">
        <v>3.41</v>
      </c>
      <c r="E7" s="3">
        <v>7</v>
      </c>
    </row>
    <row r="8" spans="1:17" x14ac:dyDescent="0.25">
      <c r="A8" s="9" t="s">
        <v>41</v>
      </c>
      <c r="B8" s="10">
        <v>31.8</v>
      </c>
      <c r="C8" s="10">
        <v>120.21</v>
      </c>
      <c r="D8" s="10">
        <v>6.11</v>
      </c>
      <c r="E8" s="3">
        <v>13</v>
      </c>
    </row>
    <row r="9" spans="1:17" x14ac:dyDescent="0.25">
      <c r="A9" s="9" t="s">
        <v>41</v>
      </c>
      <c r="B9" s="10">
        <v>23.7</v>
      </c>
      <c r="C9" s="10">
        <v>90.56</v>
      </c>
      <c r="D9" s="10">
        <v>3.53</v>
      </c>
      <c r="E9" s="3">
        <v>7</v>
      </c>
    </row>
    <row r="10" spans="1:17" x14ac:dyDescent="0.25">
      <c r="A10" s="9" t="s">
        <v>41</v>
      </c>
      <c r="B10" s="10">
        <v>22.6</v>
      </c>
      <c r="C10" s="10">
        <v>80.209999999999994</v>
      </c>
      <c r="D10" s="10">
        <v>2.98</v>
      </c>
      <c r="E10" s="3">
        <v>7</v>
      </c>
    </row>
    <row r="11" spans="1:17" x14ac:dyDescent="0.25">
      <c r="A11" s="9" t="s">
        <v>41</v>
      </c>
      <c r="B11" s="10">
        <v>27.6</v>
      </c>
      <c r="C11" s="10">
        <v>97.32</v>
      </c>
      <c r="D11" s="10">
        <v>4.0199999999999996</v>
      </c>
      <c r="E11" s="3">
        <v>8</v>
      </c>
    </row>
    <row r="12" spans="1:17" x14ac:dyDescent="0.25">
      <c r="A12" s="9" t="s">
        <v>41</v>
      </c>
      <c r="B12" s="10">
        <v>29.6</v>
      </c>
      <c r="C12" s="10">
        <v>108.23</v>
      </c>
      <c r="D12" s="10">
        <v>5.21</v>
      </c>
      <c r="E12" s="3">
        <v>9</v>
      </c>
    </row>
    <row r="13" spans="1:17" x14ac:dyDescent="0.25">
      <c r="A13" s="9" t="s">
        <v>41</v>
      </c>
      <c r="B13" s="10">
        <v>35.200000000000003</v>
      </c>
      <c r="C13" s="10">
        <v>152.21</v>
      </c>
      <c r="D13" s="10">
        <v>6.34</v>
      </c>
      <c r="E13" s="3">
        <v>12</v>
      </c>
    </row>
    <row r="14" spans="1:17" x14ac:dyDescent="0.25">
      <c r="A14" s="9" t="s">
        <v>41</v>
      </c>
      <c r="B14" s="10">
        <v>31.6</v>
      </c>
      <c r="C14" s="10">
        <v>111.45</v>
      </c>
      <c r="D14" s="10">
        <v>5.21</v>
      </c>
      <c r="E14" s="3">
        <v>10</v>
      </c>
    </row>
    <row r="15" spans="1:17" x14ac:dyDescent="0.25">
      <c r="A15" s="9" t="s">
        <v>41</v>
      </c>
      <c r="B15" s="10">
        <v>34.9</v>
      </c>
      <c r="C15" s="10">
        <v>145.21</v>
      </c>
      <c r="D15" s="10">
        <v>6.01</v>
      </c>
      <c r="E15" s="3">
        <v>13</v>
      </c>
    </row>
    <row r="16" spans="1:17" x14ac:dyDescent="0.25">
      <c r="A16" s="9" t="s">
        <v>41</v>
      </c>
      <c r="B16" s="10">
        <v>27.2</v>
      </c>
      <c r="C16" s="10">
        <v>101.87</v>
      </c>
      <c r="D16" s="10">
        <v>3.98</v>
      </c>
      <c r="E16" s="3">
        <v>8</v>
      </c>
    </row>
    <row r="17" spans="1:5" x14ac:dyDescent="0.25">
      <c r="A17" s="9" t="s">
        <v>42</v>
      </c>
      <c r="B17" s="10">
        <v>22.9</v>
      </c>
      <c r="C17" s="10">
        <v>135.32</v>
      </c>
      <c r="D17" s="10">
        <v>6.86</v>
      </c>
      <c r="E17" s="3">
        <v>8</v>
      </c>
    </row>
    <row r="18" spans="1:5" x14ac:dyDescent="0.25">
      <c r="A18" s="9" t="s">
        <v>42</v>
      </c>
      <c r="B18" s="10">
        <v>23.6</v>
      </c>
      <c r="C18" s="10">
        <v>140.31</v>
      </c>
      <c r="D18" s="10">
        <v>7.31</v>
      </c>
      <c r="E18" s="3">
        <v>9</v>
      </c>
    </row>
    <row r="19" spans="1:5" x14ac:dyDescent="0.25">
      <c r="A19" s="9" t="s">
        <v>42</v>
      </c>
      <c r="B19" s="10">
        <v>28.6</v>
      </c>
      <c r="C19" s="10">
        <v>192.23</v>
      </c>
      <c r="D19" s="10">
        <v>9.1199999999999992</v>
      </c>
      <c r="E19" s="3">
        <v>10</v>
      </c>
    </row>
    <row r="20" spans="1:5" x14ac:dyDescent="0.25">
      <c r="A20" s="9" t="s">
        <v>42</v>
      </c>
      <c r="B20" s="10">
        <v>27.5</v>
      </c>
      <c r="C20" s="10">
        <v>190.12</v>
      </c>
      <c r="D20" s="10">
        <v>8.23</v>
      </c>
      <c r="E20" s="3">
        <v>11</v>
      </c>
    </row>
    <row r="21" spans="1:5" x14ac:dyDescent="0.25">
      <c r="A21" s="9" t="s">
        <v>42</v>
      </c>
      <c r="B21" s="10">
        <v>21.2</v>
      </c>
      <c r="C21" s="10">
        <v>125.54</v>
      </c>
      <c r="D21" s="10">
        <v>4.12</v>
      </c>
      <c r="E21" s="3">
        <v>9</v>
      </c>
    </row>
    <row r="22" spans="1:5" x14ac:dyDescent="0.25">
      <c r="A22" s="9" t="s">
        <v>42</v>
      </c>
      <c r="B22" s="10">
        <v>19.399999999999999</v>
      </c>
      <c r="C22" s="10">
        <v>108.23</v>
      </c>
      <c r="D22" s="10">
        <v>5.71</v>
      </c>
      <c r="E22" s="3">
        <v>0</v>
      </c>
    </row>
    <row r="23" spans="1:5" x14ac:dyDescent="0.25">
      <c r="A23" s="9" t="s">
        <v>42</v>
      </c>
      <c r="B23" s="10">
        <v>17.3</v>
      </c>
      <c r="C23" s="10">
        <v>108.23</v>
      </c>
      <c r="D23" s="10">
        <v>3.92</v>
      </c>
      <c r="E23" s="3">
        <v>7</v>
      </c>
    </row>
    <row r="24" spans="1:5" x14ac:dyDescent="0.25">
      <c r="A24" s="9" t="s">
        <v>42</v>
      </c>
      <c r="B24" s="10">
        <v>18.399999999999999</v>
      </c>
      <c r="C24" s="10">
        <v>110.23</v>
      </c>
      <c r="D24" s="10">
        <v>4.01</v>
      </c>
      <c r="E24" s="3">
        <v>9</v>
      </c>
    </row>
    <row r="25" spans="1:5" x14ac:dyDescent="0.25">
      <c r="A25" s="9" t="s">
        <v>42</v>
      </c>
      <c r="B25" s="10">
        <v>36.799999999999997</v>
      </c>
      <c r="C25" s="10">
        <v>222.21</v>
      </c>
      <c r="D25" s="10">
        <v>12.32</v>
      </c>
      <c r="E25" s="3">
        <v>13</v>
      </c>
    </row>
    <row r="26" spans="1:5" x14ac:dyDescent="0.25">
      <c r="A26" s="9" t="s">
        <v>42</v>
      </c>
      <c r="B26" s="10">
        <v>35.299999999999997</v>
      </c>
      <c r="C26" s="10">
        <v>220.23</v>
      </c>
      <c r="D26" s="10">
        <v>11.11</v>
      </c>
      <c r="E26" s="3">
        <v>11</v>
      </c>
    </row>
    <row r="27" spans="1:5" x14ac:dyDescent="0.25">
      <c r="A27" s="9" t="s">
        <v>42</v>
      </c>
      <c r="B27" s="10">
        <v>18.899999999999999</v>
      </c>
      <c r="C27" s="10">
        <v>93.08</v>
      </c>
      <c r="D27" s="10">
        <v>3.58</v>
      </c>
      <c r="E27" s="3">
        <v>7</v>
      </c>
    </row>
    <row r="28" spans="1:5" x14ac:dyDescent="0.25">
      <c r="A28" s="9" t="s">
        <v>42</v>
      </c>
      <c r="B28" s="10">
        <v>20.5</v>
      </c>
      <c r="C28" s="10">
        <v>120.03</v>
      </c>
      <c r="D28" s="10">
        <v>4.21</v>
      </c>
      <c r="E28" s="3">
        <v>9</v>
      </c>
    </row>
    <row r="29" spans="1:5" x14ac:dyDescent="0.25">
      <c r="A29" s="9" t="s">
        <v>42</v>
      </c>
      <c r="B29" s="10">
        <v>19.7</v>
      </c>
      <c r="C29" s="10">
        <v>115.98</v>
      </c>
      <c r="D29" s="10">
        <v>5.81</v>
      </c>
      <c r="E29" s="3">
        <v>9</v>
      </c>
    </row>
    <row r="30" spans="1:5" x14ac:dyDescent="0.25">
      <c r="A30" s="9" t="s">
        <v>42</v>
      </c>
      <c r="B30" s="10">
        <v>12.5</v>
      </c>
      <c r="C30" s="10">
        <v>37.5</v>
      </c>
      <c r="D30" s="10">
        <v>2.89</v>
      </c>
      <c r="E30" s="3">
        <v>5</v>
      </c>
    </row>
    <row r="31" spans="1:5" x14ac:dyDescent="0.25">
      <c r="A31" s="9" t="s">
        <v>42</v>
      </c>
      <c r="B31" s="10">
        <v>36</v>
      </c>
      <c r="C31" s="10">
        <v>221.23</v>
      </c>
      <c r="D31" s="10">
        <v>11.23</v>
      </c>
      <c r="E31" s="3">
        <v>11</v>
      </c>
    </row>
    <row r="32" spans="1:5" x14ac:dyDescent="0.25">
      <c r="A32" s="9" t="s">
        <v>43</v>
      </c>
      <c r="B32" s="10">
        <v>13.21</v>
      </c>
      <c r="C32" s="10">
        <v>12.78</v>
      </c>
      <c r="D32" s="10">
        <v>2.17</v>
      </c>
      <c r="E32" s="3">
        <v>0</v>
      </c>
    </row>
    <row r="33" spans="1:5" x14ac:dyDescent="0.25">
      <c r="A33" s="9" t="s">
        <v>43</v>
      </c>
      <c r="B33" s="10">
        <v>18.8</v>
      </c>
      <c r="C33" s="10">
        <v>30.72</v>
      </c>
      <c r="D33" s="10">
        <v>3.5</v>
      </c>
      <c r="E33" s="3">
        <v>5</v>
      </c>
    </row>
    <row r="34" spans="1:5" x14ac:dyDescent="0.25">
      <c r="A34" s="9" t="s">
        <v>43</v>
      </c>
      <c r="B34" s="10">
        <v>23.3</v>
      </c>
      <c r="C34" s="10">
        <v>40.020000000000003</v>
      </c>
      <c r="D34" s="10">
        <v>4.3099999999999996</v>
      </c>
      <c r="E34" s="3">
        <v>8</v>
      </c>
    </row>
    <row r="35" spans="1:5" x14ac:dyDescent="0.25">
      <c r="A35" s="9" t="s">
        <v>43</v>
      </c>
      <c r="B35" s="10">
        <v>22.1</v>
      </c>
      <c r="C35" s="10">
        <v>38.01</v>
      </c>
      <c r="D35" s="10">
        <v>3.98</v>
      </c>
      <c r="E35" s="3">
        <v>6</v>
      </c>
    </row>
    <row r="36" spans="1:5" x14ac:dyDescent="0.25">
      <c r="A36" s="9" t="s">
        <v>43</v>
      </c>
      <c r="B36" s="10">
        <v>19.3</v>
      </c>
      <c r="C36" s="10">
        <v>31.07</v>
      </c>
      <c r="D36" s="10">
        <v>3.7</v>
      </c>
      <c r="E36" s="3">
        <v>5</v>
      </c>
    </row>
    <row r="37" spans="1:5" x14ac:dyDescent="0.25">
      <c r="A37" s="9" t="s">
        <v>43</v>
      </c>
      <c r="B37" s="10">
        <v>24.6</v>
      </c>
      <c r="C37" s="10">
        <v>45.11</v>
      </c>
      <c r="D37" s="10">
        <v>4.91</v>
      </c>
      <c r="E37" s="3">
        <v>7</v>
      </c>
    </row>
    <row r="38" spans="1:5" x14ac:dyDescent="0.25">
      <c r="A38" s="9" t="s">
        <v>43</v>
      </c>
      <c r="B38" s="10">
        <v>15.2</v>
      </c>
      <c r="C38" s="10">
        <v>19.32</v>
      </c>
      <c r="D38" s="10">
        <v>2.2799999999999998</v>
      </c>
      <c r="E38" s="3">
        <v>4</v>
      </c>
    </row>
    <row r="39" spans="1:5" x14ac:dyDescent="0.25">
      <c r="A39" s="9" t="s">
        <v>43</v>
      </c>
      <c r="B39" s="10">
        <v>13.7</v>
      </c>
      <c r="C39" s="10">
        <v>14.68</v>
      </c>
      <c r="D39" s="10">
        <v>1.81</v>
      </c>
      <c r="E39" s="3">
        <v>4</v>
      </c>
    </row>
    <row r="40" spans="1:5" x14ac:dyDescent="0.25">
      <c r="A40" s="9" t="s">
        <v>43</v>
      </c>
      <c r="B40" s="10">
        <v>12.1</v>
      </c>
      <c r="C40" s="10">
        <v>12.21</v>
      </c>
      <c r="D40" s="10">
        <v>1.61</v>
      </c>
      <c r="E40" s="3">
        <v>0</v>
      </c>
    </row>
    <row r="41" spans="1:5" x14ac:dyDescent="0.25">
      <c r="A41" s="9" t="s">
        <v>43</v>
      </c>
      <c r="B41" s="10">
        <v>15.5</v>
      </c>
      <c r="C41" s="10">
        <v>22.79</v>
      </c>
      <c r="D41" s="10">
        <v>2.3199999999999998</v>
      </c>
      <c r="E41" s="3">
        <v>5</v>
      </c>
    </row>
    <row r="42" spans="1:5" x14ac:dyDescent="0.25">
      <c r="A42" s="9" t="s">
        <v>43</v>
      </c>
      <c r="B42" s="10">
        <v>22.4</v>
      </c>
      <c r="C42" s="10">
        <v>40.35</v>
      </c>
      <c r="D42" s="10">
        <v>4.2300000000000004</v>
      </c>
      <c r="E42" s="3">
        <v>9</v>
      </c>
    </row>
    <row r="43" spans="1:5" x14ac:dyDescent="0.25">
      <c r="A43" s="9" t="s">
        <v>43</v>
      </c>
      <c r="B43" s="10">
        <v>18.899999999999999</v>
      </c>
      <c r="C43" s="10">
        <v>28.23</v>
      </c>
      <c r="D43" s="10">
        <v>3.6</v>
      </c>
      <c r="E43" s="3">
        <v>5</v>
      </c>
    </row>
    <row r="44" spans="1:5" x14ac:dyDescent="0.25">
      <c r="A44" s="9" t="s">
        <v>43</v>
      </c>
      <c r="B44" s="10">
        <v>20.8</v>
      </c>
      <c r="C44" s="10">
        <v>34.46</v>
      </c>
      <c r="D44" s="10">
        <v>3.91</v>
      </c>
      <c r="E44" s="3">
        <v>6</v>
      </c>
    </row>
    <row r="45" spans="1:5" x14ac:dyDescent="0.25">
      <c r="A45" s="9" t="s">
        <v>43</v>
      </c>
      <c r="B45" s="10">
        <v>16.7</v>
      </c>
      <c r="C45" s="10">
        <v>20.23</v>
      </c>
      <c r="D45" s="10">
        <v>2.97</v>
      </c>
      <c r="E45" s="3">
        <v>3</v>
      </c>
    </row>
    <row r="46" spans="1:5" x14ac:dyDescent="0.25">
      <c r="A46" s="9" t="s">
        <v>43</v>
      </c>
      <c r="B46" s="10">
        <v>14.2</v>
      </c>
      <c r="C46" s="10">
        <v>15.89</v>
      </c>
      <c r="D46" s="10">
        <v>2.0099999999999998</v>
      </c>
      <c r="E46" s="3">
        <v>4</v>
      </c>
    </row>
    <row r="47" spans="1:5" x14ac:dyDescent="0.25">
      <c r="A47" s="9" t="s">
        <v>44</v>
      </c>
      <c r="B47" s="10">
        <v>15.7</v>
      </c>
      <c r="C47" s="10">
        <v>75.34</v>
      </c>
      <c r="D47" s="10">
        <v>3.02</v>
      </c>
      <c r="E47" s="3">
        <v>7</v>
      </c>
    </row>
    <row r="48" spans="1:5" x14ac:dyDescent="0.25">
      <c r="A48" s="9" t="s">
        <v>44</v>
      </c>
      <c r="B48" s="10">
        <v>15.9</v>
      </c>
      <c r="C48" s="10">
        <v>70.650000000000006</v>
      </c>
      <c r="D48" s="10">
        <v>4.21</v>
      </c>
      <c r="E48" s="3">
        <v>0</v>
      </c>
    </row>
    <row r="49" spans="1:5" x14ac:dyDescent="0.25">
      <c r="A49" s="9" t="s">
        <v>44</v>
      </c>
      <c r="B49" s="10">
        <v>16.2</v>
      </c>
      <c r="C49" s="10">
        <v>80.760000000000005</v>
      </c>
      <c r="D49" s="10">
        <v>5.01</v>
      </c>
      <c r="E49" s="3">
        <v>8</v>
      </c>
    </row>
    <row r="50" spans="1:5" x14ac:dyDescent="0.25">
      <c r="A50" s="9" t="s">
        <v>44</v>
      </c>
      <c r="B50" s="10">
        <v>18.600000000000001</v>
      </c>
      <c r="C50" s="10">
        <v>97.56</v>
      </c>
      <c r="D50" s="10">
        <v>6.33</v>
      </c>
      <c r="E50" s="3">
        <v>8</v>
      </c>
    </row>
    <row r="51" spans="1:5" x14ac:dyDescent="0.25">
      <c r="A51" s="9" t="s">
        <v>44</v>
      </c>
      <c r="B51" s="10">
        <v>20.8</v>
      </c>
      <c r="C51" s="10">
        <v>120.62</v>
      </c>
      <c r="D51" s="10">
        <v>7.8</v>
      </c>
      <c r="E51" s="3">
        <v>9</v>
      </c>
    </row>
    <row r="52" spans="1:5" x14ac:dyDescent="0.25">
      <c r="A52" s="9" t="s">
        <v>44</v>
      </c>
      <c r="B52" s="10">
        <v>18.2</v>
      </c>
      <c r="C52" s="10">
        <v>90.65</v>
      </c>
      <c r="D52" s="10">
        <v>6.21</v>
      </c>
      <c r="E52" s="3">
        <v>8</v>
      </c>
    </row>
    <row r="53" spans="1:5" x14ac:dyDescent="0.25">
      <c r="A53" s="9" t="s">
        <v>44</v>
      </c>
      <c r="B53" s="10">
        <v>22.2</v>
      </c>
      <c r="C53" s="10">
        <v>133.65</v>
      </c>
      <c r="D53" s="10">
        <v>8.2100000000000009</v>
      </c>
      <c r="E53" s="3">
        <v>11</v>
      </c>
    </row>
    <row r="54" spans="1:5" x14ac:dyDescent="0.25">
      <c r="A54" s="9" t="s">
        <v>44</v>
      </c>
      <c r="B54" s="10">
        <v>23.7</v>
      </c>
      <c r="C54" s="10">
        <v>135.32</v>
      </c>
      <c r="D54" s="10">
        <v>8.23</v>
      </c>
      <c r="E54" s="3">
        <v>10</v>
      </c>
    </row>
    <row r="55" spans="1:5" x14ac:dyDescent="0.25">
      <c r="A55" s="9" t="s">
        <v>44</v>
      </c>
      <c r="B55" s="10">
        <v>24.5</v>
      </c>
      <c r="C55" s="10">
        <v>140.04</v>
      </c>
      <c r="D55" s="10">
        <v>8.5</v>
      </c>
      <c r="E55" s="3">
        <v>11</v>
      </c>
    </row>
    <row r="56" spans="1:5" x14ac:dyDescent="0.25">
      <c r="A56" s="9" t="s">
        <v>44</v>
      </c>
      <c r="B56" s="10">
        <v>24.8</v>
      </c>
      <c r="C56" s="10">
        <v>160.22999999999999</v>
      </c>
      <c r="D56" s="10">
        <v>8.5299999999999994</v>
      </c>
      <c r="E56" s="3">
        <v>11</v>
      </c>
    </row>
    <row r="57" spans="1:5" x14ac:dyDescent="0.25">
      <c r="A57" s="9" t="s">
        <v>44</v>
      </c>
      <c r="B57" s="10">
        <v>23.5</v>
      </c>
      <c r="C57" s="10">
        <v>134.01</v>
      </c>
      <c r="D57" s="10">
        <v>9.56</v>
      </c>
      <c r="E57" s="3">
        <v>9</v>
      </c>
    </row>
    <row r="58" spans="1:5" x14ac:dyDescent="0.25">
      <c r="A58" s="9" t="s">
        <v>44</v>
      </c>
      <c r="B58" s="10">
        <v>17.600000000000001</v>
      </c>
      <c r="C58" s="10">
        <v>88.72</v>
      </c>
      <c r="D58" s="10">
        <v>6.21</v>
      </c>
      <c r="E58" s="3">
        <v>0</v>
      </c>
    </row>
    <row r="59" spans="1:5" x14ac:dyDescent="0.25">
      <c r="A59" s="9" t="s">
        <v>44</v>
      </c>
      <c r="B59" s="10">
        <v>21.3</v>
      </c>
      <c r="C59" s="10">
        <v>125</v>
      </c>
      <c r="D59" s="10">
        <v>7.21</v>
      </c>
      <c r="E59" s="3">
        <v>12</v>
      </c>
    </row>
    <row r="60" spans="1:5" x14ac:dyDescent="0.25">
      <c r="A60" s="9" t="s">
        <v>44</v>
      </c>
      <c r="B60" s="10">
        <v>18.5</v>
      </c>
      <c r="C60" s="10">
        <v>95.93</v>
      </c>
      <c r="D60" s="10">
        <v>7.21</v>
      </c>
      <c r="E60" s="3">
        <v>7</v>
      </c>
    </row>
    <row r="61" spans="1:5" x14ac:dyDescent="0.25">
      <c r="A61" s="9" t="s">
        <v>44</v>
      </c>
      <c r="B61" s="10">
        <v>19.2</v>
      </c>
      <c r="C61" s="10">
        <v>110</v>
      </c>
      <c r="D61" s="10">
        <v>8.11</v>
      </c>
      <c r="E61" s="3">
        <v>10</v>
      </c>
    </row>
    <row r="62" spans="1:5" x14ac:dyDescent="0.25">
      <c r="A62" s="9" t="s">
        <v>45</v>
      </c>
      <c r="B62" s="10">
        <v>5.2</v>
      </c>
      <c r="C62" s="10">
        <v>4.72</v>
      </c>
      <c r="D62" s="10">
        <v>0.76</v>
      </c>
      <c r="E62" s="3">
        <v>9</v>
      </c>
    </row>
    <row r="63" spans="1:5" x14ac:dyDescent="0.25">
      <c r="A63" s="9" t="s">
        <v>45</v>
      </c>
      <c r="B63" s="10">
        <v>6.1</v>
      </c>
      <c r="C63" s="10">
        <v>5.23</v>
      </c>
      <c r="D63" s="10">
        <v>0.84</v>
      </c>
      <c r="E63" s="3">
        <v>8</v>
      </c>
    </row>
    <row r="64" spans="1:5" x14ac:dyDescent="0.25">
      <c r="A64" s="9" t="s">
        <v>45</v>
      </c>
      <c r="B64" s="10">
        <v>5.0999999999999996</v>
      </c>
      <c r="C64" s="10">
        <v>4.12</v>
      </c>
      <c r="D64" s="10">
        <v>0.66</v>
      </c>
      <c r="E64" s="3">
        <v>8</v>
      </c>
    </row>
    <row r="65" spans="1:5" x14ac:dyDescent="0.25">
      <c r="A65" s="9" t="s">
        <v>45</v>
      </c>
      <c r="B65" s="10">
        <v>7.3</v>
      </c>
      <c r="C65" s="10">
        <v>5.23</v>
      </c>
      <c r="D65" s="10">
        <v>0.84</v>
      </c>
      <c r="E65" s="3">
        <v>8</v>
      </c>
    </row>
    <row r="66" spans="1:5" x14ac:dyDescent="0.25">
      <c r="A66" s="9" t="s">
        <v>45</v>
      </c>
      <c r="B66" s="10">
        <v>8.1999999999999993</v>
      </c>
      <c r="C66" s="10">
        <v>6.41</v>
      </c>
      <c r="D66" s="10">
        <v>1.03</v>
      </c>
      <c r="E66" s="3">
        <v>11</v>
      </c>
    </row>
    <row r="67" spans="1:5" x14ac:dyDescent="0.25">
      <c r="A67" s="9" t="s">
        <v>45</v>
      </c>
      <c r="B67" s="10">
        <v>4.0999999999999996</v>
      </c>
      <c r="C67" s="10">
        <v>3.15</v>
      </c>
      <c r="D67" s="10">
        <v>0.51</v>
      </c>
      <c r="E67" s="3">
        <v>0</v>
      </c>
    </row>
    <row r="68" spans="1:5" x14ac:dyDescent="0.25">
      <c r="A68" s="9" t="s">
        <v>45</v>
      </c>
      <c r="B68" s="10">
        <v>3.5</v>
      </c>
      <c r="C68" s="10">
        <v>2.2000000000000002</v>
      </c>
      <c r="D68" s="10">
        <v>0.35</v>
      </c>
      <c r="E68" s="3">
        <v>0</v>
      </c>
    </row>
    <row r="69" spans="1:5" x14ac:dyDescent="0.25">
      <c r="A69" s="9" t="s">
        <v>45</v>
      </c>
      <c r="B69" s="10">
        <v>7.9</v>
      </c>
      <c r="C69" s="10">
        <v>6.23</v>
      </c>
      <c r="D69" s="10">
        <v>1.01</v>
      </c>
      <c r="E69" s="3">
        <v>11</v>
      </c>
    </row>
    <row r="70" spans="1:5" x14ac:dyDescent="0.25">
      <c r="A70" s="9" t="s">
        <v>45</v>
      </c>
      <c r="B70" s="10">
        <v>6.8</v>
      </c>
      <c r="C70" s="10">
        <v>6.11</v>
      </c>
      <c r="D70" s="10">
        <v>0.98</v>
      </c>
      <c r="E70" s="3">
        <v>10</v>
      </c>
    </row>
    <row r="71" spans="1:5" x14ac:dyDescent="0.25">
      <c r="A71" s="9" t="s">
        <v>45</v>
      </c>
      <c r="B71" s="10">
        <v>4.2</v>
      </c>
      <c r="C71" s="10">
        <v>3.21</v>
      </c>
      <c r="D71" s="10">
        <v>0.52</v>
      </c>
      <c r="E71" s="3">
        <v>0</v>
      </c>
    </row>
    <row r="72" spans="1:5" x14ac:dyDescent="0.25">
      <c r="A72" s="9" t="s">
        <v>45</v>
      </c>
      <c r="B72" s="10">
        <v>5</v>
      </c>
      <c r="C72" s="10">
        <v>4.1100000000000003</v>
      </c>
      <c r="D72" s="10">
        <v>0.66</v>
      </c>
      <c r="E72" s="3">
        <v>4</v>
      </c>
    </row>
    <row r="73" spans="1:5" x14ac:dyDescent="0.25">
      <c r="A73" s="9" t="s">
        <v>45</v>
      </c>
      <c r="B73" s="10">
        <v>7.5</v>
      </c>
      <c r="C73" s="10">
        <v>5.23</v>
      </c>
      <c r="D73" s="10">
        <v>0.84</v>
      </c>
      <c r="E73" s="3">
        <v>9</v>
      </c>
    </row>
    <row r="74" spans="1:5" x14ac:dyDescent="0.25">
      <c r="A74" s="9" t="s">
        <v>45</v>
      </c>
      <c r="B74" s="10">
        <v>4.2</v>
      </c>
      <c r="C74" s="10">
        <v>2.23</v>
      </c>
      <c r="D74" s="10">
        <v>0.25</v>
      </c>
      <c r="E74" s="3">
        <v>0</v>
      </c>
    </row>
    <row r="75" spans="1:5" x14ac:dyDescent="0.25">
      <c r="A75" s="9" t="s">
        <v>45</v>
      </c>
      <c r="B75" s="10">
        <v>7.5</v>
      </c>
      <c r="C75" s="10">
        <v>6.43</v>
      </c>
      <c r="D75" s="10">
        <v>1.03</v>
      </c>
      <c r="E75" s="3">
        <v>11</v>
      </c>
    </row>
    <row r="76" spans="1:5" x14ac:dyDescent="0.25">
      <c r="A76" s="9" t="s">
        <v>45</v>
      </c>
      <c r="B76" s="10">
        <v>8.1999999999999993</v>
      </c>
      <c r="C76" s="10">
        <v>7.23</v>
      </c>
      <c r="D76" s="10">
        <v>1.1599999999999999</v>
      </c>
      <c r="E76" s="3">
        <v>13</v>
      </c>
    </row>
    <row r="77" spans="1:5" x14ac:dyDescent="0.25">
      <c r="A77" s="9" t="s">
        <v>48</v>
      </c>
      <c r="B77" s="10">
        <v>10.53</v>
      </c>
      <c r="C77" s="10">
        <v>9.23</v>
      </c>
      <c r="D77" s="10">
        <v>0.97</v>
      </c>
      <c r="E77" s="3">
        <v>7</v>
      </c>
    </row>
    <row r="78" spans="1:5" x14ac:dyDescent="0.25">
      <c r="A78" s="9" t="s">
        <v>48</v>
      </c>
      <c r="B78" s="10">
        <v>9.6999999999999993</v>
      </c>
      <c r="C78" s="10">
        <v>8.11</v>
      </c>
      <c r="D78" s="10">
        <v>0.82</v>
      </c>
      <c r="E78" s="3">
        <v>8</v>
      </c>
    </row>
    <row r="79" spans="1:5" x14ac:dyDescent="0.25">
      <c r="A79" s="9" t="s">
        <v>48</v>
      </c>
      <c r="B79" s="10">
        <v>10.41</v>
      </c>
      <c r="C79" s="10">
        <v>8.4700000000000006</v>
      </c>
      <c r="D79" s="10">
        <v>0.89</v>
      </c>
      <c r="E79" s="3">
        <v>0</v>
      </c>
    </row>
    <row r="80" spans="1:5" x14ac:dyDescent="0.25">
      <c r="A80" s="9" t="s">
        <v>48</v>
      </c>
      <c r="B80" s="10">
        <v>9.1199999999999992</v>
      </c>
      <c r="C80" s="10">
        <v>8.85</v>
      </c>
      <c r="D80" s="10">
        <v>0.95</v>
      </c>
      <c r="E80" s="3">
        <v>7</v>
      </c>
    </row>
    <row r="81" spans="1:5" x14ac:dyDescent="0.25">
      <c r="A81" s="9" t="s">
        <v>48</v>
      </c>
      <c r="B81" s="10">
        <v>8.44</v>
      </c>
      <c r="C81" s="10">
        <v>8.35</v>
      </c>
      <c r="D81" s="10">
        <v>0.83</v>
      </c>
      <c r="E81" s="3">
        <v>8</v>
      </c>
    </row>
    <row r="82" spans="1:5" x14ac:dyDescent="0.25">
      <c r="A82" s="9" t="s">
        <v>48</v>
      </c>
      <c r="B82" s="10">
        <v>10.85</v>
      </c>
      <c r="C82" s="10">
        <v>9.2100000000000009</v>
      </c>
      <c r="D82" s="10">
        <v>0.96</v>
      </c>
      <c r="E82" s="3">
        <v>7</v>
      </c>
    </row>
    <row r="83" spans="1:5" x14ac:dyDescent="0.25">
      <c r="A83" s="9" t="s">
        <v>48</v>
      </c>
      <c r="B83" s="10">
        <v>7.68</v>
      </c>
      <c r="C83" s="10">
        <v>5.0199999999999996</v>
      </c>
      <c r="D83" s="10">
        <v>0.4</v>
      </c>
      <c r="E83" s="3">
        <v>3</v>
      </c>
    </row>
    <row r="84" spans="1:5" x14ac:dyDescent="0.25">
      <c r="A84" s="9" t="s">
        <v>48</v>
      </c>
      <c r="B84" s="10">
        <v>15.36</v>
      </c>
      <c r="C84" s="10">
        <v>31.96</v>
      </c>
      <c r="D84" s="10">
        <v>1.2</v>
      </c>
      <c r="E84" s="3">
        <v>9</v>
      </c>
    </row>
    <row r="85" spans="1:5" x14ac:dyDescent="0.25">
      <c r="A85" s="9" t="s">
        <v>48</v>
      </c>
      <c r="B85" s="10">
        <v>10.27</v>
      </c>
      <c r="C85" s="10">
        <v>8.23</v>
      </c>
      <c r="D85" s="10" t="s">
        <v>46</v>
      </c>
      <c r="E85" s="3">
        <v>6</v>
      </c>
    </row>
    <row r="86" spans="1:5" x14ac:dyDescent="0.25">
      <c r="A86" s="9" t="s">
        <v>48</v>
      </c>
      <c r="B86" s="10">
        <v>14.3</v>
      </c>
      <c r="C86" s="10">
        <v>27.16</v>
      </c>
      <c r="D86" s="10">
        <v>1.03</v>
      </c>
      <c r="E86" s="3">
        <v>9</v>
      </c>
    </row>
    <row r="87" spans="1:5" x14ac:dyDescent="0.25">
      <c r="A87" s="9" t="s">
        <v>48</v>
      </c>
      <c r="B87" s="10" t="s">
        <v>47</v>
      </c>
      <c r="C87" s="10">
        <v>28.3</v>
      </c>
      <c r="D87" s="10">
        <v>1.07</v>
      </c>
      <c r="E87" s="3">
        <v>8</v>
      </c>
    </row>
    <row r="88" spans="1:5" x14ac:dyDescent="0.25">
      <c r="A88" s="9" t="s">
        <v>48</v>
      </c>
      <c r="B88" s="10">
        <v>16.61</v>
      </c>
      <c r="C88" s="10">
        <v>39.909999999999997</v>
      </c>
      <c r="D88" s="10">
        <v>1.1000000000000001</v>
      </c>
      <c r="E88" s="3">
        <v>10</v>
      </c>
    </row>
    <row r="89" spans="1:5" x14ac:dyDescent="0.25">
      <c r="A89" s="9" t="s">
        <v>48</v>
      </c>
      <c r="B89" s="10">
        <v>7.68</v>
      </c>
      <c r="C89" s="10">
        <v>3.34</v>
      </c>
      <c r="D89" s="10">
        <v>0.35</v>
      </c>
      <c r="E89" s="3">
        <v>0</v>
      </c>
    </row>
    <row r="90" spans="1:5" x14ac:dyDescent="0.25">
      <c r="A90" s="9" t="s">
        <v>48</v>
      </c>
      <c r="B90" s="10">
        <v>16.649999999999999</v>
      </c>
      <c r="C90" s="10">
        <v>39.89</v>
      </c>
      <c r="D90" s="10">
        <v>1.3</v>
      </c>
      <c r="E90" s="3">
        <v>9</v>
      </c>
    </row>
    <row r="91" spans="1:5" x14ac:dyDescent="0.25">
      <c r="A91" s="9" t="s">
        <v>48</v>
      </c>
      <c r="B91" s="10">
        <v>15.01</v>
      </c>
      <c r="C91" s="10">
        <v>26.96</v>
      </c>
      <c r="D91" s="10">
        <v>0.89</v>
      </c>
      <c r="E91" s="3">
        <v>8</v>
      </c>
    </row>
    <row r="92" spans="1:5" x14ac:dyDescent="0.25">
      <c r="A92" s="9" t="s">
        <v>49</v>
      </c>
      <c r="B92" s="10">
        <v>5.0999999999999996</v>
      </c>
      <c r="C92" s="10">
        <v>8.23</v>
      </c>
      <c r="D92" s="10">
        <v>0.73</v>
      </c>
      <c r="E92" s="3">
        <v>0</v>
      </c>
    </row>
    <row r="93" spans="1:5" x14ac:dyDescent="0.25">
      <c r="A93" s="9" t="s">
        <v>49</v>
      </c>
      <c r="B93" s="10">
        <v>6.2</v>
      </c>
      <c r="C93" s="10">
        <v>16.21</v>
      </c>
      <c r="D93" s="10">
        <v>1.32</v>
      </c>
      <c r="E93" s="3">
        <v>4</v>
      </c>
    </row>
    <row r="94" spans="1:5" x14ac:dyDescent="0.25">
      <c r="A94" s="9" t="s">
        <v>49</v>
      </c>
      <c r="B94" s="10">
        <v>5.5</v>
      </c>
      <c r="C94" s="10">
        <v>8.9499999999999993</v>
      </c>
      <c r="D94" s="10">
        <v>0.89</v>
      </c>
      <c r="E94" s="3">
        <v>5</v>
      </c>
    </row>
    <row r="95" spans="1:5" x14ac:dyDescent="0.25">
      <c r="A95" s="9" t="s">
        <v>49</v>
      </c>
      <c r="B95" s="10">
        <v>6.3</v>
      </c>
      <c r="C95" s="10">
        <v>17.23</v>
      </c>
      <c r="D95" s="10">
        <v>1.54</v>
      </c>
      <c r="E95" s="3">
        <v>6</v>
      </c>
    </row>
    <row r="96" spans="1:5" x14ac:dyDescent="0.25">
      <c r="A96" s="9" t="s">
        <v>49</v>
      </c>
      <c r="B96" s="10">
        <v>7.2</v>
      </c>
      <c r="C96" s="10">
        <v>19.71</v>
      </c>
      <c r="D96" s="10">
        <v>1.76</v>
      </c>
      <c r="E96" s="3">
        <v>7</v>
      </c>
    </row>
    <row r="97" spans="1:5" x14ac:dyDescent="0.25">
      <c r="A97" s="9" t="s">
        <v>49</v>
      </c>
      <c r="B97" s="10">
        <v>8.9</v>
      </c>
      <c r="C97" s="10">
        <v>30.23</v>
      </c>
      <c r="D97" s="10">
        <v>1.87</v>
      </c>
      <c r="E97" s="3">
        <v>8</v>
      </c>
    </row>
    <row r="98" spans="1:5" x14ac:dyDescent="0.25">
      <c r="A98" s="9" t="s">
        <v>49</v>
      </c>
      <c r="B98" s="10">
        <v>7.5</v>
      </c>
      <c r="C98" s="10">
        <v>20.010000000000002</v>
      </c>
      <c r="D98" s="10">
        <v>1.24</v>
      </c>
      <c r="E98" s="3">
        <v>7</v>
      </c>
    </row>
    <row r="99" spans="1:5" x14ac:dyDescent="0.25">
      <c r="A99" s="9" t="s">
        <v>49</v>
      </c>
      <c r="B99" s="10">
        <v>8.4</v>
      </c>
      <c r="C99" s="10">
        <v>25.64</v>
      </c>
      <c r="D99" s="10">
        <v>1.81</v>
      </c>
      <c r="E99" s="3">
        <v>8</v>
      </c>
    </row>
    <row r="100" spans="1:5" x14ac:dyDescent="0.25">
      <c r="A100" s="9" t="s">
        <v>49</v>
      </c>
      <c r="B100" s="10">
        <v>9.1999999999999993</v>
      </c>
      <c r="C100" s="10">
        <v>32.340000000000003</v>
      </c>
      <c r="D100" s="10">
        <v>1.97</v>
      </c>
      <c r="E100" s="3">
        <v>9</v>
      </c>
    </row>
    <row r="101" spans="1:5" x14ac:dyDescent="0.25">
      <c r="A101" s="9" t="s">
        <v>49</v>
      </c>
      <c r="B101" s="10">
        <v>8.1999999999999993</v>
      </c>
      <c r="C101" s="10">
        <v>23.98</v>
      </c>
      <c r="D101" s="10">
        <v>1.48</v>
      </c>
      <c r="E101" s="3">
        <v>8</v>
      </c>
    </row>
    <row r="102" spans="1:5" x14ac:dyDescent="0.25">
      <c r="A102" s="9" t="s">
        <v>49</v>
      </c>
      <c r="B102" s="10">
        <v>7.4</v>
      </c>
      <c r="C102" s="10">
        <v>20.2</v>
      </c>
      <c r="D102" s="10">
        <v>1.25</v>
      </c>
      <c r="E102" s="3">
        <v>7</v>
      </c>
    </row>
    <row r="103" spans="1:5" x14ac:dyDescent="0.25">
      <c r="A103" s="9" t="s">
        <v>49</v>
      </c>
      <c r="B103" s="10">
        <v>4.9000000000000004</v>
      </c>
      <c r="C103" s="10">
        <v>8</v>
      </c>
      <c r="D103" s="10">
        <v>0.71</v>
      </c>
      <c r="E103" s="3">
        <v>6</v>
      </c>
    </row>
    <row r="104" spans="1:5" x14ac:dyDescent="0.25">
      <c r="A104" s="9" t="s">
        <v>49</v>
      </c>
      <c r="B104" s="10">
        <v>7.5</v>
      </c>
      <c r="C104" s="10">
        <v>9.4700000000000006</v>
      </c>
      <c r="D104" s="10">
        <v>0.7</v>
      </c>
      <c r="E104" s="3">
        <v>0</v>
      </c>
    </row>
    <row r="105" spans="1:5" x14ac:dyDescent="0.25">
      <c r="A105" s="9" t="s">
        <v>49</v>
      </c>
      <c r="B105" s="10">
        <v>9</v>
      </c>
      <c r="C105" s="10">
        <v>35.28</v>
      </c>
      <c r="D105" s="10">
        <v>1.5</v>
      </c>
      <c r="E105" s="3">
        <v>10</v>
      </c>
    </row>
    <row r="106" spans="1:5" x14ac:dyDescent="0.25">
      <c r="A106" s="9" t="s">
        <v>49</v>
      </c>
      <c r="B106" s="10">
        <v>8.4</v>
      </c>
      <c r="C106" s="10">
        <v>20.46</v>
      </c>
      <c r="D106" s="10">
        <v>1.46</v>
      </c>
      <c r="E106" s="3">
        <v>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5840-774E-47A4-B33E-878EDBD4EE60}">
  <dimension ref="A1:V18"/>
  <sheetViews>
    <sheetView topLeftCell="F1" workbookViewId="0">
      <selection activeCell="H21" sqref="H21"/>
    </sheetView>
  </sheetViews>
  <sheetFormatPr defaultRowHeight="15" x14ac:dyDescent="0.25"/>
  <cols>
    <col min="1" max="1" width="13.85546875" bestFit="1" customWidth="1"/>
  </cols>
  <sheetData>
    <row r="1" spans="1:22" x14ac:dyDescent="0.25">
      <c r="A1" t="s">
        <v>37</v>
      </c>
      <c r="B1" t="s">
        <v>52</v>
      </c>
      <c r="C1" t="s">
        <v>53</v>
      </c>
      <c r="D1" t="s">
        <v>55</v>
      </c>
      <c r="E1" t="s">
        <v>56</v>
      </c>
      <c r="F1" t="s">
        <v>36</v>
      </c>
      <c r="G1" t="s">
        <v>62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4</v>
      </c>
      <c r="M1" s="4" t="s">
        <v>5</v>
      </c>
      <c r="N1" s="4" t="s">
        <v>6</v>
      </c>
      <c r="O1" s="4"/>
      <c r="P1" s="4"/>
      <c r="Q1" s="4"/>
      <c r="R1" s="4"/>
      <c r="S1" s="4"/>
      <c r="T1" s="4"/>
      <c r="U1" s="4"/>
      <c r="V1" s="4"/>
    </row>
    <row r="2" spans="1:22" x14ac:dyDescent="0.25">
      <c r="A2" t="s">
        <v>50</v>
      </c>
      <c r="B2">
        <v>6.33</v>
      </c>
      <c r="C2">
        <v>0.18</v>
      </c>
      <c r="D2" s="12" t="s">
        <v>54</v>
      </c>
      <c r="E2" t="str">
        <f>B2&amp;D2&amp;C2</f>
        <v>6.33±0.18</v>
      </c>
      <c r="F2" t="s">
        <v>62</v>
      </c>
      <c r="G2" t="s">
        <v>63</v>
      </c>
      <c r="H2">
        <v>47</v>
      </c>
      <c r="I2">
        <v>37</v>
      </c>
      <c r="J2">
        <v>20</v>
      </c>
      <c r="K2">
        <v>43</v>
      </c>
      <c r="L2">
        <v>23</v>
      </c>
      <c r="M2">
        <v>25</v>
      </c>
      <c r="N2">
        <v>22</v>
      </c>
    </row>
    <row r="3" spans="1:22" x14ac:dyDescent="0.25">
      <c r="A3" t="s">
        <v>51</v>
      </c>
      <c r="B3">
        <v>8.3000000000000007</v>
      </c>
      <c r="C3">
        <v>0.33</v>
      </c>
      <c r="D3" s="12" t="s">
        <v>54</v>
      </c>
      <c r="E3" t="str">
        <f t="shared" ref="E3:E4" si="0">B3&amp;D3&amp;C3</f>
        <v>8.3±0.33</v>
      </c>
      <c r="F3" t="s">
        <v>62</v>
      </c>
      <c r="G3" t="s">
        <v>64</v>
      </c>
      <c r="H3">
        <v>20</v>
      </c>
      <c r="I3">
        <v>28</v>
      </c>
      <c r="J3">
        <v>12</v>
      </c>
      <c r="K3">
        <v>26</v>
      </c>
      <c r="L3">
        <v>13</v>
      </c>
      <c r="M3">
        <v>14</v>
      </c>
      <c r="N3">
        <v>11</v>
      </c>
    </row>
    <row r="4" spans="1:22" x14ac:dyDescent="0.25">
      <c r="A4" t="s">
        <v>61</v>
      </c>
      <c r="B4">
        <v>6.51</v>
      </c>
      <c r="C4">
        <v>0.34</v>
      </c>
      <c r="D4" s="12" t="s">
        <v>54</v>
      </c>
      <c r="E4" t="str">
        <f t="shared" si="0"/>
        <v>6.51±0.34</v>
      </c>
      <c r="F4" t="s">
        <v>62</v>
      </c>
      <c r="G4" t="s">
        <v>65</v>
      </c>
      <c r="H4">
        <v>2</v>
      </c>
      <c r="I4">
        <v>6</v>
      </c>
      <c r="J4">
        <v>6</v>
      </c>
      <c r="K4">
        <v>9</v>
      </c>
      <c r="L4">
        <v>21</v>
      </c>
      <c r="M4">
        <v>15</v>
      </c>
      <c r="N4">
        <v>19</v>
      </c>
    </row>
    <row r="5" spans="1:22" x14ac:dyDescent="0.25">
      <c r="F5" t="s">
        <v>62</v>
      </c>
      <c r="G5" t="s">
        <v>66</v>
      </c>
      <c r="H5">
        <v>27</v>
      </c>
      <c r="I5">
        <v>26</v>
      </c>
      <c r="J5">
        <v>20</v>
      </c>
      <c r="K5">
        <v>29</v>
      </c>
      <c r="L5">
        <v>28</v>
      </c>
      <c r="M5">
        <v>27</v>
      </c>
      <c r="N5">
        <v>24</v>
      </c>
    </row>
    <row r="6" spans="1:22" x14ac:dyDescent="0.25">
      <c r="F6" t="s">
        <v>62</v>
      </c>
      <c r="G6" t="s">
        <v>67</v>
      </c>
      <c r="H6">
        <v>28</v>
      </c>
      <c r="I6">
        <v>17</v>
      </c>
      <c r="J6">
        <v>11</v>
      </c>
      <c r="K6">
        <v>18</v>
      </c>
      <c r="L6">
        <v>15</v>
      </c>
      <c r="M6">
        <v>13</v>
      </c>
      <c r="N6">
        <v>14</v>
      </c>
    </row>
    <row r="7" spans="1:22" x14ac:dyDescent="0.25">
      <c r="F7" t="s">
        <v>62</v>
      </c>
      <c r="G7" t="s">
        <v>68</v>
      </c>
      <c r="H7">
        <v>7</v>
      </c>
      <c r="I7">
        <v>9</v>
      </c>
      <c r="J7">
        <v>0</v>
      </c>
      <c r="K7">
        <v>7</v>
      </c>
      <c r="L7">
        <v>0</v>
      </c>
      <c r="M7">
        <v>4</v>
      </c>
      <c r="N7">
        <v>2</v>
      </c>
    </row>
    <row r="8" spans="1:22" x14ac:dyDescent="0.25">
      <c r="F8" t="s">
        <v>62</v>
      </c>
      <c r="G8" t="s">
        <v>69</v>
      </c>
      <c r="H8">
        <v>3</v>
      </c>
      <c r="I8">
        <v>1</v>
      </c>
      <c r="J8">
        <v>0</v>
      </c>
      <c r="K8">
        <v>1</v>
      </c>
      <c r="L8">
        <v>2</v>
      </c>
      <c r="M8">
        <v>0</v>
      </c>
      <c r="N8">
        <v>0</v>
      </c>
    </row>
    <row r="9" spans="1:22" x14ac:dyDescent="0.25">
      <c r="F9" t="s">
        <v>62</v>
      </c>
      <c r="G9" t="s">
        <v>70</v>
      </c>
      <c r="H9">
        <v>3</v>
      </c>
      <c r="I9">
        <v>4</v>
      </c>
      <c r="J9">
        <v>2</v>
      </c>
      <c r="K9">
        <v>5</v>
      </c>
      <c r="L9">
        <v>0</v>
      </c>
      <c r="M9">
        <v>1</v>
      </c>
      <c r="N9">
        <v>0</v>
      </c>
    </row>
    <row r="10" spans="1:22" x14ac:dyDescent="0.25">
      <c r="F10" s="4" t="s">
        <v>37</v>
      </c>
      <c r="G10" t="s">
        <v>7</v>
      </c>
      <c r="H10">
        <v>69</v>
      </c>
      <c r="I10">
        <v>61</v>
      </c>
      <c r="J10">
        <v>31</v>
      </c>
      <c r="K10">
        <v>60</v>
      </c>
      <c r="L10">
        <v>55</v>
      </c>
      <c r="M10">
        <v>48</v>
      </c>
      <c r="N10">
        <v>45</v>
      </c>
    </row>
    <row r="11" spans="1:22" x14ac:dyDescent="0.25">
      <c r="F11" s="4" t="s">
        <v>37</v>
      </c>
      <c r="G11" t="s">
        <v>71</v>
      </c>
      <c r="H11">
        <v>39</v>
      </c>
      <c r="I11">
        <v>41</v>
      </c>
      <c r="J11">
        <v>24</v>
      </c>
      <c r="K11">
        <v>40</v>
      </c>
      <c r="L11">
        <v>27</v>
      </c>
      <c r="M11">
        <v>30</v>
      </c>
      <c r="N11">
        <v>29</v>
      </c>
    </row>
    <row r="12" spans="1:22" x14ac:dyDescent="0.25">
      <c r="F12" s="4" t="s">
        <v>37</v>
      </c>
      <c r="G12" t="s">
        <v>72</v>
      </c>
      <c r="H12">
        <v>14</v>
      </c>
      <c r="I12">
        <v>13</v>
      </c>
      <c r="J12">
        <v>9</v>
      </c>
      <c r="K12">
        <v>12</v>
      </c>
      <c r="L12">
        <v>12</v>
      </c>
      <c r="M12">
        <v>15</v>
      </c>
      <c r="N12">
        <v>9</v>
      </c>
    </row>
    <row r="13" spans="1:22" x14ac:dyDescent="0.25">
      <c r="F13" s="4" t="s">
        <v>37</v>
      </c>
      <c r="G13" t="s">
        <v>73</v>
      </c>
      <c r="H13">
        <v>10</v>
      </c>
      <c r="I13">
        <v>9</v>
      </c>
      <c r="J13">
        <v>5</v>
      </c>
      <c r="K13">
        <v>6</v>
      </c>
      <c r="L13">
        <v>8</v>
      </c>
      <c r="M13">
        <v>5</v>
      </c>
      <c r="N13">
        <v>7</v>
      </c>
    </row>
    <row r="14" spans="1:22" x14ac:dyDescent="0.25">
      <c r="F14" s="4" t="s">
        <v>37</v>
      </c>
      <c r="G14" t="s">
        <v>74</v>
      </c>
      <c r="H14">
        <v>5</v>
      </c>
      <c r="I14">
        <v>4</v>
      </c>
      <c r="J14">
        <v>2</v>
      </c>
      <c r="K14">
        <v>3</v>
      </c>
      <c r="L14">
        <v>0</v>
      </c>
      <c r="M14">
        <v>0</v>
      </c>
      <c r="N14">
        <v>2</v>
      </c>
    </row>
    <row r="15" spans="1:22" x14ac:dyDescent="0.25">
      <c r="F15" s="4" t="s">
        <v>81</v>
      </c>
      <c r="G15" s="3" t="s">
        <v>27</v>
      </c>
      <c r="H15" s="3">
        <v>70</v>
      </c>
      <c r="I15" s="3">
        <v>57</v>
      </c>
      <c r="J15" s="3">
        <v>38</v>
      </c>
      <c r="K15" s="3">
        <v>63</v>
      </c>
      <c r="L15">
        <v>45</v>
      </c>
      <c r="M15">
        <v>41</v>
      </c>
      <c r="N15">
        <v>45</v>
      </c>
      <c r="O15" s="3"/>
    </row>
    <row r="16" spans="1:22" x14ac:dyDescent="0.25">
      <c r="F16" s="4" t="s">
        <v>81</v>
      </c>
      <c r="G16" s="3" t="s">
        <v>28</v>
      </c>
      <c r="H16" s="3">
        <v>45</v>
      </c>
      <c r="I16" s="3">
        <v>45</v>
      </c>
      <c r="J16" s="3">
        <v>20</v>
      </c>
      <c r="K16" s="3">
        <v>37</v>
      </c>
      <c r="L16">
        <v>39</v>
      </c>
      <c r="M16">
        <v>33</v>
      </c>
      <c r="N16">
        <v>30</v>
      </c>
      <c r="O16" s="3"/>
    </row>
    <row r="17" spans="6:15" x14ac:dyDescent="0.25">
      <c r="F17" s="4" t="s">
        <v>81</v>
      </c>
      <c r="G17" s="3" t="s">
        <v>29</v>
      </c>
      <c r="H17" s="3">
        <v>22</v>
      </c>
      <c r="I17" s="3">
        <v>30</v>
      </c>
      <c r="J17" s="3">
        <v>13</v>
      </c>
      <c r="K17" s="3">
        <v>21</v>
      </c>
      <c r="L17">
        <v>18</v>
      </c>
      <c r="M17">
        <v>25</v>
      </c>
      <c r="N17">
        <v>17</v>
      </c>
      <c r="O17" s="3"/>
    </row>
    <row r="18" spans="6:15" x14ac:dyDescent="0.25">
      <c r="O18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6EBB-9598-4CE0-94AB-86578B372581}">
  <dimension ref="A1:B6"/>
  <sheetViews>
    <sheetView zoomScale="120" zoomScaleNormal="120" workbookViewId="0">
      <selection activeCell="L11" sqref="L11"/>
    </sheetView>
  </sheetViews>
  <sheetFormatPr defaultRowHeight="15" x14ac:dyDescent="0.25"/>
  <cols>
    <col min="1" max="1" width="12.85546875" bestFit="1" customWidth="1"/>
  </cols>
  <sheetData>
    <row r="1" spans="1:2" x14ac:dyDescent="0.25">
      <c r="A1" t="s">
        <v>37</v>
      </c>
      <c r="B1" t="s">
        <v>80</v>
      </c>
    </row>
    <row r="2" spans="1:2" x14ac:dyDescent="0.25">
      <c r="A2" t="s">
        <v>75</v>
      </c>
      <c r="B2">
        <v>49</v>
      </c>
    </row>
    <row r="3" spans="1:2" x14ac:dyDescent="0.25">
      <c r="A3" t="s">
        <v>76</v>
      </c>
      <c r="B3">
        <v>24</v>
      </c>
    </row>
    <row r="4" spans="1:2" x14ac:dyDescent="0.25">
      <c r="A4" t="s">
        <v>78</v>
      </c>
      <c r="B4">
        <v>18</v>
      </c>
    </row>
    <row r="5" spans="1:2" x14ac:dyDescent="0.25">
      <c r="A5" t="s">
        <v>79</v>
      </c>
      <c r="B5">
        <v>7</v>
      </c>
    </row>
    <row r="6" spans="1:2" x14ac:dyDescent="0.25">
      <c r="A6" t="s">
        <v>77</v>
      </c>
      <c r="B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abSelected="1" workbookViewId="0">
      <selection activeCell="O24" sqref="O24"/>
    </sheetView>
  </sheetViews>
  <sheetFormatPr defaultRowHeight="15" x14ac:dyDescent="0.25"/>
  <cols>
    <col min="1" max="2" width="9.140625" style="3"/>
    <col min="3" max="3" width="12.7109375" style="3" bestFit="1" customWidth="1"/>
    <col min="4" max="4" width="10.42578125" style="3" bestFit="1" customWidth="1"/>
    <col min="5" max="5" width="15.7109375" style="3" bestFit="1" customWidth="1"/>
    <col min="6" max="6" width="15" style="3" bestFit="1" customWidth="1"/>
    <col min="7" max="16384" width="9.140625" style="3"/>
  </cols>
  <sheetData>
    <row r="1" spans="1:3" s="2" customFormat="1" ht="15.75" x14ac:dyDescent="0.25">
      <c r="A1" s="2" t="s">
        <v>37</v>
      </c>
      <c r="B1" s="2" t="s">
        <v>36</v>
      </c>
      <c r="C1" s="2" t="s">
        <v>40</v>
      </c>
    </row>
    <row r="2" spans="1:3" ht="15.75" x14ac:dyDescent="0.25">
      <c r="A2" s="3" t="s">
        <v>38</v>
      </c>
      <c r="B2" s="2" t="s">
        <v>0</v>
      </c>
      <c r="C2" s="3">
        <v>0.122</v>
      </c>
    </row>
    <row r="3" spans="1:3" ht="15.75" x14ac:dyDescent="0.25">
      <c r="A3" s="3" t="s">
        <v>38</v>
      </c>
      <c r="B3" s="2" t="s">
        <v>0</v>
      </c>
      <c r="C3" s="3">
        <v>0.1</v>
      </c>
    </row>
    <row r="4" spans="1:3" ht="15.75" x14ac:dyDescent="0.25">
      <c r="A4" s="3" t="s">
        <v>38</v>
      </c>
      <c r="B4" s="2" t="s">
        <v>0</v>
      </c>
      <c r="C4" s="3">
        <v>0.1</v>
      </c>
    </row>
    <row r="5" spans="1:3" ht="15.75" x14ac:dyDescent="0.25">
      <c r="A5" s="3" t="s">
        <v>38</v>
      </c>
      <c r="B5" s="2" t="s">
        <v>0</v>
      </c>
      <c r="C5" s="3">
        <v>0.09</v>
      </c>
    </row>
    <row r="6" spans="1:3" ht="15.75" x14ac:dyDescent="0.25">
      <c r="A6" s="3" t="s">
        <v>38</v>
      </c>
      <c r="B6" s="2" t="s">
        <v>0</v>
      </c>
      <c r="C6" s="3">
        <v>0.09</v>
      </c>
    </row>
    <row r="7" spans="1:3" ht="15.75" x14ac:dyDescent="0.25">
      <c r="A7" s="3" t="s">
        <v>38</v>
      </c>
      <c r="B7" s="2" t="s">
        <v>0</v>
      </c>
      <c r="C7" s="3">
        <v>7.0000000000000007E-2</v>
      </c>
    </row>
    <row r="8" spans="1:3" ht="15.75" x14ac:dyDescent="0.25">
      <c r="A8" s="3" t="s">
        <v>38</v>
      </c>
      <c r="B8" s="2" t="s">
        <v>0</v>
      </c>
      <c r="C8" s="3">
        <v>0.11</v>
      </c>
    </row>
    <row r="9" spans="1:3" ht="15.75" x14ac:dyDescent="0.25">
      <c r="A9" s="3" t="s">
        <v>38</v>
      </c>
      <c r="B9" s="2" t="s">
        <v>0</v>
      </c>
      <c r="C9" s="3">
        <v>0.08</v>
      </c>
    </row>
    <row r="10" spans="1:3" ht="15.75" x14ac:dyDescent="0.25">
      <c r="A10" s="3" t="s">
        <v>38</v>
      </c>
      <c r="B10" s="2" t="s">
        <v>0</v>
      </c>
      <c r="C10" s="3">
        <v>0.09</v>
      </c>
    </row>
    <row r="11" spans="1:3" ht="15.75" x14ac:dyDescent="0.25">
      <c r="A11" s="3" t="s">
        <v>38</v>
      </c>
      <c r="B11" s="2" t="s">
        <v>0</v>
      </c>
      <c r="C11" s="3">
        <v>0.08</v>
      </c>
    </row>
    <row r="12" spans="1:3" ht="15.75" x14ac:dyDescent="0.25">
      <c r="A12" s="3" t="s">
        <v>38</v>
      </c>
      <c r="B12" s="2" t="s">
        <v>0</v>
      </c>
      <c r="C12" s="3">
        <v>8.3000000000000004E-2</v>
      </c>
    </row>
    <row r="13" spans="1:3" ht="15.75" x14ac:dyDescent="0.25">
      <c r="A13" s="3" t="s">
        <v>38</v>
      </c>
      <c r="B13" s="2" t="s">
        <v>0</v>
      </c>
      <c r="C13" s="3">
        <v>7.8E-2</v>
      </c>
    </row>
    <row r="14" spans="1:3" ht="15.75" x14ac:dyDescent="0.25">
      <c r="A14" s="3" t="s">
        <v>38</v>
      </c>
      <c r="B14" s="2" t="s">
        <v>0</v>
      </c>
      <c r="C14" s="3">
        <v>8.8999999999999996E-2</v>
      </c>
    </row>
    <row r="15" spans="1:3" ht="15.75" x14ac:dyDescent="0.25">
      <c r="A15" s="3" t="s">
        <v>38</v>
      </c>
      <c r="B15" s="2" t="s">
        <v>0</v>
      </c>
      <c r="C15" s="3">
        <v>8.8999999999999996E-2</v>
      </c>
    </row>
    <row r="16" spans="1:3" ht="15.75" x14ac:dyDescent="0.25">
      <c r="A16" s="3" t="s">
        <v>38</v>
      </c>
      <c r="B16" s="2" t="s">
        <v>0</v>
      </c>
      <c r="C16" s="3">
        <v>0.08</v>
      </c>
    </row>
    <row r="17" spans="1:3" ht="15.75" x14ac:dyDescent="0.25">
      <c r="A17" s="3" t="s">
        <v>38</v>
      </c>
      <c r="B17" s="2" t="s">
        <v>1</v>
      </c>
      <c r="C17" s="3">
        <v>0.06</v>
      </c>
    </row>
    <row r="18" spans="1:3" ht="15.75" x14ac:dyDescent="0.25">
      <c r="A18" s="3" t="s">
        <v>38</v>
      </c>
      <c r="B18" s="2" t="s">
        <v>1</v>
      </c>
      <c r="C18" s="3">
        <v>7.0000000000000007E-2</v>
      </c>
    </row>
    <row r="19" spans="1:3" ht="15.75" x14ac:dyDescent="0.25">
      <c r="A19" s="3" t="s">
        <v>38</v>
      </c>
      <c r="B19" s="2" t="s">
        <v>1</v>
      </c>
      <c r="C19" s="3">
        <v>0.05</v>
      </c>
    </row>
    <row r="20" spans="1:3" ht="15.75" x14ac:dyDescent="0.25">
      <c r="A20" s="3" t="s">
        <v>38</v>
      </c>
      <c r="B20" s="2" t="s">
        <v>1</v>
      </c>
      <c r="C20" s="3">
        <v>0.06</v>
      </c>
    </row>
    <row r="21" spans="1:3" ht="15.75" x14ac:dyDescent="0.25">
      <c r="A21" s="3" t="s">
        <v>38</v>
      </c>
      <c r="B21" s="2" t="s">
        <v>1</v>
      </c>
      <c r="C21" s="3">
        <v>7.0000000000000007E-2</v>
      </c>
    </row>
    <row r="22" spans="1:3" ht="15.75" x14ac:dyDescent="0.25">
      <c r="A22" s="3" t="s">
        <v>38</v>
      </c>
      <c r="B22" s="2" t="s">
        <v>1</v>
      </c>
      <c r="C22" s="3">
        <v>0</v>
      </c>
    </row>
    <row r="23" spans="1:3" ht="15.75" x14ac:dyDescent="0.25">
      <c r="A23" s="3" t="s">
        <v>38</v>
      </c>
      <c r="B23" s="2" t="s">
        <v>1</v>
      </c>
      <c r="C23" s="3">
        <v>0.06</v>
      </c>
    </row>
    <row r="24" spans="1:3" ht="15.75" x14ac:dyDescent="0.25">
      <c r="A24" s="3" t="s">
        <v>38</v>
      </c>
      <c r="B24" s="2" t="s">
        <v>1</v>
      </c>
      <c r="C24" s="3">
        <v>0.08</v>
      </c>
    </row>
    <row r="25" spans="1:3" ht="15.75" x14ac:dyDescent="0.25">
      <c r="A25" s="3" t="s">
        <v>38</v>
      </c>
      <c r="B25" s="2" t="s">
        <v>1</v>
      </c>
      <c r="C25" s="3">
        <v>0.05</v>
      </c>
    </row>
    <row r="26" spans="1:3" ht="15.75" x14ac:dyDescent="0.25">
      <c r="A26" s="3" t="s">
        <v>38</v>
      </c>
      <c r="B26" s="2" t="s">
        <v>1</v>
      </c>
      <c r="C26" s="3">
        <v>0.05</v>
      </c>
    </row>
    <row r="27" spans="1:3" ht="15.75" x14ac:dyDescent="0.25">
      <c r="A27" s="3" t="s">
        <v>38</v>
      </c>
      <c r="B27" s="2" t="s">
        <v>1</v>
      </c>
      <c r="C27" s="3">
        <v>0.08</v>
      </c>
    </row>
    <row r="28" spans="1:3" ht="15.75" x14ac:dyDescent="0.25">
      <c r="A28" s="3" t="s">
        <v>38</v>
      </c>
      <c r="B28" s="2" t="s">
        <v>1</v>
      </c>
      <c r="C28" s="3">
        <v>7.0000000000000007E-2</v>
      </c>
    </row>
    <row r="29" spans="1:3" ht="15.75" x14ac:dyDescent="0.25">
      <c r="A29" s="3" t="s">
        <v>38</v>
      </c>
      <c r="B29" s="2" t="s">
        <v>1</v>
      </c>
      <c r="C29" s="3">
        <v>0.09</v>
      </c>
    </row>
    <row r="30" spans="1:3" ht="15.75" x14ac:dyDescent="0.25">
      <c r="A30" s="3" t="s">
        <v>38</v>
      </c>
      <c r="B30" s="2" t="s">
        <v>1</v>
      </c>
      <c r="C30" s="3">
        <v>0.13</v>
      </c>
    </row>
    <row r="31" spans="1:3" ht="15.75" x14ac:dyDescent="0.25">
      <c r="A31" s="3" t="s">
        <v>38</v>
      </c>
      <c r="B31" s="2" t="s">
        <v>1</v>
      </c>
      <c r="C31" s="3">
        <v>0.05</v>
      </c>
    </row>
    <row r="32" spans="1:3" ht="15.75" x14ac:dyDescent="0.25">
      <c r="A32" s="3" t="s">
        <v>38</v>
      </c>
      <c r="B32" s="2" t="s">
        <v>2</v>
      </c>
      <c r="C32" s="3">
        <v>0</v>
      </c>
    </row>
    <row r="33" spans="1:3" ht="15.75" x14ac:dyDescent="0.25">
      <c r="A33" s="3" t="s">
        <v>38</v>
      </c>
      <c r="B33" s="2" t="s">
        <v>2</v>
      </c>
      <c r="C33" s="3">
        <v>0.16</v>
      </c>
    </row>
    <row r="34" spans="1:3" ht="15.75" x14ac:dyDescent="0.25">
      <c r="A34" s="3" t="s">
        <v>38</v>
      </c>
      <c r="B34" s="2" t="s">
        <v>2</v>
      </c>
      <c r="C34" s="3">
        <v>0.2</v>
      </c>
    </row>
    <row r="35" spans="1:3" ht="15.75" x14ac:dyDescent="0.25">
      <c r="A35" s="3" t="s">
        <v>38</v>
      </c>
      <c r="B35" s="2" t="s">
        <v>2</v>
      </c>
      <c r="C35" s="3">
        <v>0.15</v>
      </c>
    </row>
    <row r="36" spans="1:3" ht="15.75" x14ac:dyDescent="0.25">
      <c r="A36" s="3" t="s">
        <v>38</v>
      </c>
      <c r="B36" s="2" t="s">
        <v>2</v>
      </c>
      <c r="C36" s="3">
        <v>0.17</v>
      </c>
    </row>
    <row r="37" spans="1:3" ht="15.75" x14ac:dyDescent="0.25">
      <c r="A37" s="3" t="s">
        <v>38</v>
      </c>
      <c r="B37" s="2" t="s">
        <v>2</v>
      </c>
      <c r="C37" s="3">
        <v>0.16</v>
      </c>
    </row>
    <row r="38" spans="1:3" ht="15.75" x14ac:dyDescent="0.25">
      <c r="A38" s="3" t="s">
        <v>38</v>
      </c>
      <c r="B38" s="2" t="s">
        <v>2</v>
      </c>
      <c r="C38" s="3">
        <v>0.21</v>
      </c>
    </row>
    <row r="39" spans="1:3" ht="15.75" x14ac:dyDescent="0.25">
      <c r="A39" s="3" t="s">
        <v>38</v>
      </c>
      <c r="B39" s="2" t="s">
        <v>2</v>
      </c>
      <c r="C39" s="3">
        <v>0.27</v>
      </c>
    </row>
    <row r="40" spans="1:3" ht="15.75" x14ac:dyDescent="0.25">
      <c r="A40" s="3" t="s">
        <v>38</v>
      </c>
      <c r="B40" s="2" t="s">
        <v>2</v>
      </c>
      <c r="C40" s="3">
        <v>0</v>
      </c>
    </row>
    <row r="41" spans="1:3" ht="15.75" x14ac:dyDescent="0.25">
      <c r="A41" s="3" t="s">
        <v>38</v>
      </c>
      <c r="B41" s="2" t="s">
        <v>2</v>
      </c>
      <c r="C41" s="3">
        <v>0.21</v>
      </c>
    </row>
    <row r="42" spans="1:3" ht="15.75" x14ac:dyDescent="0.25">
      <c r="A42" s="3" t="s">
        <v>38</v>
      </c>
      <c r="B42" s="2" t="s">
        <v>2</v>
      </c>
      <c r="C42" s="3">
        <v>0.22</v>
      </c>
    </row>
    <row r="43" spans="1:3" ht="15.75" x14ac:dyDescent="0.25">
      <c r="A43" s="3" t="s">
        <v>38</v>
      </c>
      <c r="B43" s="2" t="s">
        <v>2</v>
      </c>
      <c r="C43" s="3">
        <v>0.17</v>
      </c>
    </row>
    <row r="44" spans="1:3" ht="15.75" x14ac:dyDescent="0.25">
      <c r="A44" s="3" t="s">
        <v>38</v>
      </c>
      <c r="B44" s="2" t="s">
        <v>2</v>
      </c>
      <c r="C44" s="3">
        <v>0.18</v>
      </c>
    </row>
    <row r="45" spans="1:3" ht="15.75" x14ac:dyDescent="0.25">
      <c r="A45" s="3" t="s">
        <v>38</v>
      </c>
      <c r="B45" s="2" t="s">
        <v>2</v>
      </c>
      <c r="C45" s="3">
        <v>0.15</v>
      </c>
    </row>
    <row r="46" spans="1:3" ht="15.75" x14ac:dyDescent="0.25">
      <c r="A46" s="3" t="s">
        <v>38</v>
      </c>
      <c r="B46" s="2" t="s">
        <v>2</v>
      </c>
      <c r="C46" s="3">
        <v>0.25</v>
      </c>
    </row>
    <row r="47" spans="1:3" ht="15.75" x14ac:dyDescent="0.25">
      <c r="A47" s="3" t="s">
        <v>38</v>
      </c>
      <c r="B47" s="2" t="s">
        <v>3</v>
      </c>
      <c r="C47" s="3">
        <v>0.09</v>
      </c>
    </row>
    <row r="48" spans="1:3" ht="15.75" x14ac:dyDescent="0.25">
      <c r="A48" s="3" t="s">
        <v>38</v>
      </c>
      <c r="B48" s="2" t="s">
        <v>3</v>
      </c>
      <c r="C48" s="3">
        <v>0</v>
      </c>
    </row>
    <row r="49" spans="1:3" ht="15.75" x14ac:dyDescent="0.25">
      <c r="A49" s="3" t="s">
        <v>38</v>
      </c>
      <c r="B49" s="2" t="s">
        <v>3</v>
      </c>
      <c r="C49" s="3">
        <v>0.1</v>
      </c>
    </row>
    <row r="50" spans="1:3" ht="15.75" x14ac:dyDescent="0.25">
      <c r="A50" s="3" t="s">
        <v>38</v>
      </c>
      <c r="B50" s="2" t="s">
        <v>3</v>
      </c>
      <c r="C50" s="3">
        <v>0.08</v>
      </c>
    </row>
    <row r="51" spans="1:3" ht="15.75" x14ac:dyDescent="0.25">
      <c r="A51" s="3" t="s">
        <v>38</v>
      </c>
      <c r="B51" s="2" t="s">
        <v>3</v>
      </c>
      <c r="C51" s="3">
        <v>7.0000000000000007E-2</v>
      </c>
    </row>
    <row r="52" spans="1:3" ht="15.75" x14ac:dyDescent="0.25">
      <c r="A52" s="3" t="s">
        <v>38</v>
      </c>
      <c r="B52" s="2" t="s">
        <v>3</v>
      </c>
      <c r="C52" s="3">
        <v>0.09</v>
      </c>
    </row>
    <row r="53" spans="1:3" ht="15.75" x14ac:dyDescent="0.25">
      <c r="A53" s="3" t="s">
        <v>38</v>
      </c>
      <c r="B53" s="2" t="s">
        <v>3</v>
      </c>
      <c r="C53" s="3">
        <v>0.08</v>
      </c>
    </row>
    <row r="54" spans="1:3" ht="15.75" x14ac:dyDescent="0.25">
      <c r="A54" s="3" t="s">
        <v>38</v>
      </c>
      <c r="B54" s="2" t="s">
        <v>3</v>
      </c>
      <c r="C54" s="3">
        <v>7.0000000000000007E-2</v>
      </c>
    </row>
    <row r="55" spans="1:3" ht="15.75" x14ac:dyDescent="0.25">
      <c r="A55" s="3" t="s">
        <v>38</v>
      </c>
      <c r="B55" s="2" t="s">
        <v>3</v>
      </c>
      <c r="C55" s="3">
        <v>0.08</v>
      </c>
    </row>
    <row r="56" spans="1:3" ht="15.75" x14ac:dyDescent="0.25">
      <c r="A56" s="3" t="s">
        <v>38</v>
      </c>
      <c r="B56" s="2" t="s">
        <v>3</v>
      </c>
      <c r="C56" s="3">
        <v>0.06</v>
      </c>
    </row>
    <row r="57" spans="1:3" ht="15.75" x14ac:dyDescent="0.25">
      <c r="A57" s="3" t="s">
        <v>38</v>
      </c>
      <c r="B57" s="2" t="s">
        <v>3</v>
      </c>
      <c r="C57" s="3">
        <v>7.0000000000000007E-2</v>
      </c>
    </row>
    <row r="58" spans="1:3" ht="15.75" x14ac:dyDescent="0.25">
      <c r="A58" s="3" t="s">
        <v>38</v>
      </c>
      <c r="B58" s="2" t="s">
        <v>3</v>
      </c>
      <c r="C58" s="3">
        <v>0</v>
      </c>
    </row>
    <row r="59" spans="1:3" ht="15.75" x14ac:dyDescent="0.25">
      <c r="A59" s="3" t="s">
        <v>38</v>
      </c>
      <c r="B59" s="2" t="s">
        <v>3</v>
      </c>
      <c r="C59" s="3">
        <v>9.6000000000000002E-2</v>
      </c>
    </row>
    <row r="60" spans="1:3" ht="15.75" x14ac:dyDescent="0.25">
      <c r="A60" s="3" t="s">
        <v>38</v>
      </c>
      <c r="B60" s="2" t="s">
        <v>3</v>
      </c>
      <c r="C60" s="3">
        <v>7.0000000000000007E-2</v>
      </c>
    </row>
    <row r="61" spans="1:3" ht="15.75" x14ac:dyDescent="0.25">
      <c r="A61" s="3" t="s">
        <v>38</v>
      </c>
      <c r="B61" s="2" t="s">
        <v>3</v>
      </c>
      <c r="C61" s="3">
        <v>0.09</v>
      </c>
    </row>
    <row r="62" spans="1:3" ht="15.75" x14ac:dyDescent="0.25">
      <c r="A62" s="3" t="s">
        <v>39</v>
      </c>
      <c r="B62" s="2" t="s">
        <v>4</v>
      </c>
      <c r="C62" s="3">
        <v>1.91</v>
      </c>
    </row>
    <row r="63" spans="1:3" ht="15.75" x14ac:dyDescent="0.25">
      <c r="A63" s="3" t="s">
        <v>39</v>
      </c>
      <c r="B63" s="2" t="s">
        <v>4</v>
      </c>
      <c r="C63" s="3">
        <v>1.52</v>
      </c>
    </row>
    <row r="64" spans="1:3" ht="15.75" x14ac:dyDescent="0.25">
      <c r="A64" s="3" t="s">
        <v>39</v>
      </c>
      <c r="B64" s="2" t="s">
        <v>4</v>
      </c>
      <c r="C64" s="3">
        <v>1.94</v>
      </c>
    </row>
    <row r="65" spans="1:3" ht="15.75" x14ac:dyDescent="0.25">
      <c r="A65" s="3" t="s">
        <v>39</v>
      </c>
      <c r="B65" s="2" t="s">
        <v>4</v>
      </c>
      <c r="C65" s="3">
        <v>1.53</v>
      </c>
    </row>
    <row r="66" spans="1:3" ht="15.75" x14ac:dyDescent="0.25">
      <c r="A66" s="3" t="s">
        <v>39</v>
      </c>
      <c r="B66" s="2" t="s">
        <v>4</v>
      </c>
      <c r="C66" s="3">
        <v>1.72</v>
      </c>
    </row>
    <row r="67" spans="1:3" ht="15.75" x14ac:dyDescent="0.25">
      <c r="A67" s="3" t="s">
        <v>39</v>
      </c>
      <c r="B67" s="2" t="s">
        <v>4</v>
      </c>
      <c r="C67" s="3">
        <v>0</v>
      </c>
    </row>
    <row r="68" spans="1:3" ht="15.75" x14ac:dyDescent="0.25">
      <c r="A68" s="3" t="s">
        <v>39</v>
      </c>
      <c r="B68" s="2" t="s">
        <v>4</v>
      </c>
      <c r="C68" s="3">
        <v>0</v>
      </c>
    </row>
    <row r="69" spans="1:3" ht="15.75" x14ac:dyDescent="0.25">
      <c r="A69" s="3" t="s">
        <v>39</v>
      </c>
      <c r="B69" s="2" t="s">
        <v>4</v>
      </c>
      <c r="C69" s="3">
        <v>1.76</v>
      </c>
    </row>
    <row r="70" spans="1:3" ht="15.75" x14ac:dyDescent="0.25">
      <c r="A70" s="3" t="s">
        <v>39</v>
      </c>
      <c r="B70" s="2" t="s">
        <v>4</v>
      </c>
      <c r="C70" s="3">
        <v>1.64</v>
      </c>
    </row>
    <row r="71" spans="1:3" ht="15.75" x14ac:dyDescent="0.25">
      <c r="A71" s="3" t="s">
        <v>39</v>
      </c>
      <c r="B71" s="2" t="s">
        <v>4</v>
      </c>
      <c r="C71" s="3">
        <v>0</v>
      </c>
    </row>
    <row r="72" spans="1:3" ht="15.75" x14ac:dyDescent="0.25">
      <c r="A72" s="3" t="s">
        <v>39</v>
      </c>
      <c r="B72" s="2" t="s">
        <v>4</v>
      </c>
      <c r="C72" s="3">
        <v>0.97</v>
      </c>
    </row>
    <row r="73" spans="1:3" ht="15.75" x14ac:dyDescent="0.25">
      <c r="A73" s="3" t="s">
        <v>39</v>
      </c>
      <c r="B73" s="2" t="s">
        <v>4</v>
      </c>
      <c r="C73" s="3">
        <v>1.72</v>
      </c>
    </row>
    <row r="74" spans="1:3" ht="15.75" x14ac:dyDescent="0.25">
      <c r="A74" s="3" t="s">
        <v>39</v>
      </c>
      <c r="B74" s="2" t="s">
        <v>4</v>
      </c>
      <c r="C74" s="3">
        <v>0</v>
      </c>
    </row>
    <row r="75" spans="1:3" ht="15.75" x14ac:dyDescent="0.25">
      <c r="A75" s="3" t="s">
        <v>39</v>
      </c>
      <c r="B75" s="2" t="s">
        <v>4</v>
      </c>
      <c r="C75" s="3">
        <v>1.71</v>
      </c>
    </row>
    <row r="76" spans="1:3" ht="15.75" x14ac:dyDescent="0.25">
      <c r="A76" s="3" t="s">
        <v>39</v>
      </c>
      <c r="B76" s="2" t="s">
        <v>4</v>
      </c>
      <c r="C76" s="3">
        <v>2</v>
      </c>
    </row>
    <row r="77" spans="1:3" ht="15.75" x14ac:dyDescent="0.25">
      <c r="A77" s="3" t="s">
        <v>39</v>
      </c>
      <c r="B77" s="2" t="s">
        <v>5</v>
      </c>
      <c r="C77" s="3">
        <v>0.76</v>
      </c>
    </row>
    <row r="78" spans="1:3" ht="15.75" x14ac:dyDescent="0.25">
      <c r="A78" s="3" t="s">
        <v>39</v>
      </c>
      <c r="B78" s="2" t="s">
        <v>5</v>
      </c>
      <c r="C78" s="3">
        <v>0.99</v>
      </c>
    </row>
    <row r="79" spans="1:3" ht="15.75" x14ac:dyDescent="0.25">
      <c r="A79" s="3" t="s">
        <v>39</v>
      </c>
      <c r="B79" s="2" t="s">
        <v>5</v>
      </c>
      <c r="C79" s="3">
        <v>0</v>
      </c>
    </row>
    <row r="80" spans="1:3" ht="15.75" x14ac:dyDescent="0.25">
      <c r="A80" s="3" t="s">
        <v>39</v>
      </c>
      <c r="B80" s="2" t="s">
        <v>5</v>
      </c>
      <c r="C80" s="3">
        <v>0.79</v>
      </c>
    </row>
    <row r="81" spans="1:3" ht="15.75" x14ac:dyDescent="0.25">
      <c r="A81" s="3" t="s">
        <v>39</v>
      </c>
      <c r="B81" s="2" t="s">
        <v>5</v>
      </c>
      <c r="C81" s="3">
        <v>0.96</v>
      </c>
    </row>
    <row r="82" spans="1:3" ht="15.75" x14ac:dyDescent="0.25">
      <c r="A82" s="3" t="s">
        <v>39</v>
      </c>
      <c r="B82" s="2" t="s">
        <v>5</v>
      </c>
      <c r="C82" s="3">
        <v>0.76</v>
      </c>
    </row>
    <row r="83" spans="1:3" ht="15.75" x14ac:dyDescent="0.25">
      <c r="A83" s="3" t="s">
        <v>39</v>
      </c>
      <c r="B83" s="2" t="s">
        <v>5</v>
      </c>
      <c r="C83" s="3">
        <v>0.59</v>
      </c>
    </row>
    <row r="84" spans="1:3" ht="15.75" x14ac:dyDescent="0.25">
      <c r="A84" s="3" t="s">
        <v>39</v>
      </c>
      <c r="B84" s="2" t="s">
        <v>5</v>
      </c>
      <c r="C84" s="3">
        <v>0.28000000000000003</v>
      </c>
    </row>
    <row r="85" spans="1:3" ht="15.75" x14ac:dyDescent="0.25">
      <c r="A85" s="3" t="s">
        <v>39</v>
      </c>
      <c r="B85" s="2" t="s">
        <v>5</v>
      </c>
      <c r="C85" s="3">
        <v>0.73</v>
      </c>
    </row>
    <row r="86" spans="1:3" ht="15.75" x14ac:dyDescent="0.25">
      <c r="A86" s="3" t="s">
        <v>39</v>
      </c>
      <c r="B86" s="2" t="s">
        <v>5</v>
      </c>
      <c r="C86" s="3">
        <v>0.33</v>
      </c>
    </row>
    <row r="87" spans="1:3" ht="15.75" x14ac:dyDescent="0.25">
      <c r="A87" s="3" t="s">
        <v>39</v>
      </c>
      <c r="B87" s="2" t="s">
        <v>5</v>
      </c>
      <c r="C87" s="3">
        <v>0.28000000000000003</v>
      </c>
    </row>
    <row r="88" spans="1:3" ht="15.75" x14ac:dyDescent="0.25">
      <c r="A88" s="3" t="s">
        <v>39</v>
      </c>
      <c r="B88" s="2" t="s">
        <v>5</v>
      </c>
      <c r="C88" s="3">
        <v>0.25</v>
      </c>
    </row>
    <row r="89" spans="1:3" ht="15.75" x14ac:dyDescent="0.25">
      <c r="A89" s="3" t="s">
        <v>39</v>
      </c>
      <c r="B89" s="2" t="s">
        <v>5</v>
      </c>
      <c r="C89" s="3">
        <v>0</v>
      </c>
    </row>
    <row r="90" spans="1:3" ht="15.75" x14ac:dyDescent="0.25">
      <c r="A90" s="3" t="s">
        <v>39</v>
      </c>
      <c r="B90" s="2" t="s">
        <v>5</v>
      </c>
      <c r="C90" s="3">
        <v>0.23</v>
      </c>
    </row>
    <row r="91" spans="1:3" ht="15.75" x14ac:dyDescent="0.25">
      <c r="A91" s="3" t="s">
        <v>39</v>
      </c>
      <c r="B91" s="2" t="s">
        <v>5</v>
      </c>
      <c r="C91" s="3">
        <v>0.28999999999999998</v>
      </c>
    </row>
    <row r="92" spans="1:3" ht="15.75" x14ac:dyDescent="0.25">
      <c r="A92" s="3" t="s">
        <v>39</v>
      </c>
      <c r="B92" s="2" t="s">
        <v>6</v>
      </c>
      <c r="C92" s="3">
        <v>0</v>
      </c>
    </row>
    <row r="93" spans="1:3" ht="15.75" x14ac:dyDescent="0.25">
      <c r="A93" s="3" t="s">
        <v>39</v>
      </c>
      <c r="B93" s="2" t="s">
        <v>6</v>
      </c>
      <c r="C93" s="3">
        <v>0.24</v>
      </c>
    </row>
    <row r="94" spans="1:3" ht="15.75" x14ac:dyDescent="0.25">
      <c r="A94" s="3" t="s">
        <v>39</v>
      </c>
      <c r="B94" s="2" t="s">
        <v>6</v>
      </c>
      <c r="C94" s="3">
        <v>0.55000000000000004</v>
      </c>
    </row>
    <row r="95" spans="1:3" ht="15.75" x14ac:dyDescent="0.25">
      <c r="A95" s="3" t="s">
        <v>39</v>
      </c>
      <c r="B95" s="2" t="s">
        <v>6</v>
      </c>
      <c r="C95" s="3">
        <v>0.35</v>
      </c>
    </row>
    <row r="96" spans="1:3" ht="15.75" x14ac:dyDescent="0.25">
      <c r="A96" s="3" t="s">
        <v>39</v>
      </c>
      <c r="B96" s="2" t="s">
        <v>6</v>
      </c>
      <c r="C96" s="3">
        <v>0.36</v>
      </c>
    </row>
    <row r="97" spans="1:3" ht="15.75" x14ac:dyDescent="0.25">
      <c r="A97" s="3" t="s">
        <v>39</v>
      </c>
      <c r="B97" s="2" t="s">
        <v>6</v>
      </c>
      <c r="C97" s="3">
        <v>0.34</v>
      </c>
    </row>
    <row r="98" spans="1:3" ht="15.75" x14ac:dyDescent="0.25">
      <c r="A98" s="3" t="s">
        <v>39</v>
      </c>
      <c r="B98" s="2" t="s">
        <v>6</v>
      </c>
      <c r="C98" s="3">
        <v>0.35</v>
      </c>
    </row>
    <row r="99" spans="1:3" ht="15.75" x14ac:dyDescent="0.25">
      <c r="A99" s="3" t="s">
        <v>39</v>
      </c>
      <c r="B99" s="2" t="s">
        <v>6</v>
      </c>
      <c r="C99" s="3">
        <v>0.31</v>
      </c>
    </row>
    <row r="100" spans="1:3" ht="15.75" x14ac:dyDescent="0.25">
      <c r="A100" s="3" t="s">
        <v>39</v>
      </c>
      <c r="B100" s="2" t="s">
        <v>6</v>
      </c>
      <c r="C100" s="3">
        <v>0.27</v>
      </c>
    </row>
    <row r="101" spans="1:3" ht="15.75" x14ac:dyDescent="0.25">
      <c r="A101" s="3" t="s">
        <v>39</v>
      </c>
      <c r="B101" s="2" t="s">
        <v>6</v>
      </c>
      <c r="C101" s="3">
        <v>0.33</v>
      </c>
    </row>
    <row r="102" spans="1:3" ht="15.75" x14ac:dyDescent="0.25">
      <c r="A102" s="3" t="s">
        <v>39</v>
      </c>
      <c r="B102" s="2" t="s">
        <v>6</v>
      </c>
      <c r="C102" s="3">
        <v>0.34</v>
      </c>
    </row>
    <row r="103" spans="1:3" ht="15.75" x14ac:dyDescent="0.25">
      <c r="A103" s="3" t="s">
        <v>39</v>
      </c>
      <c r="B103" s="2" t="s">
        <v>6</v>
      </c>
      <c r="C103" s="3">
        <v>0.75</v>
      </c>
    </row>
    <row r="104" spans="1:3" ht="15.75" x14ac:dyDescent="0.25">
      <c r="A104" s="3" t="s">
        <v>39</v>
      </c>
      <c r="B104" s="2" t="s">
        <v>6</v>
      </c>
      <c r="C104" s="3">
        <v>0</v>
      </c>
    </row>
    <row r="105" spans="1:3" ht="15.75" x14ac:dyDescent="0.25">
      <c r="A105" s="3" t="s">
        <v>39</v>
      </c>
      <c r="B105" s="2" t="s">
        <v>6</v>
      </c>
      <c r="C105" s="3">
        <v>0.28000000000000003</v>
      </c>
    </row>
    <row r="106" spans="1:3" ht="15.75" x14ac:dyDescent="0.25">
      <c r="A106" s="3" t="s">
        <v>39</v>
      </c>
      <c r="B106" s="2" t="s">
        <v>6</v>
      </c>
      <c r="C106" s="3">
        <v>0.34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A3" sqref="A3"/>
    </sheetView>
  </sheetViews>
  <sheetFormatPr defaultRowHeight="15" x14ac:dyDescent="0.25"/>
  <cols>
    <col min="1" max="1" width="11.5703125" bestFit="1" customWidth="1"/>
    <col min="2" max="2" width="9.5703125" bestFit="1" customWidth="1"/>
    <col min="3" max="3" width="14" bestFit="1" customWidth="1"/>
    <col min="4" max="4" width="13.7109375" bestFit="1" customWidth="1"/>
    <col min="5" max="5" width="11.42578125" bestFit="1" customWidth="1"/>
    <col min="6" max="6" width="11.85546875" bestFit="1" customWidth="1"/>
  </cols>
  <sheetData>
    <row r="1" spans="1:10" s="1" customFormat="1" ht="15.75" x14ac:dyDescent="0.25"/>
    <row r="2" spans="1:10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10" x14ac:dyDescent="0.25">
      <c r="A3" s="3">
        <v>8</v>
      </c>
      <c r="B3" s="3">
        <v>8</v>
      </c>
      <c r="C3" s="3">
        <v>0</v>
      </c>
      <c r="D3" s="3">
        <v>7</v>
      </c>
      <c r="E3" s="3">
        <v>9</v>
      </c>
      <c r="F3" s="3">
        <v>7</v>
      </c>
      <c r="G3" s="3">
        <v>0</v>
      </c>
    </row>
    <row r="4" spans="1:10" x14ac:dyDescent="0.25">
      <c r="A4" s="3">
        <v>6</v>
      </c>
      <c r="B4" s="3">
        <v>9</v>
      </c>
      <c r="C4" s="3">
        <v>5</v>
      </c>
      <c r="D4" s="3">
        <v>0</v>
      </c>
      <c r="E4" s="3">
        <v>8</v>
      </c>
      <c r="F4" s="3">
        <v>8</v>
      </c>
      <c r="G4" s="3">
        <v>4</v>
      </c>
    </row>
    <row r="5" spans="1:10" x14ac:dyDescent="0.25">
      <c r="A5" s="3">
        <v>9</v>
      </c>
      <c r="B5" s="3">
        <v>10</v>
      </c>
      <c r="C5" s="3">
        <v>8</v>
      </c>
      <c r="D5" s="3">
        <v>8</v>
      </c>
      <c r="E5" s="3">
        <v>8</v>
      </c>
      <c r="F5" s="3">
        <v>0</v>
      </c>
      <c r="G5" s="3">
        <v>5</v>
      </c>
    </row>
    <row r="6" spans="1:10" x14ac:dyDescent="0.25">
      <c r="A6" s="3">
        <v>11</v>
      </c>
      <c r="B6" s="3">
        <v>11</v>
      </c>
      <c r="C6" s="3">
        <v>6</v>
      </c>
      <c r="D6" s="3">
        <v>8</v>
      </c>
      <c r="E6" s="3">
        <v>8</v>
      </c>
      <c r="F6" s="3">
        <v>7</v>
      </c>
      <c r="G6" s="3">
        <v>6</v>
      </c>
    </row>
    <row r="7" spans="1:10" ht="15.75" x14ac:dyDescent="0.25">
      <c r="A7" s="3">
        <v>9</v>
      </c>
      <c r="B7" s="3">
        <v>9</v>
      </c>
      <c r="C7" s="3">
        <v>5</v>
      </c>
      <c r="D7" s="3">
        <v>9</v>
      </c>
      <c r="E7" s="3">
        <v>11</v>
      </c>
      <c r="F7" s="3">
        <v>8</v>
      </c>
      <c r="G7" s="3">
        <v>7</v>
      </c>
      <c r="J7" s="1"/>
    </row>
    <row r="8" spans="1:10" ht="15.75" x14ac:dyDescent="0.25">
      <c r="A8" s="3">
        <v>7</v>
      </c>
      <c r="B8" s="3">
        <v>0</v>
      </c>
      <c r="C8" s="3">
        <v>7</v>
      </c>
      <c r="D8" s="3">
        <v>8</v>
      </c>
      <c r="E8" s="3">
        <v>0</v>
      </c>
      <c r="F8" s="3">
        <v>7</v>
      </c>
      <c r="G8" s="3">
        <v>8</v>
      </c>
      <c r="J8" s="1"/>
    </row>
    <row r="9" spans="1:10" ht="15.75" x14ac:dyDescent="0.25">
      <c r="A9" s="3">
        <v>13</v>
      </c>
      <c r="B9" s="3">
        <v>7</v>
      </c>
      <c r="C9" s="3">
        <v>4</v>
      </c>
      <c r="D9" s="3">
        <v>11</v>
      </c>
      <c r="E9" s="3">
        <v>0</v>
      </c>
      <c r="F9" s="3">
        <v>3</v>
      </c>
      <c r="G9" s="3">
        <v>7</v>
      </c>
      <c r="J9" s="1"/>
    </row>
    <row r="10" spans="1:10" ht="15.75" x14ac:dyDescent="0.25">
      <c r="A10" s="3">
        <v>7</v>
      </c>
      <c r="B10" s="3">
        <v>9</v>
      </c>
      <c r="C10" s="3">
        <v>4</v>
      </c>
      <c r="D10" s="3">
        <v>10</v>
      </c>
      <c r="E10" s="3">
        <v>11</v>
      </c>
      <c r="F10" s="3">
        <v>9</v>
      </c>
      <c r="G10" s="3">
        <v>8</v>
      </c>
      <c r="J10" s="1"/>
    </row>
    <row r="11" spans="1:10" ht="15.75" x14ac:dyDescent="0.25">
      <c r="A11" s="3">
        <v>7</v>
      </c>
      <c r="B11" s="3">
        <v>13</v>
      </c>
      <c r="C11" s="3">
        <v>0</v>
      </c>
      <c r="D11" s="3">
        <v>11</v>
      </c>
      <c r="E11" s="3">
        <v>10</v>
      </c>
      <c r="F11" s="3">
        <v>6</v>
      </c>
      <c r="G11" s="3">
        <v>9</v>
      </c>
      <c r="J11" s="1"/>
    </row>
    <row r="12" spans="1:10" ht="15.75" x14ac:dyDescent="0.25">
      <c r="A12" s="3">
        <v>8</v>
      </c>
      <c r="B12" s="3">
        <v>11</v>
      </c>
      <c r="C12" s="3">
        <v>5</v>
      </c>
      <c r="D12" s="3">
        <v>11</v>
      </c>
      <c r="E12" s="3">
        <v>0</v>
      </c>
      <c r="F12" s="3">
        <v>9</v>
      </c>
      <c r="G12" s="3">
        <v>8</v>
      </c>
      <c r="J12" s="1"/>
    </row>
    <row r="13" spans="1:10" ht="15.75" x14ac:dyDescent="0.25">
      <c r="A13" s="3">
        <v>9</v>
      </c>
      <c r="B13" s="3">
        <v>7</v>
      </c>
      <c r="C13" s="3">
        <v>9</v>
      </c>
      <c r="D13" s="3">
        <v>9</v>
      </c>
      <c r="E13" s="3">
        <v>4</v>
      </c>
      <c r="F13" s="3">
        <v>8</v>
      </c>
      <c r="G13" s="3">
        <v>7</v>
      </c>
      <c r="J13" s="1"/>
    </row>
    <row r="14" spans="1:10" x14ac:dyDescent="0.25">
      <c r="A14" s="3">
        <v>12</v>
      </c>
      <c r="B14" s="3">
        <v>9</v>
      </c>
      <c r="C14" s="3">
        <v>5</v>
      </c>
      <c r="D14" s="3">
        <v>0</v>
      </c>
      <c r="E14" s="3">
        <v>9</v>
      </c>
      <c r="F14" s="3">
        <v>10</v>
      </c>
      <c r="G14" s="3">
        <v>6</v>
      </c>
    </row>
    <row r="15" spans="1:10" x14ac:dyDescent="0.25">
      <c r="A15" s="3">
        <v>10</v>
      </c>
      <c r="B15" s="3">
        <v>9</v>
      </c>
      <c r="C15" s="3">
        <v>6</v>
      </c>
      <c r="D15" s="3">
        <v>12</v>
      </c>
      <c r="E15" s="3">
        <v>0</v>
      </c>
      <c r="F15" s="3">
        <v>0</v>
      </c>
      <c r="G15" s="3">
        <v>0</v>
      </c>
    </row>
    <row r="16" spans="1:10" x14ac:dyDescent="0.25">
      <c r="A16" s="3">
        <v>13</v>
      </c>
      <c r="B16" s="3">
        <v>5</v>
      </c>
      <c r="C16" s="3">
        <v>3</v>
      </c>
      <c r="D16" s="3">
        <v>7</v>
      </c>
      <c r="E16" s="3">
        <v>11</v>
      </c>
      <c r="F16" s="3">
        <v>9</v>
      </c>
      <c r="G16" s="3">
        <v>10</v>
      </c>
    </row>
    <row r="17" spans="1:7" x14ac:dyDescent="0.25">
      <c r="A17" s="3">
        <v>8</v>
      </c>
      <c r="B17" s="3">
        <v>11</v>
      </c>
      <c r="C17" s="3">
        <v>4</v>
      </c>
      <c r="D17" s="3">
        <v>10</v>
      </c>
      <c r="E17" s="3">
        <v>13</v>
      </c>
      <c r="F17" s="3">
        <v>8</v>
      </c>
      <c r="G17" s="3">
        <v>7</v>
      </c>
    </row>
    <row r="19" spans="1:7" x14ac:dyDescent="0.25">
      <c r="A19" s="8"/>
      <c r="B19" s="8"/>
      <c r="C19" s="8"/>
      <c r="D19" s="8"/>
      <c r="E19" s="8"/>
      <c r="F19" s="8"/>
      <c r="G19" s="8"/>
    </row>
    <row r="20" spans="1:7" x14ac:dyDescent="0.25">
      <c r="A20" s="8"/>
      <c r="B20" s="8"/>
      <c r="C20" s="8"/>
      <c r="D20" s="8"/>
      <c r="E20" s="8"/>
      <c r="F20" s="8"/>
      <c r="G2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T43"/>
  <sheetViews>
    <sheetView workbookViewId="0">
      <selection activeCell="W11" sqref="W11:Z18"/>
    </sheetView>
  </sheetViews>
  <sheetFormatPr defaultRowHeight="15" x14ac:dyDescent="0.25"/>
  <cols>
    <col min="3" max="3" width="11.7109375" bestFit="1" customWidth="1"/>
    <col min="11" max="11" width="8.140625" bestFit="1" customWidth="1"/>
    <col min="16" max="16" width="14.28515625" bestFit="1" customWidth="1"/>
  </cols>
  <sheetData>
    <row r="2" spans="3:20" x14ac:dyDescent="0.25">
      <c r="C2" s="5" t="s">
        <v>12</v>
      </c>
      <c r="G2" s="5" t="s">
        <v>13</v>
      </c>
      <c r="K2" s="5" t="s">
        <v>14</v>
      </c>
      <c r="P2" s="5" t="s">
        <v>15</v>
      </c>
    </row>
    <row r="3" spans="3:20" x14ac:dyDescent="0.25">
      <c r="C3" s="3">
        <v>8</v>
      </c>
      <c r="G3" s="3">
        <v>8</v>
      </c>
      <c r="K3" s="3">
        <v>0</v>
      </c>
      <c r="L3" t="s">
        <v>19</v>
      </c>
      <c r="P3" s="3">
        <v>7</v>
      </c>
      <c r="Q3" t="s">
        <v>19</v>
      </c>
    </row>
    <row r="4" spans="3:20" x14ac:dyDescent="0.25">
      <c r="C4" s="3">
        <v>6</v>
      </c>
      <c r="G4" s="3">
        <v>9</v>
      </c>
      <c r="K4" s="3">
        <v>5</v>
      </c>
      <c r="L4" t="s">
        <v>20</v>
      </c>
      <c r="P4" s="3">
        <v>0</v>
      </c>
      <c r="Q4" t="s">
        <v>20</v>
      </c>
    </row>
    <row r="5" spans="3:20" x14ac:dyDescent="0.25">
      <c r="C5" s="3">
        <v>9</v>
      </c>
      <c r="G5" s="3">
        <v>10</v>
      </c>
      <c r="K5" s="3">
        <v>8</v>
      </c>
      <c r="L5" t="s">
        <v>21</v>
      </c>
      <c r="P5" s="3">
        <v>8</v>
      </c>
      <c r="Q5" t="s">
        <v>21</v>
      </c>
    </row>
    <row r="6" spans="3:20" x14ac:dyDescent="0.25">
      <c r="C6" s="3">
        <v>11</v>
      </c>
      <c r="G6" s="3">
        <v>11</v>
      </c>
      <c r="K6" s="3">
        <v>6</v>
      </c>
      <c r="L6" t="s">
        <v>22</v>
      </c>
      <c r="P6" s="3">
        <v>8</v>
      </c>
      <c r="Q6" t="s">
        <v>22</v>
      </c>
    </row>
    <row r="7" spans="3:20" x14ac:dyDescent="0.25">
      <c r="C7" s="3">
        <v>9</v>
      </c>
      <c r="G7" s="3">
        <v>9</v>
      </c>
      <c r="K7" s="3">
        <v>5</v>
      </c>
      <c r="L7" t="s">
        <v>23</v>
      </c>
      <c r="P7" s="3">
        <v>9</v>
      </c>
      <c r="Q7" t="s">
        <v>23</v>
      </c>
    </row>
    <row r="8" spans="3:20" x14ac:dyDescent="0.25">
      <c r="C8" s="3">
        <v>7</v>
      </c>
      <c r="G8" s="3">
        <v>0</v>
      </c>
      <c r="K8" s="3">
        <v>7</v>
      </c>
      <c r="L8" t="s">
        <v>24</v>
      </c>
      <c r="P8" s="3">
        <v>8</v>
      </c>
      <c r="Q8" t="s">
        <v>24</v>
      </c>
    </row>
    <row r="9" spans="3:20" x14ac:dyDescent="0.25">
      <c r="C9" s="3">
        <v>13</v>
      </c>
      <c r="G9" s="3">
        <v>7</v>
      </c>
      <c r="K9" s="3">
        <v>4</v>
      </c>
      <c r="L9" t="s">
        <v>25</v>
      </c>
      <c r="P9" s="3">
        <v>11</v>
      </c>
      <c r="Q9" t="s">
        <v>25</v>
      </c>
    </row>
    <row r="10" spans="3:20" x14ac:dyDescent="0.25">
      <c r="C10" s="3">
        <v>7</v>
      </c>
      <c r="G10" s="3">
        <v>9</v>
      </c>
      <c r="K10" s="3">
        <v>4</v>
      </c>
      <c r="L10" t="s">
        <v>26</v>
      </c>
      <c r="P10" s="3">
        <v>10</v>
      </c>
      <c r="Q10" t="s">
        <v>26</v>
      </c>
    </row>
    <row r="11" spans="3:20" x14ac:dyDescent="0.25">
      <c r="C11" s="3">
        <v>7</v>
      </c>
      <c r="G11" s="3">
        <v>13</v>
      </c>
      <c r="K11" s="3">
        <v>0</v>
      </c>
      <c r="P11" s="3">
        <v>11</v>
      </c>
      <c r="R11">
        <f>SUM(S11:S18)</f>
        <v>138</v>
      </c>
      <c r="S11">
        <v>43</v>
      </c>
      <c r="T11">
        <f>S11*100/R11</f>
        <v>31.159420289855074</v>
      </c>
    </row>
    <row r="12" spans="3:20" x14ac:dyDescent="0.25">
      <c r="C12" s="3">
        <v>8</v>
      </c>
      <c r="G12" s="3">
        <v>11</v>
      </c>
      <c r="K12" s="3">
        <v>5</v>
      </c>
      <c r="P12" s="3">
        <v>11</v>
      </c>
      <c r="R12">
        <v>138</v>
      </c>
      <c r="S12">
        <v>26</v>
      </c>
      <c r="T12">
        <f t="shared" ref="T12:T18" si="0">S12*100/R12</f>
        <v>18.840579710144926</v>
      </c>
    </row>
    <row r="13" spans="3:20" x14ac:dyDescent="0.25">
      <c r="C13" s="3">
        <v>9</v>
      </c>
      <c r="G13" s="3">
        <v>7</v>
      </c>
      <c r="K13" s="3">
        <v>9</v>
      </c>
      <c r="P13" s="3">
        <v>9</v>
      </c>
      <c r="R13">
        <v>138</v>
      </c>
      <c r="S13">
        <v>9</v>
      </c>
      <c r="T13">
        <f t="shared" si="0"/>
        <v>6.5217391304347823</v>
      </c>
    </row>
    <row r="14" spans="3:20" x14ac:dyDescent="0.25">
      <c r="C14" s="3">
        <v>12</v>
      </c>
      <c r="G14" s="3">
        <v>9</v>
      </c>
      <c r="K14" s="3">
        <v>5</v>
      </c>
      <c r="P14" s="3">
        <v>0</v>
      </c>
      <c r="R14">
        <v>138</v>
      </c>
      <c r="S14">
        <v>29</v>
      </c>
      <c r="T14">
        <f t="shared" si="0"/>
        <v>21.014492753623188</v>
      </c>
    </row>
    <row r="15" spans="3:20" x14ac:dyDescent="0.25">
      <c r="C15" s="3">
        <v>10</v>
      </c>
      <c r="G15" s="3">
        <v>9</v>
      </c>
      <c r="K15" s="3">
        <v>6</v>
      </c>
      <c r="P15" s="3">
        <v>12</v>
      </c>
      <c r="R15">
        <v>138</v>
      </c>
      <c r="S15">
        <v>18</v>
      </c>
      <c r="T15">
        <f t="shared" si="0"/>
        <v>13.043478260869565</v>
      </c>
    </row>
    <row r="16" spans="3:20" x14ac:dyDescent="0.25">
      <c r="C16" s="3">
        <v>13</v>
      </c>
      <c r="G16" s="3">
        <v>5</v>
      </c>
      <c r="K16" s="3">
        <v>3</v>
      </c>
      <c r="P16" s="3">
        <v>7</v>
      </c>
      <c r="R16">
        <v>138</v>
      </c>
      <c r="S16">
        <v>7</v>
      </c>
      <c r="T16">
        <f t="shared" si="0"/>
        <v>5.0724637681159424</v>
      </c>
    </row>
    <row r="17" spans="3:20" x14ac:dyDescent="0.25">
      <c r="C17" s="3">
        <v>8</v>
      </c>
      <c r="G17" s="3">
        <v>11</v>
      </c>
      <c r="K17" s="3">
        <v>4</v>
      </c>
      <c r="P17" s="3">
        <v>10</v>
      </c>
      <c r="R17">
        <v>138</v>
      </c>
      <c r="S17">
        <v>1</v>
      </c>
      <c r="T17">
        <f t="shared" si="0"/>
        <v>0.72463768115942029</v>
      </c>
    </row>
    <row r="18" spans="3:20" x14ac:dyDescent="0.25">
      <c r="C18" s="3">
        <v>137</v>
      </c>
      <c r="D18">
        <v>47</v>
      </c>
      <c r="E18">
        <f>D18*100/C18</f>
        <v>34.306569343065696</v>
      </c>
      <c r="G18" s="3">
        <v>128</v>
      </c>
      <c r="K18" s="3">
        <v>71</v>
      </c>
      <c r="L18">
        <v>71</v>
      </c>
      <c r="M18">
        <v>20</v>
      </c>
      <c r="N18" t="s">
        <v>19</v>
      </c>
      <c r="O18">
        <f>M18*100/L18</f>
        <v>28.169014084507044</v>
      </c>
      <c r="P18" s="3">
        <v>121</v>
      </c>
      <c r="R18">
        <v>138</v>
      </c>
      <c r="S18">
        <v>5</v>
      </c>
      <c r="T18">
        <f t="shared" si="0"/>
        <v>3.6231884057971016</v>
      </c>
    </row>
    <row r="19" spans="3:20" x14ac:dyDescent="0.25">
      <c r="C19" s="3">
        <v>137</v>
      </c>
      <c r="D19">
        <v>20</v>
      </c>
      <c r="E19">
        <f t="shared" ref="E19:E25" si="1">D19*100/C19</f>
        <v>14.598540145985401</v>
      </c>
      <c r="G19" s="3">
        <v>128</v>
      </c>
      <c r="L19">
        <v>71</v>
      </c>
      <c r="M19">
        <v>12</v>
      </c>
      <c r="N19" t="s">
        <v>20</v>
      </c>
      <c r="O19">
        <f t="shared" ref="O19:O25" si="2">M19*100/L19</f>
        <v>16.901408450704224</v>
      </c>
      <c r="T19">
        <f>SUM(T11:T18)</f>
        <v>100</v>
      </c>
    </row>
    <row r="20" spans="3:20" x14ac:dyDescent="0.25">
      <c r="C20" s="3">
        <v>137</v>
      </c>
      <c r="D20">
        <v>2</v>
      </c>
      <c r="E20">
        <f t="shared" si="1"/>
        <v>1.4598540145985401</v>
      </c>
      <c r="G20" s="3">
        <v>128</v>
      </c>
      <c r="L20">
        <v>71</v>
      </c>
      <c r="M20">
        <v>6</v>
      </c>
      <c r="N20" t="s">
        <v>21</v>
      </c>
      <c r="O20">
        <f t="shared" si="2"/>
        <v>8.4507042253521121</v>
      </c>
    </row>
    <row r="21" spans="3:20" x14ac:dyDescent="0.25">
      <c r="C21" s="3">
        <v>137</v>
      </c>
      <c r="D21">
        <v>27</v>
      </c>
      <c r="E21">
        <f t="shared" si="1"/>
        <v>19.708029197080293</v>
      </c>
      <c r="G21" s="3">
        <v>128</v>
      </c>
      <c r="L21">
        <v>71</v>
      </c>
      <c r="M21">
        <v>20</v>
      </c>
      <c r="N21" t="s">
        <v>22</v>
      </c>
      <c r="O21">
        <f t="shared" si="2"/>
        <v>28.169014084507044</v>
      </c>
      <c r="T21">
        <v>31</v>
      </c>
    </row>
    <row r="22" spans="3:20" x14ac:dyDescent="0.25">
      <c r="C22" s="3">
        <v>137</v>
      </c>
      <c r="D22">
        <v>28</v>
      </c>
      <c r="E22">
        <f t="shared" si="1"/>
        <v>20.437956204379564</v>
      </c>
      <c r="G22" s="3">
        <v>128</v>
      </c>
      <c r="L22">
        <v>71</v>
      </c>
      <c r="M22">
        <v>11</v>
      </c>
      <c r="N22" t="s">
        <v>23</v>
      </c>
      <c r="O22">
        <f t="shared" si="2"/>
        <v>15.492957746478874</v>
      </c>
      <c r="T22">
        <v>19</v>
      </c>
    </row>
    <row r="23" spans="3:20" x14ac:dyDescent="0.25">
      <c r="C23" s="3">
        <v>137</v>
      </c>
      <c r="D23">
        <v>7</v>
      </c>
      <c r="E23">
        <f t="shared" si="1"/>
        <v>5.1094890510948909</v>
      </c>
      <c r="G23" s="3">
        <v>128</v>
      </c>
      <c r="L23">
        <v>71</v>
      </c>
      <c r="M23">
        <v>0</v>
      </c>
      <c r="N23" t="s">
        <v>24</v>
      </c>
      <c r="O23">
        <f t="shared" si="2"/>
        <v>0</v>
      </c>
      <c r="T23">
        <v>7</v>
      </c>
    </row>
    <row r="24" spans="3:20" x14ac:dyDescent="0.25">
      <c r="C24" s="3">
        <v>137</v>
      </c>
      <c r="D24">
        <v>3</v>
      </c>
      <c r="E24">
        <f t="shared" si="1"/>
        <v>2.1897810218978102</v>
      </c>
      <c r="G24" s="3">
        <v>128</v>
      </c>
      <c r="L24">
        <v>71</v>
      </c>
      <c r="M24">
        <v>0</v>
      </c>
      <c r="N24" t="s">
        <v>25</v>
      </c>
      <c r="O24">
        <f t="shared" si="2"/>
        <v>0</v>
      </c>
      <c r="T24">
        <v>21</v>
      </c>
    </row>
    <row r="25" spans="3:20" x14ac:dyDescent="0.25">
      <c r="C25" s="3">
        <v>137</v>
      </c>
      <c r="D25">
        <v>3</v>
      </c>
      <c r="E25">
        <f t="shared" si="1"/>
        <v>2.1897810218978102</v>
      </c>
      <c r="G25" s="3">
        <v>128</v>
      </c>
      <c r="L25">
        <v>71</v>
      </c>
      <c r="M25">
        <v>2</v>
      </c>
      <c r="N25" t="s">
        <v>26</v>
      </c>
      <c r="O25">
        <f t="shared" si="2"/>
        <v>2.816901408450704</v>
      </c>
      <c r="T25">
        <v>13</v>
      </c>
    </row>
    <row r="26" spans="3:20" x14ac:dyDescent="0.25">
      <c r="D26" t="s">
        <v>19</v>
      </c>
      <c r="E26">
        <v>34</v>
      </c>
      <c r="H26" t="s">
        <v>19</v>
      </c>
      <c r="I26">
        <v>37</v>
      </c>
      <c r="J26">
        <v>128</v>
      </c>
      <c r="K26">
        <f>I26*100/J26</f>
        <v>28.90625</v>
      </c>
      <c r="M26">
        <f>SUM(M18:M25)</f>
        <v>71</v>
      </c>
      <c r="O26">
        <f>SUM(O18:O25)</f>
        <v>100</v>
      </c>
      <c r="T26">
        <v>5</v>
      </c>
    </row>
    <row r="27" spans="3:20" x14ac:dyDescent="0.25">
      <c r="D27" t="s">
        <v>20</v>
      </c>
      <c r="E27">
        <v>15</v>
      </c>
      <c r="H27" t="s">
        <v>20</v>
      </c>
      <c r="I27">
        <v>28</v>
      </c>
      <c r="J27">
        <v>128</v>
      </c>
      <c r="K27">
        <f t="shared" ref="K27:K33" si="3">I27*100/J27</f>
        <v>21.875</v>
      </c>
      <c r="T27">
        <v>1</v>
      </c>
    </row>
    <row r="28" spans="3:20" x14ac:dyDescent="0.25">
      <c r="D28" t="s">
        <v>21</v>
      </c>
      <c r="E28">
        <v>2</v>
      </c>
      <c r="H28" t="s">
        <v>21</v>
      </c>
      <c r="I28">
        <v>6</v>
      </c>
      <c r="J28">
        <v>128</v>
      </c>
      <c r="K28">
        <f t="shared" si="3"/>
        <v>4.6875</v>
      </c>
      <c r="O28">
        <v>28</v>
      </c>
      <c r="T28">
        <v>3</v>
      </c>
    </row>
    <row r="29" spans="3:20" x14ac:dyDescent="0.25">
      <c r="D29" t="s">
        <v>22</v>
      </c>
      <c r="E29">
        <v>20</v>
      </c>
      <c r="H29" t="s">
        <v>22</v>
      </c>
      <c r="I29">
        <v>26</v>
      </c>
      <c r="J29">
        <v>128</v>
      </c>
      <c r="K29">
        <f t="shared" si="3"/>
        <v>20.3125</v>
      </c>
      <c r="O29">
        <v>17</v>
      </c>
      <c r="T29">
        <f>SUM(T21:T28)</f>
        <v>100</v>
      </c>
    </row>
    <row r="30" spans="3:20" x14ac:dyDescent="0.25">
      <c r="D30" t="s">
        <v>23</v>
      </c>
      <c r="E30">
        <v>20</v>
      </c>
      <c r="H30" t="s">
        <v>23</v>
      </c>
      <c r="I30">
        <v>17</v>
      </c>
      <c r="J30">
        <v>128</v>
      </c>
      <c r="K30">
        <f t="shared" si="3"/>
        <v>13.28125</v>
      </c>
      <c r="O30">
        <v>9</v>
      </c>
    </row>
    <row r="31" spans="3:20" x14ac:dyDescent="0.25">
      <c r="D31" t="s">
        <v>24</v>
      </c>
      <c r="E31">
        <v>5</v>
      </c>
      <c r="H31" t="s">
        <v>24</v>
      </c>
      <c r="I31">
        <v>9</v>
      </c>
      <c r="J31">
        <v>128</v>
      </c>
      <c r="K31">
        <f t="shared" si="3"/>
        <v>7.03125</v>
      </c>
      <c r="O31">
        <v>28</v>
      </c>
    </row>
    <row r="32" spans="3:20" x14ac:dyDescent="0.25">
      <c r="D32" t="s">
        <v>25</v>
      </c>
      <c r="E32">
        <v>2</v>
      </c>
      <c r="H32" t="s">
        <v>25</v>
      </c>
      <c r="I32">
        <v>1</v>
      </c>
      <c r="J32">
        <v>128</v>
      </c>
      <c r="K32">
        <f t="shared" si="3"/>
        <v>0.78125</v>
      </c>
      <c r="O32">
        <v>15</v>
      </c>
    </row>
    <row r="33" spans="4:15" x14ac:dyDescent="0.25">
      <c r="D33" t="s">
        <v>26</v>
      </c>
      <c r="E33">
        <v>2</v>
      </c>
      <c r="H33" t="s">
        <v>26</v>
      </c>
      <c r="I33">
        <v>4</v>
      </c>
      <c r="J33">
        <v>128</v>
      </c>
      <c r="K33">
        <f t="shared" si="3"/>
        <v>3.125</v>
      </c>
      <c r="O33">
        <v>0</v>
      </c>
    </row>
    <row r="34" spans="4:15" x14ac:dyDescent="0.25">
      <c r="I34">
        <f>SUM(I26:I33)</f>
        <v>128</v>
      </c>
      <c r="K34">
        <f>SUM(K26:K33)</f>
        <v>100</v>
      </c>
      <c r="O34">
        <v>0</v>
      </c>
    </row>
    <row r="35" spans="4:15" x14ac:dyDescent="0.25">
      <c r="K35">
        <v>29</v>
      </c>
      <c r="O35">
        <v>3</v>
      </c>
    </row>
    <row r="36" spans="4:15" x14ac:dyDescent="0.25">
      <c r="K36">
        <v>22</v>
      </c>
      <c r="O36">
        <f>SUM(O28:O35)</f>
        <v>100</v>
      </c>
    </row>
    <row r="37" spans="4:15" x14ac:dyDescent="0.25">
      <c r="K37">
        <v>5</v>
      </c>
    </row>
    <row r="38" spans="4:15" x14ac:dyDescent="0.25">
      <c r="K38">
        <v>20</v>
      </c>
    </row>
    <row r="39" spans="4:15" x14ac:dyDescent="0.25">
      <c r="K39">
        <v>13</v>
      </c>
    </row>
    <row r="40" spans="4:15" x14ac:dyDescent="0.25">
      <c r="K40">
        <v>7</v>
      </c>
    </row>
    <row r="41" spans="4:15" x14ac:dyDescent="0.25">
      <c r="D41" t="s">
        <v>17</v>
      </c>
      <c r="E41" t="s">
        <v>18</v>
      </c>
      <c r="K41">
        <v>1</v>
      </c>
    </row>
    <row r="42" spans="4:15" x14ac:dyDescent="0.25">
      <c r="K42">
        <v>3</v>
      </c>
    </row>
    <row r="43" spans="4:15" x14ac:dyDescent="0.25">
      <c r="K43">
        <f>SUM(K35:K42)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T12"/>
  <sheetViews>
    <sheetView workbookViewId="0">
      <selection activeCell="G15" sqref="G15:O18"/>
    </sheetView>
  </sheetViews>
  <sheetFormatPr defaultRowHeight="15" x14ac:dyDescent="0.25"/>
  <cols>
    <col min="1" max="1" width="10.28515625" style="3" bestFit="1" customWidth="1"/>
    <col min="2" max="2" width="11.7109375" style="3" bestFit="1" customWidth="1"/>
    <col min="3" max="3" width="6" style="3" bestFit="1" customWidth="1"/>
    <col min="4" max="4" width="4" style="3" bestFit="1" customWidth="1"/>
    <col min="5" max="5" width="12" style="3" bestFit="1" customWidth="1"/>
    <col min="6" max="6" width="9.140625" style="3"/>
    <col min="7" max="7" width="10.28515625" style="3" bestFit="1" customWidth="1"/>
    <col min="8" max="8" width="9.140625" style="3"/>
    <col min="9" max="9" width="4" style="3" bestFit="1" customWidth="1"/>
    <col min="10" max="10" width="9" style="3" bestFit="1" customWidth="1"/>
    <col min="11" max="11" width="9.140625" style="3"/>
    <col min="12" max="12" width="10.28515625" style="3" bestFit="1" customWidth="1"/>
    <col min="13" max="13" width="8.140625" style="3" bestFit="1" customWidth="1"/>
    <col min="14" max="14" width="3" style="3" bestFit="1" customWidth="1"/>
    <col min="15" max="15" width="12" style="3" bestFit="1" customWidth="1"/>
    <col min="16" max="16" width="9.140625" style="3"/>
    <col min="17" max="17" width="10.28515625" style="3" bestFit="1" customWidth="1"/>
    <col min="18" max="18" width="14.28515625" style="3" bestFit="1" customWidth="1"/>
    <col min="19" max="19" width="4" style="3" bestFit="1" customWidth="1"/>
    <col min="20" max="20" width="11" style="3" bestFit="1" customWidth="1"/>
    <col min="21" max="16384" width="9.140625" style="3"/>
  </cols>
  <sheetData>
    <row r="2" spans="1:20" x14ac:dyDescent="0.25">
      <c r="B2" s="5" t="s">
        <v>12</v>
      </c>
      <c r="H2" s="5" t="s">
        <v>13</v>
      </c>
      <c r="M2" s="5" t="s">
        <v>14</v>
      </c>
      <c r="R2" s="5" t="s">
        <v>15</v>
      </c>
    </row>
    <row r="3" spans="1:20" x14ac:dyDescent="0.25">
      <c r="A3" s="3" t="s">
        <v>27</v>
      </c>
      <c r="B3" s="3">
        <v>137</v>
      </c>
      <c r="C3" s="3">
        <v>50.96</v>
      </c>
      <c r="D3" s="3">
        <v>70</v>
      </c>
      <c r="E3" s="3">
        <f>D3*100/B3</f>
        <v>51.094890510948908</v>
      </c>
      <c r="G3" s="3" t="s">
        <v>27</v>
      </c>
      <c r="H3" s="3">
        <v>128</v>
      </c>
      <c r="I3" s="3">
        <v>57</v>
      </c>
      <c r="J3" s="3">
        <f>I3*100/H3</f>
        <v>44.53125</v>
      </c>
      <c r="L3" s="3" t="s">
        <v>27</v>
      </c>
      <c r="M3" s="3">
        <v>71</v>
      </c>
      <c r="N3" s="3">
        <v>38</v>
      </c>
      <c r="O3" s="3">
        <f>N3*100/M3</f>
        <v>53.521126760563384</v>
      </c>
      <c r="Q3" s="3" t="s">
        <v>30</v>
      </c>
      <c r="R3" s="3">
        <v>121</v>
      </c>
      <c r="S3" s="3">
        <v>63</v>
      </c>
      <c r="T3" s="3">
        <f>S3*100/R3</f>
        <v>52.066115702479337</v>
      </c>
    </row>
    <row r="4" spans="1:20" x14ac:dyDescent="0.25">
      <c r="A4" s="3" t="s">
        <v>28</v>
      </c>
      <c r="B4" s="3">
        <v>137</v>
      </c>
      <c r="C4" s="3">
        <v>28.8</v>
      </c>
      <c r="D4" s="3">
        <v>45</v>
      </c>
      <c r="E4" s="3">
        <f t="shared" ref="E4:E5" si="0">D4*100/B4</f>
        <v>32.846715328467155</v>
      </c>
      <c r="G4" s="3" t="s">
        <v>28</v>
      </c>
      <c r="H4" s="3">
        <v>128</v>
      </c>
      <c r="I4" s="3">
        <v>45</v>
      </c>
      <c r="J4" s="3">
        <f t="shared" ref="J4:J5" si="1">I4*100/H4</f>
        <v>35.15625</v>
      </c>
      <c r="L4" s="3" t="s">
        <v>28</v>
      </c>
      <c r="M4" s="3">
        <v>71</v>
      </c>
      <c r="N4" s="3">
        <v>20</v>
      </c>
      <c r="O4" s="3">
        <f t="shared" ref="O4:O5" si="2">N4*100/M4</f>
        <v>28.169014084507044</v>
      </c>
      <c r="Q4" s="3" t="s">
        <v>31</v>
      </c>
      <c r="R4" s="3">
        <v>121</v>
      </c>
      <c r="S4" s="3">
        <v>37</v>
      </c>
      <c r="T4" s="3">
        <f t="shared" ref="T4:T5" si="3">S4*100/R4</f>
        <v>30.578512396694215</v>
      </c>
    </row>
    <row r="5" spans="1:20" x14ac:dyDescent="0.25">
      <c r="A5" s="3" t="s">
        <v>29</v>
      </c>
      <c r="B5" s="3">
        <v>137</v>
      </c>
      <c r="C5" s="3">
        <v>20.239999999999998</v>
      </c>
      <c r="D5" s="3">
        <v>22</v>
      </c>
      <c r="E5" s="3">
        <f t="shared" si="0"/>
        <v>16.058394160583941</v>
      </c>
      <c r="G5" s="3" t="s">
        <v>29</v>
      </c>
      <c r="H5" s="3">
        <v>128</v>
      </c>
      <c r="I5" s="3">
        <v>30</v>
      </c>
      <c r="J5" s="3">
        <f t="shared" si="1"/>
        <v>23.4375</v>
      </c>
      <c r="L5" s="3" t="s">
        <v>29</v>
      </c>
      <c r="M5" s="3">
        <v>71</v>
      </c>
      <c r="N5" s="3">
        <v>13</v>
      </c>
      <c r="O5" s="3">
        <f t="shared" si="2"/>
        <v>18.309859154929576</v>
      </c>
      <c r="Q5" s="3" t="s">
        <v>29</v>
      </c>
      <c r="R5" s="3">
        <v>121</v>
      </c>
      <c r="S5" s="3">
        <v>21</v>
      </c>
      <c r="T5" s="3">
        <f t="shared" si="3"/>
        <v>17.355371900826448</v>
      </c>
    </row>
    <row r="6" spans="1:20" x14ac:dyDescent="0.25">
      <c r="D6" s="3">
        <f>SUM(D3:D5)</f>
        <v>137</v>
      </c>
      <c r="E6" s="3">
        <f>SUM(E3:E5)</f>
        <v>100.00000000000001</v>
      </c>
      <c r="I6" s="3">
        <f>SUM(I3:I5)</f>
        <v>132</v>
      </c>
      <c r="N6" s="3">
        <f>SUM(N3:N5)</f>
        <v>71</v>
      </c>
      <c r="S6" s="3">
        <f>SUM(S3:S5)</f>
        <v>121</v>
      </c>
      <c r="T6" s="3">
        <f>SUM(T3:T5)</f>
        <v>100</v>
      </c>
    </row>
    <row r="9" spans="1:20" x14ac:dyDescent="0.25">
      <c r="E9" s="3">
        <v>51</v>
      </c>
    </row>
    <row r="10" spans="1:20" x14ac:dyDescent="0.25">
      <c r="E10" s="3">
        <v>33</v>
      </c>
    </row>
    <row r="11" spans="1:20" x14ac:dyDescent="0.25">
      <c r="E11" s="3">
        <v>16</v>
      </c>
    </row>
    <row r="12" spans="1:20" x14ac:dyDescent="0.25">
      <c r="E12" s="3">
        <f>SUM(E9:E11)</f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6"/>
  <sheetViews>
    <sheetView workbookViewId="0">
      <selection activeCell="E11" sqref="E11:G14"/>
    </sheetView>
  </sheetViews>
  <sheetFormatPr defaultRowHeight="15" x14ac:dyDescent="0.25"/>
  <cols>
    <col min="2" max="2" width="15" bestFit="1" customWidth="1"/>
    <col min="3" max="3" width="4" bestFit="1" customWidth="1"/>
    <col min="4" max="4" width="12" bestFit="1" customWidth="1"/>
    <col min="8" max="8" width="13" bestFit="1" customWidth="1"/>
    <col min="9" max="9" width="3" bestFit="1" customWidth="1"/>
    <col min="10" max="10" width="12" bestFit="1" customWidth="1"/>
    <col min="14" max="14" width="13.28515625" bestFit="1" customWidth="1"/>
    <col min="15" max="15" width="3" bestFit="1" customWidth="1"/>
    <col min="16" max="16" width="12" bestFit="1" customWidth="1"/>
  </cols>
  <sheetData>
    <row r="2" spans="2:16" ht="15.75" x14ac:dyDescent="0.25">
      <c r="B2" s="1" t="s">
        <v>4</v>
      </c>
      <c r="C2" s="1"/>
      <c r="D2" s="1"/>
      <c r="H2" s="1" t="s">
        <v>5</v>
      </c>
      <c r="N2" s="1" t="s">
        <v>6</v>
      </c>
    </row>
    <row r="3" spans="2:16" x14ac:dyDescent="0.25">
      <c r="B3">
        <v>102</v>
      </c>
      <c r="C3">
        <v>45</v>
      </c>
      <c r="D3">
        <f>C3*100/B3</f>
        <v>44.117647058823529</v>
      </c>
      <c r="H3">
        <v>99</v>
      </c>
      <c r="I3">
        <v>41</v>
      </c>
      <c r="J3">
        <f>I3*100/H3</f>
        <v>41.414141414141412</v>
      </c>
      <c r="N3">
        <v>92</v>
      </c>
      <c r="O3">
        <v>45</v>
      </c>
      <c r="P3">
        <f>O3*100/N3</f>
        <v>48.913043478260867</v>
      </c>
    </row>
    <row r="4" spans="2:16" x14ac:dyDescent="0.25">
      <c r="B4">
        <v>102</v>
      </c>
      <c r="C4">
        <v>39</v>
      </c>
      <c r="D4">
        <f t="shared" ref="D4:D5" si="0">C4*100/B4</f>
        <v>38.235294117647058</v>
      </c>
      <c r="H4">
        <v>99</v>
      </c>
      <c r="I4">
        <v>33</v>
      </c>
      <c r="J4">
        <f t="shared" ref="J4:J5" si="1">I4*100/H4</f>
        <v>33.333333333333336</v>
      </c>
      <c r="N4">
        <v>92</v>
      </c>
      <c r="O4">
        <v>30</v>
      </c>
      <c r="P4">
        <f t="shared" ref="P4:P5" si="2">O4*100/N4</f>
        <v>32.608695652173914</v>
      </c>
    </row>
    <row r="5" spans="2:16" x14ac:dyDescent="0.25">
      <c r="B5">
        <v>102</v>
      </c>
      <c r="C5">
        <v>18</v>
      </c>
      <c r="D5">
        <f t="shared" si="0"/>
        <v>17.647058823529413</v>
      </c>
      <c r="H5">
        <v>99</v>
      </c>
      <c r="I5">
        <v>25</v>
      </c>
      <c r="J5">
        <f t="shared" si="1"/>
        <v>25.252525252525253</v>
      </c>
      <c r="N5">
        <v>92</v>
      </c>
      <c r="O5">
        <v>17</v>
      </c>
      <c r="P5">
        <f t="shared" si="2"/>
        <v>18.478260869565219</v>
      </c>
    </row>
    <row r="6" spans="2:16" x14ac:dyDescent="0.25">
      <c r="C6">
        <f>SUM(C3:C5)</f>
        <v>102</v>
      </c>
      <c r="D6">
        <f>SUM(D3:D5)</f>
        <v>100</v>
      </c>
      <c r="I6">
        <f>SUM(I3:I5)</f>
        <v>99</v>
      </c>
      <c r="J6">
        <f>SUM(J3:J5)</f>
        <v>100</v>
      </c>
      <c r="O6">
        <f>SUM(O3:O5)</f>
        <v>92</v>
      </c>
      <c r="P6">
        <f>SUM(P3:P5)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B5"/>
  <sheetViews>
    <sheetView workbookViewId="0">
      <selection activeCell="B3" sqref="B3:B5"/>
    </sheetView>
  </sheetViews>
  <sheetFormatPr defaultRowHeight="15" x14ac:dyDescent="0.25"/>
  <sheetData>
    <row r="3" spans="2:2" x14ac:dyDescent="0.25">
      <c r="B3">
        <v>137</v>
      </c>
    </row>
    <row r="4" spans="2:2" x14ac:dyDescent="0.25">
      <c r="B4">
        <v>137</v>
      </c>
    </row>
    <row r="5" spans="2:2" x14ac:dyDescent="0.25">
      <c r="B5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Q21"/>
  <sheetViews>
    <sheetView workbookViewId="0">
      <selection activeCell="O3" activeCellId="2" sqref="C3:C10 I3:I10 O3:O10"/>
    </sheetView>
  </sheetViews>
  <sheetFormatPr defaultRowHeight="15" x14ac:dyDescent="0.25"/>
  <sheetData>
    <row r="3" spans="1:17" x14ac:dyDescent="0.25">
      <c r="A3">
        <v>9</v>
      </c>
      <c r="B3" t="s">
        <v>19</v>
      </c>
      <c r="C3">
        <v>23</v>
      </c>
      <c r="D3">
        <v>102</v>
      </c>
      <c r="E3">
        <f>C3*100/D3</f>
        <v>22.549019607843139</v>
      </c>
      <c r="G3">
        <v>7</v>
      </c>
      <c r="H3" t="s">
        <v>19</v>
      </c>
      <c r="I3">
        <v>25</v>
      </c>
      <c r="J3">
        <v>99</v>
      </c>
      <c r="K3">
        <f>I3*100/J3</f>
        <v>25.252525252525253</v>
      </c>
      <c r="M3">
        <v>0</v>
      </c>
      <c r="N3" t="s">
        <v>19</v>
      </c>
      <c r="O3">
        <v>22</v>
      </c>
      <c r="P3">
        <v>92</v>
      </c>
      <c r="Q3">
        <f>O3*100/P3</f>
        <v>23.913043478260871</v>
      </c>
    </row>
    <row r="4" spans="1:17" x14ac:dyDescent="0.25">
      <c r="A4">
        <v>8</v>
      </c>
      <c r="B4" t="s">
        <v>20</v>
      </c>
      <c r="C4">
        <v>13</v>
      </c>
      <c r="D4">
        <v>102</v>
      </c>
      <c r="E4">
        <f t="shared" ref="E4:E10" si="0">C4*100/D4</f>
        <v>12.745098039215685</v>
      </c>
      <c r="G4">
        <v>8</v>
      </c>
      <c r="H4" t="s">
        <v>20</v>
      </c>
      <c r="I4">
        <v>14</v>
      </c>
      <c r="J4">
        <v>99</v>
      </c>
      <c r="K4">
        <f t="shared" ref="K4:K10" si="1">I4*100/J4</f>
        <v>14.141414141414142</v>
      </c>
      <c r="M4">
        <v>4</v>
      </c>
      <c r="N4" t="s">
        <v>20</v>
      </c>
      <c r="O4">
        <v>11</v>
      </c>
      <c r="P4">
        <v>92</v>
      </c>
      <c r="Q4">
        <f t="shared" ref="Q4:Q10" si="2">O4*100/P4</f>
        <v>11.956521739130435</v>
      </c>
    </row>
    <row r="5" spans="1:17" x14ac:dyDescent="0.25">
      <c r="A5">
        <v>8</v>
      </c>
      <c r="B5" t="s">
        <v>21</v>
      </c>
      <c r="C5">
        <v>21</v>
      </c>
      <c r="D5">
        <v>102</v>
      </c>
      <c r="E5">
        <f t="shared" si="0"/>
        <v>20.588235294117649</v>
      </c>
      <c r="G5">
        <v>0</v>
      </c>
      <c r="H5" t="s">
        <v>21</v>
      </c>
      <c r="I5">
        <v>15</v>
      </c>
      <c r="J5">
        <v>99</v>
      </c>
      <c r="K5">
        <f t="shared" si="1"/>
        <v>15.151515151515152</v>
      </c>
      <c r="M5">
        <v>5</v>
      </c>
      <c r="N5" t="s">
        <v>21</v>
      </c>
      <c r="O5">
        <v>19</v>
      </c>
      <c r="P5">
        <v>92</v>
      </c>
      <c r="Q5">
        <f t="shared" si="2"/>
        <v>20.652173913043477</v>
      </c>
    </row>
    <row r="6" spans="1:17" x14ac:dyDescent="0.25">
      <c r="A6">
        <v>8</v>
      </c>
      <c r="B6" t="s">
        <v>22</v>
      </c>
      <c r="C6">
        <v>28</v>
      </c>
      <c r="D6">
        <v>102</v>
      </c>
      <c r="E6">
        <f t="shared" si="0"/>
        <v>27.450980392156861</v>
      </c>
      <c r="G6">
        <v>7</v>
      </c>
      <c r="H6" t="s">
        <v>22</v>
      </c>
      <c r="I6">
        <v>27</v>
      </c>
      <c r="J6">
        <v>99</v>
      </c>
      <c r="K6">
        <f t="shared" si="1"/>
        <v>27.272727272727273</v>
      </c>
      <c r="M6">
        <v>6</v>
      </c>
      <c r="N6" t="s">
        <v>22</v>
      </c>
      <c r="O6">
        <v>24</v>
      </c>
      <c r="P6">
        <v>92</v>
      </c>
      <c r="Q6">
        <f t="shared" si="2"/>
        <v>26.086956521739129</v>
      </c>
    </row>
    <row r="7" spans="1:17" x14ac:dyDescent="0.25">
      <c r="A7">
        <v>11</v>
      </c>
      <c r="B7" t="s">
        <v>23</v>
      </c>
      <c r="C7">
        <v>15</v>
      </c>
      <c r="D7">
        <v>102</v>
      </c>
      <c r="E7">
        <f t="shared" si="0"/>
        <v>14.705882352941176</v>
      </c>
      <c r="G7">
        <v>8</v>
      </c>
      <c r="H7" t="s">
        <v>23</v>
      </c>
      <c r="I7">
        <v>13</v>
      </c>
      <c r="J7">
        <v>99</v>
      </c>
      <c r="K7">
        <f t="shared" si="1"/>
        <v>13.131313131313131</v>
      </c>
      <c r="M7">
        <v>7</v>
      </c>
      <c r="N7" t="s">
        <v>23</v>
      </c>
      <c r="O7">
        <v>14</v>
      </c>
      <c r="P7">
        <v>92</v>
      </c>
      <c r="Q7">
        <f t="shared" si="2"/>
        <v>15.217391304347826</v>
      </c>
    </row>
    <row r="8" spans="1:17" x14ac:dyDescent="0.25">
      <c r="A8">
        <v>0</v>
      </c>
      <c r="B8" t="s">
        <v>24</v>
      </c>
      <c r="C8">
        <v>0</v>
      </c>
      <c r="D8">
        <v>102</v>
      </c>
      <c r="E8">
        <f t="shared" si="0"/>
        <v>0</v>
      </c>
      <c r="G8">
        <v>7</v>
      </c>
      <c r="H8" t="s">
        <v>24</v>
      </c>
      <c r="I8">
        <v>4</v>
      </c>
      <c r="J8">
        <v>99</v>
      </c>
      <c r="K8">
        <f t="shared" si="1"/>
        <v>4.0404040404040407</v>
      </c>
      <c r="M8">
        <v>8</v>
      </c>
      <c r="N8" t="s">
        <v>24</v>
      </c>
      <c r="O8">
        <v>2</v>
      </c>
      <c r="P8">
        <v>92</v>
      </c>
      <c r="Q8">
        <f t="shared" si="2"/>
        <v>2.1739130434782608</v>
      </c>
    </row>
    <row r="9" spans="1:17" x14ac:dyDescent="0.25">
      <c r="A9">
        <v>0</v>
      </c>
      <c r="B9" t="s">
        <v>25</v>
      </c>
      <c r="C9">
        <v>2</v>
      </c>
      <c r="D9">
        <v>102</v>
      </c>
      <c r="E9">
        <f t="shared" si="0"/>
        <v>1.9607843137254901</v>
      </c>
      <c r="G9">
        <v>3</v>
      </c>
      <c r="H9" t="s">
        <v>25</v>
      </c>
      <c r="I9">
        <v>0</v>
      </c>
      <c r="J9">
        <v>99</v>
      </c>
      <c r="K9">
        <f t="shared" si="1"/>
        <v>0</v>
      </c>
      <c r="M9">
        <v>7</v>
      </c>
      <c r="N9" t="s">
        <v>25</v>
      </c>
      <c r="O9">
        <v>0</v>
      </c>
      <c r="P9">
        <v>92</v>
      </c>
      <c r="Q9">
        <f t="shared" si="2"/>
        <v>0</v>
      </c>
    </row>
    <row r="10" spans="1:17" x14ac:dyDescent="0.25">
      <c r="A10">
        <v>11</v>
      </c>
      <c r="B10" t="s">
        <v>26</v>
      </c>
      <c r="C10">
        <v>0</v>
      </c>
      <c r="D10">
        <v>102</v>
      </c>
      <c r="E10">
        <f t="shared" si="0"/>
        <v>0</v>
      </c>
      <c r="G10">
        <v>9</v>
      </c>
      <c r="H10" t="s">
        <v>26</v>
      </c>
      <c r="I10">
        <v>1</v>
      </c>
      <c r="J10">
        <v>99</v>
      </c>
      <c r="K10">
        <f t="shared" si="1"/>
        <v>1.0101010101010102</v>
      </c>
      <c r="M10">
        <v>8</v>
      </c>
      <c r="N10" t="s">
        <v>26</v>
      </c>
      <c r="O10">
        <v>0</v>
      </c>
      <c r="P10">
        <v>92</v>
      </c>
      <c r="Q10">
        <f t="shared" si="2"/>
        <v>0</v>
      </c>
    </row>
    <row r="11" spans="1:17" x14ac:dyDescent="0.25">
      <c r="A11">
        <v>10</v>
      </c>
      <c r="C11">
        <f>SUM(C3:C10)</f>
        <v>102</v>
      </c>
      <c r="E11">
        <f>SUM(E3:E10)</f>
        <v>100</v>
      </c>
      <c r="G11">
        <v>6</v>
      </c>
      <c r="I11">
        <f>SUM(I3:I10)</f>
        <v>99</v>
      </c>
      <c r="K11">
        <f>SUM(K3:K10)</f>
        <v>100</v>
      </c>
      <c r="M11">
        <v>9</v>
      </c>
      <c r="O11">
        <f>SUM(O3:O10)</f>
        <v>92</v>
      </c>
      <c r="Q11">
        <f>SUM(Q3:Q10)</f>
        <v>100</v>
      </c>
    </row>
    <row r="12" spans="1:17" x14ac:dyDescent="0.25">
      <c r="A12">
        <v>0</v>
      </c>
      <c r="G12">
        <v>9</v>
      </c>
      <c r="M12">
        <v>8</v>
      </c>
    </row>
    <row r="13" spans="1:17" x14ac:dyDescent="0.25">
      <c r="A13">
        <v>4</v>
      </c>
      <c r="E13" s="7">
        <v>22</v>
      </c>
      <c r="G13">
        <v>8</v>
      </c>
      <c r="K13" s="6">
        <v>26</v>
      </c>
      <c r="M13">
        <v>7</v>
      </c>
      <c r="Q13">
        <v>24</v>
      </c>
    </row>
    <row r="14" spans="1:17" x14ac:dyDescent="0.25">
      <c r="A14">
        <v>9</v>
      </c>
      <c r="E14" s="7">
        <v>13</v>
      </c>
      <c r="G14">
        <v>10</v>
      </c>
      <c r="K14" s="6">
        <v>14</v>
      </c>
      <c r="M14">
        <v>6</v>
      </c>
      <c r="Q14">
        <v>12</v>
      </c>
    </row>
    <row r="15" spans="1:17" x14ac:dyDescent="0.25">
      <c r="A15">
        <v>0</v>
      </c>
      <c r="E15" s="7">
        <v>20</v>
      </c>
      <c r="G15">
        <v>0</v>
      </c>
      <c r="K15" s="6">
        <v>15</v>
      </c>
      <c r="M15">
        <v>0</v>
      </c>
      <c r="Q15">
        <v>21</v>
      </c>
    </row>
    <row r="16" spans="1:17" x14ac:dyDescent="0.25">
      <c r="A16">
        <v>11</v>
      </c>
      <c r="E16" s="7">
        <v>28</v>
      </c>
      <c r="G16">
        <v>9</v>
      </c>
      <c r="K16" s="6">
        <v>27</v>
      </c>
      <c r="M16">
        <v>10</v>
      </c>
      <c r="Q16">
        <v>26</v>
      </c>
    </row>
    <row r="17" spans="1:17" x14ac:dyDescent="0.25">
      <c r="A17">
        <v>13</v>
      </c>
      <c r="E17" s="7">
        <v>15</v>
      </c>
      <c r="G17">
        <v>8</v>
      </c>
      <c r="K17" s="6">
        <v>13</v>
      </c>
      <c r="M17">
        <v>7</v>
      </c>
      <c r="Q17">
        <v>15</v>
      </c>
    </row>
    <row r="18" spans="1:17" x14ac:dyDescent="0.25">
      <c r="A18">
        <v>102</v>
      </c>
      <c r="E18" s="7">
        <v>0</v>
      </c>
      <c r="G18">
        <v>99</v>
      </c>
      <c r="K18" s="6">
        <v>4</v>
      </c>
      <c r="M18">
        <v>92</v>
      </c>
      <c r="Q18">
        <v>2</v>
      </c>
    </row>
    <row r="19" spans="1:17" x14ac:dyDescent="0.25">
      <c r="E19" s="7">
        <v>2</v>
      </c>
      <c r="K19" s="6">
        <v>0</v>
      </c>
      <c r="Q19">
        <v>0</v>
      </c>
    </row>
    <row r="20" spans="1:17" x14ac:dyDescent="0.25">
      <c r="E20" s="7">
        <v>0</v>
      </c>
      <c r="K20" s="6">
        <v>1</v>
      </c>
      <c r="Q20">
        <v>0</v>
      </c>
    </row>
    <row r="21" spans="1:17" x14ac:dyDescent="0.25">
      <c r="E21" s="7">
        <f>SUM(E13:E20)</f>
        <v>100</v>
      </c>
      <c r="K21" s="6">
        <f>SUM(K13:K20)</f>
        <v>100</v>
      </c>
      <c r="Q21">
        <f>SUM(Q13:Q20)</f>
        <v>100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3"/>
  <sheetViews>
    <sheetView topLeftCell="A7" workbookViewId="0">
      <selection activeCell="F25" sqref="F25:J29"/>
    </sheetView>
  </sheetViews>
  <sheetFormatPr defaultRowHeight="15" x14ac:dyDescent="0.25"/>
  <sheetData>
    <row r="2" spans="2:20" x14ac:dyDescent="0.25">
      <c r="E2" s="4" t="s">
        <v>12</v>
      </c>
      <c r="L2" s="4" t="s">
        <v>13</v>
      </c>
      <c r="P2" s="4" t="s">
        <v>14</v>
      </c>
      <c r="T2" s="4" t="s">
        <v>15</v>
      </c>
    </row>
    <row r="3" spans="2:20" x14ac:dyDescent="0.25">
      <c r="B3" s="3">
        <v>8</v>
      </c>
      <c r="C3">
        <f>SUM(B3:B17)</f>
        <v>137</v>
      </c>
      <c r="D3">
        <v>69</v>
      </c>
      <c r="E3">
        <f>D3*100/C3</f>
        <v>50.364963503649633</v>
      </c>
      <c r="F3">
        <v>50</v>
      </c>
      <c r="G3" t="s">
        <v>7</v>
      </c>
      <c r="I3">
        <v>8</v>
      </c>
      <c r="J3">
        <v>128</v>
      </c>
      <c r="K3">
        <v>61</v>
      </c>
      <c r="L3">
        <f>K3*100/J3</f>
        <v>47.65625</v>
      </c>
      <c r="M3">
        <v>48</v>
      </c>
      <c r="P3">
        <v>0</v>
      </c>
      <c r="Q3">
        <v>71</v>
      </c>
      <c r="R3">
        <v>31</v>
      </c>
      <c r="S3">
        <f>R3*100/Q3</f>
        <v>43.661971830985912</v>
      </c>
      <c r="T3">
        <v>7</v>
      </c>
    </row>
    <row r="4" spans="2:20" x14ac:dyDescent="0.25">
      <c r="B4" s="3">
        <v>6</v>
      </c>
      <c r="C4">
        <v>137</v>
      </c>
      <c r="D4">
        <v>39</v>
      </c>
      <c r="E4">
        <f t="shared" ref="E4:E7" si="0">D4*100/C4</f>
        <v>28.467153284671532</v>
      </c>
      <c r="F4">
        <v>29</v>
      </c>
      <c r="G4" t="s">
        <v>8</v>
      </c>
      <c r="I4">
        <v>9</v>
      </c>
      <c r="J4">
        <v>128</v>
      </c>
      <c r="K4">
        <v>41</v>
      </c>
      <c r="L4">
        <f t="shared" ref="L4:L7" si="1">K4*100/J4</f>
        <v>32.03125</v>
      </c>
      <c r="M4">
        <v>32</v>
      </c>
      <c r="P4">
        <v>5</v>
      </c>
      <c r="Q4">
        <v>71</v>
      </c>
      <c r="R4">
        <v>24</v>
      </c>
      <c r="S4">
        <f t="shared" ref="S4:S7" si="2">R4*100/Q4</f>
        <v>33.802816901408448</v>
      </c>
      <c r="T4">
        <v>0</v>
      </c>
    </row>
    <row r="5" spans="2:20" x14ac:dyDescent="0.25">
      <c r="B5" s="3">
        <v>9</v>
      </c>
      <c r="C5">
        <v>137</v>
      </c>
      <c r="D5">
        <v>14</v>
      </c>
      <c r="E5">
        <f t="shared" si="0"/>
        <v>10.218978102189782</v>
      </c>
      <c r="F5">
        <v>10</v>
      </c>
      <c r="G5" t="s">
        <v>9</v>
      </c>
      <c r="I5">
        <v>10</v>
      </c>
      <c r="J5">
        <v>128</v>
      </c>
      <c r="K5">
        <v>13</v>
      </c>
      <c r="L5">
        <f t="shared" si="1"/>
        <v>10.15625</v>
      </c>
      <c r="M5">
        <v>10</v>
      </c>
      <c r="P5">
        <v>8</v>
      </c>
      <c r="Q5">
        <v>71</v>
      </c>
      <c r="R5">
        <v>9</v>
      </c>
      <c r="S5">
        <f t="shared" si="2"/>
        <v>12.67605633802817</v>
      </c>
      <c r="T5">
        <v>8</v>
      </c>
    </row>
    <row r="6" spans="2:20" x14ac:dyDescent="0.25">
      <c r="B6" s="3">
        <v>11</v>
      </c>
      <c r="C6">
        <v>137</v>
      </c>
      <c r="D6">
        <v>10</v>
      </c>
      <c r="E6">
        <f t="shared" si="0"/>
        <v>7.2992700729927007</v>
      </c>
      <c r="F6">
        <v>7</v>
      </c>
      <c r="G6" t="s">
        <v>10</v>
      </c>
      <c r="I6">
        <v>11</v>
      </c>
      <c r="J6">
        <v>128</v>
      </c>
      <c r="K6">
        <v>9</v>
      </c>
      <c r="L6">
        <f t="shared" si="1"/>
        <v>7.03125</v>
      </c>
      <c r="M6">
        <v>7</v>
      </c>
      <c r="P6">
        <v>6</v>
      </c>
      <c r="Q6">
        <v>71</v>
      </c>
      <c r="R6">
        <v>5</v>
      </c>
      <c r="S6">
        <f t="shared" si="2"/>
        <v>7.042253521126761</v>
      </c>
      <c r="T6">
        <v>8</v>
      </c>
    </row>
    <row r="7" spans="2:20" x14ac:dyDescent="0.25">
      <c r="B7" s="3">
        <v>9</v>
      </c>
      <c r="C7">
        <v>137</v>
      </c>
      <c r="D7">
        <v>5</v>
      </c>
      <c r="E7">
        <f t="shared" si="0"/>
        <v>3.6496350364963503</v>
      </c>
      <c r="F7">
        <v>4</v>
      </c>
      <c r="G7" t="s">
        <v>11</v>
      </c>
      <c r="I7">
        <v>9</v>
      </c>
      <c r="J7">
        <v>128</v>
      </c>
      <c r="K7">
        <v>4</v>
      </c>
      <c r="L7">
        <f t="shared" si="1"/>
        <v>3.125</v>
      </c>
      <c r="M7">
        <v>3</v>
      </c>
      <c r="P7">
        <v>5</v>
      </c>
      <c r="Q7">
        <v>71</v>
      </c>
      <c r="R7">
        <v>2</v>
      </c>
      <c r="S7">
        <f t="shared" si="2"/>
        <v>2.816901408450704</v>
      </c>
      <c r="T7">
        <v>9</v>
      </c>
    </row>
    <row r="8" spans="2:20" x14ac:dyDescent="0.25">
      <c r="B8" s="3">
        <v>7</v>
      </c>
      <c r="I8">
        <v>0</v>
      </c>
      <c r="P8">
        <v>7</v>
      </c>
      <c r="S8">
        <v>44</v>
      </c>
      <c r="T8">
        <v>8</v>
      </c>
    </row>
    <row r="9" spans="2:20" x14ac:dyDescent="0.25">
      <c r="B9" s="3">
        <v>13</v>
      </c>
      <c r="I9">
        <v>7</v>
      </c>
      <c r="P9">
        <v>4</v>
      </c>
      <c r="S9">
        <v>34</v>
      </c>
      <c r="T9">
        <v>11</v>
      </c>
    </row>
    <row r="10" spans="2:20" x14ac:dyDescent="0.25">
      <c r="B10" s="3">
        <v>7</v>
      </c>
      <c r="I10">
        <v>9</v>
      </c>
      <c r="P10">
        <v>4</v>
      </c>
      <c r="S10">
        <v>12</v>
      </c>
      <c r="T10">
        <v>10</v>
      </c>
    </row>
    <row r="11" spans="2:20" x14ac:dyDescent="0.25">
      <c r="B11" s="3">
        <v>7</v>
      </c>
      <c r="I11">
        <v>13</v>
      </c>
      <c r="P11">
        <v>0</v>
      </c>
      <c r="S11">
        <v>7</v>
      </c>
      <c r="T11">
        <v>11</v>
      </c>
    </row>
    <row r="12" spans="2:20" x14ac:dyDescent="0.25">
      <c r="B12" s="3">
        <v>8</v>
      </c>
      <c r="I12">
        <v>11</v>
      </c>
      <c r="P12">
        <v>5</v>
      </c>
      <c r="S12">
        <v>3</v>
      </c>
      <c r="T12">
        <v>11</v>
      </c>
    </row>
    <row r="13" spans="2:20" x14ac:dyDescent="0.25">
      <c r="B13" s="3">
        <v>9</v>
      </c>
      <c r="I13">
        <v>7</v>
      </c>
      <c r="P13">
        <v>9</v>
      </c>
      <c r="T13">
        <v>9</v>
      </c>
    </row>
    <row r="14" spans="2:20" x14ac:dyDescent="0.25">
      <c r="B14" s="3">
        <v>12</v>
      </c>
      <c r="I14">
        <v>9</v>
      </c>
      <c r="P14">
        <v>5</v>
      </c>
      <c r="T14">
        <v>0</v>
      </c>
    </row>
    <row r="15" spans="2:20" x14ac:dyDescent="0.25">
      <c r="B15" s="3">
        <v>10</v>
      </c>
      <c r="I15">
        <v>9</v>
      </c>
      <c r="P15">
        <v>6</v>
      </c>
      <c r="T15">
        <v>12</v>
      </c>
    </row>
    <row r="16" spans="2:20" x14ac:dyDescent="0.25">
      <c r="B16" s="3">
        <v>13</v>
      </c>
      <c r="I16">
        <v>5</v>
      </c>
      <c r="P16">
        <v>3</v>
      </c>
      <c r="T16">
        <v>7</v>
      </c>
    </row>
    <row r="17" spans="2:21" x14ac:dyDescent="0.25">
      <c r="B17" s="3">
        <v>8</v>
      </c>
      <c r="I17">
        <v>11</v>
      </c>
      <c r="P17">
        <v>4</v>
      </c>
      <c r="T17">
        <v>10</v>
      </c>
    </row>
    <row r="18" spans="2:21" x14ac:dyDescent="0.25">
      <c r="B18" s="3">
        <v>137</v>
      </c>
      <c r="I18">
        <f>SUM(I3:I17)</f>
        <v>128</v>
      </c>
      <c r="P18">
        <f>SUM(P3:P17)</f>
        <v>71</v>
      </c>
      <c r="T18">
        <f>SUM(T3:T17)</f>
        <v>121</v>
      </c>
    </row>
    <row r="19" spans="2:21" x14ac:dyDescent="0.25">
      <c r="R19">
        <v>121</v>
      </c>
      <c r="S19">
        <v>60</v>
      </c>
      <c r="T19">
        <f>S19*100/R19</f>
        <v>49.586776859504134</v>
      </c>
      <c r="U19">
        <v>50</v>
      </c>
    </row>
    <row r="20" spans="2:21" x14ac:dyDescent="0.25">
      <c r="R20">
        <v>121</v>
      </c>
      <c r="S20">
        <v>40</v>
      </c>
      <c r="T20">
        <f t="shared" ref="T20:T23" si="3">S20*100/R20</f>
        <v>33.057851239669418</v>
      </c>
      <c r="U20">
        <v>33</v>
      </c>
    </row>
    <row r="21" spans="2:21" x14ac:dyDescent="0.25">
      <c r="R21">
        <v>121</v>
      </c>
      <c r="S21">
        <v>12</v>
      </c>
      <c r="T21">
        <f t="shared" si="3"/>
        <v>9.9173553719008272</v>
      </c>
      <c r="U21">
        <v>10</v>
      </c>
    </row>
    <row r="22" spans="2:21" x14ac:dyDescent="0.25">
      <c r="R22">
        <v>121</v>
      </c>
      <c r="S22">
        <v>6</v>
      </c>
      <c r="T22">
        <f t="shared" si="3"/>
        <v>4.9586776859504136</v>
      </c>
      <c r="U22">
        <v>5</v>
      </c>
    </row>
    <row r="23" spans="2:21" x14ac:dyDescent="0.25">
      <c r="R23">
        <v>121</v>
      </c>
      <c r="S23">
        <v>3</v>
      </c>
      <c r="T23">
        <f t="shared" si="3"/>
        <v>2.4793388429752068</v>
      </c>
      <c r="U23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 (2)</vt:lpstr>
      <vt:lpstr>Body weight</vt:lpstr>
      <vt:lpstr>Micro</vt:lpstr>
      <vt:lpstr>colour fish </vt:lpstr>
      <vt:lpstr>size fish </vt:lpstr>
      <vt:lpstr>size shrimp</vt:lpstr>
      <vt:lpstr>Sheet3</vt:lpstr>
      <vt:lpstr>colour shrimp</vt:lpstr>
      <vt:lpstr>SP FISH</vt:lpstr>
      <vt:lpstr>SP SHRIMP</vt:lpstr>
      <vt:lpstr>GW</vt:lpstr>
      <vt:lpstr>BLG</vt:lpstr>
      <vt:lpstr>Sheet4</vt:lpstr>
      <vt:lpstr>PlasticType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2023-08-03T20:57:07Z</dcterms:modified>
</cp:coreProperties>
</file>