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55144C2D-A975-44FD-A9BC-6CB63A7A62E9}" xr6:coauthVersionLast="47" xr6:coauthVersionMax="47" xr10:uidLastSave="{00000000-0000-0000-0000-000000000000}"/>
  <bookViews>
    <workbookView xWindow="-108" yWindow="-108" windowWidth="23256" windowHeight="12456" activeTab="2" xr2:uid="{2F1B3EDC-F69A-4B57-A5E4-E3FB4701F9A3}"/>
  </bookViews>
  <sheets>
    <sheet name="Practice 1" sheetId="1" r:id="rId1"/>
    <sheet name="Practice 2" sheetId="2" r:id="rId2"/>
    <sheet name="Practice 3" sheetId="3" r:id="rId3"/>
    <sheet name="Home tas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O9" i="3"/>
  <c r="O8" i="3"/>
  <c r="O4" i="3"/>
  <c r="O3" i="3"/>
  <c r="O2" i="3"/>
  <c r="O7" i="3"/>
  <c r="O6" i="3"/>
  <c r="U17" i="4"/>
  <c r="U15" i="4"/>
  <c r="U13" i="4"/>
  <c r="U11" i="4"/>
  <c r="U10" i="4"/>
  <c r="U8" i="4"/>
  <c r="U7" i="4"/>
  <c r="U6" i="4"/>
  <c r="G24" i="2"/>
  <c r="G9" i="2"/>
  <c r="G4" i="1"/>
  <c r="U14" i="4"/>
  <c r="U12" i="4"/>
  <c r="U9" i="4"/>
  <c r="Z9" i="4"/>
  <c r="Y9" i="4"/>
  <c r="G43" i="2"/>
  <c r="G42" i="2"/>
  <c r="G41" i="2"/>
  <c r="G26" i="2"/>
  <c r="G25" i="2"/>
  <c r="G11" i="2"/>
  <c r="G10" i="2"/>
  <c r="G6" i="1"/>
  <c r="G5" i="1"/>
  <c r="I52" i="3"/>
  <c r="J52" i="3" s="1"/>
  <c r="H52" i="3"/>
  <c r="I51" i="3"/>
  <c r="H51" i="3"/>
  <c r="J51" i="3" s="1"/>
  <c r="I50" i="3"/>
  <c r="H50" i="3"/>
  <c r="J50" i="3" s="1"/>
  <c r="I49" i="3"/>
  <c r="H49" i="3"/>
  <c r="J49" i="3" s="1"/>
  <c r="I48" i="3"/>
  <c r="H48" i="3"/>
  <c r="J48" i="3" s="1"/>
  <c r="J47" i="3"/>
  <c r="I47" i="3"/>
  <c r="H47" i="3"/>
  <c r="I46" i="3"/>
  <c r="H46" i="3"/>
  <c r="J46" i="3" s="1"/>
  <c r="I45" i="3"/>
  <c r="H45" i="3"/>
  <c r="J45" i="3" s="1"/>
  <c r="I44" i="3"/>
  <c r="H44" i="3"/>
  <c r="J44" i="3" s="1"/>
  <c r="I43" i="3"/>
  <c r="H43" i="3"/>
  <c r="J43" i="3" s="1"/>
  <c r="I42" i="3"/>
  <c r="H42" i="3"/>
  <c r="J42" i="3" s="1"/>
  <c r="I41" i="3"/>
  <c r="H41" i="3"/>
  <c r="J41" i="3" s="1"/>
  <c r="I40" i="3"/>
  <c r="H40" i="3"/>
  <c r="J40" i="3" s="1"/>
  <c r="I39" i="3"/>
  <c r="H39" i="3"/>
  <c r="J39" i="3" s="1"/>
  <c r="I38" i="3"/>
  <c r="J38" i="3" s="1"/>
  <c r="H38" i="3"/>
  <c r="I37" i="3"/>
  <c r="H37" i="3"/>
  <c r="J37" i="3" s="1"/>
  <c r="I36" i="3"/>
  <c r="H36" i="3"/>
  <c r="J36" i="3" s="1"/>
  <c r="I35" i="3"/>
  <c r="H35" i="3"/>
  <c r="J35" i="3" s="1"/>
  <c r="I34" i="3"/>
  <c r="H34" i="3"/>
  <c r="J34" i="3" s="1"/>
  <c r="J33" i="3"/>
  <c r="I33" i="3"/>
  <c r="H33" i="3"/>
  <c r="I32" i="3"/>
  <c r="H32" i="3"/>
  <c r="J32" i="3" s="1"/>
  <c r="I31" i="3"/>
  <c r="H31" i="3"/>
  <c r="J31" i="3" s="1"/>
  <c r="I30" i="3"/>
  <c r="H30" i="3"/>
  <c r="J30" i="3" s="1"/>
  <c r="I29" i="3"/>
  <c r="H29" i="3"/>
  <c r="J29" i="3" s="1"/>
  <c r="I28" i="3"/>
  <c r="H28" i="3"/>
  <c r="J28" i="3" s="1"/>
  <c r="I27" i="3"/>
  <c r="H27" i="3"/>
  <c r="J27" i="3" s="1"/>
  <c r="I26" i="3"/>
  <c r="H26" i="3"/>
  <c r="J26" i="3" s="1"/>
  <c r="I25" i="3"/>
  <c r="H25" i="3"/>
  <c r="J25" i="3" s="1"/>
  <c r="I24" i="3"/>
  <c r="J24" i="3" s="1"/>
  <c r="H24" i="3"/>
  <c r="I23" i="3"/>
  <c r="H23" i="3"/>
  <c r="J23" i="3" s="1"/>
  <c r="I22" i="3"/>
  <c r="H22" i="3"/>
  <c r="J22" i="3" s="1"/>
  <c r="I21" i="3"/>
  <c r="H21" i="3"/>
  <c r="J21" i="3" s="1"/>
  <c r="I20" i="3"/>
  <c r="H20" i="3"/>
  <c r="J20" i="3" s="1"/>
  <c r="J19" i="3"/>
  <c r="I19" i="3"/>
  <c r="H19" i="3"/>
  <c r="I18" i="3"/>
  <c r="H18" i="3"/>
  <c r="J18" i="3" s="1"/>
  <c r="I17" i="3"/>
  <c r="H17" i="3"/>
  <c r="J17" i="3" s="1"/>
  <c r="I16" i="3"/>
  <c r="H16" i="3"/>
  <c r="J16" i="3" s="1"/>
  <c r="I15" i="3"/>
  <c r="H15" i="3"/>
  <c r="J15" i="3" s="1"/>
  <c r="I14" i="3"/>
  <c r="H14" i="3"/>
  <c r="J14" i="3" s="1"/>
  <c r="I13" i="3"/>
  <c r="H13" i="3"/>
  <c r="J13" i="3" s="1"/>
  <c r="I12" i="3"/>
  <c r="H12" i="3"/>
  <c r="J12" i="3" s="1"/>
  <c r="I11" i="3"/>
  <c r="H11" i="3"/>
  <c r="J11" i="3" s="1"/>
  <c r="I10" i="3"/>
  <c r="J10" i="3" s="1"/>
  <c r="H10" i="3"/>
  <c r="I9" i="3"/>
  <c r="H9" i="3"/>
  <c r="J9" i="3" s="1"/>
  <c r="I8" i="3"/>
  <c r="H8" i="3"/>
  <c r="J8" i="3" s="1"/>
  <c r="I7" i="3"/>
  <c r="H7" i="3"/>
  <c r="J7" i="3" s="1"/>
  <c r="I6" i="3"/>
  <c r="H6" i="3"/>
  <c r="J6" i="3" s="1"/>
  <c r="J5" i="3"/>
  <c r="I5" i="3"/>
  <c r="H5" i="3"/>
  <c r="I4" i="3"/>
  <c r="H4" i="3"/>
  <c r="J4" i="3" s="1"/>
  <c r="I3" i="3"/>
  <c r="H3" i="3"/>
  <c r="J3" i="3" s="1"/>
  <c r="I2" i="3"/>
  <c r="H2" i="3"/>
  <c r="J2" i="3" s="1"/>
</calcChain>
</file>

<file path=xl/sharedStrings.xml><?xml version="1.0" encoding="utf-8"?>
<sst xmlns="http://schemas.openxmlformats.org/spreadsheetml/2006/main" count="10489" uniqueCount="106">
  <si>
    <t>Month</t>
  </si>
  <si>
    <t>Rainfall (mm)</t>
  </si>
  <si>
    <t>Umbrellas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</si>
  <si>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</si>
  <si>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</si>
  <si>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</si>
  <si>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</si>
  <si>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</si>
  <si>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</si>
  <si>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</si>
  <si>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</si>
  <si>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</si>
  <si>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</si>
  <si>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</si>
  <si>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</si>
  <si>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Manufacturing  elements</t>
  </si>
  <si>
    <t>1st sample</t>
  </si>
  <si>
    <t>Independent Variable</t>
  </si>
  <si>
    <t>Dependent variale</t>
  </si>
  <si>
    <t>Explanatory - x</t>
  </si>
  <si>
    <t>Response -y</t>
  </si>
  <si>
    <t>Units Sold</t>
  </si>
  <si>
    <t>Manufacturing Price</t>
  </si>
  <si>
    <t>Sale Price</t>
  </si>
  <si>
    <t>Profit</t>
  </si>
  <si>
    <t>Sale Price-x</t>
  </si>
  <si>
    <t>Units Sold-y</t>
  </si>
  <si>
    <t>r</t>
  </si>
  <si>
    <t>Manufacturing Price-x</t>
  </si>
  <si>
    <t>Units Sold-x</t>
  </si>
  <si>
    <t>Profit - y</t>
  </si>
  <si>
    <t>Product</t>
  </si>
  <si>
    <t>Discount Band</t>
  </si>
  <si>
    <t>Advertising budget</t>
  </si>
  <si>
    <t>AVERAGE Sale Price</t>
  </si>
  <si>
    <t>Gross Sales</t>
  </si>
  <si>
    <t>COGS</t>
  </si>
  <si>
    <t>Year</t>
  </si>
  <si>
    <t>jet1</t>
  </si>
  <si>
    <t>2014</t>
  </si>
  <si>
    <t>2013</t>
  </si>
  <si>
    <t>graph</t>
  </si>
  <si>
    <t>bir-biriga kuchli bog'liq bo'lgan 4 ta o'zgaruvchilar juftini garfiklarda ko'rsating</t>
  </si>
  <si>
    <t>bir-biriga kuchsiz yoki o'rtacha bog'liq bo'lgan 4 ta o'zgaruvchilar juftini garfiklarda ko'rsating</t>
  </si>
  <si>
    <t>Client ID</t>
  </si>
  <si>
    <t>age</t>
  </si>
  <si>
    <t>job</t>
  </si>
  <si>
    <t>Gender</t>
  </si>
  <si>
    <t>education</t>
  </si>
  <si>
    <t>default</t>
  </si>
  <si>
    <t>housing</t>
  </si>
  <si>
    <t>loan</t>
  </si>
  <si>
    <t>month</t>
  </si>
  <si>
    <t>duration</t>
  </si>
  <si>
    <t>campaign</t>
  </si>
  <si>
    <t>pdays</t>
  </si>
  <si>
    <t>poutcome</t>
  </si>
  <si>
    <t>Deposite</t>
  </si>
  <si>
    <t>cons.price.idx</t>
  </si>
  <si>
    <t>nr.customers</t>
  </si>
  <si>
    <t>mortgage loan.per</t>
  </si>
  <si>
    <t>y</t>
  </si>
  <si>
    <t>engine-driver</t>
  </si>
  <si>
    <t>Male</t>
  </si>
  <si>
    <t>high.school</t>
  </si>
  <si>
    <t>unknown</t>
  </si>
  <si>
    <t>no</t>
  </si>
  <si>
    <t>yes</t>
  </si>
  <si>
    <t>january</t>
  </si>
  <si>
    <t>nonexistent</t>
  </si>
  <si>
    <t>93.994</t>
  </si>
  <si>
    <t>services</t>
  </si>
  <si>
    <t>teacher</t>
  </si>
  <si>
    <t>Female</t>
  </si>
  <si>
    <t>university.degree</t>
  </si>
  <si>
    <t>Architect</t>
  </si>
  <si>
    <t>unemployed</t>
  </si>
  <si>
    <t>Doctor</t>
  </si>
  <si>
    <t>admin.</t>
  </si>
  <si>
    <t>self-employed</t>
  </si>
  <si>
    <t>entrepreneur</t>
  </si>
  <si>
    <t>University.Degree</t>
  </si>
  <si>
    <t>student</t>
  </si>
  <si>
    <t>February</t>
  </si>
  <si>
    <t>march</t>
  </si>
  <si>
    <t xml:space="preserve">Questions </t>
  </si>
  <si>
    <t>Depositning standart og'ishini aniqlang</t>
  </si>
  <si>
    <t>Depositning variatsiyasini aniqlang</t>
  </si>
  <si>
    <t xml:space="preserve">Yoshi 40 dan yuqori Erkak doktorlar tomonidan qo'yilgan depositning umumiy miqdorini aniqlang </t>
  </si>
  <si>
    <t>Erkaklar va ayollar tomonidan fevral oyida kiritilgan umumiy depositning farqini aniqlang</t>
  </si>
  <si>
    <t>Mijozlarning aksariyati necha yoshda</t>
  </si>
  <si>
    <t>50000 dollardan yuqori depositlarning summasini toping</t>
  </si>
  <si>
    <t>Mijoz tomonidan kiritilgan eng kichik deposit miqdori qanday</t>
  </si>
  <si>
    <t>Yoshi 30 dan yuqori, uysiz , Universitetda tahsil olgan va 5000 dollardan kam bo'lmagan depositga ega mijozlar soni nechta ?</t>
  </si>
  <si>
    <t>Yosh va deposit miqdori o'rtasida qanday korrelatsion bog'liqlik mavjud?</t>
  </si>
  <si>
    <t>Mijozlar bilan kechgan suhbat davomiyligining o'rtacha qiymati qanday?</t>
  </si>
  <si>
    <t>Yosh va deposit miqdori o'rtasida regressiya grafigini quring va trend chizig'I tenglamasini chiqarinng?</t>
  </si>
  <si>
    <t>Mortgage va deposit o'rtasidagi bog'liqlik darajasi qanday?</t>
  </si>
  <si>
    <t>Results</t>
  </si>
  <si>
    <t>№</t>
  </si>
  <si>
    <t>intercept</t>
  </si>
  <si>
    <t>Slope</t>
  </si>
  <si>
    <t>erkak</t>
  </si>
  <si>
    <t>ayol</t>
  </si>
  <si>
    <t>moderate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</si>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</sst>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19]mmmm;@"/>
    <numFmt numFmtId="165" formatCode="_-[$$-409]* #,##0.00_ ;_-[$$-409]* \-#,##0.00\ ;_-[$$-409]* &quot;-&quot;??_ ;_-@_ "/>
    <numFmt numFmtId="166" formatCode="_-* #,##0.00\ _₽_-;\-* #,##0.00\ _₽_-;_-* &quot;-&quot;??\ _₽_-;_-@_-"/>
    <numFmt numFmtId="167" formatCode="_-[$$-409]* #,##0_ ;_-[$$-409]* \-#,##0\ ;_-[$$-409]* &quot;-&quot;_ ;_-@_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3" borderId="0" xfId="0" applyFont="1" applyFill="1"/>
    <xf numFmtId="0" fontId="2" fillId="5" borderId="0" xfId="0" applyFont="1" applyFill="1"/>
    <xf numFmtId="0" fontId="2" fillId="0" borderId="0" xfId="0" applyFont="1"/>
    <xf numFmtId="0" fontId="0" fillId="6" borderId="0" xfId="0" applyFill="1"/>
    <xf numFmtId="164" fontId="1" fillId="0" borderId="0" xfId="0" applyNumberFormat="1" applyFont="1" applyAlignment="1">
      <alignment vertical="center"/>
    </xf>
    <xf numFmtId="44" fontId="0" fillId="0" borderId="0" xfId="1" applyFont="1"/>
    <xf numFmtId="0" fontId="3" fillId="7" borderId="1" xfId="0" applyFont="1" applyFill="1" applyBorder="1"/>
    <xf numFmtId="44" fontId="3" fillId="8" borderId="0" xfId="1" applyFont="1" applyFill="1"/>
    <xf numFmtId="0" fontId="0" fillId="0" borderId="1" xfId="0" applyBorder="1"/>
    <xf numFmtId="165" fontId="0" fillId="0" borderId="0" xfId="1" applyNumberFormat="1" applyFont="1"/>
    <xf numFmtId="0" fontId="5" fillId="8" borderId="0" xfId="0" applyFont="1" applyFill="1"/>
    <xf numFmtId="0" fontId="3" fillId="9" borderId="0" xfId="0" applyFont="1" applyFill="1"/>
    <xf numFmtId="44" fontId="6" fillId="10" borderId="1" xfId="1" applyFont="1" applyFill="1" applyBorder="1"/>
    <xf numFmtId="0" fontId="6" fillId="10" borderId="1" xfId="0" applyFont="1" applyFill="1" applyBorder="1"/>
    <xf numFmtId="166" fontId="6" fillId="10" borderId="1" xfId="1" applyNumberFormat="1" applyFont="1" applyFill="1" applyBorder="1"/>
    <xf numFmtId="49" fontId="6" fillId="10" borderId="2" xfId="1" applyNumberFormat="1" applyFont="1" applyFill="1" applyBorder="1"/>
    <xf numFmtId="44" fontId="0" fillId="0" borderId="1" xfId="1" applyFont="1" applyBorder="1"/>
    <xf numFmtId="9" fontId="0" fillId="0" borderId="1" xfId="2" applyFont="1" applyBorder="1"/>
    <xf numFmtId="167" fontId="0" fillId="0" borderId="1" xfId="2" applyNumberFormat="1" applyFont="1" applyBorder="1"/>
    <xf numFmtId="166" fontId="0" fillId="0" borderId="1" xfId="1" applyNumberFormat="1" applyFont="1" applyBorder="1"/>
    <xf numFmtId="49" fontId="0" fillId="0" borderId="2" xfId="1" applyNumberFormat="1" applyFont="1" applyBorder="1"/>
    <xf numFmtId="0" fontId="3" fillId="11" borderId="0" xfId="0" applyFont="1" applyFill="1"/>
    <xf numFmtId="4" fontId="0" fillId="0" borderId="0" xfId="0" applyNumberFormat="1"/>
    <xf numFmtId="10" fontId="0" fillId="0" borderId="0" xfId="0" applyNumberFormat="1"/>
    <xf numFmtId="0" fontId="0" fillId="13" borderId="3" xfId="0" applyFill="1" applyBorder="1"/>
    <xf numFmtId="0" fontId="0" fillId="14" borderId="0" xfId="0" applyFill="1"/>
    <xf numFmtId="0" fontId="7" fillId="12" borderId="0" xfId="0" applyFont="1" applyFill="1"/>
    <xf numFmtId="0" fontId="7" fillId="3" borderId="0" xfId="0" applyFont="1" applyFill="1"/>
    <xf numFmtId="0" fontId="0" fillId="9" borderId="0" xfId="0" applyFill="1"/>
    <xf numFmtId="0" fontId="4" fillId="4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62248468941385"/>
                  <c:y val="-6.0835885097696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1'!$B$4:$B$27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xVal>
          <c:yVal>
            <c:numRef>
              <c:f>'Practice 1'!$C$4:$C$27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2-41C5-9B30-A2F6C350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99695"/>
        <c:axId val="2125600111"/>
      </c:scatterChart>
      <c:valAx>
        <c:axId val="21255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00111"/>
        <c:crosses val="autoZero"/>
        <c:crossBetween val="midCat"/>
      </c:valAx>
      <c:valAx>
        <c:axId val="21256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84930008748905"/>
                  <c:y val="-0.567716170895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task'!$B$2:$B$1024</c:f>
              <c:numCache>
                <c:formatCode>General</c:formatCode>
                <c:ptCount val="1023"/>
                <c:pt idx="0">
                  <c:v>27</c:v>
                </c:pt>
                <c:pt idx="1">
                  <c:v>35</c:v>
                </c:pt>
                <c:pt idx="2">
                  <c:v>39</c:v>
                </c:pt>
                <c:pt idx="3">
                  <c:v>54</c:v>
                </c:pt>
                <c:pt idx="4">
                  <c:v>35</c:v>
                </c:pt>
                <c:pt idx="5">
                  <c:v>64</c:v>
                </c:pt>
                <c:pt idx="6">
                  <c:v>75</c:v>
                </c:pt>
                <c:pt idx="7">
                  <c:v>46</c:v>
                </c:pt>
                <c:pt idx="8">
                  <c:v>25</c:v>
                </c:pt>
                <c:pt idx="9">
                  <c:v>36</c:v>
                </c:pt>
                <c:pt idx="10">
                  <c:v>30</c:v>
                </c:pt>
                <c:pt idx="11">
                  <c:v>35</c:v>
                </c:pt>
                <c:pt idx="12">
                  <c:v>54</c:v>
                </c:pt>
                <c:pt idx="13">
                  <c:v>43</c:v>
                </c:pt>
                <c:pt idx="14">
                  <c:v>37</c:v>
                </c:pt>
                <c:pt idx="15">
                  <c:v>35</c:v>
                </c:pt>
                <c:pt idx="16">
                  <c:v>69</c:v>
                </c:pt>
                <c:pt idx="17">
                  <c:v>39</c:v>
                </c:pt>
                <c:pt idx="18">
                  <c:v>54</c:v>
                </c:pt>
                <c:pt idx="19">
                  <c:v>55</c:v>
                </c:pt>
                <c:pt idx="20">
                  <c:v>46</c:v>
                </c:pt>
                <c:pt idx="21">
                  <c:v>59</c:v>
                </c:pt>
                <c:pt idx="22">
                  <c:v>23</c:v>
                </c:pt>
                <c:pt idx="23">
                  <c:v>52</c:v>
                </c:pt>
                <c:pt idx="24">
                  <c:v>48</c:v>
                </c:pt>
                <c:pt idx="25">
                  <c:v>65</c:v>
                </c:pt>
                <c:pt idx="26">
                  <c:v>34</c:v>
                </c:pt>
                <c:pt idx="27">
                  <c:v>52</c:v>
                </c:pt>
                <c:pt idx="28">
                  <c:v>41</c:v>
                </c:pt>
                <c:pt idx="29">
                  <c:v>56</c:v>
                </c:pt>
                <c:pt idx="30">
                  <c:v>68</c:v>
                </c:pt>
                <c:pt idx="31">
                  <c:v>32</c:v>
                </c:pt>
                <c:pt idx="32">
                  <c:v>32</c:v>
                </c:pt>
                <c:pt idx="33">
                  <c:v>53</c:v>
                </c:pt>
                <c:pt idx="34">
                  <c:v>33</c:v>
                </c:pt>
                <c:pt idx="35">
                  <c:v>42</c:v>
                </c:pt>
                <c:pt idx="36">
                  <c:v>57</c:v>
                </c:pt>
                <c:pt idx="37">
                  <c:v>40</c:v>
                </c:pt>
                <c:pt idx="38">
                  <c:v>35</c:v>
                </c:pt>
                <c:pt idx="39">
                  <c:v>45</c:v>
                </c:pt>
                <c:pt idx="40">
                  <c:v>54</c:v>
                </c:pt>
                <c:pt idx="41">
                  <c:v>39</c:v>
                </c:pt>
                <c:pt idx="42">
                  <c:v>60</c:v>
                </c:pt>
                <c:pt idx="43">
                  <c:v>53</c:v>
                </c:pt>
                <c:pt idx="44">
                  <c:v>55</c:v>
                </c:pt>
                <c:pt idx="45">
                  <c:v>55</c:v>
                </c:pt>
                <c:pt idx="46">
                  <c:v>50</c:v>
                </c:pt>
                <c:pt idx="47">
                  <c:v>45</c:v>
                </c:pt>
                <c:pt idx="48">
                  <c:v>55</c:v>
                </c:pt>
                <c:pt idx="49">
                  <c:v>25</c:v>
                </c:pt>
                <c:pt idx="50">
                  <c:v>47</c:v>
                </c:pt>
                <c:pt idx="51">
                  <c:v>51</c:v>
                </c:pt>
                <c:pt idx="52">
                  <c:v>42</c:v>
                </c:pt>
                <c:pt idx="53">
                  <c:v>42</c:v>
                </c:pt>
                <c:pt idx="54">
                  <c:v>48</c:v>
                </c:pt>
                <c:pt idx="55">
                  <c:v>37</c:v>
                </c:pt>
                <c:pt idx="56">
                  <c:v>44</c:v>
                </c:pt>
                <c:pt idx="57">
                  <c:v>33</c:v>
                </c:pt>
                <c:pt idx="58">
                  <c:v>56</c:v>
                </c:pt>
                <c:pt idx="59">
                  <c:v>44</c:v>
                </c:pt>
                <c:pt idx="60">
                  <c:v>41</c:v>
                </c:pt>
                <c:pt idx="61">
                  <c:v>44</c:v>
                </c:pt>
                <c:pt idx="62">
                  <c:v>47</c:v>
                </c:pt>
                <c:pt idx="63">
                  <c:v>57</c:v>
                </c:pt>
                <c:pt idx="64">
                  <c:v>37</c:v>
                </c:pt>
                <c:pt idx="65">
                  <c:v>21</c:v>
                </c:pt>
                <c:pt idx="66">
                  <c:v>55</c:v>
                </c:pt>
                <c:pt idx="67">
                  <c:v>29</c:v>
                </c:pt>
                <c:pt idx="68">
                  <c:v>55</c:v>
                </c:pt>
                <c:pt idx="69">
                  <c:v>42</c:v>
                </c:pt>
                <c:pt idx="70">
                  <c:v>52</c:v>
                </c:pt>
                <c:pt idx="71">
                  <c:v>51</c:v>
                </c:pt>
                <c:pt idx="72">
                  <c:v>31</c:v>
                </c:pt>
                <c:pt idx="73">
                  <c:v>49</c:v>
                </c:pt>
                <c:pt idx="74">
                  <c:v>30</c:v>
                </c:pt>
                <c:pt idx="75">
                  <c:v>32</c:v>
                </c:pt>
                <c:pt idx="76">
                  <c:v>41</c:v>
                </c:pt>
                <c:pt idx="77">
                  <c:v>39</c:v>
                </c:pt>
                <c:pt idx="78">
                  <c:v>49</c:v>
                </c:pt>
                <c:pt idx="79">
                  <c:v>54</c:v>
                </c:pt>
                <c:pt idx="80">
                  <c:v>35</c:v>
                </c:pt>
                <c:pt idx="81">
                  <c:v>57</c:v>
                </c:pt>
                <c:pt idx="82">
                  <c:v>60</c:v>
                </c:pt>
                <c:pt idx="83">
                  <c:v>33</c:v>
                </c:pt>
                <c:pt idx="84">
                  <c:v>42</c:v>
                </c:pt>
                <c:pt idx="85">
                  <c:v>45</c:v>
                </c:pt>
                <c:pt idx="86">
                  <c:v>42</c:v>
                </c:pt>
                <c:pt idx="87">
                  <c:v>53</c:v>
                </c:pt>
                <c:pt idx="88">
                  <c:v>37</c:v>
                </c:pt>
                <c:pt idx="89">
                  <c:v>44</c:v>
                </c:pt>
                <c:pt idx="90">
                  <c:v>54</c:v>
                </c:pt>
                <c:pt idx="91">
                  <c:v>49</c:v>
                </c:pt>
                <c:pt idx="92">
                  <c:v>54</c:v>
                </c:pt>
                <c:pt idx="93">
                  <c:v>52</c:v>
                </c:pt>
                <c:pt idx="94">
                  <c:v>52</c:v>
                </c:pt>
                <c:pt idx="95">
                  <c:v>43</c:v>
                </c:pt>
                <c:pt idx="96">
                  <c:v>54</c:v>
                </c:pt>
                <c:pt idx="97">
                  <c:v>20</c:v>
                </c:pt>
                <c:pt idx="98">
                  <c:v>22</c:v>
                </c:pt>
                <c:pt idx="99">
                  <c:v>17</c:v>
                </c:pt>
                <c:pt idx="100">
                  <c:v>45</c:v>
                </c:pt>
                <c:pt idx="101">
                  <c:v>39</c:v>
                </c:pt>
                <c:pt idx="102">
                  <c:v>54</c:v>
                </c:pt>
                <c:pt idx="103">
                  <c:v>35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45</c:v>
                </c:pt>
                <c:pt idx="108">
                  <c:v>56</c:v>
                </c:pt>
                <c:pt idx="109">
                  <c:v>32</c:v>
                </c:pt>
                <c:pt idx="110">
                  <c:v>34</c:v>
                </c:pt>
                <c:pt idx="111">
                  <c:v>34</c:v>
                </c:pt>
                <c:pt idx="112">
                  <c:v>33</c:v>
                </c:pt>
                <c:pt idx="113">
                  <c:v>37</c:v>
                </c:pt>
                <c:pt idx="114">
                  <c:v>57</c:v>
                </c:pt>
                <c:pt idx="115">
                  <c:v>69</c:v>
                </c:pt>
                <c:pt idx="116">
                  <c:v>39</c:v>
                </c:pt>
                <c:pt idx="117">
                  <c:v>54</c:v>
                </c:pt>
                <c:pt idx="118">
                  <c:v>55</c:v>
                </c:pt>
                <c:pt idx="119">
                  <c:v>46</c:v>
                </c:pt>
                <c:pt idx="120">
                  <c:v>59</c:v>
                </c:pt>
                <c:pt idx="121">
                  <c:v>23</c:v>
                </c:pt>
                <c:pt idx="122">
                  <c:v>52</c:v>
                </c:pt>
                <c:pt idx="123">
                  <c:v>48</c:v>
                </c:pt>
                <c:pt idx="124">
                  <c:v>65</c:v>
                </c:pt>
                <c:pt idx="125">
                  <c:v>34</c:v>
                </c:pt>
                <c:pt idx="126">
                  <c:v>52</c:v>
                </c:pt>
                <c:pt idx="127">
                  <c:v>41</c:v>
                </c:pt>
                <c:pt idx="128">
                  <c:v>56</c:v>
                </c:pt>
                <c:pt idx="129">
                  <c:v>68</c:v>
                </c:pt>
                <c:pt idx="130">
                  <c:v>32</c:v>
                </c:pt>
                <c:pt idx="131">
                  <c:v>32</c:v>
                </c:pt>
                <c:pt idx="132">
                  <c:v>53</c:v>
                </c:pt>
                <c:pt idx="133">
                  <c:v>33</c:v>
                </c:pt>
                <c:pt idx="134">
                  <c:v>42</c:v>
                </c:pt>
                <c:pt idx="135">
                  <c:v>57</c:v>
                </c:pt>
                <c:pt idx="136">
                  <c:v>40</c:v>
                </c:pt>
                <c:pt idx="137">
                  <c:v>35</c:v>
                </c:pt>
                <c:pt idx="138">
                  <c:v>45</c:v>
                </c:pt>
                <c:pt idx="139">
                  <c:v>54</c:v>
                </c:pt>
                <c:pt idx="140">
                  <c:v>39</c:v>
                </c:pt>
                <c:pt idx="141">
                  <c:v>60</c:v>
                </c:pt>
                <c:pt idx="142">
                  <c:v>53</c:v>
                </c:pt>
                <c:pt idx="143">
                  <c:v>55</c:v>
                </c:pt>
                <c:pt idx="144">
                  <c:v>55</c:v>
                </c:pt>
                <c:pt idx="145">
                  <c:v>50</c:v>
                </c:pt>
                <c:pt idx="146">
                  <c:v>45</c:v>
                </c:pt>
                <c:pt idx="147">
                  <c:v>55</c:v>
                </c:pt>
                <c:pt idx="148">
                  <c:v>25</c:v>
                </c:pt>
                <c:pt idx="149">
                  <c:v>47</c:v>
                </c:pt>
                <c:pt idx="150">
                  <c:v>51</c:v>
                </c:pt>
                <c:pt idx="151">
                  <c:v>42</c:v>
                </c:pt>
                <c:pt idx="152">
                  <c:v>42</c:v>
                </c:pt>
                <c:pt idx="153">
                  <c:v>48</c:v>
                </c:pt>
                <c:pt idx="154">
                  <c:v>37</c:v>
                </c:pt>
                <c:pt idx="155">
                  <c:v>44</c:v>
                </c:pt>
                <c:pt idx="156">
                  <c:v>33</c:v>
                </c:pt>
                <c:pt idx="157">
                  <c:v>56</c:v>
                </c:pt>
                <c:pt idx="158">
                  <c:v>44</c:v>
                </c:pt>
                <c:pt idx="159">
                  <c:v>41</c:v>
                </c:pt>
                <c:pt idx="160">
                  <c:v>44</c:v>
                </c:pt>
                <c:pt idx="161">
                  <c:v>47</c:v>
                </c:pt>
                <c:pt idx="162">
                  <c:v>57</c:v>
                </c:pt>
                <c:pt idx="163">
                  <c:v>37</c:v>
                </c:pt>
                <c:pt idx="164">
                  <c:v>21</c:v>
                </c:pt>
                <c:pt idx="165">
                  <c:v>55</c:v>
                </c:pt>
                <c:pt idx="166">
                  <c:v>29</c:v>
                </c:pt>
                <c:pt idx="167">
                  <c:v>55</c:v>
                </c:pt>
                <c:pt idx="168">
                  <c:v>42</c:v>
                </c:pt>
                <c:pt idx="169">
                  <c:v>52</c:v>
                </c:pt>
                <c:pt idx="170">
                  <c:v>51</c:v>
                </c:pt>
                <c:pt idx="171">
                  <c:v>31</c:v>
                </c:pt>
                <c:pt idx="172">
                  <c:v>49</c:v>
                </c:pt>
                <c:pt idx="173">
                  <c:v>30</c:v>
                </c:pt>
                <c:pt idx="174">
                  <c:v>32</c:v>
                </c:pt>
                <c:pt idx="175">
                  <c:v>41</c:v>
                </c:pt>
                <c:pt idx="176">
                  <c:v>39</c:v>
                </c:pt>
                <c:pt idx="177">
                  <c:v>49</c:v>
                </c:pt>
                <c:pt idx="178">
                  <c:v>54</c:v>
                </c:pt>
                <c:pt idx="179">
                  <c:v>35</c:v>
                </c:pt>
                <c:pt idx="180">
                  <c:v>57</c:v>
                </c:pt>
                <c:pt idx="181">
                  <c:v>60</c:v>
                </c:pt>
                <c:pt idx="182">
                  <c:v>33</c:v>
                </c:pt>
                <c:pt idx="183">
                  <c:v>42</c:v>
                </c:pt>
                <c:pt idx="184">
                  <c:v>45</c:v>
                </c:pt>
                <c:pt idx="185">
                  <c:v>42</c:v>
                </c:pt>
                <c:pt idx="186">
                  <c:v>53</c:v>
                </c:pt>
                <c:pt idx="187">
                  <c:v>37</c:v>
                </c:pt>
                <c:pt idx="188">
                  <c:v>44</c:v>
                </c:pt>
                <c:pt idx="189">
                  <c:v>54</c:v>
                </c:pt>
                <c:pt idx="190">
                  <c:v>49</c:v>
                </c:pt>
                <c:pt idx="191">
                  <c:v>54</c:v>
                </c:pt>
                <c:pt idx="192">
                  <c:v>52</c:v>
                </c:pt>
                <c:pt idx="193">
                  <c:v>52</c:v>
                </c:pt>
                <c:pt idx="194">
                  <c:v>43</c:v>
                </c:pt>
                <c:pt idx="195">
                  <c:v>54</c:v>
                </c:pt>
                <c:pt idx="196">
                  <c:v>20</c:v>
                </c:pt>
                <c:pt idx="197">
                  <c:v>22</c:v>
                </c:pt>
                <c:pt idx="198">
                  <c:v>36</c:v>
                </c:pt>
                <c:pt idx="199">
                  <c:v>35</c:v>
                </c:pt>
                <c:pt idx="200">
                  <c:v>36</c:v>
                </c:pt>
                <c:pt idx="201">
                  <c:v>55</c:v>
                </c:pt>
                <c:pt idx="202">
                  <c:v>59</c:v>
                </c:pt>
                <c:pt idx="203">
                  <c:v>57</c:v>
                </c:pt>
                <c:pt idx="204">
                  <c:v>39</c:v>
                </c:pt>
                <c:pt idx="205">
                  <c:v>39</c:v>
                </c:pt>
                <c:pt idx="206">
                  <c:v>30</c:v>
                </c:pt>
                <c:pt idx="207">
                  <c:v>30</c:v>
                </c:pt>
                <c:pt idx="208">
                  <c:v>50</c:v>
                </c:pt>
                <c:pt idx="209">
                  <c:v>40</c:v>
                </c:pt>
                <c:pt idx="210">
                  <c:v>35</c:v>
                </c:pt>
                <c:pt idx="211">
                  <c:v>43</c:v>
                </c:pt>
                <c:pt idx="212">
                  <c:v>36</c:v>
                </c:pt>
                <c:pt idx="213">
                  <c:v>46</c:v>
                </c:pt>
                <c:pt idx="214">
                  <c:v>40</c:v>
                </c:pt>
                <c:pt idx="215">
                  <c:v>58</c:v>
                </c:pt>
                <c:pt idx="216">
                  <c:v>42</c:v>
                </c:pt>
                <c:pt idx="217">
                  <c:v>35</c:v>
                </c:pt>
                <c:pt idx="218">
                  <c:v>43</c:v>
                </c:pt>
                <c:pt idx="219">
                  <c:v>45</c:v>
                </c:pt>
                <c:pt idx="220">
                  <c:v>39</c:v>
                </c:pt>
                <c:pt idx="221">
                  <c:v>50</c:v>
                </c:pt>
                <c:pt idx="222">
                  <c:v>32</c:v>
                </c:pt>
                <c:pt idx="223">
                  <c:v>39</c:v>
                </c:pt>
                <c:pt idx="224">
                  <c:v>52</c:v>
                </c:pt>
                <c:pt idx="225">
                  <c:v>44</c:v>
                </c:pt>
                <c:pt idx="226">
                  <c:v>56</c:v>
                </c:pt>
                <c:pt idx="227">
                  <c:v>48</c:v>
                </c:pt>
                <c:pt idx="228">
                  <c:v>33</c:v>
                </c:pt>
                <c:pt idx="229">
                  <c:v>43</c:v>
                </c:pt>
                <c:pt idx="230">
                  <c:v>57</c:v>
                </c:pt>
                <c:pt idx="231">
                  <c:v>36</c:v>
                </c:pt>
                <c:pt idx="232">
                  <c:v>34</c:v>
                </c:pt>
                <c:pt idx="233">
                  <c:v>34</c:v>
                </c:pt>
                <c:pt idx="234">
                  <c:v>30</c:v>
                </c:pt>
                <c:pt idx="235">
                  <c:v>33</c:v>
                </c:pt>
                <c:pt idx="236">
                  <c:v>32</c:v>
                </c:pt>
                <c:pt idx="237">
                  <c:v>36</c:v>
                </c:pt>
                <c:pt idx="238">
                  <c:v>36</c:v>
                </c:pt>
                <c:pt idx="239">
                  <c:v>33</c:v>
                </c:pt>
                <c:pt idx="240">
                  <c:v>40</c:v>
                </c:pt>
                <c:pt idx="241">
                  <c:v>41</c:v>
                </c:pt>
                <c:pt idx="242">
                  <c:v>51</c:v>
                </c:pt>
                <c:pt idx="243">
                  <c:v>41</c:v>
                </c:pt>
                <c:pt idx="244">
                  <c:v>39</c:v>
                </c:pt>
                <c:pt idx="245">
                  <c:v>49</c:v>
                </c:pt>
                <c:pt idx="246">
                  <c:v>54</c:v>
                </c:pt>
                <c:pt idx="247">
                  <c:v>35</c:v>
                </c:pt>
                <c:pt idx="248">
                  <c:v>57</c:v>
                </c:pt>
                <c:pt idx="249">
                  <c:v>60</c:v>
                </c:pt>
                <c:pt idx="250">
                  <c:v>33</c:v>
                </c:pt>
                <c:pt idx="251">
                  <c:v>42</c:v>
                </c:pt>
                <c:pt idx="252">
                  <c:v>45</c:v>
                </c:pt>
                <c:pt idx="253">
                  <c:v>42</c:v>
                </c:pt>
                <c:pt idx="254">
                  <c:v>53</c:v>
                </c:pt>
                <c:pt idx="255">
                  <c:v>37</c:v>
                </c:pt>
                <c:pt idx="256">
                  <c:v>44</c:v>
                </c:pt>
                <c:pt idx="257">
                  <c:v>54</c:v>
                </c:pt>
                <c:pt idx="258">
                  <c:v>49</c:v>
                </c:pt>
                <c:pt idx="259">
                  <c:v>54</c:v>
                </c:pt>
                <c:pt idx="260">
                  <c:v>52</c:v>
                </c:pt>
                <c:pt idx="261">
                  <c:v>52</c:v>
                </c:pt>
                <c:pt idx="262">
                  <c:v>43</c:v>
                </c:pt>
                <c:pt idx="263">
                  <c:v>54</c:v>
                </c:pt>
                <c:pt idx="264">
                  <c:v>20</c:v>
                </c:pt>
                <c:pt idx="265">
                  <c:v>22</c:v>
                </c:pt>
                <c:pt idx="266">
                  <c:v>17</c:v>
                </c:pt>
                <c:pt idx="267">
                  <c:v>45</c:v>
                </c:pt>
                <c:pt idx="268">
                  <c:v>39</c:v>
                </c:pt>
                <c:pt idx="269">
                  <c:v>54</c:v>
                </c:pt>
                <c:pt idx="270">
                  <c:v>35</c:v>
                </c:pt>
                <c:pt idx="271">
                  <c:v>24</c:v>
                </c:pt>
                <c:pt idx="272">
                  <c:v>25</c:v>
                </c:pt>
                <c:pt idx="273">
                  <c:v>26</c:v>
                </c:pt>
                <c:pt idx="274">
                  <c:v>45</c:v>
                </c:pt>
                <c:pt idx="275">
                  <c:v>56</c:v>
                </c:pt>
                <c:pt idx="276">
                  <c:v>32</c:v>
                </c:pt>
                <c:pt idx="277">
                  <c:v>34</c:v>
                </c:pt>
                <c:pt idx="278">
                  <c:v>34</c:v>
                </c:pt>
                <c:pt idx="279">
                  <c:v>33</c:v>
                </c:pt>
                <c:pt idx="280">
                  <c:v>37</c:v>
                </c:pt>
                <c:pt idx="281">
                  <c:v>57</c:v>
                </c:pt>
                <c:pt idx="282">
                  <c:v>69</c:v>
                </c:pt>
                <c:pt idx="283">
                  <c:v>39</c:v>
                </c:pt>
                <c:pt idx="284">
                  <c:v>54</c:v>
                </c:pt>
                <c:pt idx="285">
                  <c:v>55</c:v>
                </c:pt>
                <c:pt idx="286">
                  <c:v>46</c:v>
                </c:pt>
                <c:pt idx="287">
                  <c:v>59</c:v>
                </c:pt>
                <c:pt idx="288">
                  <c:v>23</c:v>
                </c:pt>
                <c:pt idx="289">
                  <c:v>52</c:v>
                </c:pt>
                <c:pt idx="290">
                  <c:v>48</c:v>
                </c:pt>
                <c:pt idx="291">
                  <c:v>65</c:v>
                </c:pt>
                <c:pt idx="292">
                  <c:v>34</c:v>
                </c:pt>
                <c:pt idx="293">
                  <c:v>52</c:v>
                </c:pt>
                <c:pt idx="294">
                  <c:v>41</c:v>
                </c:pt>
                <c:pt idx="295">
                  <c:v>56</c:v>
                </c:pt>
                <c:pt idx="296">
                  <c:v>68</c:v>
                </c:pt>
                <c:pt idx="297">
                  <c:v>32</c:v>
                </c:pt>
                <c:pt idx="298">
                  <c:v>32</c:v>
                </c:pt>
                <c:pt idx="299">
                  <c:v>53</c:v>
                </c:pt>
                <c:pt idx="300">
                  <c:v>33</c:v>
                </c:pt>
                <c:pt idx="301">
                  <c:v>42</c:v>
                </c:pt>
                <c:pt idx="302">
                  <c:v>57</c:v>
                </c:pt>
                <c:pt idx="303">
                  <c:v>40</c:v>
                </c:pt>
                <c:pt idx="304">
                  <c:v>35</c:v>
                </c:pt>
                <c:pt idx="305">
                  <c:v>45</c:v>
                </c:pt>
                <c:pt idx="306">
                  <c:v>54</c:v>
                </c:pt>
                <c:pt idx="307">
                  <c:v>39</c:v>
                </c:pt>
                <c:pt idx="308">
                  <c:v>60</c:v>
                </c:pt>
                <c:pt idx="309">
                  <c:v>53</c:v>
                </c:pt>
                <c:pt idx="310">
                  <c:v>55</c:v>
                </c:pt>
                <c:pt idx="311">
                  <c:v>55</c:v>
                </c:pt>
                <c:pt idx="312">
                  <c:v>50</c:v>
                </c:pt>
                <c:pt idx="313">
                  <c:v>45</c:v>
                </c:pt>
                <c:pt idx="314">
                  <c:v>55</c:v>
                </c:pt>
                <c:pt idx="315">
                  <c:v>25</c:v>
                </c:pt>
                <c:pt idx="316">
                  <c:v>47</c:v>
                </c:pt>
                <c:pt idx="317">
                  <c:v>51</c:v>
                </c:pt>
                <c:pt idx="318">
                  <c:v>42</c:v>
                </c:pt>
                <c:pt idx="319">
                  <c:v>42</c:v>
                </c:pt>
                <c:pt idx="320">
                  <c:v>48</c:v>
                </c:pt>
                <c:pt idx="321">
                  <c:v>37</c:v>
                </c:pt>
                <c:pt idx="322">
                  <c:v>44</c:v>
                </c:pt>
                <c:pt idx="323">
                  <c:v>33</c:v>
                </c:pt>
                <c:pt idx="324">
                  <c:v>56</c:v>
                </c:pt>
                <c:pt idx="325">
                  <c:v>44</c:v>
                </c:pt>
                <c:pt idx="326">
                  <c:v>41</c:v>
                </c:pt>
                <c:pt idx="327">
                  <c:v>44</c:v>
                </c:pt>
                <c:pt idx="328">
                  <c:v>47</c:v>
                </c:pt>
                <c:pt idx="329">
                  <c:v>57</c:v>
                </c:pt>
                <c:pt idx="330">
                  <c:v>37</c:v>
                </c:pt>
                <c:pt idx="331">
                  <c:v>21</c:v>
                </c:pt>
                <c:pt idx="332">
                  <c:v>55</c:v>
                </c:pt>
                <c:pt idx="333">
                  <c:v>29</c:v>
                </c:pt>
                <c:pt idx="334">
                  <c:v>55</c:v>
                </c:pt>
                <c:pt idx="335">
                  <c:v>42</c:v>
                </c:pt>
                <c:pt idx="336">
                  <c:v>52</c:v>
                </c:pt>
                <c:pt idx="337">
                  <c:v>51</c:v>
                </c:pt>
                <c:pt idx="338">
                  <c:v>31</c:v>
                </c:pt>
                <c:pt idx="339">
                  <c:v>49</c:v>
                </c:pt>
                <c:pt idx="340">
                  <c:v>30</c:v>
                </c:pt>
                <c:pt idx="341">
                  <c:v>32</c:v>
                </c:pt>
                <c:pt idx="342">
                  <c:v>41</c:v>
                </c:pt>
                <c:pt idx="343">
                  <c:v>39</c:v>
                </c:pt>
                <c:pt idx="344">
                  <c:v>49</c:v>
                </c:pt>
                <c:pt idx="345">
                  <c:v>54</c:v>
                </c:pt>
                <c:pt idx="346">
                  <c:v>35</c:v>
                </c:pt>
                <c:pt idx="347">
                  <c:v>57</c:v>
                </c:pt>
                <c:pt idx="348">
                  <c:v>60</c:v>
                </c:pt>
                <c:pt idx="349">
                  <c:v>33</c:v>
                </c:pt>
                <c:pt idx="350">
                  <c:v>42</c:v>
                </c:pt>
                <c:pt idx="351">
                  <c:v>45</c:v>
                </c:pt>
                <c:pt idx="352">
                  <c:v>42</c:v>
                </c:pt>
                <c:pt idx="353">
                  <c:v>53</c:v>
                </c:pt>
                <c:pt idx="354">
                  <c:v>37</c:v>
                </c:pt>
                <c:pt idx="355">
                  <c:v>44</c:v>
                </c:pt>
                <c:pt idx="356">
                  <c:v>54</c:v>
                </c:pt>
                <c:pt idx="357">
                  <c:v>49</c:v>
                </c:pt>
                <c:pt idx="358">
                  <c:v>54</c:v>
                </c:pt>
                <c:pt idx="359">
                  <c:v>52</c:v>
                </c:pt>
                <c:pt idx="360">
                  <c:v>52</c:v>
                </c:pt>
                <c:pt idx="361">
                  <c:v>43</c:v>
                </c:pt>
                <c:pt idx="362">
                  <c:v>54</c:v>
                </c:pt>
                <c:pt idx="363">
                  <c:v>20</c:v>
                </c:pt>
                <c:pt idx="364">
                  <c:v>22</c:v>
                </c:pt>
                <c:pt idx="365">
                  <c:v>36</c:v>
                </c:pt>
                <c:pt idx="366">
                  <c:v>35</c:v>
                </c:pt>
                <c:pt idx="367">
                  <c:v>36</c:v>
                </c:pt>
                <c:pt idx="368">
                  <c:v>55</c:v>
                </c:pt>
                <c:pt idx="369">
                  <c:v>59</c:v>
                </c:pt>
                <c:pt idx="370">
                  <c:v>57</c:v>
                </c:pt>
                <c:pt idx="371">
                  <c:v>39</c:v>
                </c:pt>
                <c:pt idx="372">
                  <c:v>39</c:v>
                </c:pt>
                <c:pt idx="373">
                  <c:v>30</c:v>
                </c:pt>
                <c:pt idx="374">
                  <c:v>30</c:v>
                </c:pt>
                <c:pt idx="375">
                  <c:v>50</c:v>
                </c:pt>
                <c:pt idx="376">
                  <c:v>40</c:v>
                </c:pt>
                <c:pt idx="377">
                  <c:v>35</c:v>
                </c:pt>
                <c:pt idx="378">
                  <c:v>43</c:v>
                </c:pt>
                <c:pt idx="379">
                  <c:v>36</c:v>
                </c:pt>
                <c:pt idx="380">
                  <c:v>46</c:v>
                </c:pt>
                <c:pt idx="381">
                  <c:v>40</c:v>
                </c:pt>
                <c:pt idx="382">
                  <c:v>58</c:v>
                </c:pt>
                <c:pt idx="383">
                  <c:v>42</c:v>
                </c:pt>
                <c:pt idx="384">
                  <c:v>35</c:v>
                </c:pt>
                <c:pt idx="385">
                  <c:v>43</c:v>
                </c:pt>
                <c:pt idx="386">
                  <c:v>45</c:v>
                </c:pt>
                <c:pt idx="387">
                  <c:v>39</c:v>
                </c:pt>
                <c:pt idx="388">
                  <c:v>50</c:v>
                </c:pt>
                <c:pt idx="389">
                  <c:v>32</c:v>
                </c:pt>
                <c:pt idx="390">
                  <c:v>39</c:v>
                </c:pt>
                <c:pt idx="391">
                  <c:v>52</c:v>
                </c:pt>
                <c:pt idx="392">
                  <c:v>44</c:v>
                </c:pt>
                <c:pt idx="393">
                  <c:v>56</c:v>
                </c:pt>
                <c:pt idx="394">
                  <c:v>48</c:v>
                </c:pt>
                <c:pt idx="395">
                  <c:v>33</c:v>
                </c:pt>
                <c:pt idx="396">
                  <c:v>43</c:v>
                </c:pt>
                <c:pt idx="397">
                  <c:v>57</c:v>
                </c:pt>
                <c:pt idx="398">
                  <c:v>36</c:v>
                </c:pt>
                <c:pt idx="399">
                  <c:v>34</c:v>
                </c:pt>
                <c:pt idx="400">
                  <c:v>34</c:v>
                </c:pt>
                <c:pt idx="401">
                  <c:v>30</c:v>
                </c:pt>
                <c:pt idx="402">
                  <c:v>33</c:v>
                </c:pt>
                <c:pt idx="403">
                  <c:v>32</c:v>
                </c:pt>
                <c:pt idx="404">
                  <c:v>36</c:v>
                </c:pt>
                <c:pt idx="405">
                  <c:v>36</c:v>
                </c:pt>
                <c:pt idx="406">
                  <c:v>33</c:v>
                </c:pt>
                <c:pt idx="407">
                  <c:v>40</c:v>
                </c:pt>
                <c:pt idx="408">
                  <c:v>41</c:v>
                </c:pt>
                <c:pt idx="409">
                  <c:v>51</c:v>
                </c:pt>
                <c:pt idx="410">
                  <c:v>57</c:v>
                </c:pt>
                <c:pt idx="411">
                  <c:v>43</c:v>
                </c:pt>
                <c:pt idx="412">
                  <c:v>49</c:v>
                </c:pt>
                <c:pt idx="413">
                  <c:v>39</c:v>
                </c:pt>
                <c:pt idx="414">
                  <c:v>38</c:v>
                </c:pt>
                <c:pt idx="415">
                  <c:v>49</c:v>
                </c:pt>
                <c:pt idx="416">
                  <c:v>58</c:v>
                </c:pt>
                <c:pt idx="417">
                  <c:v>43</c:v>
                </c:pt>
                <c:pt idx="418">
                  <c:v>50</c:v>
                </c:pt>
                <c:pt idx="419">
                  <c:v>31</c:v>
                </c:pt>
                <c:pt idx="420">
                  <c:v>43</c:v>
                </c:pt>
                <c:pt idx="421">
                  <c:v>43</c:v>
                </c:pt>
                <c:pt idx="422">
                  <c:v>30</c:v>
                </c:pt>
                <c:pt idx="423">
                  <c:v>27</c:v>
                </c:pt>
                <c:pt idx="424">
                  <c:v>51</c:v>
                </c:pt>
                <c:pt idx="425">
                  <c:v>37</c:v>
                </c:pt>
                <c:pt idx="426">
                  <c:v>46</c:v>
                </c:pt>
                <c:pt idx="427">
                  <c:v>35</c:v>
                </c:pt>
                <c:pt idx="428">
                  <c:v>47</c:v>
                </c:pt>
                <c:pt idx="429">
                  <c:v>46</c:v>
                </c:pt>
                <c:pt idx="430">
                  <c:v>40</c:v>
                </c:pt>
                <c:pt idx="431">
                  <c:v>66</c:v>
                </c:pt>
                <c:pt idx="432">
                  <c:v>32</c:v>
                </c:pt>
                <c:pt idx="433">
                  <c:v>45</c:v>
                </c:pt>
                <c:pt idx="434">
                  <c:v>34</c:v>
                </c:pt>
                <c:pt idx="435">
                  <c:v>47</c:v>
                </c:pt>
                <c:pt idx="436">
                  <c:v>42</c:v>
                </c:pt>
                <c:pt idx="437">
                  <c:v>57</c:v>
                </c:pt>
                <c:pt idx="438">
                  <c:v>57</c:v>
                </c:pt>
                <c:pt idx="439">
                  <c:v>38</c:v>
                </c:pt>
                <c:pt idx="440">
                  <c:v>57</c:v>
                </c:pt>
                <c:pt idx="441">
                  <c:v>28</c:v>
                </c:pt>
                <c:pt idx="442">
                  <c:v>60</c:v>
                </c:pt>
                <c:pt idx="443">
                  <c:v>46</c:v>
                </c:pt>
                <c:pt idx="444">
                  <c:v>47</c:v>
                </c:pt>
                <c:pt idx="445">
                  <c:v>40</c:v>
                </c:pt>
                <c:pt idx="446">
                  <c:v>57</c:v>
                </c:pt>
                <c:pt idx="447">
                  <c:v>48</c:v>
                </c:pt>
                <c:pt idx="448">
                  <c:v>54</c:v>
                </c:pt>
                <c:pt idx="449">
                  <c:v>40</c:v>
                </c:pt>
                <c:pt idx="450">
                  <c:v>44</c:v>
                </c:pt>
                <c:pt idx="451">
                  <c:v>42</c:v>
                </c:pt>
                <c:pt idx="452">
                  <c:v>52</c:v>
                </c:pt>
                <c:pt idx="453">
                  <c:v>31</c:v>
                </c:pt>
                <c:pt idx="454">
                  <c:v>34</c:v>
                </c:pt>
                <c:pt idx="455">
                  <c:v>44</c:v>
                </c:pt>
                <c:pt idx="456">
                  <c:v>39</c:v>
                </c:pt>
                <c:pt idx="457">
                  <c:v>57</c:v>
                </c:pt>
                <c:pt idx="458">
                  <c:v>52</c:v>
                </c:pt>
                <c:pt idx="459">
                  <c:v>42</c:v>
                </c:pt>
                <c:pt idx="460">
                  <c:v>42</c:v>
                </c:pt>
                <c:pt idx="461">
                  <c:v>43</c:v>
                </c:pt>
                <c:pt idx="462">
                  <c:v>31</c:v>
                </c:pt>
                <c:pt idx="463">
                  <c:v>29</c:v>
                </c:pt>
                <c:pt idx="464">
                  <c:v>57</c:v>
                </c:pt>
                <c:pt idx="465">
                  <c:v>44</c:v>
                </c:pt>
                <c:pt idx="466">
                  <c:v>59</c:v>
                </c:pt>
                <c:pt idx="467">
                  <c:v>39</c:v>
                </c:pt>
                <c:pt idx="468">
                  <c:v>57</c:v>
                </c:pt>
                <c:pt idx="469">
                  <c:v>41</c:v>
                </c:pt>
                <c:pt idx="470">
                  <c:v>37</c:v>
                </c:pt>
                <c:pt idx="471">
                  <c:v>38</c:v>
                </c:pt>
                <c:pt idx="472">
                  <c:v>42</c:v>
                </c:pt>
                <c:pt idx="473">
                  <c:v>49</c:v>
                </c:pt>
                <c:pt idx="474">
                  <c:v>54</c:v>
                </c:pt>
                <c:pt idx="475">
                  <c:v>36</c:v>
                </c:pt>
                <c:pt idx="476">
                  <c:v>32</c:v>
                </c:pt>
                <c:pt idx="477">
                  <c:v>35</c:v>
                </c:pt>
                <c:pt idx="478">
                  <c:v>45</c:v>
                </c:pt>
                <c:pt idx="479">
                  <c:v>56</c:v>
                </c:pt>
                <c:pt idx="480">
                  <c:v>34</c:v>
                </c:pt>
                <c:pt idx="481">
                  <c:v>41</c:v>
                </c:pt>
                <c:pt idx="482">
                  <c:v>41</c:v>
                </c:pt>
                <c:pt idx="483">
                  <c:v>36</c:v>
                </c:pt>
                <c:pt idx="484">
                  <c:v>32</c:v>
                </c:pt>
                <c:pt idx="485">
                  <c:v>31</c:v>
                </c:pt>
                <c:pt idx="486">
                  <c:v>38</c:v>
                </c:pt>
                <c:pt idx="487">
                  <c:v>35</c:v>
                </c:pt>
                <c:pt idx="488">
                  <c:v>53</c:v>
                </c:pt>
                <c:pt idx="489">
                  <c:v>51</c:v>
                </c:pt>
                <c:pt idx="490">
                  <c:v>56</c:v>
                </c:pt>
                <c:pt idx="491">
                  <c:v>33</c:v>
                </c:pt>
                <c:pt idx="492">
                  <c:v>33</c:v>
                </c:pt>
                <c:pt idx="493">
                  <c:v>51</c:v>
                </c:pt>
                <c:pt idx="494">
                  <c:v>39</c:v>
                </c:pt>
                <c:pt idx="495">
                  <c:v>45</c:v>
                </c:pt>
                <c:pt idx="496">
                  <c:v>40</c:v>
                </c:pt>
                <c:pt idx="497">
                  <c:v>60</c:v>
                </c:pt>
                <c:pt idx="498">
                  <c:v>33</c:v>
                </c:pt>
                <c:pt idx="499">
                  <c:v>47</c:v>
                </c:pt>
                <c:pt idx="500">
                  <c:v>48</c:v>
                </c:pt>
                <c:pt idx="501">
                  <c:v>43</c:v>
                </c:pt>
                <c:pt idx="502">
                  <c:v>37</c:v>
                </c:pt>
                <c:pt idx="503">
                  <c:v>50</c:v>
                </c:pt>
                <c:pt idx="504">
                  <c:v>59</c:v>
                </c:pt>
                <c:pt idx="505">
                  <c:v>32</c:v>
                </c:pt>
                <c:pt idx="506">
                  <c:v>42</c:v>
                </c:pt>
                <c:pt idx="507">
                  <c:v>52</c:v>
                </c:pt>
                <c:pt idx="508">
                  <c:v>42</c:v>
                </c:pt>
                <c:pt idx="509">
                  <c:v>42</c:v>
                </c:pt>
                <c:pt idx="510">
                  <c:v>40</c:v>
                </c:pt>
                <c:pt idx="511">
                  <c:v>38</c:v>
                </c:pt>
                <c:pt idx="512">
                  <c:v>39</c:v>
                </c:pt>
                <c:pt idx="513">
                  <c:v>39</c:v>
                </c:pt>
                <c:pt idx="514">
                  <c:v>38</c:v>
                </c:pt>
                <c:pt idx="515">
                  <c:v>47</c:v>
                </c:pt>
                <c:pt idx="516">
                  <c:v>30</c:v>
                </c:pt>
                <c:pt idx="517">
                  <c:v>38</c:v>
                </c:pt>
                <c:pt idx="518">
                  <c:v>39</c:v>
                </c:pt>
                <c:pt idx="519">
                  <c:v>44</c:v>
                </c:pt>
                <c:pt idx="520">
                  <c:v>36</c:v>
                </c:pt>
                <c:pt idx="521">
                  <c:v>41</c:v>
                </c:pt>
                <c:pt idx="522">
                  <c:v>41</c:v>
                </c:pt>
                <c:pt idx="523">
                  <c:v>35</c:v>
                </c:pt>
                <c:pt idx="524">
                  <c:v>41</c:v>
                </c:pt>
                <c:pt idx="525">
                  <c:v>36</c:v>
                </c:pt>
                <c:pt idx="526">
                  <c:v>35</c:v>
                </c:pt>
                <c:pt idx="527">
                  <c:v>33</c:v>
                </c:pt>
                <c:pt idx="528">
                  <c:v>38</c:v>
                </c:pt>
                <c:pt idx="529">
                  <c:v>33</c:v>
                </c:pt>
                <c:pt idx="530">
                  <c:v>55</c:v>
                </c:pt>
                <c:pt idx="531">
                  <c:v>36</c:v>
                </c:pt>
                <c:pt idx="532">
                  <c:v>57</c:v>
                </c:pt>
                <c:pt idx="533">
                  <c:v>32</c:v>
                </c:pt>
                <c:pt idx="534">
                  <c:v>30</c:v>
                </c:pt>
                <c:pt idx="535">
                  <c:v>43</c:v>
                </c:pt>
                <c:pt idx="536">
                  <c:v>46</c:v>
                </c:pt>
                <c:pt idx="537">
                  <c:v>35</c:v>
                </c:pt>
                <c:pt idx="538">
                  <c:v>34</c:v>
                </c:pt>
                <c:pt idx="539">
                  <c:v>50</c:v>
                </c:pt>
                <c:pt idx="540">
                  <c:v>39</c:v>
                </c:pt>
                <c:pt idx="541">
                  <c:v>39</c:v>
                </c:pt>
                <c:pt idx="542">
                  <c:v>42</c:v>
                </c:pt>
                <c:pt idx="543">
                  <c:v>57</c:v>
                </c:pt>
                <c:pt idx="544">
                  <c:v>45</c:v>
                </c:pt>
                <c:pt idx="545">
                  <c:v>40</c:v>
                </c:pt>
                <c:pt idx="546">
                  <c:v>42</c:v>
                </c:pt>
                <c:pt idx="547">
                  <c:v>40</c:v>
                </c:pt>
                <c:pt idx="548">
                  <c:v>38</c:v>
                </c:pt>
                <c:pt idx="549">
                  <c:v>39</c:v>
                </c:pt>
                <c:pt idx="550">
                  <c:v>41</c:v>
                </c:pt>
                <c:pt idx="551">
                  <c:v>39</c:v>
                </c:pt>
                <c:pt idx="552">
                  <c:v>41</c:v>
                </c:pt>
                <c:pt idx="553">
                  <c:v>45</c:v>
                </c:pt>
                <c:pt idx="554">
                  <c:v>35</c:v>
                </c:pt>
                <c:pt idx="555">
                  <c:v>35</c:v>
                </c:pt>
                <c:pt idx="556">
                  <c:v>49</c:v>
                </c:pt>
                <c:pt idx="557">
                  <c:v>36</c:v>
                </c:pt>
                <c:pt idx="558">
                  <c:v>23</c:v>
                </c:pt>
                <c:pt idx="559">
                  <c:v>43</c:v>
                </c:pt>
                <c:pt idx="560">
                  <c:v>49</c:v>
                </c:pt>
                <c:pt idx="561">
                  <c:v>36</c:v>
                </c:pt>
                <c:pt idx="562">
                  <c:v>51</c:v>
                </c:pt>
                <c:pt idx="563">
                  <c:v>56</c:v>
                </c:pt>
                <c:pt idx="564">
                  <c:v>45</c:v>
                </c:pt>
                <c:pt idx="565">
                  <c:v>42</c:v>
                </c:pt>
                <c:pt idx="566">
                  <c:v>41</c:v>
                </c:pt>
                <c:pt idx="567">
                  <c:v>32</c:v>
                </c:pt>
                <c:pt idx="568">
                  <c:v>46</c:v>
                </c:pt>
                <c:pt idx="569">
                  <c:v>37</c:v>
                </c:pt>
                <c:pt idx="570">
                  <c:v>53</c:v>
                </c:pt>
                <c:pt idx="571">
                  <c:v>30</c:v>
                </c:pt>
                <c:pt idx="572">
                  <c:v>45</c:v>
                </c:pt>
                <c:pt idx="573">
                  <c:v>24</c:v>
                </c:pt>
                <c:pt idx="574">
                  <c:v>45</c:v>
                </c:pt>
                <c:pt idx="575">
                  <c:v>34</c:v>
                </c:pt>
                <c:pt idx="576">
                  <c:v>41</c:v>
                </c:pt>
                <c:pt idx="577">
                  <c:v>59</c:v>
                </c:pt>
                <c:pt idx="578">
                  <c:v>45</c:v>
                </c:pt>
                <c:pt idx="579">
                  <c:v>54</c:v>
                </c:pt>
                <c:pt idx="580">
                  <c:v>32</c:v>
                </c:pt>
                <c:pt idx="581">
                  <c:v>33</c:v>
                </c:pt>
                <c:pt idx="582">
                  <c:v>32</c:v>
                </c:pt>
                <c:pt idx="583">
                  <c:v>34</c:v>
                </c:pt>
                <c:pt idx="584">
                  <c:v>46</c:v>
                </c:pt>
                <c:pt idx="585">
                  <c:v>57</c:v>
                </c:pt>
                <c:pt idx="586">
                  <c:v>42</c:v>
                </c:pt>
                <c:pt idx="587">
                  <c:v>48</c:v>
                </c:pt>
                <c:pt idx="588">
                  <c:v>58</c:v>
                </c:pt>
                <c:pt idx="589">
                  <c:v>34</c:v>
                </c:pt>
                <c:pt idx="590">
                  <c:v>32</c:v>
                </c:pt>
                <c:pt idx="591">
                  <c:v>48</c:v>
                </c:pt>
                <c:pt idx="592">
                  <c:v>47</c:v>
                </c:pt>
                <c:pt idx="593">
                  <c:v>31</c:v>
                </c:pt>
                <c:pt idx="594">
                  <c:v>32</c:v>
                </c:pt>
                <c:pt idx="595">
                  <c:v>32</c:v>
                </c:pt>
                <c:pt idx="596">
                  <c:v>36</c:v>
                </c:pt>
                <c:pt idx="597">
                  <c:v>53</c:v>
                </c:pt>
                <c:pt idx="598">
                  <c:v>37</c:v>
                </c:pt>
                <c:pt idx="599">
                  <c:v>50</c:v>
                </c:pt>
                <c:pt idx="600">
                  <c:v>46</c:v>
                </c:pt>
                <c:pt idx="601">
                  <c:v>41</c:v>
                </c:pt>
                <c:pt idx="602">
                  <c:v>43</c:v>
                </c:pt>
                <c:pt idx="603">
                  <c:v>51</c:v>
                </c:pt>
                <c:pt idx="604">
                  <c:v>38</c:v>
                </c:pt>
                <c:pt idx="605">
                  <c:v>41</c:v>
                </c:pt>
                <c:pt idx="606">
                  <c:v>39</c:v>
                </c:pt>
                <c:pt idx="607">
                  <c:v>52</c:v>
                </c:pt>
                <c:pt idx="608">
                  <c:v>37</c:v>
                </c:pt>
                <c:pt idx="609">
                  <c:v>41</c:v>
                </c:pt>
                <c:pt idx="610">
                  <c:v>46</c:v>
                </c:pt>
                <c:pt idx="611">
                  <c:v>47</c:v>
                </c:pt>
                <c:pt idx="612">
                  <c:v>35</c:v>
                </c:pt>
                <c:pt idx="613">
                  <c:v>38</c:v>
                </c:pt>
                <c:pt idx="614">
                  <c:v>30</c:v>
                </c:pt>
                <c:pt idx="615">
                  <c:v>46</c:v>
                </c:pt>
                <c:pt idx="616">
                  <c:v>30</c:v>
                </c:pt>
                <c:pt idx="617">
                  <c:v>35</c:v>
                </c:pt>
                <c:pt idx="618">
                  <c:v>58</c:v>
                </c:pt>
                <c:pt idx="619">
                  <c:v>40</c:v>
                </c:pt>
                <c:pt idx="620">
                  <c:v>34</c:v>
                </c:pt>
                <c:pt idx="621">
                  <c:v>30</c:v>
                </c:pt>
                <c:pt idx="622">
                  <c:v>38</c:v>
                </c:pt>
                <c:pt idx="623">
                  <c:v>55</c:v>
                </c:pt>
                <c:pt idx="624">
                  <c:v>55</c:v>
                </c:pt>
                <c:pt idx="625">
                  <c:v>45</c:v>
                </c:pt>
                <c:pt idx="626">
                  <c:v>36</c:v>
                </c:pt>
                <c:pt idx="627">
                  <c:v>32</c:v>
                </c:pt>
                <c:pt idx="628">
                  <c:v>35</c:v>
                </c:pt>
                <c:pt idx="629">
                  <c:v>55</c:v>
                </c:pt>
                <c:pt idx="630">
                  <c:v>49</c:v>
                </c:pt>
                <c:pt idx="631">
                  <c:v>29</c:v>
                </c:pt>
                <c:pt idx="632">
                  <c:v>34</c:v>
                </c:pt>
                <c:pt idx="633">
                  <c:v>54</c:v>
                </c:pt>
                <c:pt idx="634">
                  <c:v>36</c:v>
                </c:pt>
                <c:pt idx="635">
                  <c:v>30</c:v>
                </c:pt>
                <c:pt idx="636">
                  <c:v>33</c:v>
                </c:pt>
                <c:pt idx="637">
                  <c:v>37</c:v>
                </c:pt>
                <c:pt idx="638">
                  <c:v>36</c:v>
                </c:pt>
                <c:pt idx="639">
                  <c:v>33</c:v>
                </c:pt>
                <c:pt idx="640">
                  <c:v>32</c:v>
                </c:pt>
                <c:pt idx="641">
                  <c:v>32</c:v>
                </c:pt>
                <c:pt idx="642">
                  <c:v>50</c:v>
                </c:pt>
                <c:pt idx="643">
                  <c:v>39</c:v>
                </c:pt>
                <c:pt idx="644">
                  <c:v>51</c:v>
                </c:pt>
                <c:pt idx="645">
                  <c:v>33</c:v>
                </c:pt>
                <c:pt idx="646">
                  <c:v>33</c:v>
                </c:pt>
                <c:pt idx="647">
                  <c:v>56</c:v>
                </c:pt>
                <c:pt idx="648">
                  <c:v>39</c:v>
                </c:pt>
                <c:pt idx="649">
                  <c:v>33</c:v>
                </c:pt>
                <c:pt idx="650">
                  <c:v>59</c:v>
                </c:pt>
                <c:pt idx="651">
                  <c:v>42</c:v>
                </c:pt>
                <c:pt idx="652">
                  <c:v>43</c:v>
                </c:pt>
                <c:pt idx="653">
                  <c:v>35</c:v>
                </c:pt>
                <c:pt idx="654">
                  <c:v>46</c:v>
                </c:pt>
                <c:pt idx="655">
                  <c:v>27</c:v>
                </c:pt>
                <c:pt idx="656">
                  <c:v>47</c:v>
                </c:pt>
                <c:pt idx="657">
                  <c:v>31</c:v>
                </c:pt>
                <c:pt idx="658">
                  <c:v>32</c:v>
                </c:pt>
                <c:pt idx="659">
                  <c:v>54</c:v>
                </c:pt>
                <c:pt idx="660">
                  <c:v>56</c:v>
                </c:pt>
                <c:pt idx="661">
                  <c:v>48</c:v>
                </c:pt>
                <c:pt idx="662">
                  <c:v>44</c:v>
                </c:pt>
                <c:pt idx="663">
                  <c:v>46</c:v>
                </c:pt>
                <c:pt idx="664">
                  <c:v>45</c:v>
                </c:pt>
                <c:pt idx="665">
                  <c:v>43</c:v>
                </c:pt>
                <c:pt idx="666">
                  <c:v>40</c:v>
                </c:pt>
                <c:pt idx="667">
                  <c:v>56</c:v>
                </c:pt>
                <c:pt idx="668">
                  <c:v>47</c:v>
                </c:pt>
                <c:pt idx="669">
                  <c:v>39</c:v>
                </c:pt>
                <c:pt idx="670">
                  <c:v>48</c:v>
                </c:pt>
                <c:pt idx="671">
                  <c:v>45</c:v>
                </c:pt>
                <c:pt idx="672">
                  <c:v>36</c:v>
                </c:pt>
                <c:pt idx="673">
                  <c:v>49</c:v>
                </c:pt>
                <c:pt idx="674">
                  <c:v>46</c:v>
                </c:pt>
                <c:pt idx="675">
                  <c:v>38</c:v>
                </c:pt>
                <c:pt idx="676">
                  <c:v>50</c:v>
                </c:pt>
                <c:pt idx="677">
                  <c:v>27</c:v>
                </c:pt>
                <c:pt idx="678">
                  <c:v>40</c:v>
                </c:pt>
                <c:pt idx="679">
                  <c:v>46</c:v>
                </c:pt>
                <c:pt idx="680">
                  <c:v>40</c:v>
                </c:pt>
                <c:pt idx="681">
                  <c:v>33</c:v>
                </c:pt>
                <c:pt idx="682">
                  <c:v>54</c:v>
                </c:pt>
                <c:pt idx="683">
                  <c:v>52</c:v>
                </c:pt>
                <c:pt idx="684">
                  <c:v>53</c:v>
                </c:pt>
                <c:pt idx="685">
                  <c:v>49</c:v>
                </c:pt>
                <c:pt idx="686">
                  <c:v>42</c:v>
                </c:pt>
                <c:pt idx="687">
                  <c:v>49</c:v>
                </c:pt>
                <c:pt idx="688">
                  <c:v>40</c:v>
                </c:pt>
                <c:pt idx="689">
                  <c:v>59</c:v>
                </c:pt>
                <c:pt idx="690">
                  <c:v>51</c:v>
                </c:pt>
                <c:pt idx="691">
                  <c:v>57</c:v>
                </c:pt>
                <c:pt idx="692">
                  <c:v>38</c:v>
                </c:pt>
                <c:pt idx="693">
                  <c:v>52</c:v>
                </c:pt>
                <c:pt idx="694">
                  <c:v>26</c:v>
                </c:pt>
                <c:pt idx="695">
                  <c:v>35</c:v>
                </c:pt>
                <c:pt idx="696">
                  <c:v>51</c:v>
                </c:pt>
                <c:pt idx="697">
                  <c:v>43</c:v>
                </c:pt>
                <c:pt idx="698">
                  <c:v>42</c:v>
                </c:pt>
                <c:pt idx="699">
                  <c:v>60</c:v>
                </c:pt>
                <c:pt idx="700">
                  <c:v>36</c:v>
                </c:pt>
                <c:pt idx="701">
                  <c:v>57</c:v>
                </c:pt>
                <c:pt idx="702">
                  <c:v>35</c:v>
                </c:pt>
                <c:pt idx="703">
                  <c:v>30</c:v>
                </c:pt>
                <c:pt idx="704">
                  <c:v>43</c:v>
                </c:pt>
                <c:pt idx="705">
                  <c:v>40</c:v>
                </c:pt>
                <c:pt idx="706">
                  <c:v>45</c:v>
                </c:pt>
                <c:pt idx="707">
                  <c:v>56</c:v>
                </c:pt>
                <c:pt idx="708">
                  <c:v>46</c:v>
                </c:pt>
                <c:pt idx="709">
                  <c:v>41</c:v>
                </c:pt>
                <c:pt idx="710">
                  <c:v>42</c:v>
                </c:pt>
                <c:pt idx="711">
                  <c:v>56</c:v>
                </c:pt>
                <c:pt idx="712">
                  <c:v>43</c:v>
                </c:pt>
                <c:pt idx="713">
                  <c:v>34</c:v>
                </c:pt>
                <c:pt idx="714">
                  <c:v>38</c:v>
                </c:pt>
                <c:pt idx="715">
                  <c:v>40</c:v>
                </c:pt>
                <c:pt idx="716">
                  <c:v>38</c:v>
                </c:pt>
                <c:pt idx="717">
                  <c:v>48</c:v>
                </c:pt>
                <c:pt idx="718">
                  <c:v>27</c:v>
                </c:pt>
                <c:pt idx="719">
                  <c:v>24</c:v>
                </c:pt>
                <c:pt idx="720">
                  <c:v>47</c:v>
                </c:pt>
                <c:pt idx="721">
                  <c:v>48</c:v>
                </c:pt>
                <c:pt idx="722">
                  <c:v>31</c:v>
                </c:pt>
                <c:pt idx="723">
                  <c:v>39</c:v>
                </c:pt>
                <c:pt idx="724">
                  <c:v>41</c:v>
                </c:pt>
                <c:pt idx="725">
                  <c:v>49</c:v>
                </c:pt>
                <c:pt idx="726">
                  <c:v>56</c:v>
                </c:pt>
                <c:pt idx="727">
                  <c:v>49</c:v>
                </c:pt>
                <c:pt idx="728">
                  <c:v>47</c:v>
                </c:pt>
                <c:pt idx="729">
                  <c:v>44</c:v>
                </c:pt>
                <c:pt idx="730">
                  <c:v>48</c:v>
                </c:pt>
                <c:pt idx="731">
                  <c:v>55</c:v>
                </c:pt>
                <c:pt idx="732">
                  <c:v>59</c:v>
                </c:pt>
                <c:pt idx="733">
                  <c:v>44</c:v>
                </c:pt>
                <c:pt idx="734">
                  <c:v>46</c:v>
                </c:pt>
                <c:pt idx="735">
                  <c:v>39</c:v>
                </c:pt>
                <c:pt idx="736">
                  <c:v>38</c:v>
                </c:pt>
                <c:pt idx="737">
                  <c:v>36</c:v>
                </c:pt>
                <c:pt idx="738">
                  <c:v>29</c:v>
                </c:pt>
                <c:pt idx="739">
                  <c:v>31</c:v>
                </c:pt>
                <c:pt idx="740">
                  <c:v>30</c:v>
                </c:pt>
                <c:pt idx="741">
                  <c:v>36</c:v>
                </c:pt>
                <c:pt idx="742">
                  <c:v>60</c:v>
                </c:pt>
                <c:pt idx="743">
                  <c:v>36</c:v>
                </c:pt>
                <c:pt idx="744">
                  <c:v>32</c:v>
                </c:pt>
                <c:pt idx="745">
                  <c:v>39</c:v>
                </c:pt>
                <c:pt idx="746">
                  <c:v>30</c:v>
                </c:pt>
                <c:pt idx="747">
                  <c:v>39</c:v>
                </c:pt>
                <c:pt idx="748">
                  <c:v>37</c:v>
                </c:pt>
                <c:pt idx="749">
                  <c:v>39</c:v>
                </c:pt>
                <c:pt idx="750">
                  <c:v>46</c:v>
                </c:pt>
                <c:pt idx="751">
                  <c:v>43</c:v>
                </c:pt>
                <c:pt idx="752">
                  <c:v>37</c:v>
                </c:pt>
                <c:pt idx="753">
                  <c:v>30</c:v>
                </c:pt>
                <c:pt idx="754">
                  <c:v>38</c:v>
                </c:pt>
                <c:pt idx="755">
                  <c:v>31</c:v>
                </c:pt>
                <c:pt idx="756">
                  <c:v>44</c:v>
                </c:pt>
                <c:pt idx="757">
                  <c:v>44</c:v>
                </c:pt>
                <c:pt idx="758">
                  <c:v>38</c:v>
                </c:pt>
                <c:pt idx="759">
                  <c:v>30</c:v>
                </c:pt>
                <c:pt idx="760">
                  <c:v>37</c:v>
                </c:pt>
                <c:pt idx="761">
                  <c:v>54</c:v>
                </c:pt>
                <c:pt idx="762">
                  <c:v>41</c:v>
                </c:pt>
                <c:pt idx="763">
                  <c:v>43</c:v>
                </c:pt>
                <c:pt idx="764">
                  <c:v>38</c:v>
                </c:pt>
                <c:pt idx="765">
                  <c:v>41</c:v>
                </c:pt>
                <c:pt idx="766">
                  <c:v>38</c:v>
                </c:pt>
                <c:pt idx="767">
                  <c:v>33</c:v>
                </c:pt>
                <c:pt idx="768">
                  <c:v>32</c:v>
                </c:pt>
                <c:pt idx="769">
                  <c:v>30</c:v>
                </c:pt>
                <c:pt idx="770">
                  <c:v>43</c:v>
                </c:pt>
                <c:pt idx="771">
                  <c:v>30</c:v>
                </c:pt>
                <c:pt idx="772">
                  <c:v>36</c:v>
                </c:pt>
                <c:pt idx="773">
                  <c:v>38</c:v>
                </c:pt>
                <c:pt idx="774">
                  <c:v>35</c:v>
                </c:pt>
                <c:pt idx="775">
                  <c:v>50</c:v>
                </c:pt>
                <c:pt idx="776">
                  <c:v>38</c:v>
                </c:pt>
                <c:pt idx="777">
                  <c:v>58</c:v>
                </c:pt>
                <c:pt idx="778">
                  <c:v>50</c:v>
                </c:pt>
                <c:pt idx="779">
                  <c:v>33</c:v>
                </c:pt>
                <c:pt idx="780">
                  <c:v>33</c:v>
                </c:pt>
                <c:pt idx="781">
                  <c:v>44</c:v>
                </c:pt>
                <c:pt idx="782">
                  <c:v>31</c:v>
                </c:pt>
                <c:pt idx="783">
                  <c:v>40</c:v>
                </c:pt>
                <c:pt idx="784">
                  <c:v>28</c:v>
                </c:pt>
                <c:pt idx="785">
                  <c:v>36</c:v>
                </c:pt>
                <c:pt idx="786">
                  <c:v>44</c:v>
                </c:pt>
                <c:pt idx="787">
                  <c:v>38</c:v>
                </c:pt>
                <c:pt idx="788">
                  <c:v>33</c:v>
                </c:pt>
                <c:pt idx="789">
                  <c:v>39</c:v>
                </c:pt>
                <c:pt idx="790">
                  <c:v>47</c:v>
                </c:pt>
                <c:pt idx="791">
                  <c:v>47</c:v>
                </c:pt>
                <c:pt idx="792">
                  <c:v>35</c:v>
                </c:pt>
                <c:pt idx="793">
                  <c:v>42</c:v>
                </c:pt>
                <c:pt idx="794">
                  <c:v>36</c:v>
                </c:pt>
                <c:pt idx="795">
                  <c:v>35</c:v>
                </c:pt>
                <c:pt idx="796">
                  <c:v>36</c:v>
                </c:pt>
                <c:pt idx="797">
                  <c:v>56</c:v>
                </c:pt>
                <c:pt idx="798">
                  <c:v>26</c:v>
                </c:pt>
                <c:pt idx="799">
                  <c:v>31</c:v>
                </c:pt>
                <c:pt idx="800">
                  <c:v>57</c:v>
                </c:pt>
                <c:pt idx="801">
                  <c:v>39</c:v>
                </c:pt>
                <c:pt idx="802">
                  <c:v>43</c:v>
                </c:pt>
                <c:pt idx="803">
                  <c:v>50</c:v>
                </c:pt>
                <c:pt idx="804">
                  <c:v>52</c:v>
                </c:pt>
                <c:pt idx="805">
                  <c:v>39</c:v>
                </c:pt>
                <c:pt idx="806">
                  <c:v>44</c:v>
                </c:pt>
                <c:pt idx="807">
                  <c:v>36</c:v>
                </c:pt>
                <c:pt idx="808">
                  <c:v>54</c:v>
                </c:pt>
                <c:pt idx="809">
                  <c:v>27</c:v>
                </c:pt>
                <c:pt idx="810">
                  <c:v>31</c:v>
                </c:pt>
                <c:pt idx="811">
                  <c:v>31</c:v>
                </c:pt>
                <c:pt idx="812">
                  <c:v>28</c:v>
                </c:pt>
                <c:pt idx="813">
                  <c:v>31</c:v>
                </c:pt>
                <c:pt idx="814">
                  <c:v>30</c:v>
                </c:pt>
                <c:pt idx="815">
                  <c:v>52</c:v>
                </c:pt>
                <c:pt idx="816">
                  <c:v>37</c:v>
                </c:pt>
                <c:pt idx="817">
                  <c:v>30</c:v>
                </c:pt>
                <c:pt idx="818">
                  <c:v>45</c:v>
                </c:pt>
                <c:pt idx="819">
                  <c:v>54</c:v>
                </c:pt>
                <c:pt idx="820">
                  <c:v>49</c:v>
                </c:pt>
                <c:pt idx="821">
                  <c:v>44</c:v>
                </c:pt>
                <c:pt idx="822">
                  <c:v>28</c:v>
                </c:pt>
                <c:pt idx="823">
                  <c:v>53</c:v>
                </c:pt>
                <c:pt idx="824">
                  <c:v>45</c:v>
                </c:pt>
                <c:pt idx="825">
                  <c:v>45</c:v>
                </c:pt>
                <c:pt idx="826">
                  <c:v>51</c:v>
                </c:pt>
                <c:pt idx="827">
                  <c:v>41</c:v>
                </c:pt>
                <c:pt idx="828">
                  <c:v>43</c:v>
                </c:pt>
                <c:pt idx="829">
                  <c:v>31</c:v>
                </c:pt>
                <c:pt idx="830">
                  <c:v>39</c:v>
                </c:pt>
                <c:pt idx="831">
                  <c:v>38</c:v>
                </c:pt>
                <c:pt idx="832">
                  <c:v>50</c:v>
                </c:pt>
                <c:pt idx="833">
                  <c:v>53</c:v>
                </c:pt>
                <c:pt idx="834">
                  <c:v>44</c:v>
                </c:pt>
                <c:pt idx="835">
                  <c:v>53</c:v>
                </c:pt>
                <c:pt idx="836">
                  <c:v>24</c:v>
                </c:pt>
                <c:pt idx="837">
                  <c:v>34</c:v>
                </c:pt>
                <c:pt idx="838">
                  <c:v>40</c:v>
                </c:pt>
                <c:pt idx="839">
                  <c:v>57</c:v>
                </c:pt>
                <c:pt idx="840">
                  <c:v>43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45</c:v>
                </c:pt>
                <c:pt idx="845">
                  <c:v>38</c:v>
                </c:pt>
                <c:pt idx="846">
                  <c:v>41</c:v>
                </c:pt>
                <c:pt idx="847">
                  <c:v>47</c:v>
                </c:pt>
                <c:pt idx="848">
                  <c:v>42</c:v>
                </c:pt>
                <c:pt idx="849">
                  <c:v>35</c:v>
                </c:pt>
                <c:pt idx="850">
                  <c:v>40</c:v>
                </c:pt>
                <c:pt idx="851">
                  <c:v>42</c:v>
                </c:pt>
                <c:pt idx="852">
                  <c:v>34</c:v>
                </c:pt>
                <c:pt idx="853">
                  <c:v>48</c:v>
                </c:pt>
                <c:pt idx="854">
                  <c:v>35</c:v>
                </c:pt>
                <c:pt idx="855">
                  <c:v>33</c:v>
                </c:pt>
                <c:pt idx="856">
                  <c:v>37</c:v>
                </c:pt>
                <c:pt idx="857">
                  <c:v>43</c:v>
                </c:pt>
                <c:pt idx="858">
                  <c:v>42</c:v>
                </c:pt>
                <c:pt idx="859">
                  <c:v>46</c:v>
                </c:pt>
                <c:pt idx="860">
                  <c:v>37</c:v>
                </c:pt>
                <c:pt idx="861">
                  <c:v>40</c:v>
                </c:pt>
                <c:pt idx="862">
                  <c:v>40</c:v>
                </c:pt>
                <c:pt idx="863">
                  <c:v>59</c:v>
                </c:pt>
                <c:pt idx="864">
                  <c:v>43</c:v>
                </c:pt>
                <c:pt idx="865">
                  <c:v>44</c:v>
                </c:pt>
                <c:pt idx="866">
                  <c:v>44</c:v>
                </c:pt>
                <c:pt idx="867">
                  <c:v>41</c:v>
                </c:pt>
                <c:pt idx="868">
                  <c:v>28</c:v>
                </c:pt>
                <c:pt idx="869">
                  <c:v>48</c:v>
                </c:pt>
                <c:pt idx="870">
                  <c:v>31</c:v>
                </c:pt>
                <c:pt idx="871">
                  <c:v>27</c:v>
                </c:pt>
                <c:pt idx="872">
                  <c:v>43</c:v>
                </c:pt>
                <c:pt idx="873">
                  <c:v>47</c:v>
                </c:pt>
                <c:pt idx="874">
                  <c:v>40</c:v>
                </c:pt>
                <c:pt idx="875">
                  <c:v>43</c:v>
                </c:pt>
                <c:pt idx="876">
                  <c:v>29</c:v>
                </c:pt>
                <c:pt idx="877">
                  <c:v>54</c:v>
                </c:pt>
                <c:pt idx="878">
                  <c:v>36</c:v>
                </c:pt>
                <c:pt idx="879">
                  <c:v>30</c:v>
                </c:pt>
                <c:pt idx="880">
                  <c:v>38</c:v>
                </c:pt>
                <c:pt idx="881">
                  <c:v>39</c:v>
                </c:pt>
                <c:pt idx="882">
                  <c:v>33</c:v>
                </c:pt>
                <c:pt idx="883">
                  <c:v>39</c:v>
                </c:pt>
                <c:pt idx="884">
                  <c:v>38</c:v>
                </c:pt>
                <c:pt idx="885">
                  <c:v>44</c:v>
                </c:pt>
                <c:pt idx="886">
                  <c:v>33</c:v>
                </c:pt>
                <c:pt idx="887">
                  <c:v>37</c:v>
                </c:pt>
                <c:pt idx="888">
                  <c:v>32</c:v>
                </c:pt>
                <c:pt idx="889">
                  <c:v>46</c:v>
                </c:pt>
                <c:pt idx="890">
                  <c:v>34</c:v>
                </c:pt>
                <c:pt idx="891">
                  <c:v>52</c:v>
                </c:pt>
                <c:pt idx="892">
                  <c:v>46</c:v>
                </c:pt>
                <c:pt idx="893">
                  <c:v>57</c:v>
                </c:pt>
                <c:pt idx="894">
                  <c:v>52</c:v>
                </c:pt>
                <c:pt idx="895">
                  <c:v>32</c:v>
                </c:pt>
                <c:pt idx="896">
                  <c:v>31</c:v>
                </c:pt>
                <c:pt idx="897">
                  <c:v>46</c:v>
                </c:pt>
                <c:pt idx="898">
                  <c:v>59</c:v>
                </c:pt>
                <c:pt idx="899">
                  <c:v>38</c:v>
                </c:pt>
                <c:pt idx="900">
                  <c:v>42</c:v>
                </c:pt>
                <c:pt idx="901">
                  <c:v>40</c:v>
                </c:pt>
                <c:pt idx="902">
                  <c:v>46</c:v>
                </c:pt>
                <c:pt idx="903">
                  <c:v>35</c:v>
                </c:pt>
                <c:pt idx="904">
                  <c:v>28</c:v>
                </c:pt>
                <c:pt idx="905">
                  <c:v>47</c:v>
                </c:pt>
                <c:pt idx="906">
                  <c:v>35</c:v>
                </c:pt>
                <c:pt idx="907">
                  <c:v>48</c:v>
                </c:pt>
                <c:pt idx="908">
                  <c:v>40</c:v>
                </c:pt>
                <c:pt idx="909">
                  <c:v>32</c:v>
                </c:pt>
                <c:pt idx="910">
                  <c:v>59</c:v>
                </c:pt>
                <c:pt idx="911">
                  <c:v>48</c:v>
                </c:pt>
                <c:pt idx="912">
                  <c:v>45</c:v>
                </c:pt>
                <c:pt idx="913">
                  <c:v>49</c:v>
                </c:pt>
                <c:pt idx="914">
                  <c:v>51</c:v>
                </c:pt>
                <c:pt idx="915">
                  <c:v>38</c:v>
                </c:pt>
                <c:pt idx="916">
                  <c:v>53</c:v>
                </c:pt>
                <c:pt idx="917">
                  <c:v>49</c:v>
                </c:pt>
                <c:pt idx="918">
                  <c:v>31</c:v>
                </c:pt>
                <c:pt idx="919">
                  <c:v>36</c:v>
                </c:pt>
                <c:pt idx="920">
                  <c:v>54</c:v>
                </c:pt>
                <c:pt idx="921">
                  <c:v>29</c:v>
                </c:pt>
                <c:pt idx="922">
                  <c:v>31</c:v>
                </c:pt>
                <c:pt idx="923">
                  <c:v>35</c:v>
                </c:pt>
                <c:pt idx="924">
                  <c:v>38</c:v>
                </c:pt>
                <c:pt idx="925">
                  <c:v>54</c:v>
                </c:pt>
                <c:pt idx="926">
                  <c:v>48</c:v>
                </c:pt>
                <c:pt idx="927">
                  <c:v>48</c:v>
                </c:pt>
                <c:pt idx="928">
                  <c:v>32</c:v>
                </c:pt>
                <c:pt idx="929">
                  <c:v>34</c:v>
                </c:pt>
                <c:pt idx="930">
                  <c:v>49</c:v>
                </c:pt>
                <c:pt idx="931">
                  <c:v>44</c:v>
                </c:pt>
                <c:pt idx="932">
                  <c:v>42</c:v>
                </c:pt>
                <c:pt idx="933">
                  <c:v>55</c:v>
                </c:pt>
                <c:pt idx="934">
                  <c:v>42</c:v>
                </c:pt>
                <c:pt idx="935">
                  <c:v>44</c:v>
                </c:pt>
                <c:pt idx="936">
                  <c:v>51</c:v>
                </c:pt>
                <c:pt idx="937">
                  <c:v>43</c:v>
                </c:pt>
                <c:pt idx="938">
                  <c:v>52</c:v>
                </c:pt>
                <c:pt idx="939">
                  <c:v>45</c:v>
                </c:pt>
                <c:pt idx="940">
                  <c:v>41</c:v>
                </c:pt>
                <c:pt idx="941">
                  <c:v>35</c:v>
                </c:pt>
                <c:pt idx="942">
                  <c:v>41</c:v>
                </c:pt>
                <c:pt idx="943">
                  <c:v>46</c:v>
                </c:pt>
                <c:pt idx="944">
                  <c:v>36</c:v>
                </c:pt>
                <c:pt idx="945">
                  <c:v>29</c:v>
                </c:pt>
                <c:pt idx="946">
                  <c:v>47</c:v>
                </c:pt>
                <c:pt idx="947">
                  <c:v>43</c:v>
                </c:pt>
                <c:pt idx="948">
                  <c:v>38</c:v>
                </c:pt>
                <c:pt idx="949">
                  <c:v>44</c:v>
                </c:pt>
                <c:pt idx="950">
                  <c:v>29</c:v>
                </c:pt>
                <c:pt idx="951">
                  <c:v>58</c:v>
                </c:pt>
                <c:pt idx="952">
                  <c:v>48</c:v>
                </c:pt>
                <c:pt idx="953">
                  <c:v>46</c:v>
                </c:pt>
                <c:pt idx="954">
                  <c:v>31</c:v>
                </c:pt>
                <c:pt idx="955">
                  <c:v>47</c:v>
                </c:pt>
                <c:pt idx="956">
                  <c:v>44</c:v>
                </c:pt>
                <c:pt idx="957">
                  <c:v>31</c:v>
                </c:pt>
                <c:pt idx="958">
                  <c:v>38</c:v>
                </c:pt>
                <c:pt idx="959">
                  <c:v>33</c:v>
                </c:pt>
                <c:pt idx="960">
                  <c:v>53</c:v>
                </c:pt>
                <c:pt idx="961">
                  <c:v>33</c:v>
                </c:pt>
                <c:pt idx="962">
                  <c:v>33</c:v>
                </c:pt>
                <c:pt idx="963">
                  <c:v>37</c:v>
                </c:pt>
                <c:pt idx="964">
                  <c:v>55</c:v>
                </c:pt>
                <c:pt idx="965">
                  <c:v>41</c:v>
                </c:pt>
                <c:pt idx="966">
                  <c:v>46</c:v>
                </c:pt>
                <c:pt idx="967">
                  <c:v>32</c:v>
                </c:pt>
                <c:pt idx="968">
                  <c:v>48</c:v>
                </c:pt>
                <c:pt idx="969">
                  <c:v>34</c:v>
                </c:pt>
                <c:pt idx="970">
                  <c:v>35</c:v>
                </c:pt>
                <c:pt idx="971">
                  <c:v>55</c:v>
                </c:pt>
                <c:pt idx="972">
                  <c:v>45</c:v>
                </c:pt>
                <c:pt idx="973">
                  <c:v>48</c:v>
                </c:pt>
                <c:pt idx="974">
                  <c:v>34</c:v>
                </c:pt>
                <c:pt idx="975">
                  <c:v>46</c:v>
                </c:pt>
                <c:pt idx="976">
                  <c:v>34</c:v>
                </c:pt>
                <c:pt idx="977">
                  <c:v>51</c:v>
                </c:pt>
                <c:pt idx="978">
                  <c:v>37</c:v>
                </c:pt>
                <c:pt idx="979">
                  <c:v>54</c:v>
                </c:pt>
                <c:pt idx="980">
                  <c:v>45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32</c:v>
                </c:pt>
                <c:pt idx="986">
                  <c:v>41</c:v>
                </c:pt>
                <c:pt idx="987">
                  <c:v>59</c:v>
                </c:pt>
                <c:pt idx="988">
                  <c:v>57</c:v>
                </c:pt>
                <c:pt idx="989">
                  <c:v>30</c:v>
                </c:pt>
                <c:pt idx="990">
                  <c:v>34</c:v>
                </c:pt>
                <c:pt idx="991">
                  <c:v>34</c:v>
                </c:pt>
                <c:pt idx="992">
                  <c:v>38</c:v>
                </c:pt>
                <c:pt idx="993">
                  <c:v>31</c:v>
                </c:pt>
                <c:pt idx="994">
                  <c:v>47</c:v>
                </c:pt>
                <c:pt idx="995">
                  <c:v>57</c:v>
                </c:pt>
                <c:pt idx="996">
                  <c:v>44</c:v>
                </c:pt>
                <c:pt idx="997">
                  <c:v>45</c:v>
                </c:pt>
                <c:pt idx="998">
                  <c:v>36</c:v>
                </c:pt>
                <c:pt idx="999">
                  <c:v>44</c:v>
                </c:pt>
                <c:pt idx="1000">
                  <c:v>51</c:v>
                </c:pt>
                <c:pt idx="1001">
                  <c:v>28</c:v>
                </c:pt>
                <c:pt idx="1002">
                  <c:v>50</c:v>
                </c:pt>
                <c:pt idx="1003">
                  <c:v>51</c:v>
                </c:pt>
                <c:pt idx="1004">
                  <c:v>38</c:v>
                </c:pt>
                <c:pt idx="1005">
                  <c:v>44</c:v>
                </c:pt>
                <c:pt idx="1006">
                  <c:v>35</c:v>
                </c:pt>
                <c:pt idx="1007">
                  <c:v>35</c:v>
                </c:pt>
                <c:pt idx="1008">
                  <c:v>32</c:v>
                </c:pt>
                <c:pt idx="1009">
                  <c:v>48</c:v>
                </c:pt>
                <c:pt idx="1010">
                  <c:v>35</c:v>
                </c:pt>
                <c:pt idx="1011">
                  <c:v>44</c:v>
                </c:pt>
                <c:pt idx="1012">
                  <c:v>43</c:v>
                </c:pt>
                <c:pt idx="1013">
                  <c:v>40</c:v>
                </c:pt>
                <c:pt idx="1014">
                  <c:v>50</c:v>
                </c:pt>
                <c:pt idx="1015">
                  <c:v>44</c:v>
                </c:pt>
                <c:pt idx="1016">
                  <c:v>37</c:v>
                </c:pt>
                <c:pt idx="1017">
                  <c:v>32</c:v>
                </c:pt>
                <c:pt idx="1018">
                  <c:v>58</c:v>
                </c:pt>
                <c:pt idx="1019">
                  <c:v>49</c:v>
                </c:pt>
                <c:pt idx="1020">
                  <c:v>32</c:v>
                </c:pt>
                <c:pt idx="1021">
                  <c:v>30</c:v>
                </c:pt>
                <c:pt idx="1022">
                  <c:v>28</c:v>
                </c:pt>
              </c:numCache>
            </c:numRef>
          </c:xVal>
          <c:yVal>
            <c:numRef>
              <c:f>'Home task'!$N$2:$N$1024</c:f>
              <c:numCache>
                <c:formatCode>#,##0.00</c:formatCode>
                <c:ptCount val="1023"/>
                <c:pt idx="0">
                  <c:v>1550</c:v>
                </c:pt>
                <c:pt idx="1">
                  <c:v>4500</c:v>
                </c:pt>
                <c:pt idx="2">
                  <c:v>2850</c:v>
                </c:pt>
                <c:pt idx="3">
                  <c:v>2700</c:v>
                </c:pt>
                <c:pt idx="4">
                  <c:v>2350</c:v>
                </c:pt>
                <c:pt idx="5">
                  <c:v>9400</c:v>
                </c:pt>
                <c:pt idx="6">
                  <c:v>12500</c:v>
                </c:pt>
                <c:pt idx="7" formatCode="General">
                  <c:v>50</c:v>
                </c:pt>
                <c:pt idx="8">
                  <c:v>1440</c:v>
                </c:pt>
                <c:pt idx="9">
                  <c:v>8000</c:v>
                </c:pt>
                <c:pt idx="10">
                  <c:v>3500</c:v>
                </c:pt>
                <c:pt idx="11">
                  <c:v>3700</c:v>
                </c:pt>
                <c:pt idx="12">
                  <c:v>4900</c:v>
                </c:pt>
                <c:pt idx="13">
                  <c:v>6500</c:v>
                </c:pt>
                <c:pt idx="14">
                  <c:v>12500</c:v>
                </c:pt>
                <c:pt idx="15">
                  <c:v>23000</c:v>
                </c:pt>
                <c:pt idx="16" formatCode="General">
                  <c:v>100</c:v>
                </c:pt>
                <c:pt idx="17">
                  <c:v>1800</c:v>
                </c:pt>
                <c:pt idx="18" formatCode="General">
                  <c:v>250</c:v>
                </c:pt>
                <c:pt idx="19">
                  <c:v>4150</c:v>
                </c:pt>
                <c:pt idx="20">
                  <c:v>8800</c:v>
                </c:pt>
                <c:pt idx="21">
                  <c:v>4000</c:v>
                </c:pt>
                <c:pt idx="22" formatCode="General">
                  <c:v>500</c:v>
                </c:pt>
                <c:pt idx="23" formatCode="General">
                  <c:v>600</c:v>
                </c:pt>
                <c:pt idx="24">
                  <c:v>7500</c:v>
                </c:pt>
                <c:pt idx="25">
                  <c:v>3000</c:v>
                </c:pt>
                <c:pt idx="26" formatCode="General">
                  <c:v>300</c:v>
                </c:pt>
                <c:pt idx="27">
                  <c:v>1500</c:v>
                </c:pt>
                <c:pt idx="28" formatCode="General">
                  <c:v>450</c:v>
                </c:pt>
                <c:pt idx="29">
                  <c:v>7000</c:v>
                </c:pt>
                <c:pt idx="30" formatCode="General">
                  <c:v>500</c:v>
                </c:pt>
                <c:pt idx="31" formatCode="General">
                  <c:v>500</c:v>
                </c:pt>
                <c:pt idx="32" formatCode="General">
                  <c:v>800</c:v>
                </c:pt>
                <c:pt idx="33">
                  <c:v>1200</c:v>
                </c:pt>
                <c:pt idx="34">
                  <c:v>1800</c:v>
                </c:pt>
                <c:pt idx="35" formatCode="General">
                  <c:v>900</c:v>
                </c:pt>
                <c:pt idx="36" formatCode="General">
                  <c:v>550</c:v>
                </c:pt>
                <c:pt idx="37" formatCode="General">
                  <c:v>800</c:v>
                </c:pt>
                <c:pt idx="38">
                  <c:v>1000</c:v>
                </c:pt>
                <c:pt idx="39">
                  <c:v>2300</c:v>
                </c:pt>
                <c:pt idx="40" formatCode="General">
                  <c:v>800</c:v>
                </c:pt>
                <c:pt idx="41" formatCode="General">
                  <c:v>700</c:v>
                </c:pt>
                <c:pt idx="42">
                  <c:v>7550</c:v>
                </c:pt>
                <c:pt idx="43">
                  <c:v>7800</c:v>
                </c:pt>
                <c:pt idx="44">
                  <c:v>13200</c:v>
                </c:pt>
                <c:pt idx="45" formatCode="General">
                  <c:v>550</c:v>
                </c:pt>
                <c:pt idx="46">
                  <c:v>2500</c:v>
                </c:pt>
                <c:pt idx="47">
                  <c:v>3850</c:v>
                </c:pt>
                <c:pt idx="48">
                  <c:v>2500</c:v>
                </c:pt>
                <c:pt idx="49">
                  <c:v>2450</c:v>
                </c:pt>
                <c:pt idx="50">
                  <c:v>9700</c:v>
                </c:pt>
                <c:pt idx="51">
                  <c:v>1200</c:v>
                </c:pt>
                <c:pt idx="52" formatCode="General">
                  <c:v>150</c:v>
                </c:pt>
                <c:pt idx="53" formatCode="General">
                  <c:v>150</c:v>
                </c:pt>
                <c:pt idx="54" formatCode="General">
                  <c:v>800</c:v>
                </c:pt>
                <c:pt idx="55">
                  <c:v>2500</c:v>
                </c:pt>
                <c:pt idx="56">
                  <c:v>1700</c:v>
                </c:pt>
                <c:pt idx="57">
                  <c:v>4900</c:v>
                </c:pt>
                <c:pt idx="58">
                  <c:v>6500</c:v>
                </c:pt>
                <c:pt idx="59">
                  <c:v>12500</c:v>
                </c:pt>
                <c:pt idx="60">
                  <c:v>2300</c:v>
                </c:pt>
                <c:pt idx="61">
                  <c:v>1000</c:v>
                </c:pt>
                <c:pt idx="62">
                  <c:v>1800</c:v>
                </c:pt>
                <c:pt idx="63">
                  <c:v>2050</c:v>
                </c:pt>
                <c:pt idx="64" formatCode="General">
                  <c:v>450</c:v>
                </c:pt>
                <c:pt idx="65">
                  <c:v>8200</c:v>
                </c:pt>
                <c:pt idx="66">
                  <c:v>4070</c:v>
                </c:pt>
                <c:pt idx="67">
                  <c:v>5000</c:v>
                </c:pt>
                <c:pt idx="68">
                  <c:v>6000</c:v>
                </c:pt>
                <c:pt idx="69">
                  <c:v>7500</c:v>
                </c:pt>
                <c:pt idx="70">
                  <c:v>3000</c:v>
                </c:pt>
                <c:pt idx="71" formatCode="General">
                  <c:v>300</c:v>
                </c:pt>
                <c:pt idx="72">
                  <c:v>1500</c:v>
                </c:pt>
                <c:pt idx="73" formatCode="General">
                  <c:v>450</c:v>
                </c:pt>
                <c:pt idx="74">
                  <c:v>7000</c:v>
                </c:pt>
                <c:pt idx="75">
                  <c:v>5000</c:v>
                </c:pt>
                <c:pt idx="76" formatCode="General">
                  <c:v>500</c:v>
                </c:pt>
                <c:pt idx="77" formatCode="General">
                  <c:v>200</c:v>
                </c:pt>
                <c:pt idx="78">
                  <c:v>1200</c:v>
                </c:pt>
                <c:pt idx="79">
                  <c:v>1800</c:v>
                </c:pt>
                <c:pt idx="80" formatCode="General">
                  <c:v>900</c:v>
                </c:pt>
                <c:pt idx="81" formatCode="General">
                  <c:v>550</c:v>
                </c:pt>
                <c:pt idx="82" formatCode="General">
                  <c:v>900</c:v>
                </c:pt>
                <c:pt idx="83">
                  <c:v>1000</c:v>
                </c:pt>
                <c:pt idx="84">
                  <c:v>4300</c:v>
                </c:pt>
                <c:pt idx="85" formatCode="General">
                  <c:v>800</c:v>
                </c:pt>
                <c:pt idx="86">
                  <c:v>5400</c:v>
                </c:pt>
                <c:pt idx="87">
                  <c:v>7550</c:v>
                </c:pt>
                <c:pt idx="88" formatCode="General">
                  <c:v>700</c:v>
                </c:pt>
                <c:pt idx="89">
                  <c:v>1300</c:v>
                </c:pt>
                <c:pt idx="90">
                  <c:v>2350</c:v>
                </c:pt>
                <c:pt idx="91">
                  <c:v>9400</c:v>
                </c:pt>
                <c:pt idx="92">
                  <c:v>13500</c:v>
                </c:pt>
                <c:pt idx="93" formatCode="General">
                  <c:v>50</c:v>
                </c:pt>
                <c:pt idx="94">
                  <c:v>1440</c:v>
                </c:pt>
                <c:pt idx="95">
                  <c:v>8000</c:v>
                </c:pt>
                <c:pt idx="96" formatCode="General">
                  <c:v>300</c:v>
                </c:pt>
                <c:pt idx="97">
                  <c:v>3700</c:v>
                </c:pt>
                <c:pt idx="98">
                  <c:v>4900</c:v>
                </c:pt>
                <c:pt idx="99" formatCode="General">
                  <c:v>650</c:v>
                </c:pt>
                <c:pt idx="100">
                  <c:v>1250</c:v>
                </c:pt>
                <c:pt idx="101">
                  <c:v>2300</c:v>
                </c:pt>
                <c:pt idx="102">
                  <c:v>1000</c:v>
                </c:pt>
                <c:pt idx="103" formatCode="General">
                  <c:v>180</c:v>
                </c:pt>
                <c:pt idx="104">
                  <c:v>2500</c:v>
                </c:pt>
                <c:pt idx="105">
                  <c:v>4050</c:v>
                </c:pt>
                <c:pt idx="106">
                  <c:v>8000</c:v>
                </c:pt>
                <c:pt idx="107">
                  <c:v>5000</c:v>
                </c:pt>
                <c:pt idx="108">
                  <c:v>4500</c:v>
                </c:pt>
                <c:pt idx="109">
                  <c:v>1600</c:v>
                </c:pt>
                <c:pt idx="110">
                  <c:v>3500</c:v>
                </c:pt>
                <c:pt idx="111">
                  <c:v>6000</c:v>
                </c:pt>
                <c:pt idx="112">
                  <c:v>4300</c:v>
                </c:pt>
                <c:pt idx="113">
                  <c:v>8500</c:v>
                </c:pt>
                <c:pt idx="114">
                  <c:v>1450</c:v>
                </c:pt>
                <c:pt idx="115">
                  <c:v>17000</c:v>
                </c:pt>
                <c:pt idx="116">
                  <c:v>1500</c:v>
                </c:pt>
                <c:pt idx="117">
                  <c:v>3500</c:v>
                </c:pt>
                <c:pt idx="118">
                  <c:v>1800</c:v>
                </c:pt>
                <c:pt idx="119">
                  <c:v>1200</c:v>
                </c:pt>
                <c:pt idx="120">
                  <c:v>1800</c:v>
                </c:pt>
                <c:pt idx="121">
                  <c:v>1900</c:v>
                </c:pt>
                <c:pt idx="122" formatCode="General">
                  <c:v>550</c:v>
                </c:pt>
                <c:pt idx="123" formatCode="General">
                  <c:v>800</c:v>
                </c:pt>
                <c:pt idx="124">
                  <c:v>1000</c:v>
                </c:pt>
                <c:pt idx="125">
                  <c:v>2300</c:v>
                </c:pt>
                <c:pt idx="126" formatCode="General">
                  <c:v>800</c:v>
                </c:pt>
                <c:pt idx="127" formatCode="General">
                  <c:v>700</c:v>
                </c:pt>
                <c:pt idx="128">
                  <c:v>7550</c:v>
                </c:pt>
                <c:pt idx="129">
                  <c:v>7800</c:v>
                </c:pt>
                <c:pt idx="130">
                  <c:v>13200</c:v>
                </c:pt>
                <c:pt idx="131" formatCode="General">
                  <c:v>550</c:v>
                </c:pt>
                <c:pt idx="132">
                  <c:v>2500</c:v>
                </c:pt>
                <c:pt idx="133">
                  <c:v>3850</c:v>
                </c:pt>
                <c:pt idx="134">
                  <c:v>2500</c:v>
                </c:pt>
                <c:pt idx="135">
                  <c:v>2450</c:v>
                </c:pt>
                <c:pt idx="136">
                  <c:v>9700</c:v>
                </c:pt>
                <c:pt idx="137">
                  <c:v>1200</c:v>
                </c:pt>
                <c:pt idx="138" formatCode="General">
                  <c:v>150</c:v>
                </c:pt>
                <c:pt idx="139" formatCode="General">
                  <c:v>150</c:v>
                </c:pt>
                <c:pt idx="140" formatCode="General">
                  <c:v>800</c:v>
                </c:pt>
                <c:pt idx="141">
                  <c:v>2500</c:v>
                </c:pt>
                <c:pt idx="142">
                  <c:v>1700</c:v>
                </c:pt>
                <c:pt idx="143">
                  <c:v>4900</c:v>
                </c:pt>
                <c:pt idx="144">
                  <c:v>6500</c:v>
                </c:pt>
                <c:pt idx="145">
                  <c:v>12500</c:v>
                </c:pt>
                <c:pt idx="146">
                  <c:v>2300</c:v>
                </c:pt>
                <c:pt idx="147">
                  <c:v>1000</c:v>
                </c:pt>
                <c:pt idx="148">
                  <c:v>1800</c:v>
                </c:pt>
                <c:pt idx="149">
                  <c:v>2050</c:v>
                </c:pt>
                <c:pt idx="150">
                  <c:v>7450</c:v>
                </c:pt>
                <c:pt idx="151">
                  <c:v>8200</c:v>
                </c:pt>
                <c:pt idx="152">
                  <c:v>4070</c:v>
                </c:pt>
                <c:pt idx="153">
                  <c:v>5000</c:v>
                </c:pt>
                <c:pt idx="154">
                  <c:v>6000</c:v>
                </c:pt>
                <c:pt idx="155">
                  <c:v>7500</c:v>
                </c:pt>
                <c:pt idx="156">
                  <c:v>3000</c:v>
                </c:pt>
                <c:pt idx="157">
                  <c:v>4300</c:v>
                </c:pt>
                <c:pt idx="158">
                  <c:v>1500</c:v>
                </c:pt>
                <c:pt idx="159">
                  <c:v>4450</c:v>
                </c:pt>
                <c:pt idx="160">
                  <c:v>7000</c:v>
                </c:pt>
                <c:pt idx="161">
                  <c:v>5000</c:v>
                </c:pt>
                <c:pt idx="162">
                  <c:v>4500</c:v>
                </c:pt>
                <c:pt idx="163">
                  <c:v>4200</c:v>
                </c:pt>
                <c:pt idx="164">
                  <c:v>1200</c:v>
                </c:pt>
                <c:pt idx="165">
                  <c:v>1800</c:v>
                </c:pt>
                <c:pt idx="166">
                  <c:v>1900</c:v>
                </c:pt>
                <c:pt idx="167">
                  <c:v>1550</c:v>
                </c:pt>
                <c:pt idx="168">
                  <c:v>1900</c:v>
                </c:pt>
                <c:pt idx="169">
                  <c:v>1000</c:v>
                </c:pt>
                <c:pt idx="170">
                  <c:v>4300</c:v>
                </c:pt>
                <c:pt idx="171">
                  <c:v>1800</c:v>
                </c:pt>
                <c:pt idx="172">
                  <c:v>15400</c:v>
                </c:pt>
                <c:pt idx="173">
                  <c:v>7550</c:v>
                </c:pt>
                <c:pt idx="174">
                  <c:v>2700</c:v>
                </c:pt>
                <c:pt idx="175">
                  <c:v>2300</c:v>
                </c:pt>
                <c:pt idx="176">
                  <c:v>2550</c:v>
                </c:pt>
                <c:pt idx="177">
                  <c:v>2500</c:v>
                </c:pt>
                <c:pt idx="178">
                  <c:v>22850</c:v>
                </c:pt>
                <c:pt idx="179">
                  <c:v>22700</c:v>
                </c:pt>
                <c:pt idx="180" formatCode="General">
                  <c:v>350</c:v>
                </c:pt>
                <c:pt idx="181">
                  <c:v>4400</c:v>
                </c:pt>
                <c:pt idx="182">
                  <c:v>1500</c:v>
                </c:pt>
                <c:pt idx="183" formatCode="General">
                  <c:v>150</c:v>
                </c:pt>
                <c:pt idx="184">
                  <c:v>11440</c:v>
                </c:pt>
                <c:pt idx="185">
                  <c:v>81000</c:v>
                </c:pt>
                <c:pt idx="186">
                  <c:v>13500</c:v>
                </c:pt>
                <c:pt idx="187">
                  <c:v>13700</c:v>
                </c:pt>
                <c:pt idx="188">
                  <c:v>14900</c:v>
                </c:pt>
                <c:pt idx="189">
                  <c:v>16500</c:v>
                </c:pt>
                <c:pt idx="190">
                  <c:v>12500</c:v>
                </c:pt>
                <c:pt idx="191">
                  <c:v>23000</c:v>
                </c:pt>
                <c:pt idx="192">
                  <c:v>1100</c:v>
                </c:pt>
                <c:pt idx="193">
                  <c:v>1800</c:v>
                </c:pt>
                <c:pt idx="194" formatCode="General">
                  <c:v>250</c:v>
                </c:pt>
                <c:pt idx="195">
                  <c:v>4150</c:v>
                </c:pt>
                <c:pt idx="196">
                  <c:v>8800</c:v>
                </c:pt>
                <c:pt idx="197">
                  <c:v>4000</c:v>
                </c:pt>
                <c:pt idx="198" formatCode="General">
                  <c:v>500</c:v>
                </c:pt>
                <c:pt idx="199" formatCode="General">
                  <c:v>600</c:v>
                </c:pt>
                <c:pt idx="200">
                  <c:v>7500</c:v>
                </c:pt>
                <c:pt idx="201">
                  <c:v>3000</c:v>
                </c:pt>
                <c:pt idx="202" formatCode="General">
                  <c:v>300</c:v>
                </c:pt>
                <c:pt idx="203">
                  <c:v>1500</c:v>
                </c:pt>
                <c:pt idx="204" formatCode="General">
                  <c:v>450</c:v>
                </c:pt>
                <c:pt idx="205">
                  <c:v>7000</c:v>
                </c:pt>
                <c:pt idx="206" formatCode="General">
                  <c:v>500</c:v>
                </c:pt>
                <c:pt idx="207" formatCode="General">
                  <c:v>500</c:v>
                </c:pt>
                <c:pt idx="208" formatCode="General">
                  <c:v>800</c:v>
                </c:pt>
                <c:pt idx="209">
                  <c:v>1200</c:v>
                </c:pt>
                <c:pt idx="210">
                  <c:v>1800</c:v>
                </c:pt>
                <c:pt idx="211" formatCode="General">
                  <c:v>900</c:v>
                </c:pt>
                <c:pt idx="212" formatCode="General">
                  <c:v>550</c:v>
                </c:pt>
                <c:pt idx="213" formatCode="General">
                  <c:v>800</c:v>
                </c:pt>
                <c:pt idx="214">
                  <c:v>1000</c:v>
                </c:pt>
                <c:pt idx="215">
                  <c:v>2300</c:v>
                </c:pt>
                <c:pt idx="216" formatCode="General">
                  <c:v>800</c:v>
                </c:pt>
                <c:pt idx="217" formatCode="General">
                  <c:v>700</c:v>
                </c:pt>
                <c:pt idx="218">
                  <c:v>7550</c:v>
                </c:pt>
                <c:pt idx="219">
                  <c:v>7800</c:v>
                </c:pt>
                <c:pt idx="220">
                  <c:v>13200</c:v>
                </c:pt>
                <c:pt idx="221" formatCode="General">
                  <c:v>550</c:v>
                </c:pt>
                <c:pt idx="222">
                  <c:v>2500</c:v>
                </c:pt>
                <c:pt idx="223">
                  <c:v>3850</c:v>
                </c:pt>
                <c:pt idx="224">
                  <c:v>2500</c:v>
                </c:pt>
                <c:pt idx="225">
                  <c:v>2450</c:v>
                </c:pt>
                <c:pt idx="226">
                  <c:v>9700</c:v>
                </c:pt>
                <c:pt idx="227">
                  <c:v>1200</c:v>
                </c:pt>
                <c:pt idx="228" formatCode="General">
                  <c:v>150</c:v>
                </c:pt>
                <c:pt idx="229" formatCode="General">
                  <c:v>150</c:v>
                </c:pt>
                <c:pt idx="230" formatCode="General">
                  <c:v>800</c:v>
                </c:pt>
                <c:pt idx="231">
                  <c:v>2500</c:v>
                </c:pt>
                <c:pt idx="232">
                  <c:v>1700</c:v>
                </c:pt>
                <c:pt idx="233">
                  <c:v>4900</c:v>
                </c:pt>
                <c:pt idx="234">
                  <c:v>6500</c:v>
                </c:pt>
                <c:pt idx="235">
                  <c:v>12500</c:v>
                </c:pt>
                <c:pt idx="236">
                  <c:v>2300</c:v>
                </c:pt>
                <c:pt idx="237">
                  <c:v>1000</c:v>
                </c:pt>
                <c:pt idx="238">
                  <c:v>1800</c:v>
                </c:pt>
                <c:pt idx="239">
                  <c:v>2050</c:v>
                </c:pt>
                <c:pt idx="240" formatCode="General">
                  <c:v>450</c:v>
                </c:pt>
                <c:pt idx="241">
                  <c:v>8200</c:v>
                </c:pt>
                <c:pt idx="242">
                  <c:v>4070</c:v>
                </c:pt>
                <c:pt idx="243">
                  <c:v>5000</c:v>
                </c:pt>
                <c:pt idx="244">
                  <c:v>6000</c:v>
                </c:pt>
                <c:pt idx="245">
                  <c:v>7500</c:v>
                </c:pt>
                <c:pt idx="246">
                  <c:v>3000</c:v>
                </c:pt>
                <c:pt idx="247" formatCode="General">
                  <c:v>300</c:v>
                </c:pt>
                <c:pt idx="248">
                  <c:v>1500</c:v>
                </c:pt>
                <c:pt idx="249" formatCode="General">
                  <c:v>450</c:v>
                </c:pt>
                <c:pt idx="250">
                  <c:v>7000</c:v>
                </c:pt>
                <c:pt idx="251">
                  <c:v>5000</c:v>
                </c:pt>
                <c:pt idx="252" formatCode="General">
                  <c:v>500</c:v>
                </c:pt>
                <c:pt idx="253" formatCode="General">
                  <c:v>200</c:v>
                </c:pt>
                <c:pt idx="254">
                  <c:v>1200</c:v>
                </c:pt>
                <c:pt idx="255">
                  <c:v>1800</c:v>
                </c:pt>
                <c:pt idx="256" formatCode="General">
                  <c:v>900</c:v>
                </c:pt>
                <c:pt idx="257" formatCode="General">
                  <c:v>550</c:v>
                </c:pt>
                <c:pt idx="258" formatCode="General">
                  <c:v>900</c:v>
                </c:pt>
                <c:pt idx="259">
                  <c:v>1000</c:v>
                </c:pt>
                <c:pt idx="260">
                  <c:v>4300</c:v>
                </c:pt>
                <c:pt idx="261" formatCode="General">
                  <c:v>800</c:v>
                </c:pt>
                <c:pt idx="262">
                  <c:v>5400</c:v>
                </c:pt>
                <c:pt idx="263">
                  <c:v>7550</c:v>
                </c:pt>
                <c:pt idx="264" formatCode="General">
                  <c:v>700</c:v>
                </c:pt>
                <c:pt idx="265">
                  <c:v>1300</c:v>
                </c:pt>
                <c:pt idx="266">
                  <c:v>2350</c:v>
                </c:pt>
                <c:pt idx="267">
                  <c:v>9400</c:v>
                </c:pt>
                <c:pt idx="268">
                  <c:v>13500</c:v>
                </c:pt>
                <c:pt idx="269" formatCode="General">
                  <c:v>50</c:v>
                </c:pt>
                <c:pt idx="270">
                  <c:v>1440</c:v>
                </c:pt>
                <c:pt idx="271">
                  <c:v>8000</c:v>
                </c:pt>
                <c:pt idx="272" formatCode="General">
                  <c:v>300</c:v>
                </c:pt>
                <c:pt idx="273">
                  <c:v>3700</c:v>
                </c:pt>
                <c:pt idx="274">
                  <c:v>4900</c:v>
                </c:pt>
                <c:pt idx="275" formatCode="General">
                  <c:v>650</c:v>
                </c:pt>
                <c:pt idx="276">
                  <c:v>1250</c:v>
                </c:pt>
                <c:pt idx="277">
                  <c:v>2300</c:v>
                </c:pt>
                <c:pt idx="278">
                  <c:v>1000</c:v>
                </c:pt>
                <c:pt idx="279" formatCode="General">
                  <c:v>180</c:v>
                </c:pt>
                <c:pt idx="280">
                  <c:v>2500</c:v>
                </c:pt>
                <c:pt idx="281">
                  <c:v>4050</c:v>
                </c:pt>
                <c:pt idx="282">
                  <c:v>8000</c:v>
                </c:pt>
                <c:pt idx="283">
                  <c:v>5000</c:v>
                </c:pt>
                <c:pt idx="284">
                  <c:v>4500</c:v>
                </c:pt>
                <c:pt idx="285">
                  <c:v>1600</c:v>
                </c:pt>
                <c:pt idx="286">
                  <c:v>3500</c:v>
                </c:pt>
                <c:pt idx="287">
                  <c:v>6000</c:v>
                </c:pt>
                <c:pt idx="288">
                  <c:v>4300</c:v>
                </c:pt>
                <c:pt idx="289">
                  <c:v>8500</c:v>
                </c:pt>
                <c:pt idx="290">
                  <c:v>1450</c:v>
                </c:pt>
                <c:pt idx="291">
                  <c:v>17000</c:v>
                </c:pt>
                <c:pt idx="292">
                  <c:v>1500</c:v>
                </c:pt>
                <c:pt idx="293">
                  <c:v>3500</c:v>
                </c:pt>
                <c:pt idx="294">
                  <c:v>1800</c:v>
                </c:pt>
                <c:pt idx="295">
                  <c:v>1200</c:v>
                </c:pt>
                <c:pt idx="296">
                  <c:v>1800</c:v>
                </c:pt>
                <c:pt idx="297">
                  <c:v>1900</c:v>
                </c:pt>
                <c:pt idx="298">
                  <c:v>1550</c:v>
                </c:pt>
                <c:pt idx="299" formatCode="General">
                  <c:v>800</c:v>
                </c:pt>
                <c:pt idx="300">
                  <c:v>1000</c:v>
                </c:pt>
                <c:pt idx="301">
                  <c:v>2300</c:v>
                </c:pt>
                <c:pt idx="302" formatCode="General">
                  <c:v>800</c:v>
                </c:pt>
                <c:pt idx="303" formatCode="General">
                  <c:v>700</c:v>
                </c:pt>
                <c:pt idx="304">
                  <c:v>7550</c:v>
                </c:pt>
                <c:pt idx="305">
                  <c:v>7800</c:v>
                </c:pt>
                <c:pt idx="306">
                  <c:v>13200</c:v>
                </c:pt>
                <c:pt idx="307" formatCode="General">
                  <c:v>400</c:v>
                </c:pt>
                <c:pt idx="308">
                  <c:v>2500</c:v>
                </c:pt>
                <c:pt idx="309">
                  <c:v>34850</c:v>
                </c:pt>
                <c:pt idx="310">
                  <c:v>2500</c:v>
                </c:pt>
                <c:pt idx="311">
                  <c:v>24450</c:v>
                </c:pt>
                <c:pt idx="312">
                  <c:v>9700</c:v>
                </c:pt>
                <c:pt idx="313">
                  <c:v>1200</c:v>
                </c:pt>
                <c:pt idx="314" formatCode="General">
                  <c:v>350</c:v>
                </c:pt>
                <c:pt idx="315" formatCode="General">
                  <c:v>750</c:v>
                </c:pt>
                <c:pt idx="316">
                  <c:v>12400</c:v>
                </c:pt>
                <c:pt idx="317">
                  <c:v>2500</c:v>
                </c:pt>
                <c:pt idx="318">
                  <c:v>1700</c:v>
                </c:pt>
                <c:pt idx="319">
                  <c:v>4900</c:v>
                </c:pt>
                <c:pt idx="320">
                  <c:v>6500</c:v>
                </c:pt>
                <c:pt idx="321">
                  <c:v>12500</c:v>
                </c:pt>
                <c:pt idx="322">
                  <c:v>2300</c:v>
                </c:pt>
                <c:pt idx="323">
                  <c:v>1000</c:v>
                </c:pt>
                <c:pt idx="324">
                  <c:v>1800</c:v>
                </c:pt>
                <c:pt idx="325">
                  <c:v>2050</c:v>
                </c:pt>
                <c:pt idx="326">
                  <c:v>7650</c:v>
                </c:pt>
                <c:pt idx="327">
                  <c:v>8200</c:v>
                </c:pt>
                <c:pt idx="328">
                  <c:v>4070</c:v>
                </c:pt>
                <c:pt idx="329">
                  <c:v>5000</c:v>
                </c:pt>
                <c:pt idx="330">
                  <c:v>6000</c:v>
                </c:pt>
                <c:pt idx="331">
                  <c:v>7500</c:v>
                </c:pt>
                <c:pt idx="332">
                  <c:v>3000</c:v>
                </c:pt>
                <c:pt idx="333">
                  <c:v>4700</c:v>
                </c:pt>
                <c:pt idx="334">
                  <c:v>1500</c:v>
                </c:pt>
                <c:pt idx="335">
                  <c:v>4450</c:v>
                </c:pt>
                <c:pt idx="336">
                  <c:v>7000</c:v>
                </c:pt>
                <c:pt idx="337">
                  <c:v>5000</c:v>
                </c:pt>
                <c:pt idx="338">
                  <c:v>4500</c:v>
                </c:pt>
                <c:pt idx="339">
                  <c:v>4200</c:v>
                </c:pt>
                <c:pt idx="340">
                  <c:v>1100</c:v>
                </c:pt>
                <c:pt idx="341">
                  <c:v>1800</c:v>
                </c:pt>
                <c:pt idx="342">
                  <c:v>1800</c:v>
                </c:pt>
                <c:pt idx="343">
                  <c:v>1550</c:v>
                </c:pt>
                <c:pt idx="344" formatCode="General">
                  <c:v>100</c:v>
                </c:pt>
                <c:pt idx="345">
                  <c:v>1000</c:v>
                </c:pt>
                <c:pt idx="346">
                  <c:v>4300</c:v>
                </c:pt>
                <c:pt idx="347" formatCode="General">
                  <c:v>100</c:v>
                </c:pt>
                <c:pt idx="348">
                  <c:v>5400</c:v>
                </c:pt>
                <c:pt idx="349">
                  <c:v>7550</c:v>
                </c:pt>
                <c:pt idx="350">
                  <c:v>2700</c:v>
                </c:pt>
                <c:pt idx="351" formatCode="General">
                  <c:v>10</c:v>
                </c:pt>
                <c:pt idx="352">
                  <c:v>7550</c:v>
                </c:pt>
                <c:pt idx="353">
                  <c:v>3500</c:v>
                </c:pt>
                <c:pt idx="354">
                  <c:v>2950</c:v>
                </c:pt>
                <c:pt idx="355">
                  <c:v>2700</c:v>
                </c:pt>
                <c:pt idx="356">
                  <c:v>2450</c:v>
                </c:pt>
                <c:pt idx="357">
                  <c:v>9400</c:v>
                </c:pt>
                <c:pt idx="358">
                  <c:v>12500</c:v>
                </c:pt>
                <c:pt idx="359" formatCode="General">
                  <c:v>150</c:v>
                </c:pt>
                <c:pt idx="360">
                  <c:v>1440</c:v>
                </c:pt>
                <c:pt idx="361">
                  <c:v>8000</c:v>
                </c:pt>
                <c:pt idx="362">
                  <c:v>3500</c:v>
                </c:pt>
                <c:pt idx="363">
                  <c:v>3700</c:v>
                </c:pt>
                <c:pt idx="364">
                  <c:v>4900</c:v>
                </c:pt>
                <c:pt idx="365">
                  <c:v>6500</c:v>
                </c:pt>
                <c:pt idx="366">
                  <c:v>12500</c:v>
                </c:pt>
                <c:pt idx="367">
                  <c:v>23000</c:v>
                </c:pt>
                <c:pt idx="368" formatCode="General">
                  <c:v>100</c:v>
                </c:pt>
                <c:pt idx="369">
                  <c:v>1800</c:v>
                </c:pt>
                <c:pt idx="370" formatCode="General">
                  <c:v>250</c:v>
                </c:pt>
                <c:pt idx="371">
                  <c:v>4150</c:v>
                </c:pt>
                <c:pt idx="372">
                  <c:v>8800</c:v>
                </c:pt>
                <c:pt idx="373">
                  <c:v>4000</c:v>
                </c:pt>
                <c:pt idx="374" formatCode="General">
                  <c:v>500</c:v>
                </c:pt>
                <c:pt idx="375" formatCode="General">
                  <c:v>600</c:v>
                </c:pt>
                <c:pt idx="376">
                  <c:v>7500</c:v>
                </c:pt>
                <c:pt idx="377">
                  <c:v>3000</c:v>
                </c:pt>
                <c:pt idx="378" formatCode="General">
                  <c:v>300</c:v>
                </c:pt>
                <c:pt idx="379">
                  <c:v>1500</c:v>
                </c:pt>
                <c:pt idx="380" formatCode="General">
                  <c:v>450</c:v>
                </c:pt>
                <c:pt idx="381">
                  <c:v>7000</c:v>
                </c:pt>
                <c:pt idx="382" formatCode="General">
                  <c:v>500</c:v>
                </c:pt>
                <c:pt idx="383" formatCode="General">
                  <c:v>500</c:v>
                </c:pt>
                <c:pt idx="384" formatCode="General">
                  <c:v>800</c:v>
                </c:pt>
                <c:pt idx="385">
                  <c:v>1200</c:v>
                </c:pt>
                <c:pt idx="386">
                  <c:v>1800</c:v>
                </c:pt>
                <c:pt idx="387" formatCode="General">
                  <c:v>900</c:v>
                </c:pt>
                <c:pt idx="388" formatCode="General">
                  <c:v>550</c:v>
                </c:pt>
                <c:pt idx="389" formatCode="General">
                  <c:v>800</c:v>
                </c:pt>
                <c:pt idx="390">
                  <c:v>1000</c:v>
                </c:pt>
                <c:pt idx="391">
                  <c:v>2300</c:v>
                </c:pt>
                <c:pt idx="392" formatCode="General">
                  <c:v>800</c:v>
                </c:pt>
                <c:pt idx="393" formatCode="General">
                  <c:v>700</c:v>
                </c:pt>
                <c:pt idx="394">
                  <c:v>7550</c:v>
                </c:pt>
                <c:pt idx="395">
                  <c:v>7800</c:v>
                </c:pt>
                <c:pt idx="396">
                  <c:v>13200</c:v>
                </c:pt>
                <c:pt idx="397" formatCode="General">
                  <c:v>550</c:v>
                </c:pt>
                <c:pt idx="398">
                  <c:v>2500</c:v>
                </c:pt>
                <c:pt idx="399">
                  <c:v>3850</c:v>
                </c:pt>
                <c:pt idx="400">
                  <c:v>2500</c:v>
                </c:pt>
                <c:pt idx="401">
                  <c:v>2450</c:v>
                </c:pt>
                <c:pt idx="402">
                  <c:v>9700</c:v>
                </c:pt>
                <c:pt idx="403">
                  <c:v>1200</c:v>
                </c:pt>
                <c:pt idx="404" formatCode="General">
                  <c:v>150</c:v>
                </c:pt>
                <c:pt idx="405" formatCode="General">
                  <c:v>150</c:v>
                </c:pt>
                <c:pt idx="406" formatCode="General">
                  <c:v>800</c:v>
                </c:pt>
                <c:pt idx="407">
                  <c:v>2500</c:v>
                </c:pt>
                <c:pt idx="408">
                  <c:v>1700</c:v>
                </c:pt>
                <c:pt idx="409">
                  <c:v>4900</c:v>
                </c:pt>
                <c:pt idx="410">
                  <c:v>6500</c:v>
                </c:pt>
                <c:pt idx="411">
                  <c:v>12500</c:v>
                </c:pt>
                <c:pt idx="412">
                  <c:v>2300</c:v>
                </c:pt>
                <c:pt idx="413">
                  <c:v>1000</c:v>
                </c:pt>
                <c:pt idx="414">
                  <c:v>1800</c:v>
                </c:pt>
                <c:pt idx="415">
                  <c:v>2050</c:v>
                </c:pt>
                <c:pt idx="416" formatCode="General">
                  <c:v>450</c:v>
                </c:pt>
                <c:pt idx="417" formatCode="General">
                  <c:v>800</c:v>
                </c:pt>
                <c:pt idx="418" formatCode="General">
                  <c:v>470</c:v>
                </c:pt>
                <c:pt idx="419">
                  <c:v>5000</c:v>
                </c:pt>
                <c:pt idx="420" formatCode="General">
                  <c:v>600</c:v>
                </c:pt>
                <c:pt idx="421" formatCode="General">
                  <c:v>700</c:v>
                </c:pt>
                <c:pt idx="422">
                  <c:v>3000</c:v>
                </c:pt>
                <c:pt idx="423" formatCode="General">
                  <c:v>300</c:v>
                </c:pt>
                <c:pt idx="424">
                  <c:v>1500</c:v>
                </c:pt>
                <c:pt idx="425" formatCode="General">
                  <c:v>450</c:v>
                </c:pt>
                <c:pt idx="426">
                  <c:v>7000</c:v>
                </c:pt>
                <c:pt idx="427">
                  <c:v>5000</c:v>
                </c:pt>
                <c:pt idx="428" formatCode="General">
                  <c:v>500</c:v>
                </c:pt>
                <c:pt idx="429" formatCode="General">
                  <c:v>200</c:v>
                </c:pt>
                <c:pt idx="430">
                  <c:v>1200</c:v>
                </c:pt>
                <c:pt idx="431">
                  <c:v>1800</c:v>
                </c:pt>
                <c:pt idx="432" formatCode="General">
                  <c:v>900</c:v>
                </c:pt>
                <c:pt idx="433" formatCode="General">
                  <c:v>550</c:v>
                </c:pt>
                <c:pt idx="434" formatCode="General">
                  <c:v>900</c:v>
                </c:pt>
                <c:pt idx="435">
                  <c:v>1000</c:v>
                </c:pt>
                <c:pt idx="436">
                  <c:v>4300</c:v>
                </c:pt>
                <c:pt idx="437" formatCode="General">
                  <c:v>800</c:v>
                </c:pt>
                <c:pt idx="438">
                  <c:v>5400</c:v>
                </c:pt>
                <c:pt idx="439">
                  <c:v>7550</c:v>
                </c:pt>
                <c:pt idx="440" formatCode="General">
                  <c:v>700</c:v>
                </c:pt>
                <c:pt idx="441">
                  <c:v>1300</c:v>
                </c:pt>
                <c:pt idx="442">
                  <c:v>2350</c:v>
                </c:pt>
                <c:pt idx="443">
                  <c:v>9400</c:v>
                </c:pt>
                <c:pt idx="444">
                  <c:v>13500</c:v>
                </c:pt>
                <c:pt idx="445" formatCode="General">
                  <c:v>50</c:v>
                </c:pt>
                <c:pt idx="446">
                  <c:v>1440</c:v>
                </c:pt>
                <c:pt idx="447">
                  <c:v>8000</c:v>
                </c:pt>
                <c:pt idx="448" formatCode="General">
                  <c:v>300</c:v>
                </c:pt>
                <c:pt idx="449">
                  <c:v>3700</c:v>
                </c:pt>
                <c:pt idx="450">
                  <c:v>4900</c:v>
                </c:pt>
                <c:pt idx="451" formatCode="General">
                  <c:v>650</c:v>
                </c:pt>
                <c:pt idx="452">
                  <c:v>1250</c:v>
                </c:pt>
                <c:pt idx="453">
                  <c:v>2300</c:v>
                </c:pt>
                <c:pt idx="454">
                  <c:v>1000</c:v>
                </c:pt>
                <c:pt idx="455" formatCode="General">
                  <c:v>180</c:v>
                </c:pt>
                <c:pt idx="456">
                  <c:v>2500</c:v>
                </c:pt>
                <c:pt idx="457">
                  <c:v>4050</c:v>
                </c:pt>
                <c:pt idx="458">
                  <c:v>8000</c:v>
                </c:pt>
                <c:pt idx="459">
                  <c:v>5000</c:v>
                </c:pt>
                <c:pt idx="460">
                  <c:v>4500</c:v>
                </c:pt>
                <c:pt idx="461">
                  <c:v>1600</c:v>
                </c:pt>
                <c:pt idx="462">
                  <c:v>3500</c:v>
                </c:pt>
                <c:pt idx="463">
                  <c:v>6000</c:v>
                </c:pt>
                <c:pt idx="464">
                  <c:v>4300</c:v>
                </c:pt>
                <c:pt idx="465">
                  <c:v>8500</c:v>
                </c:pt>
                <c:pt idx="466">
                  <c:v>1450</c:v>
                </c:pt>
                <c:pt idx="467">
                  <c:v>17000</c:v>
                </c:pt>
                <c:pt idx="468">
                  <c:v>1500</c:v>
                </c:pt>
                <c:pt idx="469">
                  <c:v>3500</c:v>
                </c:pt>
                <c:pt idx="470">
                  <c:v>1800</c:v>
                </c:pt>
                <c:pt idx="471">
                  <c:v>1200</c:v>
                </c:pt>
                <c:pt idx="472">
                  <c:v>1800</c:v>
                </c:pt>
                <c:pt idx="473">
                  <c:v>1900</c:v>
                </c:pt>
                <c:pt idx="474" formatCode="General">
                  <c:v>550</c:v>
                </c:pt>
                <c:pt idx="475" formatCode="General">
                  <c:v>800</c:v>
                </c:pt>
                <c:pt idx="476">
                  <c:v>1000</c:v>
                </c:pt>
                <c:pt idx="477">
                  <c:v>2300</c:v>
                </c:pt>
                <c:pt idx="478" formatCode="General">
                  <c:v>800</c:v>
                </c:pt>
                <c:pt idx="479" formatCode="General">
                  <c:v>700</c:v>
                </c:pt>
                <c:pt idx="480">
                  <c:v>7550</c:v>
                </c:pt>
                <c:pt idx="481">
                  <c:v>7800</c:v>
                </c:pt>
                <c:pt idx="482">
                  <c:v>13200</c:v>
                </c:pt>
                <c:pt idx="483" formatCode="General">
                  <c:v>550</c:v>
                </c:pt>
                <c:pt idx="484">
                  <c:v>2500</c:v>
                </c:pt>
                <c:pt idx="485">
                  <c:v>3850</c:v>
                </c:pt>
                <c:pt idx="486">
                  <c:v>2500</c:v>
                </c:pt>
                <c:pt idx="487">
                  <c:v>2450</c:v>
                </c:pt>
                <c:pt idx="488">
                  <c:v>9700</c:v>
                </c:pt>
                <c:pt idx="489">
                  <c:v>1200</c:v>
                </c:pt>
                <c:pt idx="490" formatCode="General">
                  <c:v>150</c:v>
                </c:pt>
                <c:pt idx="491" formatCode="General">
                  <c:v>150</c:v>
                </c:pt>
                <c:pt idx="492" formatCode="General">
                  <c:v>800</c:v>
                </c:pt>
                <c:pt idx="493">
                  <c:v>2500</c:v>
                </c:pt>
                <c:pt idx="494">
                  <c:v>1700</c:v>
                </c:pt>
                <c:pt idx="495">
                  <c:v>4900</c:v>
                </c:pt>
                <c:pt idx="496">
                  <c:v>6500</c:v>
                </c:pt>
                <c:pt idx="497">
                  <c:v>12500</c:v>
                </c:pt>
                <c:pt idx="498">
                  <c:v>2300</c:v>
                </c:pt>
                <c:pt idx="499">
                  <c:v>1000</c:v>
                </c:pt>
                <c:pt idx="500">
                  <c:v>1800</c:v>
                </c:pt>
                <c:pt idx="501">
                  <c:v>2050</c:v>
                </c:pt>
                <c:pt idx="502">
                  <c:v>7450</c:v>
                </c:pt>
                <c:pt idx="503">
                  <c:v>8200</c:v>
                </c:pt>
                <c:pt idx="504">
                  <c:v>4070</c:v>
                </c:pt>
                <c:pt idx="505">
                  <c:v>5000</c:v>
                </c:pt>
                <c:pt idx="506">
                  <c:v>6000</c:v>
                </c:pt>
                <c:pt idx="507">
                  <c:v>7500</c:v>
                </c:pt>
                <c:pt idx="508">
                  <c:v>3000</c:v>
                </c:pt>
                <c:pt idx="509">
                  <c:v>4300</c:v>
                </c:pt>
                <c:pt idx="510">
                  <c:v>1500</c:v>
                </c:pt>
                <c:pt idx="511">
                  <c:v>4450</c:v>
                </c:pt>
                <c:pt idx="512">
                  <c:v>7000</c:v>
                </c:pt>
                <c:pt idx="513">
                  <c:v>5000</c:v>
                </c:pt>
                <c:pt idx="514">
                  <c:v>4500</c:v>
                </c:pt>
                <c:pt idx="515">
                  <c:v>4200</c:v>
                </c:pt>
                <c:pt idx="516">
                  <c:v>1200</c:v>
                </c:pt>
                <c:pt idx="517">
                  <c:v>1800</c:v>
                </c:pt>
                <c:pt idx="518">
                  <c:v>1900</c:v>
                </c:pt>
                <c:pt idx="519">
                  <c:v>1550</c:v>
                </c:pt>
                <c:pt idx="520">
                  <c:v>1900</c:v>
                </c:pt>
                <c:pt idx="521">
                  <c:v>1000</c:v>
                </c:pt>
                <c:pt idx="522">
                  <c:v>4300</c:v>
                </c:pt>
                <c:pt idx="523">
                  <c:v>1800</c:v>
                </c:pt>
                <c:pt idx="524">
                  <c:v>15400</c:v>
                </c:pt>
                <c:pt idx="525">
                  <c:v>7550</c:v>
                </c:pt>
                <c:pt idx="526">
                  <c:v>2700</c:v>
                </c:pt>
                <c:pt idx="527">
                  <c:v>2300</c:v>
                </c:pt>
                <c:pt idx="528">
                  <c:v>2550</c:v>
                </c:pt>
                <c:pt idx="529">
                  <c:v>2500</c:v>
                </c:pt>
                <c:pt idx="530">
                  <c:v>22850</c:v>
                </c:pt>
                <c:pt idx="531">
                  <c:v>22700</c:v>
                </c:pt>
                <c:pt idx="532" formatCode="General">
                  <c:v>350</c:v>
                </c:pt>
                <c:pt idx="533">
                  <c:v>4400</c:v>
                </c:pt>
                <c:pt idx="534">
                  <c:v>1500</c:v>
                </c:pt>
                <c:pt idx="535" formatCode="General">
                  <c:v>150</c:v>
                </c:pt>
                <c:pt idx="536">
                  <c:v>11440</c:v>
                </c:pt>
                <c:pt idx="537">
                  <c:v>74000</c:v>
                </c:pt>
                <c:pt idx="538">
                  <c:v>13500</c:v>
                </c:pt>
                <c:pt idx="539">
                  <c:v>13700</c:v>
                </c:pt>
                <c:pt idx="540">
                  <c:v>14900</c:v>
                </c:pt>
                <c:pt idx="541">
                  <c:v>16500</c:v>
                </c:pt>
                <c:pt idx="542">
                  <c:v>12500</c:v>
                </c:pt>
                <c:pt idx="543">
                  <c:v>23000</c:v>
                </c:pt>
                <c:pt idx="544">
                  <c:v>1100</c:v>
                </c:pt>
                <c:pt idx="545">
                  <c:v>1800</c:v>
                </c:pt>
                <c:pt idx="546" formatCode="General">
                  <c:v>250</c:v>
                </c:pt>
                <c:pt idx="547">
                  <c:v>4150</c:v>
                </c:pt>
                <c:pt idx="548">
                  <c:v>8800</c:v>
                </c:pt>
                <c:pt idx="549">
                  <c:v>4000</c:v>
                </c:pt>
                <c:pt idx="550" formatCode="General">
                  <c:v>500</c:v>
                </c:pt>
                <c:pt idx="551" formatCode="General">
                  <c:v>600</c:v>
                </c:pt>
                <c:pt idx="552">
                  <c:v>7500</c:v>
                </c:pt>
                <c:pt idx="553">
                  <c:v>3000</c:v>
                </c:pt>
                <c:pt idx="554" formatCode="General">
                  <c:v>300</c:v>
                </c:pt>
                <c:pt idx="555">
                  <c:v>1500</c:v>
                </c:pt>
                <c:pt idx="556" formatCode="General">
                  <c:v>450</c:v>
                </c:pt>
                <c:pt idx="557">
                  <c:v>7000</c:v>
                </c:pt>
                <c:pt idx="558" formatCode="General">
                  <c:v>500</c:v>
                </c:pt>
                <c:pt idx="559" formatCode="General">
                  <c:v>500</c:v>
                </c:pt>
                <c:pt idx="560" formatCode="General">
                  <c:v>800</c:v>
                </c:pt>
                <c:pt idx="561">
                  <c:v>1200</c:v>
                </c:pt>
                <c:pt idx="562">
                  <c:v>1800</c:v>
                </c:pt>
                <c:pt idx="563" formatCode="General">
                  <c:v>900</c:v>
                </c:pt>
                <c:pt idx="564" formatCode="General">
                  <c:v>550</c:v>
                </c:pt>
                <c:pt idx="565" formatCode="General">
                  <c:v>800</c:v>
                </c:pt>
                <c:pt idx="566">
                  <c:v>1000</c:v>
                </c:pt>
                <c:pt idx="567">
                  <c:v>2300</c:v>
                </c:pt>
                <c:pt idx="568" formatCode="General">
                  <c:v>800</c:v>
                </c:pt>
                <c:pt idx="569" formatCode="General">
                  <c:v>700</c:v>
                </c:pt>
                <c:pt idx="570">
                  <c:v>7550</c:v>
                </c:pt>
                <c:pt idx="571">
                  <c:v>7800</c:v>
                </c:pt>
                <c:pt idx="572">
                  <c:v>13200</c:v>
                </c:pt>
                <c:pt idx="573" formatCode="General">
                  <c:v>550</c:v>
                </c:pt>
                <c:pt idx="574">
                  <c:v>2500</c:v>
                </c:pt>
                <c:pt idx="575">
                  <c:v>3850</c:v>
                </c:pt>
                <c:pt idx="576">
                  <c:v>2500</c:v>
                </c:pt>
                <c:pt idx="577">
                  <c:v>2450</c:v>
                </c:pt>
                <c:pt idx="578">
                  <c:v>9700</c:v>
                </c:pt>
                <c:pt idx="579">
                  <c:v>1200</c:v>
                </c:pt>
                <c:pt idx="580" formatCode="General">
                  <c:v>150</c:v>
                </c:pt>
                <c:pt idx="581" formatCode="General">
                  <c:v>150</c:v>
                </c:pt>
                <c:pt idx="582" formatCode="General">
                  <c:v>800</c:v>
                </c:pt>
                <c:pt idx="583">
                  <c:v>2500</c:v>
                </c:pt>
                <c:pt idx="584">
                  <c:v>1700</c:v>
                </c:pt>
                <c:pt idx="585">
                  <c:v>4900</c:v>
                </c:pt>
                <c:pt idx="586">
                  <c:v>6500</c:v>
                </c:pt>
                <c:pt idx="587">
                  <c:v>12500</c:v>
                </c:pt>
                <c:pt idx="588">
                  <c:v>2300</c:v>
                </c:pt>
                <c:pt idx="589">
                  <c:v>1000</c:v>
                </c:pt>
                <c:pt idx="590">
                  <c:v>1800</c:v>
                </c:pt>
                <c:pt idx="591">
                  <c:v>2050</c:v>
                </c:pt>
                <c:pt idx="592" formatCode="General">
                  <c:v>450</c:v>
                </c:pt>
                <c:pt idx="593">
                  <c:v>8200</c:v>
                </c:pt>
                <c:pt idx="594">
                  <c:v>4070</c:v>
                </c:pt>
                <c:pt idx="595">
                  <c:v>5000</c:v>
                </c:pt>
                <c:pt idx="596">
                  <c:v>6000</c:v>
                </c:pt>
                <c:pt idx="597">
                  <c:v>7500</c:v>
                </c:pt>
                <c:pt idx="598">
                  <c:v>3000</c:v>
                </c:pt>
                <c:pt idx="599" formatCode="General">
                  <c:v>300</c:v>
                </c:pt>
                <c:pt idx="600">
                  <c:v>1500</c:v>
                </c:pt>
                <c:pt idx="601" formatCode="General">
                  <c:v>450</c:v>
                </c:pt>
                <c:pt idx="602">
                  <c:v>7000</c:v>
                </c:pt>
                <c:pt idx="603">
                  <c:v>5000</c:v>
                </c:pt>
                <c:pt idx="604" formatCode="General">
                  <c:v>500</c:v>
                </c:pt>
                <c:pt idx="605" formatCode="General">
                  <c:v>200</c:v>
                </c:pt>
                <c:pt idx="606">
                  <c:v>1200</c:v>
                </c:pt>
                <c:pt idx="607">
                  <c:v>1800</c:v>
                </c:pt>
                <c:pt idx="608" formatCode="General">
                  <c:v>900</c:v>
                </c:pt>
                <c:pt idx="609" formatCode="General">
                  <c:v>550</c:v>
                </c:pt>
                <c:pt idx="610" formatCode="General">
                  <c:v>900</c:v>
                </c:pt>
                <c:pt idx="611">
                  <c:v>1000</c:v>
                </c:pt>
                <c:pt idx="612">
                  <c:v>4300</c:v>
                </c:pt>
                <c:pt idx="613" formatCode="General">
                  <c:v>800</c:v>
                </c:pt>
                <c:pt idx="614">
                  <c:v>5400</c:v>
                </c:pt>
                <c:pt idx="615">
                  <c:v>7550</c:v>
                </c:pt>
                <c:pt idx="616" formatCode="General">
                  <c:v>700</c:v>
                </c:pt>
                <c:pt idx="617">
                  <c:v>1300</c:v>
                </c:pt>
                <c:pt idx="618">
                  <c:v>2350</c:v>
                </c:pt>
                <c:pt idx="619">
                  <c:v>9400</c:v>
                </c:pt>
                <c:pt idx="620">
                  <c:v>13500</c:v>
                </c:pt>
                <c:pt idx="621" formatCode="General">
                  <c:v>50</c:v>
                </c:pt>
                <c:pt idx="622">
                  <c:v>1440</c:v>
                </c:pt>
                <c:pt idx="623">
                  <c:v>8000</c:v>
                </c:pt>
                <c:pt idx="624" formatCode="General">
                  <c:v>300</c:v>
                </c:pt>
                <c:pt idx="625">
                  <c:v>3700</c:v>
                </c:pt>
                <c:pt idx="626">
                  <c:v>4900</c:v>
                </c:pt>
                <c:pt idx="627" formatCode="General">
                  <c:v>650</c:v>
                </c:pt>
                <c:pt idx="628">
                  <c:v>1250</c:v>
                </c:pt>
                <c:pt idx="629">
                  <c:v>2300</c:v>
                </c:pt>
                <c:pt idx="630">
                  <c:v>1000</c:v>
                </c:pt>
                <c:pt idx="631" formatCode="General">
                  <c:v>180</c:v>
                </c:pt>
                <c:pt idx="632">
                  <c:v>2500</c:v>
                </c:pt>
                <c:pt idx="633">
                  <c:v>4050</c:v>
                </c:pt>
                <c:pt idx="634">
                  <c:v>8000</c:v>
                </c:pt>
                <c:pt idx="635">
                  <c:v>5000</c:v>
                </c:pt>
                <c:pt idx="636">
                  <c:v>4500</c:v>
                </c:pt>
                <c:pt idx="637">
                  <c:v>1600</c:v>
                </c:pt>
                <c:pt idx="638">
                  <c:v>3500</c:v>
                </c:pt>
                <c:pt idx="639">
                  <c:v>6000</c:v>
                </c:pt>
                <c:pt idx="640">
                  <c:v>4300</c:v>
                </c:pt>
                <c:pt idx="641">
                  <c:v>8500</c:v>
                </c:pt>
                <c:pt idx="642">
                  <c:v>1450</c:v>
                </c:pt>
                <c:pt idx="643">
                  <c:v>17000</c:v>
                </c:pt>
                <c:pt idx="644">
                  <c:v>1500</c:v>
                </c:pt>
                <c:pt idx="645">
                  <c:v>3500</c:v>
                </c:pt>
                <c:pt idx="646">
                  <c:v>1800</c:v>
                </c:pt>
                <c:pt idx="647">
                  <c:v>1200</c:v>
                </c:pt>
                <c:pt idx="648">
                  <c:v>1800</c:v>
                </c:pt>
                <c:pt idx="649">
                  <c:v>1900</c:v>
                </c:pt>
                <c:pt idx="650">
                  <c:v>1550</c:v>
                </c:pt>
                <c:pt idx="651" formatCode="General">
                  <c:v>800</c:v>
                </c:pt>
                <c:pt idx="652">
                  <c:v>1000</c:v>
                </c:pt>
                <c:pt idx="653">
                  <c:v>2300</c:v>
                </c:pt>
                <c:pt idx="654" formatCode="General">
                  <c:v>800</c:v>
                </c:pt>
                <c:pt idx="655" formatCode="General">
                  <c:v>700</c:v>
                </c:pt>
                <c:pt idx="656">
                  <c:v>7550</c:v>
                </c:pt>
                <c:pt idx="657">
                  <c:v>7800</c:v>
                </c:pt>
                <c:pt idx="658">
                  <c:v>13200</c:v>
                </c:pt>
                <c:pt idx="659" formatCode="General">
                  <c:v>400</c:v>
                </c:pt>
                <c:pt idx="660">
                  <c:v>2500</c:v>
                </c:pt>
                <c:pt idx="661">
                  <c:v>34850</c:v>
                </c:pt>
                <c:pt idx="662">
                  <c:v>2500</c:v>
                </c:pt>
                <c:pt idx="663">
                  <c:v>24450</c:v>
                </c:pt>
                <c:pt idx="664">
                  <c:v>9700</c:v>
                </c:pt>
                <c:pt idx="665">
                  <c:v>1200</c:v>
                </c:pt>
                <c:pt idx="666" formatCode="General">
                  <c:v>350</c:v>
                </c:pt>
                <c:pt idx="667" formatCode="General">
                  <c:v>750</c:v>
                </c:pt>
                <c:pt idx="668">
                  <c:v>12400</c:v>
                </c:pt>
                <c:pt idx="669">
                  <c:v>2500</c:v>
                </c:pt>
                <c:pt idx="670">
                  <c:v>1700</c:v>
                </c:pt>
                <c:pt idx="671">
                  <c:v>4900</c:v>
                </c:pt>
                <c:pt idx="672">
                  <c:v>6500</c:v>
                </c:pt>
                <c:pt idx="673">
                  <c:v>12500</c:v>
                </c:pt>
                <c:pt idx="674">
                  <c:v>2300</c:v>
                </c:pt>
                <c:pt idx="675">
                  <c:v>1000</c:v>
                </c:pt>
                <c:pt idx="676">
                  <c:v>1800</c:v>
                </c:pt>
                <c:pt idx="677">
                  <c:v>2050</c:v>
                </c:pt>
                <c:pt idx="678">
                  <c:v>7650</c:v>
                </c:pt>
                <c:pt idx="679">
                  <c:v>8200</c:v>
                </c:pt>
                <c:pt idx="680">
                  <c:v>4070</c:v>
                </c:pt>
                <c:pt idx="681">
                  <c:v>5000</c:v>
                </c:pt>
                <c:pt idx="682">
                  <c:v>6000</c:v>
                </c:pt>
                <c:pt idx="683">
                  <c:v>7500</c:v>
                </c:pt>
                <c:pt idx="684">
                  <c:v>3000</c:v>
                </c:pt>
                <c:pt idx="685">
                  <c:v>4700</c:v>
                </c:pt>
                <c:pt idx="686">
                  <c:v>1500</c:v>
                </c:pt>
                <c:pt idx="687">
                  <c:v>4450</c:v>
                </c:pt>
                <c:pt idx="688">
                  <c:v>7000</c:v>
                </c:pt>
                <c:pt idx="689">
                  <c:v>5000</c:v>
                </c:pt>
                <c:pt idx="690">
                  <c:v>4500</c:v>
                </c:pt>
                <c:pt idx="691">
                  <c:v>4200</c:v>
                </c:pt>
                <c:pt idx="692">
                  <c:v>1100</c:v>
                </c:pt>
                <c:pt idx="693">
                  <c:v>1800</c:v>
                </c:pt>
                <c:pt idx="694">
                  <c:v>1800</c:v>
                </c:pt>
                <c:pt idx="695">
                  <c:v>1550</c:v>
                </c:pt>
                <c:pt idx="696" formatCode="General">
                  <c:v>100</c:v>
                </c:pt>
                <c:pt idx="697">
                  <c:v>1000</c:v>
                </c:pt>
                <c:pt idx="698">
                  <c:v>4300</c:v>
                </c:pt>
                <c:pt idx="699" formatCode="General">
                  <c:v>100</c:v>
                </c:pt>
                <c:pt idx="700">
                  <c:v>5400</c:v>
                </c:pt>
                <c:pt idx="701">
                  <c:v>7550</c:v>
                </c:pt>
                <c:pt idx="702">
                  <c:v>2700</c:v>
                </c:pt>
                <c:pt idx="703" formatCode="General">
                  <c:v>10</c:v>
                </c:pt>
                <c:pt idx="704">
                  <c:v>3550</c:v>
                </c:pt>
                <c:pt idx="705">
                  <c:v>4500</c:v>
                </c:pt>
                <c:pt idx="706">
                  <c:v>2850</c:v>
                </c:pt>
                <c:pt idx="707">
                  <c:v>2700</c:v>
                </c:pt>
                <c:pt idx="708">
                  <c:v>2350</c:v>
                </c:pt>
                <c:pt idx="709">
                  <c:v>9400</c:v>
                </c:pt>
                <c:pt idx="710">
                  <c:v>12500</c:v>
                </c:pt>
                <c:pt idx="711" formatCode="General">
                  <c:v>50</c:v>
                </c:pt>
                <c:pt idx="712">
                  <c:v>1440</c:v>
                </c:pt>
                <c:pt idx="713">
                  <c:v>8000</c:v>
                </c:pt>
                <c:pt idx="714">
                  <c:v>3500</c:v>
                </c:pt>
                <c:pt idx="715">
                  <c:v>3700</c:v>
                </c:pt>
                <c:pt idx="716">
                  <c:v>4900</c:v>
                </c:pt>
                <c:pt idx="717">
                  <c:v>6500</c:v>
                </c:pt>
                <c:pt idx="718">
                  <c:v>12500</c:v>
                </c:pt>
                <c:pt idx="719">
                  <c:v>23000</c:v>
                </c:pt>
                <c:pt idx="720" formatCode="General">
                  <c:v>100</c:v>
                </c:pt>
                <c:pt idx="721">
                  <c:v>1800</c:v>
                </c:pt>
                <c:pt idx="722" formatCode="General">
                  <c:v>250</c:v>
                </c:pt>
                <c:pt idx="723">
                  <c:v>4150</c:v>
                </c:pt>
                <c:pt idx="724">
                  <c:v>8800</c:v>
                </c:pt>
                <c:pt idx="725">
                  <c:v>4000</c:v>
                </c:pt>
                <c:pt idx="726" formatCode="General">
                  <c:v>500</c:v>
                </c:pt>
                <c:pt idx="727" formatCode="General">
                  <c:v>600</c:v>
                </c:pt>
                <c:pt idx="728">
                  <c:v>7500</c:v>
                </c:pt>
                <c:pt idx="729">
                  <c:v>3000</c:v>
                </c:pt>
                <c:pt idx="730" formatCode="General">
                  <c:v>300</c:v>
                </c:pt>
                <c:pt idx="731">
                  <c:v>1500</c:v>
                </c:pt>
                <c:pt idx="732" formatCode="General">
                  <c:v>450</c:v>
                </c:pt>
                <c:pt idx="733">
                  <c:v>7000</c:v>
                </c:pt>
                <c:pt idx="734" formatCode="General">
                  <c:v>500</c:v>
                </c:pt>
                <c:pt idx="735" formatCode="General">
                  <c:v>500</c:v>
                </c:pt>
                <c:pt idx="736" formatCode="General">
                  <c:v>800</c:v>
                </c:pt>
                <c:pt idx="737">
                  <c:v>1200</c:v>
                </c:pt>
                <c:pt idx="738">
                  <c:v>1800</c:v>
                </c:pt>
                <c:pt idx="739" formatCode="General">
                  <c:v>900</c:v>
                </c:pt>
                <c:pt idx="740" formatCode="General">
                  <c:v>550</c:v>
                </c:pt>
                <c:pt idx="741" formatCode="General">
                  <c:v>800</c:v>
                </c:pt>
                <c:pt idx="742">
                  <c:v>1000</c:v>
                </c:pt>
                <c:pt idx="743">
                  <c:v>2300</c:v>
                </c:pt>
                <c:pt idx="744" formatCode="General">
                  <c:v>800</c:v>
                </c:pt>
                <c:pt idx="745" formatCode="General">
                  <c:v>700</c:v>
                </c:pt>
                <c:pt idx="746">
                  <c:v>7550</c:v>
                </c:pt>
                <c:pt idx="747">
                  <c:v>7800</c:v>
                </c:pt>
                <c:pt idx="748">
                  <c:v>13200</c:v>
                </c:pt>
                <c:pt idx="749" formatCode="General">
                  <c:v>550</c:v>
                </c:pt>
                <c:pt idx="750">
                  <c:v>2500</c:v>
                </c:pt>
                <c:pt idx="751">
                  <c:v>3850</c:v>
                </c:pt>
                <c:pt idx="752">
                  <c:v>2500</c:v>
                </c:pt>
                <c:pt idx="753">
                  <c:v>2450</c:v>
                </c:pt>
                <c:pt idx="754">
                  <c:v>9700</c:v>
                </c:pt>
                <c:pt idx="755">
                  <c:v>1200</c:v>
                </c:pt>
                <c:pt idx="756" formatCode="General">
                  <c:v>150</c:v>
                </c:pt>
                <c:pt idx="757" formatCode="General">
                  <c:v>150</c:v>
                </c:pt>
                <c:pt idx="758" formatCode="General">
                  <c:v>800</c:v>
                </c:pt>
                <c:pt idx="759">
                  <c:v>2500</c:v>
                </c:pt>
                <c:pt idx="760">
                  <c:v>1700</c:v>
                </c:pt>
                <c:pt idx="761">
                  <c:v>4900</c:v>
                </c:pt>
                <c:pt idx="762">
                  <c:v>6500</c:v>
                </c:pt>
                <c:pt idx="763">
                  <c:v>12500</c:v>
                </c:pt>
                <c:pt idx="764">
                  <c:v>2300</c:v>
                </c:pt>
                <c:pt idx="765">
                  <c:v>1000</c:v>
                </c:pt>
                <c:pt idx="766">
                  <c:v>1800</c:v>
                </c:pt>
                <c:pt idx="767">
                  <c:v>2050</c:v>
                </c:pt>
                <c:pt idx="768" formatCode="General">
                  <c:v>450</c:v>
                </c:pt>
                <c:pt idx="769">
                  <c:v>8200</c:v>
                </c:pt>
                <c:pt idx="770">
                  <c:v>4070</c:v>
                </c:pt>
                <c:pt idx="771">
                  <c:v>5000</c:v>
                </c:pt>
                <c:pt idx="772">
                  <c:v>6000</c:v>
                </c:pt>
                <c:pt idx="773">
                  <c:v>7500</c:v>
                </c:pt>
                <c:pt idx="774">
                  <c:v>3000</c:v>
                </c:pt>
                <c:pt idx="775" formatCode="General">
                  <c:v>300</c:v>
                </c:pt>
                <c:pt idx="776">
                  <c:v>1500</c:v>
                </c:pt>
                <c:pt idx="777" formatCode="General">
                  <c:v>450</c:v>
                </c:pt>
                <c:pt idx="778">
                  <c:v>7000</c:v>
                </c:pt>
                <c:pt idx="779">
                  <c:v>5000</c:v>
                </c:pt>
                <c:pt idx="780" formatCode="General">
                  <c:v>500</c:v>
                </c:pt>
                <c:pt idx="781" formatCode="General">
                  <c:v>200</c:v>
                </c:pt>
                <c:pt idx="782">
                  <c:v>1200</c:v>
                </c:pt>
                <c:pt idx="783">
                  <c:v>1800</c:v>
                </c:pt>
                <c:pt idx="784" formatCode="General">
                  <c:v>900</c:v>
                </c:pt>
                <c:pt idx="785" formatCode="General">
                  <c:v>550</c:v>
                </c:pt>
                <c:pt idx="786" formatCode="General">
                  <c:v>900</c:v>
                </c:pt>
                <c:pt idx="787">
                  <c:v>1000</c:v>
                </c:pt>
                <c:pt idx="788">
                  <c:v>4300</c:v>
                </c:pt>
                <c:pt idx="789" formatCode="General">
                  <c:v>800</c:v>
                </c:pt>
                <c:pt idx="790">
                  <c:v>5400</c:v>
                </c:pt>
                <c:pt idx="791">
                  <c:v>7550</c:v>
                </c:pt>
                <c:pt idx="792" formatCode="General">
                  <c:v>700</c:v>
                </c:pt>
                <c:pt idx="793">
                  <c:v>1300</c:v>
                </c:pt>
                <c:pt idx="794">
                  <c:v>2350</c:v>
                </c:pt>
                <c:pt idx="795">
                  <c:v>9400</c:v>
                </c:pt>
                <c:pt idx="796">
                  <c:v>13500</c:v>
                </c:pt>
                <c:pt idx="797" formatCode="General">
                  <c:v>50</c:v>
                </c:pt>
                <c:pt idx="798">
                  <c:v>1440</c:v>
                </c:pt>
                <c:pt idx="799">
                  <c:v>8000</c:v>
                </c:pt>
                <c:pt idx="800" formatCode="General">
                  <c:v>300</c:v>
                </c:pt>
                <c:pt idx="801">
                  <c:v>3700</c:v>
                </c:pt>
                <c:pt idx="802">
                  <c:v>4900</c:v>
                </c:pt>
                <c:pt idx="803" formatCode="General">
                  <c:v>650</c:v>
                </c:pt>
                <c:pt idx="804">
                  <c:v>1250</c:v>
                </c:pt>
                <c:pt idx="805">
                  <c:v>2300</c:v>
                </c:pt>
                <c:pt idx="806">
                  <c:v>1000</c:v>
                </c:pt>
                <c:pt idx="807" formatCode="General">
                  <c:v>180</c:v>
                </c:pt>
                <c:pt idx="808">
                  <c:v>2500</c:v>
                </c:pt>
                <c:pt idx="809">
                  <c:v>4050</c:v>
                </c:pt>
                <c:pt idx="810">
                  <c:v>8000</c:v>
                </c:pt>
                <c:pt idx="811">
                  <c:v>5000</c:v>
                </c:pt>
                <c:pt idx="812">
                  <c:v>4500</c:v>
                </c:pt>
                <c:pt idx="813">
                  <c:v>1600</c:v>
                </c:pt>
                <c:pt idx="814">
                  <c:v>3500</c:v>
                </c:pt>
                <c:pt idx="815">
                  <c:v>6000</c:v>
                </c:pt>
                <c:pt idx="816">
                  <c:v>4300</c:v>
                </c:pt>
                <c:pt idx="817">
                  <c:v>8500</c:v>
                </c:pt>
                <c:pt idx="818">
                  <c:v>1450</c:v>
                </c:pt>
                <c:pt idx="819">
                  <c:v>17000</c:v>
                </c:pt>
                <c:pt idx="820">
                  <c:v>1500</c:v>
                </c:pt>
                <c:pt idx="821">
                  <c:v>3500</c:v>
                </c:pt>
                <c:pt idx="822">
                  <c:v>1800</c:v>
                </c:pt>
                <c:pt idx="823">
                  <c:v>1200</c:v>
                </c:pt>
                <c:pt idx="824">
                  <c:v>1800</c:v>
                </c:pt>
                <c:pt idx="825">
                  <c:v>1900</c:v>
                </c:pt>
                <c:pt idx="826" formatCode="General">
                  <c:v>550</c:v>
                </c:pt>
                <c:pt idx="827" formatCode="General">
                  <c:v>800</c:v>
                </c:pt>
                <c:pt idx="828">
                  <c:v>1000</c:v>
                </c:pt>
                <c:pt idx="829">
                  <c:v>2300</c:v>
                </c:pt>
                <c:pt idx="830" formatCode="General">
                  <c:v>800</c:v>
                </c:pt>
                <c:pt idx="831" formatCode="General">
                  <c:v>700</c:v>
                </c:pt>
                <c:pt idx="832">
                  <c:v>7550</c:v>
                </c:pt>
                <c:pt idx="833">
                  <c:v>7800</c:v>
                </c:pt>
                <c:pt idx="834">
                  <c:v>13200</c:v>
                </c:pt>
                <c:pt idx="835" formatCode="General">
                  <c:v>550</c:v>
                </c:pt>
                <c:pt idx="836">
                  <c:v>2500</c:v>
                </c:pt>
                <c:pt idx="837">
                  <c:v>3850</c:v>
                </c:pt>
                <c:pt idx="838">
                  <c:v>2500</c:v>
                </c:pt>
                <c:pt idx="839">
                  <c:v>2450</c:v>
                </c:pt>
                <c:pt idx="840">
                  <c:v>9700</c:v>
                </c:pt>
                <c:pt idx="841">
                  <c:v>1200</c:v>
                </c:pt>
                <c:pt idx="842" formatCode="General">
                  <c:v>150</c:v>
                </c:pt>
                <c:pt idx="843" formatCode="General">
                  <c:v>150</c:v>
                </c:pt>
                <c:pt idx="844" formatCode="General">
                  <c:v>800</c:v>
                </c:pt>
                <c:pt idx="845">
                  <c:v>2500</c:v>
                </c:pt>
                <c:pt idx="846">
                  <c:v>1700</c:v>
                </c:pt>
                <c:pt idx="847">
                  <c:v>4900</c:v>
                </c:pt>
                <c:pt idx="848">
                  <c:v>6500</c:v>
                </c:pt>
                <c:pt idx="849">
                  <c:v>12500</c:v>
                </c:pt>
                <c:pt idx="850">
                  <c:v>2300</c:v>
                </c:pt>
                <c:pt idx="851">
                  <c:v>1000</c:v>
                </c:pt>
                <c:pt idx="852">
                  <c:v>1800</c:v>
                </c:pt>
                <c:pt idx="853">
                  <c:v>2050</c:v>
                </c:pt>
                <c:pt idx="854">
                  <c:v>7450</c:v>
                </c:pt>
                <c:pt idx="855">
                  <c:v>8200</c:v>
                </c:pt>
                <c:pt idx="856">
                  <c:v>4070</c:v>
                </c:pt>
                <c:pt idx="857">
                  <c:v>5000</c:v>
                </c:pt>
                <c:pt idx="858">
                  <c:v>6000</c:v>
                </c:pt>
                <c:pt idx="859">
                  <c:v>7500</c:v>
                </c:pt>
                <c:pt idx="860">
                  <c:v>3000</c:v>
                </c:pt>
                <c:pt idx="861">
                  <c:v>4300</c:v>
                </c:pt>
                <c:pt idx="862">
                  <c:v>1500</c:v>
                </c:pt>
                <c:pt idx="863">
                  <c:v>4450</c:v>
                </c:pt>
                <c:pt idx="864">
                  <c:v>7000</c:v>
                </c:pt>
                <c:pt idx="865">
                  <c:v>5000</c:v>
                </c:pt>
                <c:pt idx="866">
                  <c:v>4500</c:v>
                </c:pt>
                <c:pt idx="867">
                  <c:v>4200</c:v>
                </c:pt>
                <c:pt idx="868">
                  <c:v>1200</c:v>
                </c:pt>
                <c:pt idx="869">
                  <c:v>1800</c:v>
                </c:pt>
                <c:pt idx="870">
                  <c:v>1900</c:v>
                </c:pt>
                <c:pt idx="871">
                  <c:v>1550</c:v>
                </c:pt>
                <c:pt idx="872">
                  <c:v>1900</c:v>
                </c:pt>
                <c:pt idx="873">
                  <c:v>1000</c:v>
                </c:pt>
                <c:pt idx="874">
                  <c:v>4300</c:v>
                </c:pt>
                <c:pt idx="875">
                  <c:v>1800</c:v>
                </c:pt>
                <c:pt idx="876">
                  <c:v>15400</c:v>
                </c:pt>
                <c:pt idx="877">
                  <c:v>7550</c:v>
                </c:pt>
                <c:pt idx="878">
                  <c:v>2700</c:v>
                </c:pt>
                <c:pt idx="879">
                  <c:v>2300</c:v>
                </c:pt>
                <c:pt idx="880">
                  <c:v>2550</c:v>
                </c:pt>
                <c:pt idx="881">
                  <c:v>2500</c:v>
                </c:pt>
                <c:pt idx="882">
                  <c:v>22850</c:v>
                </c:pt>
                <c:pt idx="883">
                  <c:v>22700</c:v>
                </c:pt>
                <c:pt idx="884" formatCode="General">
                  <c:v>350</c:v>
                </c:pt>
                <c:pt idx="885">
                  <c:v>4400</c:v>
                </c:pt>
                <c:pt idx="886">
                  <c:v>1500</c:v>
                </c:pt>
                <c:pt idx="887" formatCode="General">
                  <c:v>150</c:v>
                </c:pt>
                <c:pt idx="888">
                  <c:v>11440</c:v>
                </c:pt>
                <c:pt idx="889">
                  <c:v>81000</c:v>
                </c:pt>
                <c:pt idx="890">
                  <c:v>13500</c:v>
                </c:pt>
                <c:pt idx="891">
                  <c:v>13700</c:v>
                </c:pt>
                <c:pt idx="892">
                  <c:v>14900</c:v>
                </c:pt>
                <c:pt idx="893">
                  <c:v>16500</c:v>
                </c:pt>
                <c:pt idx="894">
                  <c:v>12500</c:v>
                </c:pt>
                <c:pt idx="895">
                  <c:v>23000</c:v>
                </c:pt>
                <c:pt idx="896">
                  <c:v>1100</c:v>
                </c:pt>
                <c:pt idx="897">
                  <c:v>1800</c:v>
                </c:pt>
                <c:pt idx="898" formatCode="General">
                  <c:v>250</c:v>
                </c:pt>
                <c:pt idx="899">
                  <c:v>4150</c:v>
                </c:pt>
                <c:pt idx="900">
                  <c:v>8800</c:v>
                </c:pt>
                <c:pt idx="901">
                  <c:v>4000</c:v>
                </c:pt>
                <c:pt idx="902" formatCode="General">
                  <c:v>500</c:v>
                </c:pt>
                <c:pt idx="903" formatCode="General">
                  <c:v>600</c:v>
                </c:pt>
                <c:pt idx="904">
                  <c:v>7500</c:v>
                </c:pt>
                <c:pt idx="905">
                  <c:v>3000</c:v>
                </c:pt>
                <c:pt idx="906" formatCode="General">
                  <c:v>300</c:v>
                </c:pt>
                <c:pt idx="907">
                  <c:v>1500</c:v>
                </c:pt>
                <c:pt idx="908" formatCode="General">
                  <c:v>450</c:v>
                </c:pt>
                <c:pt idx="909">
                  <c:v>7000</c:v>
                </c:pt>
                <c:pt idx="910" formatCode="General">
                  <c:v>500</c:v>
                </c:pt>
                <c:pt idx="911" formatCode="General">
                  <c:v>500</c:v>
                </c:pt>
                <c:pt idx="912" formatCode="General">
                  <c:v>800</c:v>
                </c:pt>
                <c:pt idx="913">
                  <c:v>1200</c:v>
                </c:pt>
                <c:pt idx="914">
                  <c:v>1800</c:v>
                </c:pt>
                <c:pt idx="915" formatCode="General">
                  <c:v>900</c:v>
                </c:pt>
                <c:pt idx="916" formatCode="General">
                  <c:v>550</c:v>
                </c:pt>
                <c:pt idx="917" formatCode="General">
                  <c:v>800</c:v>
                </c:pt>
                <c:pt idx="918">
                  <c:v>1000</c:v>
                </c:pt>
                <c:pt idx="919">
                  <c:v>2300</c:v>
                </c:pt>
                <c:pt idx="920" formatCode="General">
                  <c:v>800</c:v>
                </c:pt>
                <c:pt idx="921" formatCode="General">
                  <c:v>700</c:v>
                </c:pt>
                <c:pt idx="922">
                  <c:v>7550</c:v>
                </c:pt>
                <c:pt idx="923">
                  <c:v>7800</c:v>
                </c:pt>
                <c:pt idx="924">
                  <c:v>13200</c:v>
                </c:pt>
                <c:pt idx="925" formatCode="General">
                  <c:v>550</c:v>
                </c:pt>
                <c:pt idx="926">
                  <c:v>2500</c:v>
                </c:pt>
                <c:pt idx="927">
                  <c:v>3850</c:v>
                </c:pt>
                <c:pt idx="928">
                  <c:v>2500</c:v>
                </c:pt>
                <c:pt idx="929">
                  <c:v>2450</c:v>
                </c:pt>
                <c:pt idx="930">
                  <c:v>9700</c:v>
                </c:pt>
                <c:pt idx="931">
                  <c:v>1200</c:v>
                </c:pt>
                <c:pt idx="932" formatCode="General">
                  <c:v>150</c:v>
                </c:pt>
                <c:pt idx="933" formatCode="General">
                  <c:v>150</c:v>
                </c:pt>
                <c:pt idx="934" formatCode="General">
                  <c:v>800</c:v>
                </c:pt>
                <c:pt idx="935">
                  <c:v>2500</c:v>
                </c:pt>
                <c:pt idx="936">
                  <c:v>1700</c:v>
                </c:pt>
                <c:pt idx="937">
                  <c:v>4900</c:v>
                </c:pt>
                <c:pt idx="938">
                  <c:v>6500</c:v>
                </c:pt>
                <c:pt idx="939">
                  <c:v>12500</c:v>
                </c:pt>
                <c:pt idx="940">
                  <c:v>2300</c:v>
                </c:pt>
                <c:pt idx="941">
                  <c:v>1000</c:v>
                </c:pt>
                <c:pt idx="942">
                  <c:v>1800</c:v>
                </c:pt>
                <c:pt idx="943">
                  <c:v>2050</c:v>
                </c:pt>
                <c:pt idx="944" formatCode="General">
                  <c:v>450</c:v>
                </c:pt>
                <c:pt idx="945">
                  <c:v>8200</c:v>
                </c:pt>
                <c:pt idx="946">
                  <c:v>4070</c:v>
                </c:pt>
                <c:pt idx="947">
                  <c:v>5000</c:v>
                </c:pt>
                <c:pt idx="948">
                  <c:v>6000</c:v>
                </c:pt>
                <c:pt idx="949">
                  <c:v>7500</c:v>
                </c:pt>
                <c:pt idx="950">
                  <c:v>3000</c:v>
                </c:pt>
                <c:pt idx="951" formatCode="General">
                  <c:v>300</c:v>
                </c:pt>
                <c:pt idx="952">
                  <c:v>1500</c:v>
                </c:pt>
                <c:pt idx="953" formatCode="General">
                  <c:v>450</c:v>
                </c:pt>
                <c:pt idx="954">
                  <c:v>7000</c:v>
                </c:pt>
                <c:pt idx="955">
                  <c:v>5000</c:v>
                </c:pt>
                <c:pt idx="956" formatCode="General">
                  <c:v>500</c:v>
                </c:pt>
                <c:pt idx="957" formatCode="General">
                  <c:v>200</c:v>
                </c:pt>
                <c:pt idx="958">
                  <c:v>1200</c:v>
                </c:pt>
                <c:pt idx="959">
                  <c:v>1800</c:v>
                </c:pt>
                <c:pt idx="960" formatCode="General">
                  <c:v>900</c:v>
                </c:pt>
                <c:pt idx="961" formatCode="General">
                  <c:v>550</c:v>
                </c:pt>
                <c:pt idx="962" formatCode="General">
                  <c:v>900</c:v>
                </c:pt>
                <c:pt idx="963">
                  <c:v>1000</c:v>
                </c:pt>
                <c:pt idx="964">
                  <c:v>4300</c:v>
                </c:pt>
                <c:pt idx="965" formatCode="General">
                  <c:v>800</c:v>
                </c:pt>
                <c:pt idx="966">
                  <c:v>5400</c:v>
                </c:pt>
                <c:pt idx="967">
                  <c:v>7550</c:v>
                </c:pt>
                <c:pt idx="968" formatCode="General">
                  <c:v>700</c:v>
                </c:pt>
                <c:pt idx="969">
                  <c:v>1300</c:v>
                </c:pt>
                <c:pt idx="970">
                  <c:v>2350</c:v>
                </c:pt>
                <c:pt idx="971">
                  <c:v>9400</c:v>
                </c:pt>
                <c:pt idx="972">
                  <c:v>13500</c:v>
                </c:pt>
                <c:pt idx="973" formatCode="General">
                  <c:v>50</c:v>
                </c:pt>
                <c:pt idx="974">
                  <c:v>1440</c:v>
                </c:pt>
                <c:pt idx="975">
                  <c:v>8000</c:v>
                </c:pt>
                <c:pt idx="976" formatCode="General">
                  <c:v>300</c:v>
                </c:pt>
                <c:pt idx="977">
                  <c:v>3700</c:v>
                </c:pt>
                <c:pt idx="978">
                  <c:v>4900</c:v>
                </c:pt>
                <c:pt idx="979" formatCode="General">
                  <c:v>650</c:v>
                </c:pt>
                <c:pt idx="980">
                  <c:v>1250</c:v>
                </c:pt>
                <c:pt idx="981">
                  <c:v>2300</c:v>
                </c:pt>
                <c:pt idx="982">
                  <c:v>1000</c:v>
                </c:pt>
                <c:pt idx="983" formatCode="General">
                  <c:v>180</c:v>
                </c:pt>
                <c:pt idx="984">
                  <c:v>2500</c:v>
                </c:pt>
                <c:pt idx="985">
                  <c:v>4050</c:v>
                </c:pt>
                <c:pt idx="986">
                  <c:v>8000</c:v>
                </c:pt>
                <c:pt idx="987">
                  <c:v>5000</c:v>
                </c:pt>
                <c:pt idx="988">
                  <c:v>4500</c:v>
                </c:pt>
                <c:pt idx="989">
                  <c:v>1600</c:v>
                </c:pt>
                <c:pt idx="990">
                  <c:v>3500</c:v>
                </c:pt>
                <c:pt idx="991">
                  <c:v>6000</c:v>
                </c:pt>
                <c:pt idx="992">
                  <c:v>4300</c:v>
                </c:pt>
                <c:pt idx="993">
                  <c:v>8500</c:v>
                </c:pt>
                <c:pt idx="994">
                  <c:v>1450</c:v>
                </c:pt>
                <c:pt idx="995">
                  <c:v>17000</c:v>
                </c:pt>
                <c:pt idx="996">
                  <c:v>1500</c:v>
                </c:pt>
                <c:pt idx="997">
                  <c:v>3500</c:v>
                </c:pt>
                <c:pt idx="998">
                  <c:v>1800</c:v>
                </c:pt>
                <c:pt idx="999">
                  <c:v>1200</c:v>
                </c:pt>
                <c:pt idx="1000">
                  <c:v>1800</c:v>
                </c:pt>
                <c:pt idx="1001">
                  <c:v>1900</c:v>
                </c:pt>
                <c:pt idx="1002">
                  <c:v>1550</c:v>
                </c:pt>
                <c:pt idx="1003" formatCode="General">
                  <c:v>800</c:v>
                </c:pt>
                <c:pt idx="1004">
                  <c:v>1000</c:v>
                </c:pt>
                <c:pt idx="1005">
                  <c:v>2300</c:v>
                </c:pt>
                <c:pt idx="1006" formatCode="General">
                  <c:v>800</c:v>
                </c:pt>
                <c:pt idx="1007" formatCode="General">
                  <c:v>700</c:v>
                </c:pt>
                <c:pt idx="1008">
                  <c:v>7550</c:v>
                </c:pt>
                <c:pt idx="1009">
                  <c:v>7800</c:v>
                </c:pt>
                <c:pt idx="1010">
                  <c:v>13200</c:v>
                </c:pt>
                <c:pt idx="1011" formatCode="General">
                  <c:v>400</c:v>
                </c:pt>
                <c:pt idx="1012">
                  <c:v>2500</c:v>
                </c:pt>
                <c:pt idx="1013">
                  <c:v>34850</c:v>
                </c:pt>
                <c:pt idx="1014">
                  <c:v>2500</c:v>
                </c:pt>
                <c:pt idx="1015">
                  <c:v>24450</c:v>
                </c:pt>
                <c:pt idx="1016">
                  <c:v>9700</c:v>
                </c:pt>
                <c:pt idx="1017">
                  <c:v>1200</c:v>
                </c:pt>
                <c:pt idx="1018" formatCode="General">
                  <c:v>350</c:v>
                </c:pt>
                <c:pt idx="1019" formatCode="General">
                  <c:v>750</c:v>
                </c:pt>
                <c:pt idx="1020">
                  <c:v>12400</c:v>
                </c:pt>
                <c:pt idx="1021">
                  <c:v>2500</c:v>
                </c:pt>
                <c:pt idx="1022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2-4F0A-B649-D6361331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1327"/>
        <c:axId val="63961743"/>
      </c:scatterChart>
      <c:valAx>
        <c:axId val="63961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1743"/>
        <c:crosses val="autoZero"/>
        <c:crossBetween val="midCat"/>
      </c:valAx>
      <c:valAx>
        <c:axId val="63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2</xdr:row>
      <xdr:rowOff>346710</xdr:rowOff>
    </xdr:from>
    <xdr:to>
      <xdr:col>17</xdr:col>
      <xdr:colOff>358140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63650-12C2-4A1D-BF86-6D86EB87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60960</xdr:colOff>
      <xdr:row>14</xdr:row>
      <xdr:rowOff>129540</xdr:rowOff>
    </xdr:from>
    <xdr:to>
      <xdr:col>29</xdr:col>
      <xdr:colOff>365760</xdr:colOff>
      <xdr:row>29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ADD03-4F34-4B43-ACD2-33AD077B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50E9-C12F-42C1-9E58-0EBA3626D100}">
  <dimension ref="A2:J27"/>
  <sheetViews>
    <sheetView workbookViewId="0">
      <selection activeCell="F12" sqref="F12"/>
    </sheetView>
  </sheetViews>
  <sheetFormatPr defaultRowHeight="14.4" x14ac:dyDescent="0.3"/>
  <cols>
    <col min="2" max="2" width="8.33203125" bestFit="1" customWidth="1"/>
  </cols>
  <sheetData>
    <row r="2" spans="1:10" x14ac:dyDescent="0.3">
      <c r="A2" s="4"/>
      <c r="B2" s="4"/>
      <c r="C2" s="4"/>
    </row>
    <row r="3" spans="1:10" ht="28.8" x14ac:dyDescent="0.3">
      <c r="A3" s="1" t="s">
        <v>0</v>
      </c>
      <c r="B3" s="2" t="s">
        <v>2</v>
      </c>
      <c r="C3" s="2" t="s">
        <v>1</v>
      </c>
    </row>
    <row r="4" spans="1:10" x14ac:dyDescent="0.3">
      <c r="A4" s="3" t="s">
        <v>3</v>
      </c>
      <c r="B4" s="3">
        <v>15</v>
      </c>
      <c r="C4">
        <v>82</v>
      </c>
      <c r="F4" t="s">
        <v>27</v>
      </c>
      <c r="G4">
        <f>CORREL(B4:B27,C4:C27)</f>
        <v>0.95766679847859593</v>
      </c>
      <c r="J4" s="32" t="s">
        <v>41</v>
      </c>
    </row>
    <row r="5" spans="1:10" x14ac:dyDescent="0.3">
      <c r="A5" s="3" t="s">
        <v>4</v>
      </c>
      <c r="B5" s="3">
        <v>25</v>
      </c>
      <c r="C5">
        <v>92.5</v>
      </c>
      <c r="F5" t="s">
        <v>101</v>
      </c>
      <c r="G5">
        <f>SLOPE(C4:C27,B4:B27)</f>
        <v>2.0380511264210277</v>
      </c>
    </row>
    <row r="6" spans="1:10" x14ac:dyDescent="0.3">
      <c r="A6" s="3" t="s">
        <v>5</v>
      </c>
      <c r="B6" s="3">
        <v>17</v>
      </c>
      <c r="C6">
        <v>83.2</v>
      </c>
      <c r="F6" t="s">
        <v>100</v>
      </c>
      <c r="G6">
        <f>INTERCEPT(C4:C27,B4:B27)</f>
        <v>48.333765709320971</v>
      </c>
    </row>
    <row r="7" spans="1:10" x14ac:dyDescent="0.3">
      <c r="A7" s="3" t="s">
        <v>6</v>
      </c>
      <c r="B7" s="3">
        <v>28</v>
      </c>
      <c r="C7">
        <v>97.7</v>
      </c>
    </row>
    <row r="8" spans="1:10" x14ac:dyDescent="0.3">
      <c r="A8" s="3" t="s">
        <v>7</v>
      </c>
      <c r="B8" s="3">
        <v>41</v>
      </c>
      <c r="C8">
        <v>131.9</v>
      </c>
    </row>
    <row r="9" spans="1:10" x14ac:dyDescent="0.3">
      <c r="A9" s="3" t="s">
        <v>8</v>
      </c>
      <c r="B9" s="3">
        <v>47</v>
      </c>
      <c r="C9">
        <v>141.30000000000001</v>
      </c>
    </row>
    <row r="10" spans="1:10" x14ac:dyDescent="0.3">
      <c r="A10" s="3" t="s">
        <v>9</v>
      </c>
      <c r="B10" s="3">
        <v>50</v>
      </c>
      <c r="C10">
        <v>165.4</v>
      </c>
    </row>
    <row r="11" spans="1:10" x14ac:dyDescent="0.3">
      <c r="A11" s="3" t="s">
        <v>10</v>
      </c>
      <c r="B11" s="3">
        <v>46</v>
      </c>
      <c r="C11">
        <v>140</v>
      </c>
    </row>
    <row r="12" spans="1:10" x14ac:dyDescent="0.3">
      <c r="A12" s="3" t="s">
        <v>11</v>
      </c>
      <c r="B12" s="3">
        <v>37</v>
      </c>
      <c r="C12">
        <v>126.7</v>
      </c>
    </row>
    <row r="13" spans="1:10" x14ac:dyDescent="0.3">
      <c r="A13" s="3" t="s">
        <v>12</v>
      </c>
      <c r="B13" s="3">
        <v>22</v>
      </c>
      <c r="C13">
        <v>97.8</v>
      </c>
    </row>
    <row r="14" spans="1:10" x14ac:dyDescent="0.3">
      <c r="A14" s="3" t="s">
        <v>13</v>
      </c>
      <c r="B14" s="3">
        <v>20</v>
      </c>
      <c r="C14">
        <v>86.2</v>
      </c>
    </row>
    <row r="15" spans="1:10" x14ac:dyDescent="0.3">
      <c r="A15" s="3" t="s">
        <v>14</v>
      </c>
      <c r="B15" s="3">
        <v>30</v>
      </c>
      <c r="C15">
        <v>99.6</v>
      </c>
    </row>
    <row r="16" spans="1:10" x14ac:dyDescent="0.3">
      <c r="A16" s="3" t="s">
        <v>3</v>
      </c>
      <c r="B16" s="3">
        <v>14</v>
      </c>
      <c r="C16">
        <v>87</v>
      </c>
    </row>
    <row r="17" spans="1:3" x14ac:dyDescent="0.3">
      <c r="A17" s="3" t="s">
        <v>4</v>
      </c>
      <c r="B17" s="3">
        <v>27</v>
      </c>
      <c r="C17">
        <v>97.5</v>
      </c>
    </row>
    <row r="18" spans="1:3" x14ac:dyDescent="0.3">
      <c r="A18" s="3" t="s">
        <v>5</v>
      </c>
      <c r="B18" s="3">
        <v>14</v>
      </c>
      <c r="C18">
        <v>88.2</v>
      </c>
    </row>
    <row r="19" spans="1:3" x14ac:dyDescent="0.3">
      <c r="A19" s="3" t="s">
        <v>6</v>
      </c>
      <c r="B19" s="3">
        <v>30</v>
      </c>
      <c r="C19">
        <v>102.7</v>
      </c>
    </row>
    <row r="20" spans="1:3" x14ac:dyDescent="0.3">
      <c r="A20" s="3" t="s">
        <v>7</v>
      </c>
      <c r="B20" s="3">
        <v>43</v>
      </c>
      <c r="C20">
        <v>123</v>
      </c>
    </row>
    <row r="21" spans="1:3" x14ac:dyDescent="0.3">
      <c r="A21" s="3" t="s">
        <v>8</v>
      </c>
      <c r="B21" s="3">
        <v>49</v>
      </c>
      <c r="C21">
        <v>146.30000000000001</v>
      </c>
    </row>
    <row r="22" spans="1:3" x14ac:dyDescent="0.3">
      <c r="A22" s="3" t="s">
        <v>9</v>
      </c>
      <c r="B22" s="3">
        <v>49</v>
      </c>
      <c r="C22">
        <v>160</v>
      </c>
    </row>
    <row r="23" spans="1:3" x14ac:dyDescent="0.3">
      <c r="A23" s="3" t="s">
        <v>10</v>
      </c>
      <c r="B23" s="3">
        <v>44</v>
      </c>
      <c r="C23">
        <v>145</v>
      </c>
    </row>
    <row r="24" spans="1:3" x14ac:dyDescent="0.3">
      <c r="A24" s="3" t="s">
        <v>11</v>
      </c>
      <c r="B24" s="3">
        <v>39</v>
      </c>
      <c r="C24">
        <v>131.69999999999999</v>
      </c>
    </row>
    <row r="25" spans="1:3" x14ac:dyDescent="0.3">
      <c r="A25" s="3" t="s">
        <v>12</v>
      </c>
      <c r="B25" s="3">
        <v>36</v>
      </c>
      <c r="C25">
        <v>118</v>
      </c>
    </row>
    <row r="26" spans="1:3" x14ac:dyDescent="0.3">
      <c r="A26" s="3" t="s">
        <v>13</v>
      </c>
      <c r="B26" s="3">
        <v>20</v>
      </c>
      <c r="C26">
        <v>91.2</v>
      </c>
    </row>
    <row r="27" spans="1:3" x14ac:dyDescent="0.3">
      <c r="A27" s="3" t="s">
        <v>14</v>
      </c>
      <c r="B27" s="3">
        <v>32</v>
      </c>
      <c r="C27">
        <v>104.6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2F72-0282-4797-AFCE-9B1471117FC3}">
  <dimension ref="A1:G132"/>
  <sheetViews>
    <sheetView topLeftCell="A34" workbookViewId="0">
      <selection activeCell="G25" sqref="G25"/>
    </sheetView>
  </sheetViews>
  <sheetFormatPr defaultRowHeight="14.4" x14ac:dyDescent="0.3"/>
  <cols>
    <col min="1" max="1" width="9.88671875" bestFit="1" customWidth="1"/>
    <col min="2" max="2" width="19.6640625" bestFit="1" customWidth="1"/>
    <col min="3" max="3" width="16.44140625" bestFit="1" customWidth="1"/>
    <col min="4" max="4" width="12.109375" bestFit="1" customWidth="1"/>
    <col min="6" max="6" width="19.109375" bestFit="1" customWidth="1"/>
    <col min="7" max="7" width="12.44140625" bestFit="1" customWidth="1"/>
  </cols>
  <sheetData>
    <row r="1" spans="1:7" ht="23.4" x14ac:dyDescent="0.45">
      <c r="B1" s="33" t="s">
        <v>15</v>
      </c>
      <c r="C1" s="33"/>
    </row>
    <row r="2" spans="1:7" x14ac:dyDescent="0.3">
      <c r="A2" s="5" t="s">
        <v>16</v>
      </c>
      <c r="B2" s="6" t="s">
        <v>17</v>
      </c>
      <c r="C2" s="6" t="s">
        <v>18</v>
      </c>
    </row>
    <row r="3" spans="1:7" x14ac:dyDescent="0.3">
      <c r="B3" s="6" t="s">
        <v>19</v>
      </c>
      <c r="C3" s="6" t="s">
        <v>20</v>
      </c>
    </row>
    <row r="4" spans="1:7" x14ac:dyDescent="0.3">
      <c r="A4" s="7"/>
      <c r="B4" s="6"/>
      <c r="C4" s="6"/>
    </row>
    <row r="5" spans="1:7" x14ac:dyDescent="0.3">
      <c r="A5" s="8"/>
      <c r="B5" s="9"/>
      <c r="C5" s="9"/>
    </row>
    <row r="6" spans="1:7" x14ac:dyDescent="0.3">
      <c r="A6" s="10" t="s">
        <v>21</v>
      </c>
      <c r="B6" s="11" t="s">
        <v>22</v>
      </c>
      <c r="C6" s="11" t="s">
        <v>23</v>
      </c>
      <c r="D6" s="11" t="s">
        <v>24</v>
      </c>
      <c r="F6" s="11" t="s">
        <v>25</v>
      </c>
      <c r="G6" s="11" t="s">
        <v>26</v>
      </c>
    </row>
    <row r="7" spans="1:7" x14ac:dyDescent="0.3">
      <c r="A7" s="12">
        <v>1618</v>
      </c>
      <c r="B7" s="13">
        <v>6</v>
      </c>
      <c r="C7" s="9">
        <v>8</v>
      </c>
      <c r="D7" s="13">
        <v>16185</v>
      </c>
    </row>
    <row r="8" spans="1:7" x14ac:dyDescent="0.3">
      <c r="A8" s="12">
        <v>1321</v>
      </c>
      <c r="B8" s="13">
        <v>6</v>
      </c>
      <c r="C8" s="9">
        <v>8</v>
      </c>
      <c r="D8" s="13">
        <v>13210</v>
      </c>
    </row>
    <row r="9" spans="1:7" x14ac:dyDescent="0.3">
      <c r="A9" s="12">
        <v>2178</v>
      </c>
      <c r="B9" s="13">
        <v>6</v>
      </c>
      <c r="C9" s="9">
        <v>8</v>
      </c>
      <c r="D9" s="13">
        <v>10890</v>
      </c>
      <c r="F9" t="s">
        <v>27</v>
      </c>
      <c r="G9">
        <f>CORREL(C7:C132,A7:A132)</f>
        <v>4.32488310964994E-2</v>
      </c>
    </row>
    <row r="10" spans="1:7" x14ac:dyDescent="0.3">
      <c r="A10" s="12">
        <v>888</v>
      </c>
      <c r="B10" s="13">
        <v>6</v>
      </c>
      <c r="C10" s="9">
        <v>8</v>
      </c>
      <c r="D10" s="13">
        <v>4440</v>
      </c>
      <c r="F10" t="s">
        <v>101</v>
      </c>
      <c r="G10">
        <f>SLOPE(A7:A132,C7:C132)</f>
        <v>12.98005081823406</v>
      </c>
    </row>
    <row r="11" spans="1:7" x14ac:dyDescent="0.3">
      <c r="A11" s="12">
        <v>2470</v>
      </c>
      <c r="B11" s="13">
        <v>6</v>
      </c>
      <c r="C11" s="9">
        <v>8</v>
      </c>
      <c r="D11" s="13">
        <v>12350</v>
      </c>
      <c r="F11" t="s">
        <v>100</v>
      </c>
      <c r="G11">
        <f>INTERCEPT(C7:C132,A7:A132)</f>
        <v>13.706925905484953</v>
      </c>
    </row>
    <row r="12" spans="1:7" x14ac:dyDescent="0.3">
      <c r="A12" s="12">
        <v>1513</v>
      </c>
      <c r="B12" s="13">
        <v>6</v>
      </c>
      <c r="C12" s="9">
        <v>8</v>
      </c>
      <c r="D12" s="13">
        <v>136170</v>
      </c>
    </row>
    <row r="13" spans="1:7" x14ac:dyDescent="0.3">
      <c r="A13" s="12">
        <v>921</v>
      </c>
      <c r="B13" s="13">
        <v>7</v>
      </c>
      <c r="C13" s="9">
        <v>8</v>
      </c>
      <c r="D13" s="13">
        <v>4605</v>
      </c>
    </row>
    <row r="14" spans="1:7" x14ac:dyDescent="0.3">
      <c r="A14" s="12">
        <v>2518</v>
      </c>
      <c r="B14" s="13">
        <v>7</v>
      </c>
      <c r="C14" s="9">
        <v>9</v>
      </c>
      <c r="D14" s="13">
        <v>22662</v>
      </c>
    </row>
    <row r="15" spans="1:7" x14ac:dyDescent="0.3">
      <c r="A15" s="12">
        <v>1899</v>
      </c>
      <c r="B15" s="13">
        <v>7</v>
      </c>
      <c r="C15" s="9">
        <v>9</v>
      </c>
      <c r="D15" s="13">
        <v>18990</v>
      </c>
    </row>
    <row r="16" spans="1:7" x14ac:dyDescent="0.3">
      <c r="A16" s="12">
        <v>1545</v>
      </c>
      <c r="B16" s="13">
        <v>7</v>
      </c>
      <c r="C16" s="9">
        <v>9</v>
      </c>
      <c r="D16" s="13">
        <v>13905</v>
      </c>
    </row>
    <row r="17" spans="1:7" x14ac:dyDescent="0.3">
      <c r="A17" s="12">
        <v>2470</v>
      </c>
      <c r="B17" s="13">
        <v>7</v>
      </c>
      <c r="C17" s="9">
        <v>9</v>
      </c>
      <c r="D17" s="13">
        <v>12350</v>
      </c>
    </row>
    <row r="18" spans="1:7" x14ac:dyDescent="0.3">
      <c r="A18" s="12">
        <v>2665</v>
      </c>
      <c r="B18" s="13">
        <v>7</v>
      </c>
      <c r="C18" s="9">
        <v>9</v>
      </c>
      <c r="D18" s="13">
        <v>13327.5</v>
      </c>
    </row>
    <row r="19" spans="1:7" x14ac:dyDescent="0.3">
      <c r="A19" s="12">
        <v>958</v>
      </c>
      <c r="B19" s="13">
        <v>7</v>
      </c>
      <c r="C19" s="9">
        <v>9</v>
      </c>
      <c r="D19" s="13">
        <v>47900</v>
      </c>
    </row>
    <row r="20" spans="1:7" x14ac:dyDescent="0.3">
      <c r="A20" s="12">
        <v>2146</v>
      </c>
      <c r="B20" s="13">
        <v>7</v>
      </c>
      <c r="C20" s="9">
        <v>9</v>
      </c>
      <c r="D20" s="13">
        <v>4292</v>
      </c>
    </row>
    <row r="21" spans="1:7" x14ac:dyDescent="0.3">
      <c r="A21" s="12">
        <v>345</v>
      </c>
      <c r="B21" s="13">
        <v>7</v>
      </c>
      <c r="C21" s="9">
        <v>9</v>
      </c>
      <c r="D21" s="13">
        <v>1725</v>
      </c>
    </row>
    <row r="22" spans="1:7" x14ac:dyDescent="0.3">
      <c r="A22" s="12">
        <v>615</v>
      </c>
      <c r="B22" s="13">
        <v>7</v>
      </c>
      <c r="C22" s="9">
        <v>9</v>
      </c>
      <c r="D22" s="13">
        <v>3075</v>
      </c>
      <c r="F22" s="14" t="s">
        <v>28</v>
      </c>
      <c r="G22" s="14" t="s">
        <v>26</v>
      </c>
    </row>
    <row r="23" spans="1:7" x14ac:dyDescent="0.3">
      <c r="A23" s="12">
        <v>292</v>
      </c>
      <c r="B23" s="13">
        <v>8</v>
      </c>
      <c r="C23" s="9">
        <v>10</v>
      </c>
      <c r="D23" s="13">
        <v>2920</v>
      </c>
    </row>
    <row r="24" spans="1:7" x14ac:dyDescent="0.3">
      <c r="A24" s="12">
        <v>974</v>
      </c>
      <c r="B24" s="13">
        <v>8</v>
      </c>
      <c r="C24" s="9">
        <v>10</v>
      </c>
      <c r="D24" s="13">
        <v>4870</v>
      </c>
      <c r="F24" t="s">
        <v>27</v>
      </c>
      <c r="G24">
        <f>CORREL(B7:B132,A7:A132)</f>
        <v>-5.4813405820959742E-3</v>
      </c>
    </row>
    <row r="25" spans="1:7" x14ac:dyDescent="0.3">
      <c r="A25" s="12">
        <v>2518</v>
      </c>
      <c r="B25" s="13">
        <v>8</v>
      </c>
      <c r="C25" s="9">
        <v>10</v>
      </c>
      <c r="D25" s="13">
        <v>22662</v>
      </c>
      <c r="F25" t="s">
        <v>101</v>
      </c>
      <c r="G25">
        <f>SLOPE(A7:A132,B7:B132)</f>
        <v>-2.1900766632713231</v>
      </c>
    </row>
    <row r="26" spans="1:7" x14ac:dyDescent="0.3">
      <c r="A26" s="12">
        <v>1006</v>
      </c>
      <c r="B26" s="13">
        <v>8</v>
      </c>
      <c r="C26" s="9">
        <v>10</v>
      </c>
      <c r="D26" s="13">
        <v>90540</v>
      </c>
      <c r="F26" t="s">
        <v>100</v>
      </c>
      <c r="G26">
        <f>INTERCEPT(A7:A132,B7:B132)</f>
        <v>1616.4043049375437</v>
      </c>
    </row>
    <row r="27" spans="1:7" x14ac:dyDescent="0.3">
      <c r="A27" s="12">
        <v>367</v>
      </c>
      <c r="B27" s="13">
        <v>8</v>
      </c>
      <c r="C27" s="9">
        <v>10</v>
      </c>
      <c r="D27" s="13">
        <v>3303</v>
      </c>
    </row>
    <row r="28" spans="1:7" x14ac:dyDescent="0.3">
      <c r="A28" s="12">
        <v>883</v>
      </c>
      <c r="B28" s="13">
        <v>8</v>
      </c>
      <c r="C28" s="9">
        <v>10</v>
      </c>
      <c r="D28" s="13">
        <v>1766</v>
      </c>
    </row>
    <row r="29" spans="1:7" x14ac:dyDescent="0.3">
      <c r="A29" s="12">
        <v>549</v>
      </c>
      <c r="B29" s="13">
        <v>8</v>
      </c>
      <c r="C29" s="9">
        <v>10</v>
      </c>
      <c r="D29" s="13">
        <v>2745</v>
      </c>
    </row>
    <row r="30" spans="1:7" x14ac:dyDescent="0.3">
      <c r="A30" s="12">
        <v>788</v>
      </c>
      <c r="B30" s="13">
        <v>8</v>
      </c>
      <c r="C30" s="9">
        <v>10</v>
      </c>
      <c r="D30" s="13">
        <v>39400</v>
      </c>
    </row>
    <row r="31" spans="1:7" x14ac:dyDescent="0.3">
      <c r="A31" s="12">
        <v>2472</v>
      </c>
      <c r="B31" s="13">
        <v>8</v>
      </c>
      <c r="C31" s="9">
        <v>10</v>
      </c>
      <c r="D31" s="13">
        <v>12360</v>
      </c>
    </row>
    <row r="32" spans="1:7" x14ac:dyDescent="0.3">
      <c r="A32" s="12">
        <v>1143</v>
      </c>
      <c r="B32" s="13">
        <v>8</v>
      </c>
      <c r="C32" s="9">
        <v>10</v>
      </c>
      <c r="D32" s="13">
        <v>2286</v>
      </c>
    </row>
    <row r="33" spans="1:7" x14ac:dyDescent="0.3">
      <c r="A33" s="12">
        <v>1725</v>
      </c>
      <c r="B33" s="13">
        <v>8</v>
      </c>
      <c r="C33" s="9">
        <v>10</v>
      </c>
      <c r="D33" s="13">
        <v>155250</v>
      </c>
    </row>
    <row r="34" spans="1:7" x14ac:dyDescent="0.3">
      <c r="A34" s="12">
        <v>912</v>
      </c>
      <c r="B34" s="13">
        <v>9</v>
      </c>
      <c r="C34" s="9">
        <v>10</v>
      </c>
      <c r="D34" s="13">
        <v>8208</v>
      </c>
    </row>
    <row r="35" spans="1:7" x14ac:dyDescent="0.3">
      <c r="A35" s="12">
        <v>2152</v>
      </c>
      <c r="B35" s="13">
        <v>9</v>
      </c>
      <c r="C35" s="9">
        <v>12</v>
      </c>
      <c r="D35" s="13">
        <v>10760</v>
      </c>
    </row>
    <row r="36" spans="1:7" x14ac:dyDescent="0.3">
      <c r="A36" s="12">
        <v>1817</v>
      </c>
      <c r="B36" s="13">
        <v>9</v>
      </c>
      <c r="C36" s="9">
        <v>12</v>
      </c>
      <c r="D36" s="13">
        <v>18170</v>
      </c>
    </row>
    <row r="37" spans="1:7" x14ac:dyDescent="0.3">
      <c r="A37" s="12">
        <v>1513</v>
      </c>
      <c r="B37" s="13">
        <v>9</v>
      </c>
      <c r="C37" s="9">
        <v>12</v>
      </c>
      <c r="D37" s="13">
        <v>136170</v>
      </c>
    </row>
    <row r="38" spans="1:7" x14ac:dyDescent="0.3">
      <c r="A38" s="12">
        <v>1493</v>
      </c>
      <c r="B38" s="13">
        <v>9</v>
      </c>
      <c r="C38" s="9">
        <v>12</v>
      </c>
      <c r="D38" s="13">
        <v>2986</v>
      </c>
      <c r="F38" s="14" t="s">
        <v>29</v>
      </c>
      <c r="G38" s="14" t="s">
        <v>30</v>
      </c>
    </row>
    <row r="39" spans="1:7" x14ac:dyDescent="0.3">
      <c r="A39" s="12">
        <v>1804</v>
      </c>
      <c r="B39" s="13">
        <v>9</v>
      </c>
      <c r="C39" s="9">
        <v>12</v>
      </c>
      <c r="D39" s="13">
        <v>9020</v>
      </c>
    </row>
    <row r="40" spans="1:7" x14ac:dyDescent="0.3">
      <c r="A40" s="12">
        <v>2161</v>
      </c>
      <c r="B40" s="13">
        <v>9</v>
      </c>
      <c r="C40" s="9">
        <v>12</v>
      </c>
      <c r="D40" s="13">
        <v>19449</v>
      </c>
    </row>
    <row r="41" spans="1:7" x14ac:dyDescent="0.3">
      <c r="A41" s="12">
        <v>1006</v>
      </c>
      <c r="B41" s="13">
        <v>9</v>
      </c>
      <c r="C41" s="9">
        <v>12</v>
      </c>
      <c r="D41" s="13">
        <v>90540</v>
      </c>
      <c r="F41" t="s">
        <v>27</v>
      </c>
      <c r="G41">
        <f>CORREL(A7:A132,D7:D132)</f>
        <v>0.33462208677241967</v>
      </c>
    </row>
    <row r="42" spans="1:7" x14ac:dyDescent="0.3">
      <c r="A42" s="12">
        <v>1545</v>
      </c>
      <c r="B42" s="13">
        <v>10</v>
      </c>
      <c r="C42" s="9">
        <v>12</v>
      </c>
      <c r="D42" s="13">
        <v>13905</v>
      </c>
      <c r="F42" t="s">
        <v>101</v>
      </c>
      <c r="G42">
        <f>SLOPE(A7:A132,D7:D132)</f>
        <v>4.9153835978249906E-3</v>
      </c>
    </row>
    <row r="43" spans="1:7" x14ac:dyDescent="0.3">
      <c r="A43" s="12">
        <v>2821</v>
      </c>
      <c r="B43" s="13">
        <v>10</v>
      </c>
      <c r="C43" s="9">
        <v>12</v>
      </c>
      <c r="D43" s="13">
        <v>14105</v>
      </c>
      <c r="F43" t="s">
        <v>100</v>
      </c>
      <c r="G43">
        <f>INTERCEPT(A7:A132,D7:D132)</f>
        <v>1415.1457515855827</v>
      </c>
    </row>
    <row r="44" spans="1:7" x14ac:dyDescent="0.3">
      <c r="A44" s="12">
        <v>345</v>
      </c>
      <c r="B44" s="13">
        <v>10</v>
      </c>
      <c r="C44" s="9">
        <v>14</v>
      </c>
      <c r="D44" s="13">
        <v>1725</v>
      </c>
    </row>
    <row r="45" spans="1:7" x14ac:dyDescent="0.3">
      <c r="A45" s="12">
        <v>2001</v>
      </c>
      <c r="B45" s="13">
        <v>10</v>
      </c>
      <c r="C45" s="9">
        <v>14</v>
      </c>
      <c r="D45" s="13">
        <v>100050</v>
      </c>
    </row>
    <row r="46" spans="1:7" x14ac:dyDescent="0.3">
      <c r="A46" s="12">
        <v>2838</v>
      </c>
      <c r="B46" s="13">
        <v>10</v>
      </c>
      <c r="C46" s="9">
        <v>14</v>
      </c>
      <c r="D46" s="13">
        <v>25542</v>
      </c>
    </row>
    <row r="47" spans="1:7" x14ac:dyDescent="0.3">
      <c r="A47" s="12">
        <v>2178</v>
      </c>
      <c r="B47" s="13">
        <v>10</v>
      </c>
      <c r="C47" s="9">
        <v>14</v>
      </c>
      <c r="D47" s="13">
        <v>10890</v>
      </c>
    </row>
    <row r="48" spans="1:7" x14ac:dyDescent="0.3">
      <c r="A48" s="12">
        <v>888</v>
      </c>
      <c r="B48" s="13">
        <v>10</v>
      </c>
      <c r="C48" s="9">
        <v>14</v>
      </c>
      <c r="D48" s="13">
        <v>4440</v>
      </c>
    </row>
    <row r="49" spans="1:4" x14ac:dyDescent="0.3">
      <c r="A49" s="12">
        <v>1527</v>
      </c>
      <c r="B49" s="13">
        <v>10</v>
      </c>
      <c r="C49" s="9">
        <v>14</v>
      </c>
      <c r="D49" s="13">
        <v>137430</v>
      </c>
    </row>
    <row r="50" spans="1:4" x14ac:dyDescent="0.3">
      <c r="A50" s="12">
        <v>2151</v>
      </c>
      <c r="B50" s="13">
        <v>10</v>
      </c>
      <c r="C50" s="9">
        <v>14</v>
      </c>
      <c r="D50" s="13">
        <v>107550</v>
      </c>
    </row>
    <row r="51" spans="1:4" x14ac:dyDescent="0.3">
      <c r="A51" s="12">
        <v>1817</v>
      </c>
      <c r="B51" s="13">
        <v>10</v>
      </c>
      <c r="C51" s="9">
        <v>14</v>
      </c>
      <c r="D51" s="13">
        <v>18170</v>
      </c>
    </row>
    <row r="52" spans="1:4" x14ac:dyDescent="0.3">
      <c r="A52" s="12">
        <v>2750</v>
      </c>
      <c r="B52" s="13">
        <v>10</v>
      </c>
      <c r="C52" s="9">
        <v>14</v>
      </c>
      <c r="D52" s="13">
        <v>247500</v>
      </c>
    </row>
    <row r="53" spans="1:4" x14ac:dyDescent="0.3">
      <c r="A53" s="12">
        <v>1953</v>
      </c>
      <c r="B53" s="13">
        <v>10</v>
      </c>
      <c r="C53" s="9">
        <v>14</v>
      </c>
      <c r="D53" s="13">
        <v>17577</v>
      </c>
    </row>
    <row r="54" spans="1:4" x14ac:dyDescent="0.3">
      <c r="A54" s="12">
        <v>4219</v>
      </c>
      <c r="B54" s="13">
        <v>10</v>
      </c>
      <c r="C54" s="9">
        <v>14</v>
      </c>
      <c r="D54" s="13">
        <v>21097.5</v>
      </c>
    </row>
    <row r="55" spans="1:4" x14ac:dyDescent="0.3">
      <c r="A55" s="12">
        <v>1899</v>
      </c>
      <c r="B55" s="13">
        <v>10</v>
      </c>
      <c r="C55" s="9">
        <v>14</v>
      </c>
      <c r="D55" s="13">
        <v>18990</v>
      </c>
    </row>
    <row r="56" spans="1:4" x14ac:dyDescent="0.3">
      <c r="A56" s="12">
        <v>1686</v>
      </c>
      <c r="B56" s="13">
        <v>10</v>
      </c>
      <c r="C56" s="9">
        <v>14</v>
      </c>
      <c r="D56" s="13">
        <v>3372</v>
      </c>
    </row>
    <row r="57" spans="1:4" x14ac:dyDescent="0.3">
      <c r="A57" s="12">
        <v>2141</v>
      </c>
      <c r="B57" s="13">
        <v>10</v>
      </c>
      <c r="C57" s="9">
        <v>14</v>
      </c>
      <c r="D57" s="13">
        <v>19269</v>
      </c>
    </row>
    <row r="58" spans="1:4" x14ac:dyDescent="0.3">
      <c r="A58" s="12">
        <v>1143</v>
      </c>
      <c r="B58" s="13">
        <v>10</v>
      </c>
      <c r="C58" s="9">
        <v>14</v>
      </c>
      <c r="D58" s="13">
        <v>2286</v>
      </c>
    </row>
    <row r="59" spans="1:4" x14ac:dyDescent="0.3">
      <c r="A59" s="12">
        <v>615</v>
      </c>
      <c r="B59" s="13">
        <v>10</v>
      </c>
      <c r="C59" s="9">
        <v>14</v>
      </c>
      <c r="D59" s="13">
        <v>3075</v>
      </c>
    </row>
    <row r="60" spans="1:4" x14ac:dyDescent="0.3">
      <c r="A60" s="12">
        <v>3945</v>
      </c>
      <c r="B60" s="13">
        <v>10</v>
      </c>
      <c r="C60" s="9">
        <v>14</v>
      </c>
      <c r="D60" s="13">
        <v>7613.8500000000022</v>
      </c>
    </row>
    <row r="61" spans="1:4" x14ac:dyDescent="0.3">
      <c r="A61" s="12">
        <v>2296</v>
      </c>
      <c r="B61" s="13">
        <v>10</v>
      </c>
      <c r="C61" s="9">
        <v>14</v>
      </c>
      <c r="D61" s="13">
        <v>11135.599999999999</v>
      </c>
    </row>
    <row r="62" spans="1:4" x14ac:dyDescent="0.3">
      <c r="A62" s="12">
        <v>1030</v>
      </c>
      <c r="B62" s="13">
        <v>10</v>
      </c>
      <c r="C62" s="9">
        <v>14</v>
      </c>
      <c r="D62" s="13">
        <v>1987.8999999999996</v>
      </c>
    </row>
    <row r="63" spans="1:4" x14ac:dyDescent="0.3">
      <c r="A63" s="12">
        <v>639</v>
      </c>
      <c r="B63" s="13">
        <v>10</v>
      </c>
      <c r="C63" s="9">
        <v>14</v>
      </c>
      <c r="D63" s="13">
        <v>1233.2700000000004</v>
      </c>
    </row>
    <row r="64" spans="1:4" x14ac:dyDescent="0.3">
      <c r="A64" s="12">
        <v>1326</v>
      </c>
      <c r="B64" s="13">
        <v>10</v>
      </c>
      <c r="C64" s="9">
        <v>14</v>
      </c>
      <c r="D64" s="13">
        <v>2559.1800000000003</v>
      </c>
    </row>
    <row r="65" spans="1:4" x14ac:dyDescent="0.3">
      <c r="A65" s="12">
        <v>1858</v>
      </c>
      <c r="B65" s="13">
        <v>12</v>
      </c>
      <c r="C65" s="9">
        <v>14</v>
      </c>
      <c r="D65" s="13">
        <v>16499.04</v>
      </c>
    </row>
    <row r="66" spans="1:4" x14ac:dyDescent="0.3">
      <c r="A66" s="12">
        <v>1210</v>
      </c>
      <c r="B66" s="13">
        <v>12</v>
      </c>
      <c r="C66" s="9">
        <v>14</v>
      </c>
      <c r="D66" s="13">
        <v>104665</v>
      </c>
    </row>
    <row r="67" spans="1:4" x14ac:dyDescent="0.3">
      <c r="A67" s="12">
        <v>2529</v>
      </c>
      <c r="B67" s="13">
        <v>12</v>
      </c>
      <c r="C67" s="9">
        <v>14</v>
      </c>
      <c r="D67" s="13">
        <v>4880.9699999999993</v>
      </c>
    </row>
    <row r="68" spans="1:4" x14ac:dyDescent="0.3">
      <c r="A68" s="12">
        <v>1445</v>
      </c>
      <c r="B68" s="13">
        <v>12</v>
      </c>
      <c r="C68" s="9">
        <v>15</v>
      </c>
      <c r="D68" s="13">
        <v>12831.599999999999</v>
      </c>
    </row>
    <row r="69" spans="1:4" x14ac:dyDescent="0.3">
      <c r="A69" s="12">
        <v>330</v>
      </c>
      <c r="B69" s="13">
        <v>12</v>
      </c>
      <c r="C69" s="9">
        <v>15</v>
      </c>
      <c r="D69" s="13">
        <v>1237.5</v>
      </c>
    </row>
    <row r="70" spans="1:4" x14ac:dyDescent="0.3">
      <c r="A70" s="12">
        <v>2671</v>
      </c>
      <c r="B70" s="13">
        <v>12</v>
      </c>
      <c r="C70" s="9">
        <v>15</v>
      </c>
      <c r="D70" s="13">
        <v>23718.48</v>
      </c>
    </row>
    <row r="71" spans="1:4" x14ac:dyDescent="0.3">
      <c r="A71" s="12">
        <v>766</v>
      </c>
      <c r="B71" s="13">
        <v>12</v>
      </c>
      <c r="C71" s="9">
        <v>15</v>
      </c>
      <c r="D71" s="13">
        <v>6802.08</v>
      </c>
    </row>
    <row r="72" spans="1:4" x14ac:dyDescent="0.3">
      <c r="A72" s="12">
        <v>494</v>
      </c>
      <c r="B72" s="13">
        <v>12</v>
      </c>
      <c r="C72" s="9">
        <v>15</v>
      </c>
      <c r="D72" s="13">
        <v>23218</v>
      </c>
    </row>
    <row r="73" spans="1:4" x14ac:dyDescent="0.3">
      <c r="A73" s="12">
        <v>1397</v>
      </c>
      <c r="B73" s="13">
        <v>12</v>
      </c>
      <c r="C73" s="9">
        <v>16</v>
      </c>
      <c r="D73" s="13">
        <v>120840.5</v>
      </c>
    </row>
    <row r="74" spans="1:4" x14ac:dyDescent="0.3">
      <c r="A74" s="12">
        <v>2155</v>
      </c>
      <c r="B74" s="13">
        <v>12</v>
      </c>
      <c r="C74" s="9">
        <v>16</v>
      </c>
      <c r="D74" s="13">
        <v>186407.5</v>
      </c>
    </row>
    <row r="75" spans="1:4" x14ac:dyDescent="0.3">
      <c r="A75" s="12">
        <v>2214</v>
      </c>
      <c r="B75" s="13">
        <v>12</v>
      </c>
      <c r="C75" s="9">
        <v>16</v>
      </c>
      <c r="D75" s="13">
        <v>10737.900000000001</v>
      </c>
    </row>
    <row r="76" spans="1:4" x14ac:dyDescent="0.3">
      <c r="A76" s="12">
        <v>2301</v>
      </c>
      <c r="B76" s="13">
        <v>12</v>
      </c>
      <c r="C76" s="9">
        <v>16</v>
      </c>
      <c r="D76" s="13">
        <v>108147</v>
      </c>
    </row>
    <row r="77" spans="1:4" x14ac:dyDescent="0.3">
      <c r="A77" s="12">
        <v>1375</v>
      </c>
      <c r="B77" s="13">
        <v>12</v>
      </c>
      <c r="C77" s="9">
        <v>16</v>
      </c>
      <c r="D77" s="13">
        <v>13479.899999999998</v>
      </c>
    </row>
    <row r="78" spans="1:4" x14ac:dyDescent="0.3">
      <c r="A78" s="12">
        <v>1830</v>
      </c>
      <c r="B78" s="13">
        <v>12</v>
      </c>
      <c r="C78" s="9">
        <v>16</v>
      </c>
      <c r="D78" s="13">
        <v>3531.8999999999996</v>
      </c>
    </row>
    <row r="79" spans="1:4" x14ac:dyDescent="0.3">
      <c r="A79" s="12">
        <v>2498</v>
      </c>
      <c r="B79" s="13">
        <v>12</v>
      </c>
      <c r="C79" s="9">
        <v>16</v>
      </c>
      <c r="D79" s="13">
        <v>117406</v>
      </c>
    </row>
    <row r="80" spans="1:4" x14ac:dyDescent="0.3">
      <c r="A80" s="12">
        <v>663</v>
      </c>
      <c r="B80" s="13">
        <v>12</v>
      </c>
      <c r="C80" s="9">
        <v>16</v>
      </c>
      <c r="D80" s="13">
        <v>2486.25</v>
      </c>
    </row>
    <row r="81" spans="1:4" x14ac:dyDescent="0.3">
      <c r="A81" s="12">
        <v>1514</v>
      </c>
      <c r="B81" s="13">
        <v>12</v>
      </c>
      <c r="C81" s="9">
        <v>16</v>
      </c>
      <c r="D81" s="13">
        <v>7342.9000000000015</v>
      </c>
    </row>
    <row r="82" spans="1:4" x14ac:dyDescent="0.3">
      <c r="A82" s="12">
        <v>4492</v>
      </c>
      <c r="B82" s="13">
        <v>12</v>
      </c>
      <c r="C82" s="9">
        <v>16</v>
      </c>
      <c r="D82" s="13">
        <v>8670.5249999999978</v>
      </c>
    </row>
    <row r="83" spans="1:4" x14ac:dyDescent="0.3">
      <c r="A83" s="12">
        <v>727</v>
      </c>
      <c r="B83" s="13">
        <v>12</v>
      </c>
      <c r="C83" s="9">
        <v>16</v>
      </c>
      <c r="D83" s="13">
        <v>2726.25</v>
      </c>
    </row>
    <row r="84" spans="1:4" x14ac:dyDescent="0.3">
      <c r="A84" s="12">
        <v>787</v>
      </c>
      <c r="B84" s="13">
        <v>12</v>
      </c>
      <c r="C84" s="9">
        <v>16</v>
      </c>
      <c r="D84" s="13">
        <v>2951.25</v>
      </c>
    </row>
    <row r="85" spans="1:4" x14ac:dyDescent="0.3">
      <c r="A85" s="12">
        <v>1823</v>
      </c>
      <c r="B85" s="13">
        <v>12</v>
      </c>
      <c r="C85" s="9">
        <v>16</v>
      </c>
      <c r="D85" s="13">
        <v>6836.25</v>
      </c>
    </row>
    <row r="86" spans="1:4" x14ac:dyDescent="0.3">
      <c r="A86" s="12">
        <v>747</v>
      </c>
      <c r="B86" s="13">
        <v>12</v>
      </c>
      <c r="C86" s="9">
        <v>16</v>
      </c>
      <c r="D86" s="13">
        <v>3622.9500000000007</v>
      </c>
    </row>
    <row r="87" spans="1:4" x14ac:dyDescent="0.3">
      <c r="A87" s="12">
        <v>766</v>
      </c>
      <c r="B87" s="13">
        <v>12</v>
      </c>
      <c r="C87" s="9">
        <v>16</v>
      </c>
      <c r="D87" s="13">
        <v>6802.08</v>
      </c>
    </row>
    <row r="88" spans="1:4" x14ac:dyDescent="0.3">
      <c r="A88" s="12">
        <v>2905</v>
      </c>
      <c r="B88" s="13">
        <v>12</v>
      </c>
      <c r="C88" s="9">
        <v>16</v>
      </c>
      <c r="D88" s="13">
        <v>136535</v>
      </c>
    </row>
    <row r="89" spans="1:4" x14ac:dyDescent="0.3">
      <c r="A89" s="12">
        <v>2155</v>
      </c>
      <c r="B89" s="13">
        <v>12</v>
      </c>
      <c r="C89" s="9">
        <v>16</v>
      </c>
      <c r="D89" s="13">
        <v>186407.5</v>
      </c>
    </row>
    <row r="90" spans="1:4" x14ac:dyDescent="0.3">
      <c r="A90" s="12">
        <v>3864</v>
      </c>
      <c r="B90" s="13">
        <v>12</v>
      </c>
      <c r="C90" s="9">
        <v>16</v>
      </c>
      <c r="D90" s="13">
        <v>37867.200000000004</v>
      </c>
    </row>
    <row r="91" spans="1:4" x14ac:dyDescent="0.3">
      <c r="A91" s="12">
        <v>362</v>
      </c>
      <c r="B91" s="13">
        <v>12</v>
      </c>
      <c r="C91" s="9">
        <v>16</v>
      </c>
      <c r="D91" s="13">
        <v>698.65999999999985</v>
      </c>
    </row>
    <row r="92" spans="1:4" x14ac:dyDescent="0.3">
      <c r="A92" s="12">
        <v>923</v>
      </c>
      <c r="B92" s="13">
        <v>12</v>
      </c>
      <c r="C92" s="9">
        <v>16</v>
      </c>
      <c r="D92" s="13">
        <v>3461.25</v>
      </c>
    </row>
    <row r="93" spans="1:4" x14ac:dyDescent="0.3">
      <c r="A93" s="12">
        <v>663</v>
      </c>
      <c r="B93" s="13">
        <v>12</v>
      </c>
      <c r="C93" s="9">
        <v>16</v>
      </c>
      <c r="D93" s="13">
        <v>2486.25</v>
      </c>
    </row>
    <row r="94" spans="1:4" x14ac:dyDescent="0.3">
      <c r="A94" s="12">
        <v>2092</v>
      </c>
      <c r="B94" s="13">
        <v>12</v>
      </c>
      <c r="C94" s="9">
        <v>16</v>
      </c>
      <c r="D94" s="13">
        <v>4037.5599999999995</v>
      </c>
    </row>
    <row r="95" spans="1:4" x14ac:dyDescent="0.3">
      <c r="A95" s="12">
        <v>263</v>
      </c>
      <c r="B95" s="13">
        <v>12</v>
      </c>
      <c r="C95" s="9">
        <v>16</v>
      </c>
      <c r="D95" s="13">
        <v>507.58999999999992</v>
      </c>
    </row>
    <row r="96" spans="1:4" x14ac:dyDescent="0.3">
      <c r="A96" s="12">
        <v>943</v>
      </c>
      <c r="B96" s="13">
        <v>12</v>
      </c>
      <c r="C96" s="9">
        <v>16</v>
      </c>
      <c r="D96" s="13">
        <v>81612.75</v>
      </c>
    </row>
    <row r="97" spans="1:4" x14ac:dyDescent="0.3">
      <c r="A97" s="12">
        <v>727</v>
      </c>
      <c r="B97" s="13">
        <v>12</v>
      </c>
      <c r="C97" s="9">
        <v>16</v>
      </c>
      <c r="D97" s="13">
        <v>2726.25</v>
      </c>
    </row>
    <row r="98" spans="1:4" x14ac:dyDescent="0.3">
      <c r="A98" s="12">
        <v>787</v>
      </c>
      <c r="B98" s="13">
        <v>13</v>
      </c>
      <c r="C98" s="9">
        <v>16</v>
      </c>
      <c r="D98" s="13">
        <v>2951.25</v>
      </c>
    </row>
    <row r="99" spans="1:4" x14ac:dyDescent="0.3">
      <c r="A99" s="12">
        <v>986</v>
      </c>
      <c r="B99" s="13">
        <v>13</v>
      </c>
      <c r="C99" s="9">
        <v>16</v>
      </c>
      <c r="D99" s="13">
        <v>46342</v>
      </c>
    </row>
    <row r="100" spans="1:4" x14ac:dyDescent="0.3">
      <c r="A100" s="12">
        <v>494</v>
      </c>
      <c r="B100" s="13">
        <v>13</v>
      </c>
      <c r="C100" s="9">
        <v>16</v>
      </c>
      <c r="D100" s="13">
        <v>23218</v>
      </c>
    </row>
    <row r="101" spans="1:4" x14ac:dyDescent="0.3">
      <c r="A101" s="12">
        <v>1397</v>
      </c>
      <c r="B101" s="13">
        <v>13</v>
      </c>
      <c r="C101" s="9">
        <v>16</v>
      </c>
      <c r="D101" s="13">
        <v>120840.5</v>
      </c>
    </row>
    <row r="102" spans="1:4" x14ac:dyDescent="0.3">
      <c r="A102" s="12">
        <v>1744</v>
      </c>
      <c r="B102" s="13">
        <v>12</v>
      </c>
      <c r="C102" s="9">
        <v>16</v>
      </c>
      <c r="D102" s="13">
        <v>6540</v>
      </c>
    </row>
    <row r="103" spans="1:4" x14ac:dyDescent="0.3">
      <c r="A103" s="12">
        <v>1989</v>
      </c>
      <c r="B103" s="13">
        <v>12</v>
      </c>
      <c r="C103" s="9">
        <v>16</v>
      </c>
      <c r="D103" s="13">
        <v>17662.32</v>
      </c>
    </row>
    <row r="104" spans="1:4" x14ac:dyDescent="0.3">
      <c r="A104" s="12">
        <v>321</v>
      </c>
      <c r="B104" s="13">
        <v>12</v>
      </c>
      <c r="C104" s="9">
        <v>16</v>
      </c>
      <c r="D104" s="13">
        <v>1556.8500000000004</v>
      </c>
    </row>
    <row r="105" spans="1:4" x14ac:dyDescent="0.3">
      <c r="A105" s="12">
        <v>742</v>
      </c>
      <c r="B105" s="13">
        <v>12</v>
      </c>
      <c r="C105" s="9">
        <v>16</v>
      </c>
      <c r="D105" s="13">
        <v>1856.25</v>
      </c>
    </row>
    <row r="106" spans="1:4" x14ac:dyDescent="0.3">
      <c r="A106" s="12">
        <v>1295</v>
      </c>
      <c r="B106" s="13">
        <v>12</v>
      </c>
      <c r="C106" s="9">
        <v>16</v>
      </c>
      <c r="D106" s="13">
        <v>11344.2</v>
      </c>
    </row>
    <row r="107" spans="1:4" x14ac:dyDescent="0.3">
      <c r="A107" s="12">
        <v>214</v>
      </c>
      <c r="B107" s="13">
        <v>12</v>
      </c>
      <c r="C107" s="9">
        <v>16</v>
      </c>
      <c r="D107" s="13">
        <v>9416</v>
      </c>
    </row>
    <row r="108" spans="1:4" x14ac:dyDescent="0.3">
      <c r="A108" s="12">
        <v>2145</v>
      </c>
      <c r="B108" s="13">
        <v>12</v>
      </c>
      <c r="C108" s="9">
        <v>16</v>
      </c>
      <c r="D108" s="13">
        <v>3989.7000000000007</v>
      </c>
    </row>
    <row r="109" spans="1:4" x14ac:dyDescent="0.3">
      <c r="A109" s="12">
        <v>2852</v>
      </c>
      <c r="B109" s="13">
        <v>12</v>
      </c>
      <c r="C109" s="9">
        <v>16</v>
      </c>
      <c r="D109" s="13">
        <v>236716</v>
      </c>
    </row>
    <row r="110" spans="1:4" x14ac:dyDescent="0.3">
      <c r="A110" s="12">
        <v>1142</v>
      </c>
      <c r="B110" s="13">
        <v>12</v>
      </c>
      <c r="C110" s="9">
        <v>16</v>
      </c>
      <c r="D110" s="13">
        <v>10003.92</v>
      </c>
    </row>
    <row r="111" spans="1:4" x14ac:dyDescent="0.3">
      <c r="A111" s="12">
        <v>1566</v>
      </c>
      <c r="B111" s="13">
        <v>13</v>
      </c>
      <c r="C111" s="9">
        <v>16</v>
      </c>
      <c r="D111" s="13">
        <v>15033.599999999999</v>
      </c>
    </row>
    <row r="112" spans="1:4" x14ac:dyDescent="0.3">
      <c r="A112" s="12">
        <v>690</v>
      </c>
      <c r="B112" s="13">
        <v>13</v>
      </c>
      <c r="C112" s="9">
        <v>16</v>
      </c>
      <c r="D112" s="13">
        <v>6044.4</v>
      </c>
    </row>
    <row r="113" spans="1:4" x14ac:dyDescent="0.3">
      <c r="A113" s="12">
        <v>1660</v>
      </c>
      <c r="B113" s="13">
        <v>14</v>
      </c>
      <c r="C113" s="9">
        <v>17</v>
      </c>
      <c r="D113" s="13">
        <v>4150</v>
      </c>
    </row>
    <row r="114" spans="1:4" x14ac:dyDescent="0.3">
      <c r="A114" s="12">
        <v>2363</v>
      </c>
      <c r="B114" s="13">
        <v>14</v>
      </c>
      <c r="C114" s="9">
        <v>17</v>
      </c>
      <c r="D114" s="13">
        <v>11106.099999999999</v>
      </c>
    </row>
    <row r="115" spans="1:4" x14ac:dyDescent="0.3">
      <c r="A115" s="12">
        <v>918</v>
      </c>
      <c r="B115" s="13">
        <v>14</v>
      </c>
      <c r="C115" s="9">
        <v>17</v>
      </c>
      <c r="D115" s="13">
        <v>40392</v>
      </c>
    </row>
    <row r="116" spans="1:4" x14ac:dyDescent="0.3">
      <c r="A116" s="12">
        <v>1728</v>
      </c>
      <c r="B116" s="13">
        <v>14</v>
      </c>
      <c r="C116" s="9">
        <v>17</v>
      </c>
      <c r="D116" s="13">
        <v>76032</v>
      </c>
    </row>
    <row r="117" spans="1:4" x14ac:dyDescent="0.3">
      <c r="A117" s="12">
        <v>1142</v>
      </c>
      <c r="B117" s="13">
        <v>13</v>
      </c>
      <c r="C117" s="9">
        <v>17</v>
      </c>
      <c r="D117" s="13">
        <v>10003.92</v>
      </c>
    </row>
    <row r="118" spans="1:4" x14ac:dyDescent="0.3">
      <c r="A118" s="12">
        <v>662</v>
      </c>
      <c r="B118" s="13">
        <v>13</v>
      </c>
      <c r="C118" s="9">
        <v>17</v>
      </c>
      <c r="D118" s="13">
        <v>1655</v>
      </c>
    </row>
    <row r="119" spans="1:4" x14ac:dyDescent="0.3">
      <c r="A119" s="12">
        <v>1295</v>
      </c>
      <c r="B119" s="13">
        <v>13</v>
      </c>
      <c r="C119" s="9">
        <v>17</v>
      </c>
      <c r="D119" s="13">
        <v>11344.2</v>
      </c>
    </row>
    <row r="120" spans="1:4" x14ac:dyDescent="0.3">
      <c r="A120" s="12">
        <v>809</v>
      </c>
      <c r="B120" s="13">
        <v>13</v>
      </c>
      <c r="C120" s="9">
        <v>17</v>
      </c>
      <c r="D120" s="13">
        <v>2022.5</v>
      </c>
    </row>
    <row r="121" spans="1:4" x14ac:dyDescent="0.3">
      <c r="A121" s="12">
        <v>2145</v>
      </c>
      <c r="B121" s="13">
        <v>13</v>
      </c>
      <c r="C121" s="9">
        <v>17</v>
      </c>
      <c r="D121" s="13">
        <v>5362.5</v>
      </c>
    </row>
    <row r="122" spans="1:4" x14ac:dyDescent="0.3">
      <c r="A122" s="12">
        <v>1785</v>
      </c>
      <c r="B122" s="13">
        <v>13</v>
      </c>
      <c r="C122" s="9">
        <v>17</v>
      </c>
      <c r="D122" s="13">
        <v>15636.599999999999</v>
      </c>
    </row>
    <row r="123" spans="1:4" x14ac:dyDescent="0.3">
      <c r="A123" s="12">
        <v>1916</v>
      </c>
      <c r="B123" s="13">
        <v>12</v>
      </c>
      <c r="C123" s="9">
        <v>17</v>
      </c>
      <c r="D123" s="13">
        <v>84304</v>
      </c>
    </row>
    <row r="124" spans="1:4" x14ac:dyDescent="0.3">
      <c r="A124" s="12">
        <v>2852</v>
      </c>
      <c r="B124" s="13">
        <v>12</v>
      </c>
      <c r="C124" s="9">
        <v>17</v>
      </c>
      <c r="D124" s="13">
        <v>236716</v>
      </c>
    </row>
    <row r="125" spans="1:4" x14ac:dyDescent="0.3">
      <c r="A125" s="12">
        <v>2729</v>
      </c>
      <c r="B125" s="13">
        <v>12</v>
      </c>
      <c r="C125" s="9">
        <v>17</v>
      </c>
      <c r="D125" s="13">
        <v>6822.5</v>
      </c>
    </row>
    <row r="126" spans="1:4" x14ac:dyDescent="0.3">
      <c r="A126" s="12">
        <v>1925</v>
      </c>
      <c r="B126" s="13">
        <v>12</v>
      </c>
      <c r="C126" s="9">
        <v>17</v>
      </c>
      <c r="D126" s="13">
        <v>9047.5</v>
      </c>
    </row>
    <row r="127" spans="1:4" x14ac:dyDescent="0.3">
      <c r="A127" s="12">
        <v>2013</v>
      </c>
      <c r="B127" s="13">
        <v>12</v>
      </c>
      <c r="C127" s="9">
        <v>17</v>
      </c>
      <c r="D127" s="13">
        <v>3744.1800000000003</v>
      </c>
    </row>
    <row r="128" spans="1:4" x14ac:dyDescent="0.3">
      <c r="A128" s="12">
        <v>1055</v>
      </c>
      <c r="B128" s="13">
        <v>12</v>
      </c>
      <c r="C128" s="9">
        <v>17</v>
      </c>
      <c r="D128" s="13">
        <v>9241.7999999999993</v>
      </c>
    </row>
    <row r="129" spans="1:4" x14ac:dyDescent="0.3">
      <c r="A129" s="12">
        <v>1084</v>
      </c>
      <c r="B129" s="13">
        <v>13</v>
      </c>
      <c r="C129" s="9">
        <v>17</v>
      </c>
      <c r="D129" s="13">
        <v>9495.84</v>
      </c>
    </row>
    <row r="130" spans="1:4" x14ac:dyDescent="0.3">
      <c r="A130" s="12">
        <v>1566</v>
      </c>
      <c r="B130" s="13">
        <v>13</v>
      </c>
      <c r="C130" s="9">
        <v>17</v>
      </c>
      <c r="D130" s="13">
        <v>15033.599999999999</v>
      </c>
    </row>
    <row r="131" spans="1:4" x14ac:dyDescent="0.3">
      <c r="A131" s="12">
        <v>2966</v>
      </c>
      <c r="B131" s="13">
        <v>13</v>
      </c>
      <c r="C131" s="9">
        <v>17</v>
      </c>
      <c r="D131" s="13">
        <v>246178</v>
      </c>
    </row>
    <row r="132" spans="1:4" x14ac:dyDescent="0.3">
      <c r="A132" s="12">
        <v>2877</v>
      </c>
      <c r="B132" s="13">
        <v>13</v>
      </c>
      <c r="C132" s="9">
        <v>17</v>
      </c>
      <c r="D132" s="13">
        <v>238791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2E3C-9497-474E-82E8-46DCF83B6DF6}">
  <dimension ref="A1:P52"/>
  <sheetViews>
    <sheetView tabSelected="1" topLeftCell="I1" workbookViewId="0">
      <selection activeCell="R10" sqref="R10"/>
    </sheetView>
  </sheetViews>
  <sheetFormatPr defaultRowHeight="14.4" x14ac:dyDescent="0.3"/>
  <cols>
    <col min="1" max="1" width="6.77734375" bestFit="1" customWidth="1"/>
    <col min="2" max="2" width="9" bestFit="1" customWidth="1"/>
    <col min="3" max="3" width="14.5546875" bestFit="1" customWidth="1"/>
    <col min="4" max="4" width="18.44140625" bestFit="1" customWidth="1"/>
    <col min="5" max="5" width="9.44140625" bestFit="1" customWidth="1"/>
    <col min="6" max="6" width="19.6640625" bestFit="1" customWidth="1"/>
    <col min="7" max="7" width="19" bestFit="1" customWidth="1"/>
    <col min="8" max="8" width="11.5546875" bestFit="1" customWidth="1"/>
    <col min="9" max="9" width="11.109375" bestFit="1" customWidth="1"/>
    <col min="10" max="10" width="11.77734375" bestFit="1" customWidth="1"/>
    <col min="13" max="13" width="80.33203125" bestFit="1" customWidth="1"/>
  </cols>
  <sheetData>
    <row r="1" spans="1:16" x14ac:dyDescent="0.3">
      <c r="A1" s="15" t="s">
        <v>0</v>
      </c>
      <c r="B1" s="16" t="s">
        <v>31</v>
      </c>
      <c r="C1" s="16" t="s">
        <v>32</v>
      </c>
      <c r="D1" s="16" t="s">
        <v>33</v>
      </c>
      <c r="E1" s="17" t="s">
        <v>21</v>
      </c>
      <c r="F1" s="16" t="s">
        <v>22</v>
      </c>
      <c r="G1" s="16" t="s">
        <v>34</v>
      </c>
      <c r="H1" s="16" t="s">
        <v>35</v>
      </c>
      <c r="I1" s="16" t="s">
        <v>36</v>
      </c>
      <c r="J1" s="18" t="s">
        <v>24</v>
      </c>
      <c r="K1" s="19" t="s">
        <v>37</v>
      </c>
      <c r="P1" t="s">
        <v>105</v>
      </c>
    </row>
    <row r="2" spans="1:16" x14ac:dyDescent="0.3">
      <c r="A2" s="8" t="s">
        <v>3</v>
      </c>
      <c r="B2" s="20" t="s">
        <v>38</v>
      </c>
      <c r="C2" s="21">
        <v>0</v>
      </c>
      <c r="D2" s="22">
        <v>1200</v>
      </c>
      <c r="E2" s="12">
        <v>712</v>
      </c>
      <c r="F2" s="20">
        <v>10</v>
      </c>
      <c r="G2" s="20">
        <v>20</v>
      </c>
      <c r="H2" s="20">
        <f>E2*G2</f>
        <v>14240</v>
      </c>
      <c r="I2" s="20">
        <f>E2*F2</f>
        <v>7120</v>
      </c>
      <c r="J2" s="23">
        <f>H2-I2</f>
        <v>7120</v>
      </c>
      <c r="K2" s="24" t="s">
        <v>39</v>
      </c>
      <c r="O2">
        <f>CORREL(H2:H52,I2:I52)</f>
        <v>0.89770093450492383</v>
      </c>
    </row>
    <row r="3" spans="1:16" x14ac:dyDescent="0.3">
      <c r="A3" s="8" t="s">
        <v>4</v>
      </c>
      <c r="B3" s="20" t="s">
        <v>38</v>
      </c>
      <c r="C3" s="21">
        <v>0</v>
      </c>
      <c r="D3" s="22">
        <v>1400</v>
      </c>
      <c r="E3" s="12">
        <v>974</v>
      </c>
      <c r="F3" s="20">
        <v>10</v>
      </c>
      <c r="G3" s="20">
        <v>15</v>
      </c>
      <c r="H3" s="20">
        <f t="shared" ref="H3:H52" si="0">E3*G3</f>
        <v>14610</v>
      </c>
      <c r="I3" s="20">
        <f t="shared" ref="I3:I52" si="1">E3*F3</f>
        <v>9740</v>
      </c>
      <c r="J3" s="23">
        <f t="shared" ref="J3:J52" si="2">H3-I3</f>
        <v>4870</v>
      </c>
      <c r="K3" s="24" t="s">
        <v>39</v>
      </c>
      <c r="O3">
        <f>CORREL(H2:H52,J2:J52)</f>
        <v>0.94506998814409138</v>
      </c>
    </row>
    <row r="4" spans="1:16" x14ac:dyDescent="0.3">
      <c r="A4" s="8" t="s">
        <v>5</v>
      </c>
      <c r="B4" s="20" t="s">
        <v>38</v>
      </c>
      <c r="C4" s="21">
        <v>0</v>
      </c>
      <c r="D4" s="22">
        <v>1600</v>
      </c>
      <c r="E4" s="12">
        <v>518</v>
      </c>
      <c r="F4" s="20">
        <v>10</v>
      </c>
      <c r="G4" s="20">
        <v>18</v>
      </c>
      <c r="H4" s="20">
        <f t="shared" si="0"/>
        <v>9324</v>
      </c>
      <c r="I4" s="20">
        <f>E4*F4</f>
        <v>5180</v>
      </c>
      <c r="J4" s="23">
        <f>H4-I4</f>
        <v>4144</v>
      </c>
      <c r="K4" s="24" t="s">
        <v>39</v>
      </c>
      <c r="O4">
        <f>CORREL(E2:E52,H2:H52)</f>
        <v>0.8860827554788645</v>
      </c>
    </row>
    <row r="5" spans="1:16" x14ac:dyDescent="0.3">
      <c r="A5" s="8" t="s">
        <v>6</v>
      </c>
      <c r="B5" s="20" t="s">
        <v>38</v>
      </c>
      <c r="C5" s="21">
        <v>0</v>
      </c>
      <c r="D5" s="22">
        <v>1800</v>
      </c>
      <c r="E5" s="12">
        <v>406</v>
      </c>
      <c r="F5" s="20">
        <v>10</v>
      </c>
      <c r="G5" s="20">
        <v>25</v>
      </c>
      <c r="H5" s="20">
        <f t="shared" si="0"/>
        <v>10150</v>
      </c>
      <c r="I5" s="20">
        <f t="shared" si="1"/>
        <v>4060</v>
      </c>
      <c r="J5" s="23">
        <f t="shared" si="2"/>
        <v>6090</v>
      </c>
      <c r="K5" s="24" t="s">
        <v>39</v>
      </c>
      <c r="M5" s="4" t="s">
        <v>42</v>
      </c>
      <c r="O5">
        <f>CORREL(H2:H52,E2:E52)</f>
        <v>0.8860827554788645</v>
      </c>
    </row>
    <row r="6" spans="1:16" x14ac:dyDescent="0.3">
      <c r="A6" s="8" t="s">
        <v>7</v>
      </c>
      <c r="B6" s="20" t="s">
        <v>38</v>
      </c>
      <c r="C6" s="21">
        <v>0.05</v>
      </c>
      <c r="D6" s="22">
        <v>2000</v>
      </c>
      <c r="E6" s="12">
        <v>467</v>
      </c>
      <c r="F6" s="20">
        <v>10</v>
      </c>
      <c r="G6" s="20">
        <v>24</v>
      </c>
      <c r="H6" s="20">
        <f t="shared" si="0"/>
        <v>11208</v>
      </c>
      <c r="I6" s="20">
        <f t="shared" si="1"/>
        <v>4670</v>
      </c>
      <c r="J6" s="23">
        <f t="shared" si="2"/>
        <v>6538</v>
      </c>
      <c r="K6" s="24" t="s">
        <v>39</v>
      </c>
      <c r="M6" s="25" t="s">
        <v>43</v>
      </c>
      <c r="O6">
        <f>CORREL(E2:E52,F2:F52)</f>
        <v>0.3832543115319974</v>
      </c>
      <c r="P6" t="s">
        <v>104</v>
      </c>
    </row>
    <row r="7" spans="1:16" x14ac:dyDescent="0.3">
      <c r="A7" s="3" t="s">
        <v>8</v>
      </c>
      <c r="B7" s="20" t="s">
        <v>38</v>
      </c>
      <c r="C7" s="21">
        <v>0.05</v>
      </c>
      <c r="D7" s="22">
        <v>2000</v>
      </c>
      <c r="E7" s="12">
        <v>883</v>
      </c>
      <c r="F7" s="20">
        <v>10</v>
      </c>
      <c r="G7" s="20">
        <v>17</v>
      </c>
      <c r="H7" s="20">
        <f t="shared" si="0"/>
        <v>15011</v>
      </c>
      <c r="I7" s="20">
        <f t="shared" si="1"/>
        <v>8830</v>
      </c>
      <c r="J7" s="23">
        <f t="shared" si="2"/>
        <v>6181</v>
      </c>
      <c r="K7" s="24" t="s">
        <v>39</v>
      </c>
      <c r="O7">
        <f>CORREL(F2:F52,G2:G52)</f>
        <v>0.37459907673099418</v>
      </c>
    </row>
    <row r="8" spans="1:16" x14ac:dyDescent="0.3">
      <c r="A8" s="3" t="s">
        <v>9</v>
      </c>
      <c r="B8" s="20" t="s">
        <v>38</v>
      </c>
      <c r="C8" s="21">
        <v>0.05</v>
      </c>
      <c r="D8" s="22">
        <v>2000</v>
      </c>
      <c r="E8" s="12">
        <v>749</v>
      </c>
      <c r="F8" s="20">
        <v>10</v>
      </c>
      <c r="G8" s="20">
        <v>15</v>
      </c>
      <c r="H8" s="20">
        <f t="shared" si="0"/>
        <v>11235</v>
      </c>
      <c r="I8" s="20">
        <f t="shared" si="1"/>
        <v>7490</v>
      </c>
      <c r="J8" s="23">
        <f t="shared" si="2"/>
        <v>3745</v>
      </c>
      <c r="K8" s="24" t="s">
        <v>40</v>
      </c>
      <c r="O8">
        <f>CORREL(D2:D52,F2:F52)</f>
        <v>0.11056599246054222</v>
      </c>
    </row>
    <row r="9" spans="1:16" x14ac:dyDescent="0.3">
      <c r="A9" s="3" t="s">
        <v>10</v>
      </c>
      <c r="B9" s="20" t="s">
        <v>38</v>
      </c>
      <c r="C9" s="21">
        <v>0.05</v>
      </c>
      <c r="D9" s="22">
        <v>2000</v>
      </c>
      <c r="E9" s="12">
        <v>788</v>
      </c>
      <c r="F9" s="20">
        <v>10</v>
      </c>
      <c r="G9" s="20">
        <v>16</v>
      </c>
      <c r="H9" s="20">
        <f t="shared" si="0"/>
        <v>12608</v>
      </c>
      <c r="I9" s="20">
        <f t="shared" si="1"/>
        <v>7880</v>
      </c>
      <c r="J9" s="23">
        <f t="shared" si="2"/>
        <v>4728</v>
      </c>
      <c r="K9" s="24" t="s">
        <v>40</v>
      </c>
      <c r="O9">
        <f>CORREL(J2:J52,D2:D52)</f>
        <v>0.32182900917520296</v>
      </c>
    </row>
    <row r="10" spans="1:16" x14ac:dyDescent="0.3">
      <c r="A10" s="3" t="s">
        <v>11</v>
      </c>
      <c r="B10" s="20" t="s">
        <v>38</v>
      </c>
      <c r="C10" s="21">
        <v>0.1</v>
      </c>
      <c r="D10" s="22">
        <v>2000</v>
      </c>
      <c r="E10" s="12">
        <v>1072</v>
      </c>
      <c r="F10" s="20">
        <v>10</v>
      </c>
      <c r="G10" s="20">
        <v>15</v>
      </c>
      <c r="H10" s="20">
        <f t="shared" si="0"/>
        <v>16080</v>
      </c>
      <c r="I10" s="20">
        <f t="shared" si="1"/>
        <v>10720</v>
      </c>
      <c r="J10" s="23">
        <f t="shared" si="2"/>
        <v>5360</v>
      </c>
      <c r="K10" s="24" t="s">
        <v>39</v>
      </c>
    </row>
    <row r="11" spans="1:16" x14ac:dyDescent="0.3">
      <c r="A11" s="3" t="s">
        <v>12</v>
      </c>
      <c r="B11" s="20" t="s">
        <v>38</v>
      </c>
      <c r="C11" s="21">
        <v>0.1</v>
      </c>
      <c r="D11" s="22">
        <v>2500</v>
      </c>
      <c r="E11" s="12">
        <v>1143</v>
      </c>
      <c r="F11" s="20">
        <v>11</v>
      </c>
      <c r="G11" s="20">
        <v>17</v>
      </c>
      <c r="H11" s="20">
        <f t="shared" si="0"/>
        <v>19431</v>
      </c>
      <c r="I11" s="20">
        <f t="shared" si="1"/>
        <v>12573</v>
      </c>
      <c r="J11" s="23">
        <f t="shared" si="2"/>
        <v>6858</v>
      </c>
      <c r="K11" s="24" t="s">
        <v>39</v>
      </c>
    </row>
    <row r="12" spans="1:16" x14ac:dyDescent="0.3">
      <c r="A12" s="3" t="s">
        <v>13</v>
      </c>
      <c r="B12" s="20" t="s">
        <v>38</v>
      </c>
      <c r="C12" s="21">
        <v>0.1</v>
      </c>
      <c r="D12" s="22">
        <v>2500</v>
      </c>
      <c r="E12" s="12">
        <v>1725</v>
      </c>
      <c r="F12" s="20">
        <v>11</v>
      </c>
      <c r="G12" s="20">
        <v>15</v>
      </c>
      <c r="H12" s="20">
        <f t="shared" si="0"/>
        <v>25875</v>
      </c>
      <c r="I12" s="20">
        <f t="shared" si="1"/>
        <v>18975</v>
      </c>
      <c r="J12" s="23">
        <f t="shared" si="2"/>
        <v>6900</v>
      </c>
      <c r="K12" s="24" t="s">
        <v>40</v>
      </c>
    </row>
    <row r="13" spans="1:16" x14ac:dyDescent="0.3">
      <c r="A13" s="3" t="s">
        <v>14</v>
      </c>
      <c r="B13" s="20" t="s">
        <v>38</v>
      </c>
      <c r="C13" s="21">
        <v>0.1</v>
      </c>
      <c r="D13" s="22">
        <v>2500</v>
      </c>
      <c r="E13" s="12">
        <v>1912</v>
      </c>
      <c r="F13" s="20">
        <v>11</v>
      </c>
      <c r="G13" s="20">
        <v>16</v>
      </c>
      <c r="H13" s="20">
        <f t="shared" si="0"/>
        <v>30592</v>
      </c>
      <c r="I13" s="20">
        <f t="shared" si="1"/>
        <v>21032</v>
      </c>
      <c r="J13" s="23">
        <f t="shared" si="2"/>
        <v>9560</v>
      </c>
      <c r="K13" s="24" t="s">
        <v>40</v>
      </c>
    </row>
    <row r="14" spans="1:16" x14ac:dyDescent="0.3">
      <c r="A14" s="3" t="s">
        <v>3</v>
      </c>
      <c r="B14" s="20" t="s">
        <v>38</v>
      </c>
      <c r="C14" s="21">
        <v>0.1</v>
      </c>
      <c r="D14" s="22">
        <v>2500</v>
      </c>
      <c r="E14" s="12">
        <v>2152</v>
      </c>
      <c r="F14" s="20">
        <v>11</v>
      </c>
      <c r="G14" s="20">
        <v>15</v>
      </c>
      <c r="H14" s="20">
        <f t="shared" si="0"/>
        <v>32280</v>
      </c>
      <c r="I14" s="20">
        <f t="shared" si="1"/>
        <v>23672</v>
      </c>
      <c r="J14" s="23">
        <f t="shared" si="2"/>
        <v>8608</v>
      </c>
      <c r="K14" s="24" t="s">
        <v>40</v>
      </c>
    </row>
    <row r="15" spans="1:16" x14ac:dyDescent="0.3">
      <c r="A15" s="3" t="s">
        <v>4</v>
      </c>
      <c r="B15" s="20" t="s">
        <v>38</v>
      </c>
      <c r="C15" s="21">
        <v>0.1</v>
      </c>
      <c r="D15" s="22">
        <v>3900</v>
      </c>
      <c r="E15" s="12">
        <v>1817</v>
      </c>
      <c r="F15" s="20">
        <v>11</v>
      </c>
      <c r="G15" s="20">
        <v>20</v>
      </c>
      <c r="H15" s="20">
        <f t="shared" si="0"/>
        <v>36340</v>
      </c>
      <c r="I15" s="20">
        <f t="shared" si="1"/>
        <v>19987</v>
      </c>
      <c r="J15" s="23">
        <f t="shared" si="2"/>
        <v>16353</v>
      </c>
      <c r="K15" s="24" t="s">
        <v>39</v>
      </c>
    </row>
    <row r="16" spans="1:16" x14ac:dyDescent="0.3">
      <c r="A16" s="3" t="s">
        <v>5</v>
      </c>
      <c r="B16" s="20" t="s">
        <v>38</v>
      </c>
      <c r="C16" s="21">
        <v>0.1</v>
      </c>
      <c r="D16" s="22">
        <v>3900</v>
      </c>
      <c r="E16" s="12">
        <v>1513</v>
      </c>
      <c r="F16" s="20">
        <v>11</v>
      </c>
      <c r="G16" s="20">
        <v>35</v>
      </c>
      <c r="H16" s="20">
        <f t="shared" si="0"/>
        <v>52955</v>
      </c>
      <c r="I16" s="20">
        <f t="shared" si="1"/>
        <v>16643</v>
      </c>
      <c r="J16" s="23">
        <f t="shared" si="2"/>
        <v>36312</v>
      </c>
      <c r="K16" s="24" t="s">
        <v>39</v>
      </c>
    </row>
    <row r="17" spans="1:11" x14ac:dyDescent="0.3">
      <c r="A17" s="3" t="s">
        <v>6</v>
      </c>
      <c r="B17" s="20" t="s">
        <v>38</v>
      </c>
      <c r="C17" s="21">
        <v>0.1</v>
      </c>
      <c r="D17" s="22">
        <v>4000</v>
      </c>
      <c r="E17" s="12">
        <v>3945</v>
      </c>
      <c r="F17" s="20">
        <v>11</v>
      </c>
      <c r="G17" s="20">
        <v>17</v>
      </c>
      <c r="H17" s="20">
        <f t="shared" si="0"/>
        <v>67065</v>
      </c>
      <c r="I17" s="20">
        <f t="shared" si="1"/>
        <v>43395</v>
      </c>
      <c r="J17" s="23">
        <f t="shared" si="2"/>
        <v>23670</v>
      </c>
      <c r="K17" s="24" t="s">
        <v>39</v>
      </c>
    </row>
    <row r="18" spans="1:11" x14ac:dyDescent="0.3">
      <c r="A18" s="3" t="s">
        <v>7</v>
      </c>
      <c r="B18" s="20" t="s">
        <v>38</v>
      </c>
      <c r="C18" s="21">
        <v>0.1</v>
      </c>
      <c r="D18" s="22">
        <v>4000</v>
      </c>
      <c r="E18" s="12">
        <v>2296</v>
      </c>
      <c r="F18" s="20">
        <v>11</v>
      </c>
      <c r="G18" s="20">
        <v>15</v>
      </c>
      <c r="H18" s="20">
        <f t="shared" si="0"/>
        <v>34440</v>
      </c>
      <c r="I18" s="20">
        <f t="shared" si="1"/>
        <v>25256</v>
      </c>
      <c r="J18" s="23">
        <f t="shared" si="2"/>
        <v>9184</v>
      </c>
      <c r="K18" s="24" t="s">
        <v>39</v>
      </c>
    </row>
    <row r="19" spans="1:11" x14ac:dyDescent="0.3">
      <c r="A19" s="3" t="s">
        <v>8</v>
      </c>
      <c r="B19" s="20" t="s">
        <v>38</v>
      </c>
      <c r="C19" s="21">
        <v>0.1</v>
      </c>
      <c r="D19" s="22">
        <v>4000</v>
      </c>
      <c r="E19" s="12">
        <v>1030</v>
      </c>
      <c r="F19" s="20">
        <v>11</v>
      </c>
      <c r="G19" s="20">
        <v>17</v>
      </c>
      <c r="H19" s="20">
        <f t="shared" si="0"/>
        <v>17510</v>
      </c>
      <c r="I19" s="20">
        <f t="shared" si="1"/>
        <v>11330</v>
      </c>
      <c r="J19" s="23">
        <f t="shared" si="2"/>
        <v>6180</v>
      </c>
      <c r="K19" s="24" t="s">
        <v>39</v>
      </c>
    </row>
    <row r="20" spans="1:11" x14ac:dyDescent="0.3">
      <c r="A20" s="3" t="s">
        <v>9</v>
      </c>
      <c r="B20" s="20" t="s">
        <v>38</v>
      </c>
      <c r="C20" s="21">
        <v>0.1</v>
      </c>
      <c r="D20" s="22">
        <v>4000</v>
      </c>
      <c r="E20" s="12">
        <v>1514</v>
      </c>
      <c r="F20" s="20">
        <v>11</v>
      </c>
      <c r="G20" s="20">
        <v>15</v>
      </c>
      <c r="H20" s="20">
        <f t="shared" si="0"/>
        <v>22710</v>
      </c>
      <c r="I20" s="20">
        <f t="shared" si="1"/>
        <v>16654</v>
      </c>
      <c r="J20" s="23">
        <f t="shared" si="2"/>
        <v>6056</v>
      </c>
      <c r="K20" s="24" t="s">
        <v>39</v>
      </c>
    </row>
    <row r="21" spans="1:11" x14ac:dyDescent="0.3">
      <c r="A21" s="3" t="s">
        <v>10</v>
      </c>
      <c r="B21" s="20" t="s">
        <v>38</v>
      </c>
      <c r="C21" s="21">
        <v>0.1</v>
      </c>
      <c r="D21" s="22">
        <v>4000</v>
      </c>
      <c r="E21" s="12">
        <v>1492</v>
      </c>
      <c r="F21" s="20">
        <v>11</v>
      </c>
      <c r="G21" s="20">
        <v>7</v>
      </c>
      <c r="H21" s="20">
        <f t="shared" si="0"/>
        <v>10444</v>
      </c>
      <c r="I21" s="20">
        <f t="shared" si="1"/>
        <v>16412</v>
      </c>
      <c r="J21" s="23">
        <f t="shared" si="2"/>
        <v>-5968</v>
      </c>
      <c r="K21" s="24" t="s">
        <v>39</v>
      </c>
    </row>
    <row r="22" spans="1:11" x14ac:dyDescent="0.3">
      <c r="A22" s="3" t="s">
        <v>11</v>
      </c>
      <c r="B22" s="20" t="s">
        <v>38</v>
      </c>
      <c r="C22" s="21">
        <v>0.15</v>
      </c>
      <c r="D22" s="22">
        <v>4000</v>
      </c>
      <c r="E22" s="12">
        <v>1727</v>
      </c>
      <c r="F22" s="20">
        <v>11</v>
      </c>
      <c r="G22" s="20">
        <v>25</v>
      </c>
      <c r="H22" s="20">
        <f t="shared" si="0"/>
        <v>43175</v>
      </c>
      <c r="I22" s="20">
        <f t="shared" si="1"/>
        <v>18997</v>
      </c>
      <c r="J22" s="23">
        <f t="shared" si="2"/>
        <v>24178</v>
      </c>
      <c r="K22" s="24" t="s">
        <v>39</v>
      </c>
    </row>
    <row r="23" spans="1:11" x14ac:dyDescent="0.3">
      <c r="A23" s="3" t="s">
        <v>12</v>
      </c>
      <c r="B23" s="20" t="s">
        <v>38</v>
      </c>
      <c r="C23" s="21">
        <v>0.15</v>
      </c>
      <c r="D23" s="22">
        <v>4000</v>
      </c>
      <c r="E23" s="12">
        <v>1787</v>
      </c>
      <c r="F23" s="20">
        <v>11</v>
      </c>
      <c r="G23" s="20">
        <v>25</v>
      </c>
      <c r="H23" s="20">
        <f t="shared" si="0"/>
        <v>44675</v>
      </c>
      <c r="I23" s="20">
        <f t="shared" si="1"/>
        <v>19657</v>
      </c>
      <c r="J23" s="23">
        <f t="shared" si="2"/>
        <v>25018</v>
      </c>
      <c r="K23" s="24" t="s">
        <v>39</v>
      </c>
    </row>
    <row r="24" spans="1:11" x14ac:dyDescent="0.3">
      <c r="A24" s="3" t="s">
        <v>13</v>
      </c>
      <c r="B24" s="20" t="s">
        <v>38</v>
      </c>
      <c r="C24" s="21">
        <v>0.15</v>
      </c>
      <c r="D24" s="22">
        <v>4000</v>
      </c>
      <c r="E24" s="12">
        <v>1823</v>
      </c>
      <c r="F24" s="20">
        <v>11</v>
      </c>
      <c r="G24" s="20">
        <v>25</v>
      </c>
      <c r="H24" s="20">
        <f t="shared" si="0"/>
        <v>45575</v>
      </c>
      <c r="I24" s="20">
        <f t="shared" si="1"/>
        <v>20053</v>
      </c>
      <c r="J24" s="23">
        <f t="shared" si="2"/>
        <v>25522</v>
      </c>
      <c r="K24" s="24" t="s">
        <v>39</v>
      </c>
    </row>
    <row r="25" spans="1:11" x14ac:dyDescent="0.3">
      <c r="A25" s="3" t="s">
        <v>14</v>
      </c>
      <c r="B25" s="20" t="s">
        <v>38</v>
      </c>
      <c r="C25" s="21">
        <v>0.15</v>
      </c>
      <c r="D25" s="22">
        <v>4000</v>
      </c>
      <c r="E25" s="12">
        <v>1747</v>
      </c>
      <c r="F25" s="20">
        <v>11</v>
      </c>
      <c r="G25" s="20">
        <v>24</v>
      </c>
      <c r="H25" s="20">
        <f t="shared" si="0"/>
        <v>41928</v>
      </c>
      <c r="I25" s="20">
        <f t="shared" si="1"/>
        <v>19217</v>
      </c>
      <c r="J25" s="23">
        <f t="shared" si="2"/>
        <v>22711</v>
      </c>
      <c r="K25" s="24" t="s">
        <v>39</v>
      </c>
    </row>
    <row r="26" spans="1:11" x14ac:dyDescent="0.3">
      <c r="A26" s="3" t="s">
        <v>3</v>
      </c>
      <c r="B26" s="20" t="s">
        <v>38</v>
      </c>
      <c r="C26" s="21">
        <v>0.15</v>
      </c>
      <c r="D26" s="22">
        <v>4000</v>
      </c>
      <c r="E26" s="12">
        <v>766</v>
      </c>
      <c r="F26" s="20">
        <v>11</v>
      </c>
      <c r="G26" s="20">
        <v>23</v>
      </c>
      <c r="H26" s="20">
        <f t="shared" si="0"/>
        <v>17618</v>
      </c>
      <c r="I26" s="20">
        <f t="shared" si="1"/>
        <v>8426</v>
      </c>
      <c r="J26" s="23">
        <f t="shared" si="2"/>
        <v>9192</v>
      </c>
      <c r="K26" s="24" t="s">
        <v>40</v>
      </c>
    </row>
    <row r="27" spans="1:11" x14ac:dyDescent="0.3">
      <c r="A27" s="3" t="s">
        <v>4</v>
      </c>
      <c r="B27" s="20" t="s">
        <v>38</v>
      </c>
      <c r="C27" s="21">
        <v>0.15</v>
      </c>
      <c r="D27" s="22">
        <v>4000</v>
      </c>
      <c r="E27" s="12">
        <v>2905</v>
      </c>
      <c r="F27" s="20">
        <v>11</v>
      </c>
      <c r="G27" s="20">
        <v>30</v>
      </c>
      <c r="H27" s="20">
        <f t="shared" si="0"/>
        <v>87150</v>
      </c>
      <c r="I27" s="20">
        <f t="shared" si="1"/>
        <v>31955</v>
      </c>
      <c r="J27" s="23">
        <f t="shared" si="2"/>
        <v>55195</v>
      </c>
      <c r="K27" s="24" t="s">
        <v>39</v>
      </c>
    </row>
    <row r="28" spans="1:11" x14ac:dyDescent="0.3">
      <c r="A28" s="3" t="s">
        <v>5</v>
      </c>
      <c r="B28" s="20" t="s">
        <v>38</v>
      </c>
      <c r="C28" s="21">
        <v>0.15</v>
      </c>
      <c r="D28" s="22">
        <v>4000</v>
      </c>
      <c r="E28" s="12">
        <v>2155</v>
      </c>
      <c r="F28" s="20">
        <v>11</v>
      </c>
      <c r="G28" s="20">
        <v>25</v>
      </c>
      <c r="H28" s="20">
        <f t="shared" si="0"/>
        <v>53875</v>
      </c>
      <c r="I28" s="20">
        <f t="shared" si="1"/>
        <v>23705</v>
      </c>
      <c r="J28" s="23">
        <f t="shared" si="2"/>
        <v>30170</v>
      </c>
      <c r="K28" s="24" t="s">
        <v>39</v>
      </c>
    </row>
    <row r="29" spans="1:11" x14ac:dyDescent="0.3">
      <c r="A29" s="3" t="s">
        <v>6</v>
      </c>
      <c r="B29" s="20" t="s">
        <v>38</v>
      </c>
      <c r="C29" s="21">
        <v>0.15</v>
      </c>
      <c r="D29" s="22">
        <v>3000</v>
      </c>
      <c r="E29" s="12">
        <v>2363</v>
      </c>
      <c r="F29" s="20">
        <v>11</v>
      </c>
      <c r="G29" s="20">
        <v>25</v>
      </c>
      <c r="H29" s="20">
        <f t="shared" si="0"/>
        <v>59075</v>
      </c>
      <c r="I29" s="20">
        <f t="shared" si="1"/>
        <v>25993</v>
      </c>
      <c r="J29" s="23">
        <f t="shared" si="2"/>
        <v>33082</v>
      </c>
      <c r="K29" s="24" t="s">
        <v>39</v>
      </c>
    </row>
    <row r="30" spans="1:11" x14ac:dyDescent="0.3">
      <c r="A30" s="3" t="s">
        <v>7</v>
      </c>
      <c r="B30" s="20" t="s">
        <v>38</v>
      </c>
      <c r="C30" s="21">
        <v>0.15</v>
      </c>
      <c r="D30" s="22">
        <v>3000</v>
      </c>
      <c r="E30" s="12">
        <v>918</v>
      </c>
      <c r="F30" s="20">
        <v>11</v>
      </c>
      <c r="G30" s="20">
        <v>25</v>
      </c>
      <c r="H30" s="20">
        <f t="shared" si="0"/>
        <v>22950</v>
      </c>
      <c r="I30" s="20">
        <f t="shared" si="1"/>
        <v>10098</v>
      </c>
      <c r="J30" s="23">
        <f t="shared" si="2"/>
        <v>12852</v>
      </c>
      <c r="K30" s="24" t="s">
        <v>39</v>
      </c>
    </row>
    <row r="31" spans="1:11" x14ac:dyDescent="0.3">
      <c r="A31" s="3" t="s">
        <v>8</v>
      </c>
      <c r="B31" s="20" t="s">
        <v>38</v>
      </c>
      <c r="C31" s="21">
        <v>0.2</v>
      </c>
      <c r="D31" s="22">
        <v>3000</v>
      </c>
      <c r="E31" s="12">
        <v>1728</v>
      </c>
      <c r="F31" s="20">
        <v>12</v>
      </c>
      <c r="G31" s="20">
        <v>25</v>
      </c>
      <c r="H31" s="20">
        <f t="shared" si="0"/>
        <v>43200</v>
      </c>
      <c r="I31" s="20">
        <f t="shared" si="1"/>
        <v>20736</v>
      </c>
      <c r="J31" s="23">
        <f t="shared" si="2"/>
        <v>22464</v>
      </c>
      <c r="K31" s="24" t="s">
        <v>39</v>
      </c>
    </row>
    <row r="32" spans="1:11" x14ac:dyDescent="0.3">
      <c r="A32" s="3" t="s">
        <v>9</v>
      </c>
      <c r="B32" s="20" t="s">
        <v>38</v>
      </c>
      <c r="C32" s="21">
        <v>0.2</v>
      </c>
      <c r="D32" s="22">
        <v>3000</v>
      </c>
      <c r="E32" s="12">
        <v>1142</v>
      </c>
      <c r="F32" s="20">
        <v>12</v>
      </c>
      <c r="G32" s="20">
        <v>19</v>
      </c>
      <c r="H32" s="20">
        <f t="shared" si="0"/>
        <v>21698</v>
      </c>
      <c r="I32" s="20">
        <f t="shared" si="1"/>
        <v>13704</v>
      </c>
      <c r="J32" s="23">
        <f>H32-I32</f>
        <v>7994</v>
      </c>
      <c r="K32" s="24" t="s">
        <v>39</v>
      </c>
    </row>
    <row r="33" spans="1:11" x14ac:dyDescent="0.3">
      <c r="A33" s="3" t="s">
        <v>10</v>
      </c>
      <c r="B33" s="20" t="s">
        <v>38</v>
      </c>
      <c r="C33" s="21">
        <v>0.2</v>
      </c>
      <c r="D33" s="22">
        <v>3000</v>
      </c>
      <c r="E33" s="12">
        <v>662</v>
      </c>
      <c r="F33" s="20">
        <v>12</v>
      </c>
      <c r="G33" s="20">
        <v>19</v>
      </c>
      <c r="H33" s="20">
        <f t="shared" si="0"/>
        <v>12578</v>
      </c>
      <c r="I33" s="20">
        <f t="shared" si="1"/>
        <v>7944</v>
      </c>
      <c r="J33" s="23">
        <f t="shared" si="2"/>
        <v>4634</v>
      </c>
      <c r="K33" s="24" t="s">
        <v>39</v>
      </c>
    </row>
    <row r="34" spans="1:11" x14ac:dyDescent="0.3">
      <c r="A34" s="3" t="s">
        <v>11</v>
      </c>
      <c r="B34" s="20" t="s">
        <v>38</v>
      </c>
      <c r="C34" s="21">
        <v>0.2</v>
      </c>
      <c r="D34" s="22">
        <v>2000</v>
      </c>
      <c r="E34" s="12">
        <v>1295</v>
      </c>
      <c r="F34" s="20">
        <v>12</v>
      </c>
      <c r="G34" s="20">
        <v>19</v>
      </c>
      <c r="H34" s="20">
        <f t="shared" si="0"/>
        <v>24605</v>
      </c>
      <c r="I34" s="20">
        <f t="shared" si="1"/>
        <v>15540</v>
      </c>
      <c r="J34" s="23">
        <f t="shared" si="2"/>
        <v>9065</v>
      </c>
      <c r="K34" s="24" t="s">
        <v>39</v>
      </c>
    </row>
    <row r="35" spans="1:11" x14ac:dyDescent="0.3">
      <c r="A35" s="3" t="s">
        <v>12</v>
      </c>
      <c r="B35" s="20" t="s">
        <v>38</v>
      </c>
      <c r="C35" s="21">
        <v>0.2</v>
      </c>
      <c r="D35" s="22">
        <v>2000</v>
      </c>
      <c r="E35" s="12">
        <v>809</v>
      </c>
      <c r="F35" s="20">
        <v>12</v>
      </c>
      <c r="G35" s="20">
        <v>19</v>
      </c>
      <c r="H35" s="20">
        <f t="shared" si="0"/>
        <v>15371</v>
      </c>
      <c r="I35" s="20">
        <f t="shared" si="1"/>
        <v>9708</v>
      </c>
      <c r="J35" s="23">
        <f t="shared" si="2"/>
        <v>5663</v>
      </c>
      <c r="K35" s="24" t="s">
        <v>40</v>
      </c>
    </row>
    <row r="36" spans="1:11" x14ac:dyDescent="0.3">
      <c r="A36" s="3" t="s">
        <v>13</v>
      </c>
      <c r="B36" s="20" t="s">
        <v>38</v>
      </c>
      <c r="C36" s="21">
        <v>0.2</v>
      </c>
      <c r="D36" s="22">
        <v>2000</v>
      </c>
      <c r="E36" s="12">
        <v>2145</v>
      </c>
      <c r="F36" s="20">
        <v>12</v>
      </c>
      <c r="G36" s="20">
        <v>19</v>
      </c>
      <c r="H36" s="20">
        <f t="shared" si="0"/>
        <v>40755</v>
      </c>
      <c r="I36" s="20">
        <f t="shared" si="1"/>
        <v>25740</v>
      </c>
      <c r="J36" s="23">
        <f t="shared" si="2"/>
        <v>15015</v>
      </c>
      <c r="K36" s="24" t="s">
        <v>40</v>
      </c>
    </row>
    <row r="37" spans="1:11" x14ac:dyDescent="0.3">
      <c r="A37" s="3" t="s">
        <v>14</v>
      </c>
      <c r="B37" s="20" t="s">
        <v>38</v>
      </c>
      <c r="C37" s="21">
        <v>0.2</v>
      </c>
      <c r="D37" s="22">
        <v>2000</v>
      </c>
      <c r="E37" s="12">
        <v>1916</v>
      </c>
      <c r="F37" s="20">
        <v>12</v>
      </c>
      <c r="G37" s="20">
        <v>30</v>
      </c>
      <c r="H37" s="20">
        <f t="shared" si="0"/>
        <v>57480</v>
      </c>
      <c r="I37" s="20">
        <f t="shared" si="1"/>
        <v>22992</v>
      </c>
      <c r="J37" s="23">
        <f t="shared" si="2"/>
        <v>34488</v>
      </c>
      <c r="K37" s="24" t="s">
        <v>39</v>
      </c>
    </row>
    <row r="38" spans="1:11" x14ac:dyDescent="0.3">
      <c r="A38" s="8" t="s">
        <v>3</v>
      </c>
      <c r="B38" s="20" t="s">
        <v>38</v>
      </c>
      <c r="C38" s="21">
        <v>0.2</v>
      </c>
      <c r="D38" s="22">
        <v>2000</v>
      </c>
      <c r="E38" s="12">
        <v>2852</v>
      </c>
      <c r="F38" s="20">
        <v>12</v>
      </c>
      <c r="G38" s="20">
        <v>22</v>
      </c>
      <c r="H38" s="20">
        <f t="shared" si="0"/>
        <v>62744</v>
      </c>
      <c r="I38" s="20">
        <f t="shared" si="1"/>
        <v>34224</v>
      </c>
      <c r="J38" s="23">
        <f t="shared" si="2"/>
        <v>28520</v>
      </c>
      <c r="K38" s="24" t="s">
        <v>39</v>
      </c>
    </row>
    <row r="39" spans="1:11" x14ac:dyDescent="0.3">
      <c r="A39" s="8" t="s">
        <v>4</v>
      </c>
      <c r="B39" s="20" t="s">
        <v>38</v>
      </c>
      <c r="C39" s="21">
        <v>0.2</v>
      </c>
      <c r="D39" s="22">
        <v>2200</v>
      </c>
      <c r="E39" s="12">
        <v>2729</v>
      </c>
      <c r="F39" s="20">
        <v>12</v>
      </c>
      <c r="G39" s="20">
        <v>22</v>
      </c>
      <c r="H39" s="20">
        <f t="shared" si="0"/>
        <v>60038</v>
      </c>
      <c r="I39" s="20">
        <f t="shared" si="1"/>
        <v>32748</v>
      </c>
      <c r="J39" s="23">
        <f t="shared" si="2"/>
        <v>27290</v>
      </c>
      <c r="K39" s="24" t="s">
        <v>39</v>
      </c>
    </row>
    <row r="40" spans="1:11" x14ac:dyDescent="0.3">
      <c r="A40" s="8" t="s">
        <v>5</v>
      </c>
      <c r="B40" s="20" t="s">
        <v>38</v>
      </c>
      <c r="C40" s="21">
        <v>0.2</v>
      </c>
      <c r="D40" s="22">
        <v>2200</v>
      </c>
      <c r="E40" s="12">
        <v>1925</v>
      </c>
      <c r="F40" s="20">
        <v>12</v>
      </c>
      <c r="G40" s="20">
        <v>22</v>
      </c>
      <c r="H40" s="20">
        <f t="shared" si="0"/>
        <v>42350</v>
      </c>
      <c r="I40" s="20">
        <f t="shared" si="1"/>
        <v>23100</v>
      </c>
      <c r="J40" s="23">
        <f t="shared" si="2"/>
        <v>19250</v>
      </c>
      <c r="K40" s="24" t="s">
        <v>40</v>
      </c>
    </row>
    <row r="41" spans="1:11" x14ac:dyDescent="0.3">
      <c r="A41" s="8" t="s">
        <v>6</v>
      </c>
      <c r="B41" s="20" t="s">
        <v>38</v>
      </c>
      <c r="C41" s="21">
        <v>0.2</v>
      </c>
      <c r="D41" s="22">
        <v>2200</v>
      </c>
      <c r="E41" s="12">
        <v>2013</v>
      </c>
      <c r="F41" s="20">
        <v>12</v>
      </c>
      <c r="G41" s="20">
        <v>22</v>
      </c>
      <c r="H41" s="20">
        <f t="shared" si="0"/>
        <v>44286</v>
      </c>
      <c r="I41" s="20">
        <f t="shared" si="1"/>
        <v>24156</v>
      </c>
      <c r="J41" s="23">
        <f t="shared" si="2"/>
        <v>20130</v>
      </c>
      <c r="K41" s="24" t="s">
        <v>40</v>
      </c>
    </row>
    <row r="42" spans="1:11" x14ac:dyDescent="0.3">
      <c r="A42" s="8" t="s">
        <v>7</v>
      </c>
      <c r="B42" s="20" t="s">
        <v>38</v>
      </c>
      <c r="C42" s="21">
        <v>0.25</v>
      </c>
      <c r="D42" s="22">
        <v>2200</v>
      </c>
      <c r="E42" s="12">
        <v>1055</v>
      </c>
      <c r="F42" s="20">
        <v>12</v>
      </c>
      <c r="G42" s="20">
        <v>22</v>
      </c>
      <c r="H42" s="20">
        <f t="shared" si="0"/>
        <v>23210</v>
      </c>
      <c r="I42" s="20">
        <f t="shared" si="1"/>
        <v>12660</v>
      </c>
      <c r="J42" s="23">
        <f t="shared" si="2"/>
        <v>10550</v>
      </c>
      <c r="K42" s="24" t="s">
        <v>39</v>
      </c>
    </row>
    <row r="43" spans="1:11" x14ac:dyDescent="0.3">
      <c r="A43" s="3" t="s">
        <v>8</v>
      </c>
      <c r="B43" s="20" t="s">
        <v>38</v>
      </c>
      <c r="C43" s="21">
        <v>0.25</v>
      </c>
      <c r="D43" s="22">
        <v>2200</v>
      </c>
      <c r="E43" s="12">
        <v>1084</v>
      </c>
      <c r="F43" s="20">
        <v>12</v>
      </c>
      <c r="G43" s="20">
        <v>26</v>
      </c>
      <c r="H43" s="20">
        <f t="shared" si="0"/>
        <v>28184</v>
      </c>
      <c r="I43" s="20">
        <f t="shared" si="1"/>
        <v>13008</v>
      </c>
      <c r="J43" s="23">
        <f t="shared" si="2"/>
        <v>15176</v>
      </c>
      <c r="K43" s="24" t="s">
        <v>39</v>
      </c>
    </row>
    <row r="44" spans="1:11" x14ac:dyDescent="0.3">
      <c r="A44" s="3" t="s">
        <v>9</v>
      </c>
      <c r="B44" s="20" t="s">
        <v>38</v>
      </c>
      <c r="C44" s="21">
        <v>0.25</v>
      </c>
      <c r="D44" s="22">
        <v>2200</v>
      </c>
      <c r="E44" s="12">
        <v>2434</v>
      </c>
      <c r="F44" s="20">
        <v>12</v>
      </c>
      <c r="G44" s="20">
        <v>25</v>
      </c>
      <c r="H44" s="20">
        <f t="shared" si="0"/>
        <v>60850</v>
      </c>
      <c r="I44" s="20">
        <f t="shared" si="1"/>
        <v>29208</v>
      </c>
      <c r="J44" s="23">
        <f t="shared" si="2"/>
        <v>31642</v>
      </c>
      <c r="K44" s="24" t="s">
        <v>39</v>
      </c>
    </row>
    <row r="45" spans="1:11" x14ac:dyDescent="0.3">
      <c r="A45" s="3" t="s">
        <v>10</v>
      </c>
      <c r="B45" s="20" t="s">
        <v>38</v>
      </c>
      <c r="C45" s="21">
        <v>0.25</v>
      </c>
      <c r="D45" s="22">
        <v>3000</v>
      </c>
      <c r="E45" s="12">
        <v>1774</v>
      </c>
      <c r="F45" s="20">
        <v>12</v>
      </c>
      <c r="G45" s="20">
        <v>25</v>
      </c>
      <c r="H45" s="20">
        <f t="shared" si="0"/>
        <v>44350</v>
      </c>
      <c r="I45" s="20">
        <f t="shared" si="1"/>
        <v>21288</v>
      </c>
      <c r="J45" s="23">
        <f t="shared" si="2"/>
        <v>23062</v>
      </c>
      <c r="K45" s="24" t="s">
        <v>39</v>
      </c>
    </row>
    <row r="46" spans="1:11" x14ac:dyDescent="0.3">
      <c r="A46" s="3" t="s">
        <v>11</v>
      </c>
      <c r="B46" s="20" t="s">
        <v>38</v>
      </c>
      <c r="C46" s="21">
        <v>0.25</v>
      </c>
      <c r="D46" s="22">
        <v>3000</v>
      </c>
      <c r="E46" s="12">
        <v>1901</v>
      </c>
      <c r="F46" s="20">
        <v>12</v>
      </c>
      <c r="G46" s="20">
        <v>25</v>
      </c>
      <c r="H46" s="20">
        <f t="shared" si="0"/>
        <v>47525</v>
      </c>
      <c r="I46" s="20">
        <f t="shared" si="1"/>
        <v>22812</v>
      </c>
      <c r="J46" s="23">
        <f t="shared" si="2"/>
        <v>24713</v>
      </c>
      <c r="K46" s="24" t="s">
        <v>39</v>
      </c>
    </row>
    <row r="47" spans="1:11" x14ac:dyDescent="0.3">
      <c r="A47" s="3" t="s">
        <v>12</v>
      </c>
      <c r="B47" s="20" t="s">
        <v>38</v>
      </c>
      <c r="C47" s="21">
        <v>0.25</v>
      </c>
      <c r="D47" s="22">
        <v>3000</v>
      </c>
      <c r="E47" s="12">
        <v>689</v>
      </c>
      <c r="F47" s="20">
        <v>12</v>
      </c>
      <c r="G47" s="20">
        <v>30</v>
      </c>
      <c r="H47" s="20">
        <f t="shared" si="0"/>
        <v>20670</v>
      </c>
      <c r="I47" s="20">
        <f t="shared" si="1"/>
        <v>8268</v>
      </c>
      <c r="J47" s="23">
        <f t="shared" si="2"/>
        <v>12402</v>
      </c>
      <c r="K47" s="24" t="s">
        <v>39</v>
      </c>
    </row>
    <row r="48" spans="1:11" x14ac:dyDescent="0.3">
      <c r="A48" s="3" t="s">
        <v>13</v>
      </c>
      <c r="B48" s="20" t="s">
        <v>38</v>
      </c>
      <c r="C48" s="21">
        <v>0.25</v>
      </c>
      <c r="D48" s="22">
        <v>3000</v>
      </c>
      <c r="E48" s="12">
        <v>1570</v>
      </c>
      <c r="F48" s="20">
        <v>12</v>
      </c>
      <c r="G48" s="20">
        <v>25</v>
      </c>
      <c r="H48" s="20">
        <f t="shared" si="0"/>
        <v>39250</v>
      </c>
      <c r="I48" s="20">
        <f t="shared" si="1"/>
        <v>18840</v>
      </c>
      <c r="J48" s="23">
        <f t="shared" si="2"/>
        <v>20410</v>
      </c>
      <c r="K48" s="24" t="s">
        <v>39</v>
      </c>
    </row>
    <row r="49" spans="1:11" x14ac:dyDescent="0.3">
      <c r="A49" s="3" t="s">
        <v>14</v>
      </c>
      <c r="B49" s="20" t="s">
        <v>38</v>
      </c>
      <c r="C49" s="21">
        <v>0.25</v>
      </c>
      <c r="D49" s="22">
        <v>3000</v>
      </c>
      <c r="E49" s="12">
        <v>1369</v>
      </c>
      <c r="F49" s="20">
        <v>12</v>
      </c>
      <c r="G49" s="20">
        <v>27</v>
      </c>
      <c r="H49" s="20">
        <f t="shared" si="0"/>
        <v>36963</v>
      </c>
      <c r="I49" s="20">
        <f t="shared" si="1"/>
        <v>16428</v>
      </c>
      <c r="J49" s="23">
        <f t="shared" si="2"/>
        <v>20535</v>
      </c>
      <c r="K49" s="24" t="s">
        <v>39</v>
      </c>
    </row>
    <row r="50" spans="1:11" x14ac:dyDescent="0.3">
      <c r="A50" s="3" t="s">
        <v>3</v>
      </c>
      <c r="B50" s="20" t="s">
        <v>38</v>
      </c>
      <c r="C50" s="21">
        <v>0.25</v>
      </c>
      <c r="D50" s="22">
        <v>3000</v>
      </c>
      <c r="E50" s="12">
        <v>2009</v>
      </c>
      <c r="F50" s="20">
        <v>12</v>
      </c>
      <c r="G50" s="20">
        <v>25</v>
      </c>
      <c r="H50" s="20">
        <f t="shared" si="0"/>
        <v>50225</v>
      </c>
      <c r="I50" s="20">
        <f t="shared" si="1"/>
        <v>24108</v>
      </c>
      <c r="J50" s="23">
        <f t="shared" si="2"/>
        <v>26117</v>
      </c>
      <c r="K50" s="24" t="s">
        <v>39</v>
      </c>
    </row>
    <row r="51" spans="1:11" x14ac:dyDescent="0.3">
      <c r="A51" s="3" t="s">
        <v>4</v>
      </c>
      <c r="B51" s="20" t="s">
        <v>38</v>
      </c>
      <c r="C51" s="21">
        <v>0.25</v>
      </c>
      <c r="D51" s="22">
        <v>3000</v>
      </c>
      <c r="E51" s="12">
        <v>1945</v>
      </c>
      <c r="F51" s="20">
        <v>12</v>
      </c>
      <c r="G51" s="20">
        <v>24</v>
      </c>
      <c r="H51" s="20">
        <f t="shared" si="0"/>
        <v>46680</v>
      </c>
      <c r="I51" s="20">
        <f t="shared" si="1"/>
        <v>23340</v>
      </c>
      <c r="J51" s="23">
        <f t="shared" si="2"/>
        <v>23340</v>
      </c>
      <c r="K51" s="24" t="s">
        <v>40</v>
      </c>
    </row>
    <row r="52" spans="1:11" x14ac:dyDescent="0.3">
      <c r="A52" s="3" t="s">
        <v>5</v>
      </c>
      <c r="B52" s="20" t="s">
        <v>38</v>
      </c>
      <c r="C52" s="21">
        <v>0.25</v>
      </c>
      <c r="D52" s="22">
        <v>3000</v>
      </c>
      <c r="E52" s="12">
        <v>2706</v>
      </c>
      <c r="F52" s="20">
        <v>12</v>
      </c>
      <c r="G52" s="20">
        <v>25</v>
      </c>
      <c r="H52" s="20">
        <f t="shared" si="0"/>
        <v>67650</v>
      </c>
      <c r="I52" s="20">
        <f t="shared" si="1"/>
        <v>32472</v>
      </c>
      <c r="J52" s="23">
        <f t="shared" si="2"/>
        <v>35178</v>
      </c>
      <c r="K52" s="2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AC06-0FD5-4B60-9BD4-7300DDB7B432}">
  <dimension ref="A1:Z1024"/>
  <sheetViews>
    <sheetView workbookViewId="0">
      <selection activeCell="T20" sqref="T20"/>
    </sheetView>
  </sheetViews>
  <sheetFormatPr defaultRowHeight="14.4" x14ac:dyDescent="0.3"/>
  <cols>
    <col min="5" max="5" width="15.5546875" bestFit="1" customWidth="1"/>
    <col min="16" max="16" width="11.6640625" bestFit="1" customWidth="1"/>
    <col min="20" max="20" width="103.21875" bestFit="1" customWidth="1"/>
    <col min="21" max="21" width="12" bestFit="1" customWidth="1"/>
    <col min="22" max="22" width="8.109375" bestFit="1" customWidth="1"/>
  </cols>
  <sheetData>
    <row r="1" spans="1:2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</row>
    <row r="2" spans="1:26" x14ac:dyDescent="0.3">
      <c r="A2">
        <v>1</v>
      </c>
      <c r="B2">
        <v>27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>
        <v>145</v>
      </c>
      <c r="K2">
        <v>1</v>
      </c>
      <c r="L2">
        <v>999</v>
      </c>
      <c r="M2" t="s">
        <v>69</v>
      </c>
      <c r="N2" s="26">
        <v>1550</v>
      </c>
      <c r="O2" t="s">
        <v>70</v>
      </c>
      <c r="P2">
        <v>3328</v>
      </c>
      <c r="Q2" s="27">
        <v>0.08</v>
      </c>
      <c r="R2" t="s">
        <v>66</v>
      </c>
    </row>
    <row r="3" spans="1:26" x14ac:dyDescent="0.3">
      <c r="A3">
        <v>2</v>
      </c>
      <c r="B3">
        <v>35</v>
      </c>
      <c r="C3" t="s">
        <v>71</v>
      </c>
      <c r="D3" t="s">
        <v>63</v>
      </c>
      <c r="E3" t="s">
        <v>64</v>
      </c>
      <c r="F3" t="s">
        <v>66</v>
      </c>
      <c r="G3" t="s">
        <v>67</v>
      </c>
      <c r="H3" t="s">
        <v>66</v>
      </c>
      <c r="I3" t="s">
        <v>68</v>
      </c>
      <c r="J3">
        <v>52</v>
      </c>
      <c r="K3">
        <v>1</v>
      </c>
      <c r="L3">
        <v>999</v>
      </c>
      <c r="M3" t="s">
        <v>69</v>
      </c>
      <c r="N3" s="26">
        <v>4500</v>
      </c>
      <c r="O3" t="s">
        <v>70</v>
      </c>
      <c r="P3">
        <v>3328</v>
      </c>
      <c r="Q3" s="27">
        <v>0.08</v>
      </c>
      <c r="R3" t="s">
        <v>66</v>
      </c>
    </row>
    <row r="4" spans="1:26" x14ac:dyDescent="0.3">
      <c r="A4">
        <v>3</v>
      </c>
      <c r="B4">
        <v>39</v>
      </c>
      <c r="C4" t="s">
        <v>62</v>
      </c>
      <c r="D4" t="s">
        <v>63</v>
      </c>
      <c r="E4" t="s">
        <v>64</v>
      </c>
      <c r="F4" t="s">
        <v>66</v>
      </c>
      <c r="G4" t="s">
        <v>66</v>
      </c>
      <c r="H4" t="s">
        <v>67</v>
      </c>
      <c r="I4" t="s">
        <v>68</v>
      </c>
      <c r="J4">
        <v>124</v>
      </c>
      <c r="K4">
        <v>1</v>
      </c>
      <c r="L4">
        <v>999</v>
      </c>
      <c r="M4" t="s">
        <v>69</v>
      </c>
      <c r="N4" s="26">
        <v>2850</v>
      </c>
      <c r="O4" t="s">
        <v>70</v>
      </c>
      <c r="P4">
        <v>3345</v>
      </c>
      <c r="Q4" s="27">
        <v>0.08</v>
      </c>
      <c r="R4" t="s">
        <v>66</v>
      </c>
    </row>
    <row r="5" spans="1:26" x14ac:dyDescent="0.3">
      <c r="A5">
        <v>4</v>
      </c>
      <c r="B5">
        <v>54</v>
      </c>
      <c r="C5" t="s">
        <v>72</v>
      </c>
      <c r="D5" t="s">
        <v>73</v>
      </c>
      <c r="E5" t="s">
        <v>74</v>
      </c>
      <c r="F5" t="s">
        <v>66</v>
      </c>
      <c r="G5" t="s">
        <v>67</v>
      </c>
      <c r="H5" t="s">
        <v>66</v>
      </c>
      <c r="I5" t="s">
        <v>68</v>
      </c>
      <c r="J5">
        <v>193</v>
      </c>
      <c r="K5">
        <v>1</v>
      </c>
      <c r="L5">
        <v>999</v>
      </c>
      <c r="M5" t="s">
        <v>69</v>
      </c>
      <c r="N5" s="26">
        <v>2700</v>
      </c>
      <c r="O5" t="s">
        <v>70</v>
      </c>
      <c r="P5">
        <v>3345</v>
      </c>
      <c r="Q5" s="27">
        <v>0.08</v>
      </c>
      <c r="R5" t="s">
        <v>66</v>
      </c>
      <c r="S5" s="29" t="s">
        <v>99</v>
      </c>
      <c r="T5" s="30" t="s">
        <v>85</v>
      </c>
      <c r="U5" s="31" t="s">
        <v>98</v>
      </c>
    </row>
    <row r="6" spans="1:26" x14ac:dyDescent="0.3">
      <c r="A6">
        <v>5</v>
      </c>
      <c r="B6">
        <v>35</v>
      </c>
      <c r="C6" t="s">
        <v>62</v>
      </c>
      <c r="D6" t="s">
        <v>63</v>
      </c>
      <c r="E6" t="s">
        <v>64</v>
      </c>
      <c r="F6" t="s">
        <v>66</v>
      </c>
      <c r="G6" t="s">
        <v>67</v>
      </c>
      <c r="H6" t="s">
        <v>66</v>
      </c>
      <c r="I6" t="s">
        <v>68</v>
      </c>
      <c r="J6">
        <v>145</v>
      </c>
      <c r="K6">
        <v>1</v>
      </c>
      <c r="L6">
        <v>999</v>
      </c>
      <c r="M6" t="s">
        <v>69</v>
      </c>
      <c r="N6" s="26">
        <v>2350</v>
      </c>
      <c r="O6" t="s">
        <v>70</v>
      </c>
      <c r="P6">
        <v>3345</v>
      </c>
      <c r="Q6" s="27">
        <v>0.08</v>
      </c>
      <c r="R6" t="s">
        <v>66</v>
      </c>
      <c r="S6" s="29">
        <v>1</v>
      </c>
      <c r="T6" s="28" t="s">
        <v>86</v>
      </c>
      <c r="U6">
        <f>_xlfn.STDEV.S(N2:N1024)</f>
        <v>6140.7207978118968</v>
      </c>
    </row>
    <row r="7" spans="1:26" x14ac:dyDescent="0.3">
      <c r="A7">
        <v>6</v>
      </c>
      <c r="B7">
        <v>64</v>
      </c>
      <c r="C7" t="s">
        <v>75</v>
      </c>
      <c r="D7" t="s">
        <v>73</v>
      </c>
      <c r="E7" t="s">
        <v>64</v>
      </c>
      <c r="F7" t="s">
        <v>65</v>
      </c>
      <c r="G7" t="s">
        <v>67</v>
      </c>
      <c r="H7" t="s">
        <v>67</v>
      </c>
      <c r="I7" t="s">
        <v>68</v>
      </c>
      <c r="J7">
        <v>170</v>
      </c>
      <c r="K7">
        <v>1</v>
      </c>
      <c r="L7">
        <v>999</v>
      </c>
      <c r="M7" t="s">
        <v>69</v>
      </c>
      <c r="N7" s="26">
        <v>9400</v>
      </c>
      <c r="O7" t="s">
        <v>70</v>
      </c>
      <c r="P7">
        <v>3345</v>
      </c>
      <c r="Q7" s="27">
        <v>0.08</v>
      </c>
      <c r="R7" t="s">
        <v>66</v>
      </c>
      <c r="S7" s="29">
        <v>2</v>
      </c>
      <c r="T7" s="28" t="s">
        <v>87</v>
      </c>
      <c r="U7">
        <f>_xlfn.VAR.S(N2:N1024)</f>
        <v>37708451.916679576</v>
      </c>
    </row>
    <row r="8" spans="1:26" x14ac:dyDescent="0.3">
      <c r="A8">
        <v>7</v>
      </c>
      <c r="B8">
        <v>75</v>
      </c>
      <c r="C8" t="s">
        <v>62</v>
      </c>
      <c r="D8" t="s">
        <v>63</v>
      </c>
      <c r="E8" t="s">
        <v>64</v>
      </c>
      <c r="F8" t="s">
        <v>66</v>
      </c>
      <c r="G8" t="s">
        <v>67</v>
      </c>
      <c r="H8" t="s">
        <v>66</v>
      </c>
      <c r="I8" t="s">
        <v>68</v>
      </c>
      <c r="J8">
        <v>302</v>
      </c>
      <c r="K8">
        <v>1</v>
      </c>
      <c r="L8">
        <v>999</v>
      </c>
      <c r="M8" t="s">
        <v>69</v>
      </c>
      <c r="N8" s="26">
        <v>12500</v>
      </c>
      <c r="O8" t="s">
        <v>70</v>
      </c>
      <c r="P8">
        <v>3345</v>
      </c>
      <c r="Q8" s="27">
        <v>0.08</v>
      </c>
      <c r="R8" t="s">
        <v>66</v>
      </c>
      <c r="S8" s="29">
        <v>3</v>
      </c>
      <c r="T8" s="28" t="s">
        <v>88</v>
      </c>
      <c r="U8">
        <f>SUMIFS(N2:N1024,D2:D1024,"Male",C2:C1024,"Doctor",B2:B1024,"&gt;40")</f>
        <v>266870</v>
      </c>
      <c r="Y8" t="s">
        <v>102</v>
      </c>
      <c r="Z8" t="s">
        <v>103</v>
      </c>
    </row>
    <row r="9" spans="1:26" x14ac:dyDescent="0.3">
      <c r="A9">
        <v>8</v>
      </c>
      <c r="B9">
        <v>46</v>
      </c>
      <c r="C9" t="s">
        <v>62</v>
      </c>
      <c r="D9" t="s">
        <v>63</v>
      </c>
      <c r="E9" t="s">
        <v>64</v>
      </c>
      <c r="F9" t="s">
        <v>65</v>
      </c>
      <c r="G9" t="s">
        <v>67</v>
      </c>
      <c r="H9" t="s">
        <v>67</v>
      </c>
      <c r="I9" t="s">
        <v>68</v>
      </c>
      <c r="J9">
        <v>450</v>
      </c>
      <c r="K9">
        <v>1</v>
      </c>
      <c r="L9">
        <v>999</v>
      </c>
      <c r="M9" t="s">
        <v>69</v>
      </c>
      <c r="N9">
        <v>50</v>
      </c>
      <c r="O9" t="s">
        <v>70</v>
      </c>
      <c r="P9">
        <v>3345</v>
      </c>
      <c r="Q9" s="27">
        <v>0.08</v>
      </c>
      <c r="R9" t="s">
        <v>66</v>
      </c>
      <c r="S9" s="29">
        <v>4</v>
      </c>
      <c r="T9" s="28" t="s">
        <v>89</v>
      </c>
      <c r="U9">
        <f>Y9-Z9</f>
        <v>784360</v>
      </c>
      <c r="Y9">
        <f>SUMIFS(N2:N1024,D2:D1024,"Male",I2:I1024,"February")</f>
        <v>1279270</v>
      </c>
      <c r="Z9">
        <f>SUMIFS(N2:N1024,D2:D1024,"Female",I2:I1024,"February")</f>
        <v>494910</v>
      </c>
    </row>
    <row r="10" spans="1:26" x14ac:dyDescent="0.3">
      <c r="A10">
        <v>9</v>
      </c>
      <c r="B10">
        <v>25</v>
      </c>
      <c r="C10" t="s">
        <v>62</v>
      </c>
      <c r="D10" t="s">
        <v>63</v>
      </c>
      <c r="E10" t="s">
        <v>64</v>
      </c>
      <c r="F10" t="s">
        <v>66</v>
      </c>
      <c r="G10" t="s">
        <v>67</v>
      </c>
      <c r="H10" t="s">
        <v>67</v>
      </c>
      <c r="I10" t="s">
        <v>68</v>
      </c>
      <c r="J10">
        <v>350</v>
      </c>
      <c r="K10">
        <v>1</v>
      </c>
      <c r="L10">
        <v>999</v>
      </c>
      <c r="M10" t="s">
        <v>69</v>
      </c>
      <c r="N10" s="26">
        <v>1440</v>
      </c>
      <c r="O10" t="s">
        <v>70</v>
      </c>
      <c r="P10">
        <v>3345</v>
      </c>
      <c r="Q10" s="27">
        <v>0.08</v>
      </c>
      <c r="R10" t="s">
        <v>66</v>
      </c>
      <c r="S10" s="29">
        <v>5</v>
      </c>
      <c r="T10" s="28" t="s">
        <v>90</v>
      </c>
      <c r="U10">
        <f>MODE(B2:B1024)</f>
        <v>39</v>
      </c>
    </row>
    <row r="11" spans="1:26" x14ac:dyDescent="0.3">
      <c r="A11">
        <v>10</v>
      </c>
      <c r="B11">
        <v>36</v>
      </c>
      <c r="C11" t="s">
        <v>72</v>
      </c>
      <c r="D11" t="s">
        <v>63</v>
      </c>
      <c r="E11" t="s">
        <v>74</v>
      </c>
      <c r="F11" t="s">
        <v>65</v>
      </c>
      <c r="G11" t="s">
        <v>66</v>
      </c>
      <c r="H11" t="s">
        <v>66</v>
      </c>
      <c r="I11" t="s">
        <v>68</v>
      </c>
      <c r="J11">
        <v>190</v>
      </c>
      <c r="K11">
        <v>1</v>
      </c>
      <c r="L11">
        <v>999</v>
      </c>
      <c r="M11" t="s">
        <v>69</v>
      </c>
      <c r="N11" s="26">
        <v>8000</v>
      </c>
      <c r="O11" t="s">
        <v>70</v>
      </c>
      <c r="P11">
        <v>3345</v>
      </c>
      <c r="Q11" s="27">
        <v>0.08</v>
      </c>
      <c r="R11" t="s">
        <v>66</v>
      </c>
      <c r="S11" s="29">
        <v>6</v>
      </c>
      <c r="T11" s="28" t="s">
        <v>91</v>
      </c>
      <c r="U11" s="26">
        <f>SUMIFS(N2:N1024,N2:N1024,"&gt;50000")</f>
        <v>236000</v>
      </c>
    </row>
    <row r="12" spans="1:26" x14ac:dyDescent="0.3">
      <c r="A12">
        <v>11</v>
      </c>
      <c r="B12">
        <v>30</v>
      </c>
      <c r="C12" t="s">
        <v>76</v>
      </c>
      <c r="D12" t="s">
        <v>63</v>
      </c>
      <c r="E12" t="s">
        <v>64</v>
      </c>
      <c r="F12" t="s">
        <v>66</v>
      </c>
      <c r="G12" t="s">
        <v>66</v>
      </c>
      <c r="H12" t="s">
        <v>66</v>
      </c>
      <c r="I12" t="s">
        <v>68</v>
      </c>
      <c r="J12">
        <v>318</v>
      </c>
      <c r="K12">
        <v>1</v>
      </c>
      <c r="L12">
        <v>999</v>
      </c>
      <c r="M12" t="s">
        <v>69</v>
      </c>
      <c r="N12" s="26">
        <v>3500</v>
      </c>
      <c r="O12" t="s">
        <v>70</v>
      </c>
      <c r="P12">
        <v>3345</v>
      </c>
      <c r="Q12" s="27">
        <v>0.08</v>
      </c>
      <c r="R12" t="s">
        <v>66</v>
      </c>
      <c r="S12" s="29">
        <v>7</v>
      </c>
      <c r="T12" s="28" t="s">
        <v>92</v>
      </c>
      <c r="U12">
        <f>MIN(N:N)</f>
        <v>10</v>
      </c>
    </row>
    <row r="13" spans="1:26" x14ac:dyDescent="0.3">
      <c r="A13">
        <v>12</v>
      </c>
      <c r="B13">
        <v>35</v>
      </c>
      <c r="C13" t="s">
        <v>62</v>
      </c>
      <c r="D13" t="s">
        <v>63</v>
      </c>
      <c r="E13" t="s">
        <v>64</v>
      </c>
      <c r="F13" t="s">
        <v>65</v>
      </c>
      <c r="G13" t="s">
        <v>67</v>
      </c>
      <c r="H13" t="s">
        <v>66</v>
      </c>
      <c r="I13" t="s">
        <v>68</v>
      </c>
      <c r="J13">
        <v>260</v>
      </c>
      <c r="K13">
        <v>1</v>
      </c>
      <c r="L13">
        <v>999</v>
      </c>
      <c r="M13" t="s">
        <v>69</v>
      </c>
      <c r="N13" s="26">
        <v>3700</v>
      </c>
      <c r="O13" t="s">
        <v>70</v>
      </c>
      <c r="P13">
        <v>3345</v>
      </c>
      <c r="Q13" s="27">
        <v>0.08</v>
      </c>
      <c r="R13" t="s">
        <v>66</v>
      </c>
      <c r="S13" s="29">
        <v>8</v>
      </c>
      <c r="T13" s="28" t="s">
        <v>93</v>
      </c>
      <c r="U13">
        <f>SUMIFS(P2:P1024,B2:B1024,"&gt;30",G2:G1024,"no",E2:E1024,"university.degree",N2:N1024,"&gt;5000")</f>
        <v>119826</v>
      </c>
    </row>
    <row r="14" spans="1:26" x14ac:dyDescent="0.3">
      <c r="A14">
        <v>13</v>
      </c>
      <c r="B14">
        <v>54</v>
      </c>
      <c r="C14" t="s">
        <v>75</v>
      </c>
      <c r="D14" t="s">
        <v>63</v>
      </c>
      <c r="E14" t="s">
        <v>64</v>
      </c>
      <c r="F14" t="s">
        <v>66</v>
      </c>
      <c r="G14" t="s">
        <v>67</v>
      </c>
      <c r="H14" t="s">
        <v>66</v>
      </c>
      <c r="I14" t="s">
        <v>68</v>
      </c>
      <c r="J14">
        <v>340</v>
      </c>
      <c r="K14">
        <v>1</v>
      </c>
      <c r="L14">
        <v>999</v>
      </c>
      <c r="M14" t="s">
        <v>69</v>
      </c>
      <c r="N14" s="26">
        <v>4900</v>
      </c>
      <c r="O14" t="s">
        <v>70</v>
      </c>
      <c r="P14">
        <v>3345</v>
      </c>
      <c r="Q14" s="27">
        <v>0.08</v>
      </c>
      <c r="R14" t="s">
        <v>66</v>
      </c>
      <c r="S14" s="29">
        <v>9</v>
      </c>
      <c r="T14" s="28" t="s">
        <v>95</v>
      </c>
      <c r="U14">
        <f>MEDIAN(J2:J1024)</f>
        <v>206</v>
      </c>
    </row>
    <row r="15" spans="1:26" x14ac:dyDescent="0.3">
      <c r="A15">
        <v>14</v>
      </c>
      <c r="B15">
        <v>43</v>
      </c>
      <c r="C15" t="s">
        <v>77</v>
      </c>
      <c r="D15" t="s">
        <v>63</v>
      </c>
      <c r="E15" t="s">
        <v>74</v>
      </c>
      <c r="F15" t="s">
        <v>66</v>
      </c>
      <c r="G15" t="s">
        <v>67</v>
      </c>
      <c r="H15" t="s">
        <v>66</v>
      </c>
      <c r="I15" t="s">
        <v>68</v>
      </c>
      <c r="J15">
        <v>180</v>
      </c>
      <c r="K15">
        <v>1</v>
      </c>
      <c r="L15">
        <v>999</v>
      </c>
      <c r="M15" t="s">
        <v>69</v>
      </c>
      <c r="N15" s="26">
        <v>6500</v>
      </c>
      <c r="O15" t="s">
        <v>70</v>
      </c>
      <c r="P15">
        <v>3348</v>
      </c>
      <c r="Q15" s="27">
        <v>0.08</v>
      </c>
      <c r="R15" t="s">
        <v>66</v>
      </c>
      <c r="S15" s="29">
        <v>10</v>
      </c>
      <c r="T15" s="28" t="s">
        <v>94</v>
      </c>
      <c r="U15">
        <f>CORREL(B2:B1024,N2:N1024)</f>
        <v>1.5726920602353926E-2</v>
      </c>
    </row>
    <row r="16" spans="1:26" x14ac:dyDescent="0.3">
      <c r="A16">
        <v>15</v>
      </c>
      <c r="B16">
        <v>37</v>
      </c>
      <c r="C16" t="s">
        <v>78</v>
      </c>
      <c r="D16" t="s">
        <v>73</v>
      </c>
      <c r="E16" t="s">
        <v>64</v>
      </c>
      <c r="F16" t="s">
        <v>66</v>
      </c>
      <c r="G16" t="s">
        <v>67</v>
      </c>
      <c r="H16" t="s">
        <v>66</v>
      </c>
      <c r="I16" t="s">
        <v>68</v>
      </c>
      <c r="J16">
        <v>170</v>
      </c>
      <c r="K16">
        <v>1</v>
      </c>
      <c r="L16">
        <v>999</v>
      </c>
      <c r="M16" t="s">
        <v>69</v>
      </c>
      <c r="N16" s="26">
        <v>12500</v>
      </c>
      <c r="O16" t="s">
        <v>70</v>
      </c>
      <c r="P16">
        <v>3348</v>
      </c>
      <c r="Q16" s="27">
        <v>0.08</v>
      </c>
      <c r="R16" t="s">
        <v>66</v>
      </c>
      <c r="S16" s="29">
        <v>11</v>
      </c>
      <c r="T16" s="28" t="s">
        <v>96</v>
      </c>
    </row>
    <row r="17" spans="1:21" x14ac:dyDescent="0.3">
      <c r="A17">
        <v>16</v>
      </c>
      <c r="B17">
        <v>35</v>
      </c>
      <c r="C17" t="s">
        <v>77</v>
      </c>
      <c r="D17" t="s">
        <v>63</v>
      </c>
      <c r="E17" t="s">
        <v>74</v>
      </c>
      <c r="F17" t="s">
        <v>66</v>
      </c>
      <c r="G17" t="s">
        <v>66</v>
      </c>
      <c r="H17" t="s">
        <v>67</v>
      </c>
      <c r="I17" t="s">
        <v>68</v>
      </c>
      <c r="J17">
        <v>190</v>
      </c>
      <c r="K17">
        <v>1</v>
      </c>
      <c r="L17">
        <v>999</v>
      </c>
      <c r="M17" t="s">
        <v>69</v>
      </c>
      <c r="N17" s="26">
        <v>23000</v>
      </c>
      <c r="O17" t="s">
        <v>70</v>
      </c>
      <c r="P17">
        <v>3348</v>
      </c>
      <c r="Q17" s="27">
        <v>0.08</v>
      </c>
      <c r="R17" t="s">
        <v>66</v>
      </c>
      <c r="S17" s="29">
        <v>12</v>
      </c>
      <c r="T17" s="28" t="s">
        <v>97</v>
      </c>
      <c r="U17">
        <f>CORREL(Q2:Q1024,N2:N1024)</f>
        <v>3.3721007725885572E-3</v>
      </c>
    </row>
    <row r="18" spans="1:21" x14ac:dyDescent="0.3">
      <c r="A18">
        <v>17</v>
      </c>
      <c r="B18">
        <v>69</v>
      </c>
      <c r="C18" t="s">
        <v>77</v>
      </c>
      <c r="D18" t="s">
        <v>63</v>
      </c>
      <c r="E18" t="s">
        <v>65</v>
      </c>
      <c r="F18" t="s">
        <v>66</v>
      </c>
      <c r="G18" t="s">
        <v>67</v>
      </c>
      <c r="H18" t="s">
        <v>66</v>
      </c>
      <c r="I18" t="s">
        <v>68</v>
      </c>
      <c r="J18">
        <v>193</v>
      </c>
      <c r="K18">
        <v>1</v>
      </c>
      <c r="L18">
        <v>999</v>
      </c>
      <c r="M18" t="s">
        <v>69</v>
      </c>
      <c r="N18">
        <v>100</v>
      </c>
      <c r="O18" t="s">
        <v>70</v>
      </c>
      <c r="P18">
        <v>3348</v>
      </c>
      <c r="Q18" s="27">
        <v>0.08</v>
      </c>
      <c r="R18" t="s">
        <v>66</v>
      </c>
    </row>
    <row r="19" spans="1:21" x14ac:dyDescent="0.3">
      <c r="A19">
        <v>18</v>
      </c>
      <c r="B19">
        <v>39</v>
      </c>
      <c r="C19" t="s">
        <v>79</v>
      </c>
      <c r="D19" t="s">
        <v>73</v>
      </c>
      <c r="E19" t="s">
        <v>64</v>
      </c>
      <c r="F19" t="s">
        <v>65</v>
      </c>
      <c r="G19" t="s">
        <v>66</v>
      </c>
      <c r="H19" t="s">
        <v>66</v>
      </c>
      <c r="I19" t="s">
        <v>68</v>
      </c>
      <c r="J19">
        <v>133</v>
      </c>
      <c r="K19">
        <v>1</v>
      </c>
      <c r="L19">
        <v>999</v>
      </c>
      <c r="M19" t="s">
        <v>69</v>
      </c>
      <c r="N19" s="26">
        <v>1800</v>
      </c>
      <c r="O19" t="s">
        <v>70</v>
      </c>
      <c r="P19">
        <v>3348</v>
      </c>
      <c r="Q19" s="27">
        <v>0.08</v>
      </c>
      <c r="R19" t="s">
        <v>66</v>
      </c>
    </row>
    <row r="20" spans="1:21" x14ac:dyDescent="0.3">
      <c r="A20">
        <v>19</v>
      </c>
      <c r="B20">
        <v>54</v>
      </c>
      <c r="C20" t="s">
        <v>77</v>
      </c>
      <c r="D20" t="s">
        <v>63</v>
      </c>
      <c r="E20" t="s">
        <v>74</v>
      </c>
      <c r="F20" t="s">
        <v>65</v>
      </c>
      <c r="G20" t="s">
        <v>66</v>
      </c>
      <c r="H20" t="s">
        <v>66</v>
      </c>
      <c r="I20" t="s">
        <v>68</v>
      </c>
      <c r="J20">
        <v>50</v>
      </c>
      <c r="K20">
        <v>2</v>
      </c>
      <c r="L20">
        <v>999</v>
      </c>
      <c r="M20" t="s">
        <v>69</v>
      </c>
      <c r="N20">
        <v>250</v>
      </c>
      <c r="O20" t="s">
        <v>70</v>
      </c>
      <c r="P20">
        <v>3348</v>
      </c>
      <c r="Q20" s="27">
        <v>0.08</v>
      </c>
      <c r="R20" t="s">
        <v>66</v>
      </c>
    </row>
    <row r="21" spans="1:21" x14ac:dyDescent="0.3">
      <c r="A21">
        <v>20</v>
      </c>
      <c r="B21">
        <v>55</v>
      </c>
      <c r="C21" t="s">
        <v>65</v>
      </c>
      <c r="D21" t="s">
        <v>73</v>
      </c>
      <c r="E21" t="s">
        <v>74</v>
      </c>
      <c r="F21" t="s">
        <v>65</v>
      </c>
      <c r="G21" t="s">
        <v>65</v>
      </c>
      <c r="H21" t="s">
        <v>65</v>
      </c>
      <c r="I21" t="s">
        <v>68</v>
      </c>
      <c r="J21">
        <v>360</v>
      </c>
      <c r="K21">
        <v>1</v>
      </c>
      <c r="L21">
        <v>999</v>
      </c>
      <c r="M21" t="s">
        <v>69</v>
      </c>
      <c r="N21" s="26">
        <v>4150</v>
      </c>
      <c r="O21" t="s">
        <v>70</v>
      </c>
      <c r="P21">
        <v>3348</v>
      </c>
      <c r="Q21" s="27">
        <v>0.08</v>
      </c>
      <c r="R21" t="s">
        <v>66</v>
      </c>
    </row>
    <row r="22" spans="1:21" x14ac:dyDescent="0.3">
      <c r="A22">
        <v>21</v>
      </c>
      <c r="B22">
        <v>46</v>
      </c>
      <c r="C22" t="s">
        <v>78</v>
      </c>
      <c r="D22" t="s">
        <v>63</v>
      </c>
      <c r="E22" t="s">
        <v>65</v>
      </c>
      <c r="F22" t="s">
        <v>66</v>
      </c>
      <c r="G22" t="s">
        <v>66</v>
      </c>
      <c r="H22" t="s">
        <v>66</v>
      </c>
      <c r="I22" t="s">
        <v>68</v>
      </c>
      <c r="J22">
        <v>248</v>
      </c>
      <c r="K22">
        <v>1</v>
      </c>
      <c r="L22">
        <v>999</v>
      </c>
      <c r="M22" t="s">
        <v>69</v>
      </c>
      <c r="N22" s="26">
        <v>8800</v>
      </c>
      <c r="O22" t="s">
        <v>70</v>
      </c>
      <c r="P22">
        <v>3348</v>
      </c>
      <c r="Q22" s="27">
        <v>0.08</v>
      </c>
      <c r="R22" t="s">
        <v>66</v>
      </c>
    </row>
    <row r="23" spans="1:21" x14ac:dyDescent="0.3">
      <c r="A23">
        <v>22</v>
      </c>
      <c r="B23">
        <v>59</v>
      </c>
      <c r="C23" t="s">
        <v>77</v>
      </c>
      <c r="D23" t="s">
        <v>63</v>
      </c>
      <c r="E23" t="s">
        <v>74</v>
      </c>
      <c r="F23" t="s">
        <v>66</v>
      </c>
      <c r="G23" t="s">
        <v>67</v>
      </c>
      <c r="H23" t="s">
        <v>66</v>
      </c>
      <c r="I23" t="s">
        <v>68</v>
      </c>
      <c r="J23">
        <v>186</v>
      </c>
      <c r="K23">
        <v>1</v>
      </c>
      <c r="L23">
        <v>999</v>
      </c>
      <c r="M23" t="s">
        <v>69</v>
      </c>
      <c r="N23" s="26">
        <v>4000</v>
      </c>
      <c r="O23" t="s">
        <v>70</v>
      </c>
      <c r="P23">
        <v>3348</v>
      </c>
      <c r="Q23" s="27">
        <v>0.08</v>
      </c>
      <c r="R23" t="s">
        <v>66</v>
      </c>
    </row>
    <row r="24" spans="1:21" x14ac:dyDescent="0.3">
      <c r="A24">
        <v>23</v>
      </c>
      <c r="B24">
        <v>23</v>
      </c>
      <c r="C24" t="s">
        <v>62</v>
      </c>
      <c r="D24" t="s">
        <v>63</v>
      </c>
      <c r="E24" t="s">
        <v>65</v>
      </c>
      <c r="F24" t="s">
        <v>66</v>
      </c>
      <c r="G24" t="s">
        <v>66</v>
      </c>
      <c r="H24" t="s">
        <v>66</v>
      </c>
      <c r="I24" t="s">
        <v>68</v>
      </c>
      <c r="J24">
        <v>173</v>
      </c>
      <c r="K24">
        <v>1</v>
      </c>
      <c r="L24">
        <v>999</v>
      </c>
      <c r="M24" t="s">
        <v>69</v>
      </c>
      <c r="N24">
        <v>500</v>
      </c>
      <c r="O24" t="s">
        <v>70</v>
      </c>
      <c r="P24">
        <v>3348</v>
      </c>
      <c r="Q24" s="27">
        <v>0.08</v>
      </c>
      <c r="R24" t="s">
        <v>66</v>
      </c>
    </row>
    <row r="25" spans="1:21" x14ac:dyDescent="0.3">
      <c r="A25">
        <v>24</v>
      </c>
      <c r="B25">
        <v>52</v>
      </c>
      <c r="C25" t="s">
        <v>72</v>
      </c>
      <c r="D25" t="s">
        <v>63</v>
      </c>
      <c r="E25" t="s">
        <v>64</v>
      </c>
      <c r="F25" t="s">
        <v>65</v>
      </c>
      <c r="G25" t="s">
        <v>67</v>
      </c>
      <c r="H25" t="s">
        <v>66</v>
      </c>
      <c r="I25" t="s">
        <v>68</v>
      </c>
      <c r="J25">
        <v>234</v>
      </c>
      <c r="K25">
        <v>1</v>
      </c>
      <c r="L25">
        <v>999</v>
      </c>
      <c r="M25" t="s">
        <v>69</v>
      </c>
      <c r="N25">
        <v>600</v>
      </c>
      <c r="O25" t="s">
        <v>70</v>
      </c>
      <c r="P25">
        <v>3348</v>
      </c>
      <c r="Q25" s="27">
        <v>0.08</v>
      </c>
      <c r="R25" t="s">
        <v>66</v>
      </c>
    </row>
    <row r="26" spans="1:21" x14ac:dyDescent="0.3">
      <c r="A26">
        <v>25</v>
      </c>
      <c r="B26">
        <v>48</v>
      </c>
      <c r="C26" t="s">
        <v>62</v>
      </c>
      <c r="D26" t="s">
        <v>63</v>
      </c>
      <c r="E26" t="s">
        <v>64</v>
      </c>
      <c r="F26" t="s">
        <v>66</v>
      </c>
      <c r="G26" t="s">
        <v>66</v>
      </c>
      <c r="H26" t="s">
        <v>66</v>
      </c>
      <c r="I26" t="s">
        <v>68</v>
      </c>
      <c r="J26">
        <v>208</v>
      </c>
      <c r="K26">
        <v>1</v>
      </c>
      <c r="L26">
        <v>999</v>
      </c>
      <c r="M26" t="s">
        <v>69</v>
      </c>
      <c r="N26" s="26">
        <v>7500</v>
      </c>
      <c r="O26" t="s">
        <v>70</v>
      </c>
      <c r="P26">
        <v>3348</v>
      </c>
      <c r="Q26" s="27">
        <v>0.08</v>
      </c>
      <c r="R26" t="s">
        <v>66</v>
      </c>
    </row>
    <row r="27" spans="1:21" x14ac:dyDescent="0.3">
      <c r="A27">
        <v>26</v>
      </c>
      <c r="B27">
        <v>65</v>
      </c>
      <c r="C27" t="s">
        <v>65</v>
      </c>
      <c r="D27" t="s">
        <v>63</v>
      </c>
      <c r="E27" t="s">
        <v>64</v>
      </c>
      <c r="F27" t="s">
        <v>65</v>
      </c>
      <c r="G27" t="s">
        <v>67</v>
      </c>
      <c r="H27" t="s">
        <v>66</v>
      </c>
      <c r="I27" t="s">
        <v>68</v>
      </c>
      <c r="J27">
        <v>334</v>
      </c>
      <c r="K27">
        <v>1</v>
      </c>
      <c r="L27">
        <v>999</v>
      </c>
      <c r="M27" t="s">
        <v>69</v>
      </c>
      <c r="N27" s="26">
        <v>3000</v>
      </c>
      <c r="O27" t="s">
        <v>70</v>
      </c>
      <c r="P27">
        <v>3348</v>
      </c>
      <c r="Q27" s="27">
        <v>0.08</v>
      </c>
      <c r="R27" t="s">
        <v>66</v>
      </c>
    </row>
    <row r="28" spans="1:21" x14ac:dyDescent="0.3">
      <c r="A28">
        <v>27</v>
      </c>
      <c r="B28">
        <v>34</v>
      </c>
      <c r="C28" t="s">
        <v>71</v>
      </c>
      <c r="D28" t="s">
        <v>73</v>
      </c>
      <c r="E28" t="s">
        <v>64</v>
      </c>
      <c r="F28" t="s">
        <v>66</v>
      </c>
      <c r="G28" t="s">
        <v>66</v>
      </c>
      <c r="H28" t="s">
        <v>66</v>
      </c>
      <c r="I28" t="s">
        <v>68</v>
      </c>
      <c r="J28">
        <v>165</v>
      </c>
      <c r="K28">
        <v>1</v>
      </c>
      <c r="L28">
        <v>999</v>
      </c>
      <c r="M28" t="s">
        <v>69</v>
      </c>
      <c r="N28">
        <v>300</v>
      </c>
      <c r="O28" t="s">
        <v>70</v>
      </c>
      <c r="P28">
        <v>3348</v>
      </c>
      <c r="Q28" s="27">
        <v>0.08</v>
      </c>
      <c r="R28" t="s">
        <v>66</v>
      </c>
    </row>
    <row r="29" spans="1:21" x14ac:dyDescent="0.3">
      <c r="A29">
        <v>28</v>
      </c>
      <c r="B29">
        <v>52</v>
      </c>
      <c r="C29" t="s">
        <v>77</v>
      </c>
      <c r="D29" t="s">
        <v>63</v>
      </c>
      <c r="E29" t="s">
        <v>74</v>
      </c>
      <c r="F29" t="s">
        <v>66</v>
      </c>
      <c r="G29" t="s">
        <v>67</v>
      </c>
      <c r="H29" t="s">
        <v>66</v>
      </c>
      <c r="I29" t="s">
        <v>68</v>
      </c>
      <c r="J29">
        <v>656</v>
      </c>
      <c r="K29">
        <v>1</v>
      </c>
      <c r="L29">
        <v>999</v>
      </c>
      <c r="M29" t="s">
        <v>69</v>
      </c>
      <c r="N29" s="26">
        <v>1500</v>
      </c>
      <c r="O29" t="s">
        <v>70</v>
      </c>
      <c r="P29">
        <v>3348</v>
      </c>
      <c r="Q29" s="27">
        <v>0.08</v>
      </c>
      <c r="R29" t="s">
        <v>66</v>
      </c>
    </row>
    <row r="30" spans="1:21" x14ac:dyDescent="0.3">
      <c r="A30">
        <v>29</v>
      </c>
      <c r="B30">
        <v>41</v>
      </c>
      <c r="C30" t="s">
        <v>78</v>
      </c>
      <c r="D30" t="s">
        <v>63</v>
      </c>
      <c r="E30" t="s">
        <v>74</v>
      </c>
      <c r="F30" t="s">
        <v>66</v>
      </c>
      <c r="G30" t="s">
        <v>67</v>
      </c>
      <c r="H30" t="s">
        <v>66</v>
      </c>
      <c r="I30" t="s">
        <v>68</v>
      </c>
      <c r="J30">
        <v>177</v>
      </c>
      <c r="K30">
        <v>1</v>
      </c>
      <c r="L30">
        <v>999</v>
      </c>
      <c r="M30" t="s">
        <v>69</v>
      </c>
      <c r="N30">
        <v>450</v>
      </c>
      <c r="O30" t="s">
        <v>70</v>
      </c>
      <c r="P30">
        <v>3352</v>
      </c>
      <c r="Q30" s="27">
        <v>0.08</v>
      </c>
      <c r="R30" t="s">
        <v>66</v>
      </c>
    </row>
    <row r="31" spans="1:21" x14ac:dyDescent="0.3">
      <c r="A31">
        <v>30</v>
      </c>
      <c r="B31">
        <v>56</v>
      </c>
      <c r="C31" t="s">
        <v>77</v>
      </c>
      <c r="D31" t="s">
        <v>63</v>
      </c>
      <c r="E31" t="s">
        <v>64</v>
      </c>
      <c r="F31" t="s">
        <v>66</v>
      </c>
      <c r="G31" t="s">
        <v>67</v>
      </c>
      <c r="H31" t="s">
        <v>66</v>
      </c>
      <c r="I31" t="s">
        <v>68</v>
      </c>
      <c r="J31">
        <v>130</v>
      </c>
      <c r="K31">
        <v>1</v>
      </c>
      <c r="L31">
        <v>999</v>
      </c>
      <c r="M31" t="s">
        <v>69</v>
      </c>
      <c r="N31" s="26">
        <v>7000</v>
      </c>
      <c r="O31" t="s">
        <v>70</v>
      </c>
      <c r="P31">
        <v>3352</v>
      </c>
      <c r="Q31" s="27">
        <v>0.08</v>
      </c>
      <c r="R31" t="s">
        <v>66</v>
      </c>
    </row>
    <row r="32" spans="1:21" x14ac:dyDescent="0.3">
      <c r="A32">
        <v>31</v>
      </c>
      <c r="B32">
        <v>68</v>
      </c>
      <c r="C32" t="s">
        <v>72</v>
      </c>
      <c r="D32" t="s">
        <v>73</v>
      </c>
      <c r="E32" t="s">
        <v>74</v>
      </c>
      <c r="F32" t="s">
        <v>66</v>
      </c>
      <c r="G32" t="s">
        <v>67</v>
      </c>
      <c r="H32" t="s">
        <v>66</v>
      </c>
      <c r="I32" t="s">
        <v>68</v>
      </c>
      <c r="J32">
        <v>366</v>
      </c>
      <c r="K32">
        <v>1</v>
      </c>
      <c r="L32">
        <v>999</v>
      </c>
      <c r="M32" t="s">
        <v>69</v>
      </c>
      <c r="N32">
        <v>500</v>
      </c>
      <c r="O32" t="s">
        <v>70</v>
      </c>
      <c r="P32">
        <v>3352</v>
      </c>
      <c r="Q32" s="27">
        <v>0.08</v>
      </c>
      <c r="R32" t="s">
        <v>66</v>
      </c>
    </row>
    <row r="33" spans="1:18" x14ac:dyDescent="0.3">
      <c r="A33">
        <v>32</v>
      </c>
      <c r="B33">
        <v>32</v>
      </c>
      <c r="C33" t="s">
        <v>80</v>
      </c>
      <c r="D33" t="s">
        <v>63</v>
      </c>
      <c r="E33" t="s">
        <v>64</v>
      </c>
      <c r="F33" t="s">
        <v>66</v>
      </c>
      <c r="G33" t="s">
        <v>67</v>
      </c>
      <c r="H33" t="s">
        <v>66</v>
      </c>
      <c r="I33" t="s">
        <v>68</v>
      </c>
      <c r="J33">
        <v>114</v>
      </c>
      <c r="K33">
        <v>1</v>
      </c>
      <c r="L33">
        <v>999</v>
      </c>
      <c r="M33" t="s">
        <v>69</v>
      </c>
      <c r="N33">
        <v>500</v>
      </c>
      <c r="O33" t="s">
        <v>70</v>
      </c>
      <c r="P33">
        <v>3352</v>
      </c>
      <c r="Q33" s="27">
        <v>0.08</v>
      </c>
      <c r="R33" t="s">
        <v>66</v>
      </c>
    </row>
    <row r="34" spans="1:18" x14ac:dyDescent="0.3">
      <c r="A34">
        <v>33</v>
      </c>
      <c r="B34">
        <v>32</v>
      </c>
      <c r="C34" t="s">
        <v>78</v>
      </c>
      <c r="D34" t="s">
        <v>73</v>
      </c>
      <c r="E34" t="s">
        <v>81</v>
      </c>
      <c r="F34" t="s">
        <v>66</v>
      </c>
      <c r="G34" t="s">
        <v>66</v>
      </c>
      <c r="H34" t="s">
        <v>66</v>
      </c>
      <c r="I34" t="s">
        <v>68</v>
      </c>
      <c r="J34">
        <v>160</v>
      </c>
      <c r="K34">
        <v>1</v>
      </c>
      <c r="L34">
        <v>999</v>
      </c>
      <c r="M34" t="s">
        <v>69</v>
      </c>
      <c r="N34">
        <v>800</v>
      </c>
      <c r="O34" t="s">
        <v>70</v>
      </c>
      <c r="P34">
        <v>3352</v>
      </c>
      <c r="Q34" s="27">
        <v>0.08</v>
      </c>
      <c r="R34" t="s">
        <v>66</v>
      </c>
    </row>
    <row r="35" spans="1:18" x14ac:dyDescent="0.3">
      <c r="A35">
        <v>34</v>
      </c>
      <c r="B35">
        <v>53</v>
      </c>
      <c r="C35" t="s">
        <v>78</v>
      </c>
      <c r="D35" t="s">
        <v>73</v>
      </c>
      <c r="E35" t="s">
        <v>74</v>
      </c>
      <c r="F35" t="s">
        <v>66</v>
      </c>
      <c r="G35" t="s">
        <v>66</v>
      </c>
      <c r="H35" t="s">
        <v>67</v>
      </c>
      <c r="I35" t="s">
        <v>68</v>
      </c>
      <c r="J35">
        <v>212</v>
      </c>
      <c r="K35">
        <v>1</v>
      </c>
      <c r="L35">
        <v>999</v>
      </c>
      <c r="M35" t="s">
        <v>69</v>
      </c>
      <c r="N35" s="26">
        <v>1200</v>
      </c>
      <c r="O35" t="s">
        <v>70</v>
      </c>
      <c r="P35">
        <v>3352</v>
      </c>
      <c r="Q35" s="27">
        <v>0.08</v>
      </c>
      <c r="R35" t="s">
        <v>66</v>
      </c>
    </row>
    <row r="36" spans="1:18" x14ac:dyDescent="0.3">
      <c r="A36">
        <v>35</v>
      </c>
      <c r="B36">
        <v>33</v>
      </c>
      <c r="C36" t="s">
        <v>78</v>
      </c>
      <c r="D36" t="s">
        <v>73</v>
      </c>
      <c r="E36" t="s">
        <v>74</v>
      </c>
      <c r="F36" t="s">
        <v>65</v>
      </c>
      <c r="G36" t="s">
        <v>67</v>
      </c>
      <c r="H36" t="s">
        <v>66</v>
      </c>
      <c r="I36" t="s">
        <v>68</v>
      </c>
      <c r="J36">
        <v>188</v>
      </c>
      <c r="K36">
        <v>1</v>
      </c>
      <c r="L36">
        <v>999</v>
      </c>
      <c r="M36" t="s">
        <v>69</v>
      </c>
      <c r="N36" s="26">
        <v>1800</v>
      </c>
      <c r="O36" t="s">
        <v>70</v>
      </c>
      <c r="P36">
        <v>3352</v>
      </c>
      <c r="Q36" s="27">
        <v>0.08</v>
      </c>
      <c r="R36" t="s">
        <v>66</v>
      </c>
    </row>
    <row r="37" spans="1:18" x14ac:dyDescent="0.3">
      <c r="A37">
        <v>36</v>
      </c>
      <c r="B37">
        <v>42</v>
      </c>
      <c r="C37" t="s">
        <v>77</v>
      </c>
      <c r="D37" t="s">
        <v>63</v>
      </c>
      <c r="E37" t="s">
        <v>81</v>
      </c>
      <c r="F37" t="s">
        <v>65</v>
      </c>
      <c r="G37" t="s">
        <v>66</v>
      </c>
      <c r="H37" t="s">
        <v>66</v>
      </c>
      <c r="I37" t="s">
        <v>68</v>
      </c>
      <c r="J37">
        <v>22</v>
      </c>
      <c r="K37">
        <v>1</v>
      </c>
      <c r="L37">
        <v>999</v>
      </c>
      <c r="M37" t="s">
        <v>69</v>
      </c>
      <c r="N37">
        <v>900</v>
      </c>
      <c r="O37" t="s">
        <v>70</v>
      </c>
      <c r="P37">
        <v>3352</v>
      </c>
      <c r="Q37" s="27">
        <v>0.08</v>
      </c>
      <c r="R37" t="s">
        <v>66</v>
      </c>
    </row>
    <row r="38" spans="1:18" x14ac:dyDescent="0.3">
      <c r="A38">
        <v>37</v>
      </c>
      <c r="B38">
        <v>57</v>
      </c>
      <c r="C38" t="s">
        <v>78</v>
      </c>
      <c r="D38" t="s">
        <v>73</v>
      </c>
      <c r="E38" t="s">
        <v>74</v>
      </c>
      <c r="F38" t="s">
        <v>66</v>
      </c>
      <c r="G38" t="s">
        <v>67</v>
      </c>
      <c r="H38" t="s">
        <v>67</v>
      </c>
      <c r="I38" t="s">
        <v>68</v>
      </c>
      <c r="J38">
        <v>616</v>
      </c>
      <c r="K38">
        <v>1</v>
      </c>
      <c r="L38">
        <v>999</v>
      </c>
      <c r="M38" t="s">
        <v>69</v>
      </c>
      <c r="N38">
        <v>550</v>
      </c>
      <c r="O38" t="s">
        <v>70</v>
      </c>
      <c r="P38">
        <v>3352</v>
      </c>
      <c r="Q38" s="27">
        <v>0.08</v>
      </c>
      <c r="R38" t="s">
        <v>66</v>
      </c>
    </row>
    <row r="39" spans="1:18" x14ac:dyDescent="0.3">
      <c r="A39">
        <v>38</v>
      </c>
      <c r="B39">
        <v>40</v>
      </c>
      <c r="C39" t="s">
        <v>62</v>
      </c>
      <c r="D39" t="s">
        <v>63</v>
      </c>
      <c r="E39" t="s">
        <v>64</v>
      </c>
      <c r="F39" t="s">
        <v>66</v>
      </c>
      <c r="G39" t="s">
        <v>66</v>
      </c>
      <c r="H39" t="s">
        <v>67</v>
      </c>
      <c r="I39" t="s">
        <v>68</v>
      </c>
      <c r="J39">
        <v>178</v>
      </c>
      <c r="K39">
        <v>1</v>
      </c>
      <c r="L39">
        <v>999</v>
      </c>
      <c r="M39" t="s">
        <v>69</v>
      </c>
      <c r="N39">
        <v>800</v>
      </c>
      <c r="O39" t="s">
        <v>70</v>
      </c>
      <c r="P39">
        <v>3352</v>
      </c>
      <c r="Q39" s="27">
        <v>0.08</v>
      </c>
      <c r="R39" t="s">
        <v>66</v>
      </c>
    </row>
    <row r="40" spans="1:18" x14ac:dyDescent="0.3">
      <c r="A40">
        <v>39</v>
      </c>
      <c r="B40">
        <v>35</v>
      </c>
      <c r="C40" t="s">
        <v>78</v>
      </c>
      <c r="D40" t="s">
        <v>73</v>
      </c>
      <c r="E40" t="s">
        <v>74</v>
      </c>
      <c r="F40" t="s">
        <v>66</v>
      </c>
      <c r="G40" t="s">
        <v>67</v>
      </c>
      <c r="H40" t="s">
        <v>66</v>
      </c>
      <c r="I40" t="s">
        <v>68</v>
      </c>
      <c r="J40">
        <v>355</v>
      </c>
      <c r="K40">
        <v>1</v>
      </c>
      <c r="L40">
        <v>999</v>
      </c>
      <c r="M40" t="s">
        <v>69</v>
      </c>
      <c r="N40" s="26">
        <v>1000</v>
      </c>
      <c r="O40" t="s">
        <v>70</v>
      </c>
      <c r="P40">
        <v>3352</v>
      </c>
      <c r="Q40" s="27">
        <v>0.08</v>
      </c>
      <c r="R40" t="s">
        <v>66</v>
      </c>
    </row>
    <row r="41" spans="1:18" x14ac:dyDescent="0.3">
      <c r="A41">
        <v>40</v>
      </c>
      <c r="B41">
        <v>45</v>
      </c>
      <c r="C41" t="s">
        <v>62</v>
      </c>
      <c r="D41" t="s">
        <v>63</v>
      </c>
      <c r="E41" t="s">
        <v>64</v>
      </c>
      <c r="F41" t="s">
        <v>66</v>
      </c>
      <c r="G41" t="s">
        <v>67</v>
      </c>
      <c r="H41" t="s">
        <v>66</v>
      </c>
      <c r="I41" t="s">
        <v>68</v>
      </c>
      <c r="J41">
        <v>225</v>
      </c>
      <c r="K41">
        <v>2</v>
      </c>
      <c r="L41">
        <v>999</v>
      </c>
      <c r="M41" t="s">
        <v>69</v>
      </c>
      <c r="N41" s="26">
        <v>2300</v>
      </c>
      <c r="O41" t="s">
        <v>70</v>
      </c>
      <c r="P41">
        <v>3352</v>
      </c>
      <c r="Q41" s="27">
        <v>0.08</v>
      </c>
      <c r="R41" t="s">
        <v>66</v>
      </c>
    </row>
    <row r="42" spans="1:18" x14ac:dyDescent="0.3">
      <c r="A42">
        <v>41</v>
      </c>
      <c r="B42">
        <v>54</v>
      </c>
      <c r="C42" t="s">
        <v>78</v>
      </c>
      <c r="D42" t="s">
        <v>73</v>
      </c>
      <c r="E42" t="s">
        <v>64</v>
      </c>
      <c r="F42" t="s">
        <v>66</v>
      </c>
      <c r="G42" t="s">
        <v>66</v>
      </c>
      <c r="H42" t="s">
        <v>66</v>
      </c>
      <c r="I42" t="s">
        <v>68</v>
      </c>
      <c r="J42">
        <v>160</v>
      </c>
      <c r="K42">
        <v>1</v>
      </c>
      <c r="L42">
        <v>999</v>
      </c>
      <c r="M42" t="s">
        <v>69</v>
      </c>
      <c r="N42">
        <v>800</v>
      </c>
      <c r="O42" t="s">
        <v>70</v>
      </c>
      <c r="P42">
        <v>3352</v>
      </c>
      <c r="Q42" s="27">
        <v>0.08</v>
      </c>
      <c r="R42" t="s">
        <v>66</v>
      </c>
    </row>
    <row r="43" spans="1:18" x14ac:dyDescent="0.3">
      <c r="A43">
        <v>42</v>
      </c>
      <c r="B43">
        <v>39</v>
      </c>
      <c r="C43" t="s">
        <v>72</v>
      </c>
      <c r="D43" t="s">
        <v>73</v>
      </c>
      <c r="E43" t="s">
        <v>64</v>
      </c>
      <c r="F43" t="s">
        <v>66</v>
      </c>
      <c r="G43" t="s">
        <v>66</v>
      </c>
      <c r="H43" t="s">
        <v>67</v>
      </c>
      <c r="I43" t="s">
        <v>68</v>
      </c>
      <c r="J43">
        <v>266</v>
      </c>
      <c r="K43">
        <v>1</v>
      </c>
      <c r="L43">
        <v>999</v>
      </c>
      <c r="M43" t="s">
        <v>69</v>
      </c>
      <c r="N43">
        <v>700</v>
      </c>
      <c r="O43" t="s">
        <v>70</v>
      </c>
      <c r="P43">
        <v>3352</v>
      </c>
      <c r="Q43" s="27">
        <v>0.08</v>
      </c>
      <c r="R43" t="s">
        <v>66</v>
      </c>
    </row>
    <row r="44" spans="1:18" x14ac:dyDescent="0.3">
      <c r="A44">
        <v>43</v>
      </c>
      <c r="B44">
        <v>60</v>
      </c>
      <c r="C44" t="s">
        <v>78</v>
      </c>
      <c r="D44" t="s">
        <v>73</v>
      </c>
      <c r="E44" t="s">
        <v>64</v>
      </c>
      <c r="F44" t="s">
        <v>66</v>
      </c>
      <c r="G44" t="s">
        <v>66</v>
      </c>
      <c r="H44" t="s">
        <v>66</v>
      </c>
      <c r="I44" t="s">
        <v>68</v>
      </c>
      <c r="J44">
        <v>253</v>
      </c>
      <c r="K44">
        <v>1</v>
      </c>
      <c r="L44">
        <v>999</v>
      </c>
      <c r="M44" t="s">
        <v>69</v>
      </c>
      <c r="N44" s="26">
        <v>7550</v>
      </c>
      <c r="O44" t="s">
        <v>70</v>
      </c>
      <c r="P44">
        <v>3358</v>
      </c>
      <c r="Q44" s="27">
        <v>0.08</v>
      </c>
      <c r="R44" t="s">
        <v>66</v>
      </c>
    </row>
    <row r="45" spans="1:18" x14ac:dyDescent="0.3">
      <c r="A45">
        <v>44</v>
      </c>
      <c r="B45">
        <v>53</v>
      </c>
      <c r="C45" t="s">
        <v>78</v>
      </c>
      <c r="D45" t="s">
        <v>73</v>
      </c>
      <c r="E45" t="s">
        <v>81</v>
      </c>
      <c r="F45" t="s">
        <v>66</v>
      </c>
      <c r="G45" t="s">
        <v>66</v>
      </c>
      <c r="H45" t="s">
        <v>66</v>
      </c>
      <c r="I45" t="s">
        <v>68</v>
      </c>
      <c r="J45">
        <v>200</v>
      </c>
      <c r="K45">
        <v>1</v>
      </c>
      <c r="L45">
        <v>999</v>
      </c>
      <c r="M45" t="s">
        <v>69</v>
      </c>
      <c r="N45" s="26">
        <v>7800</v>
      </c>
      <c r="O45" t="s">
        <v>70</v>
      </c>
      <c r="P45">
        <v>3358</v>
      </c>
      <c r="Q45" s="27">
        <v>0.08</v>
      </c>
      <c r="R45" t="s">
        <v>66</v>
      </c>
    </row>
    <row r="46" spans="1:18" x14ac:dyDescent="0.3">
      <c r="A46">
        <v>45</v>
      </c>
      <c r="B46">
        <v>55</v>
      </c>
      <c r="C46" t="s">
        <v>62</v>
      </c>
      <c r="D46" t="s">
        <v>63</v>
      </c>
      <c r="E46" t="s">
        <v>64</v>
      </c>
      <c r="F46" t="s">
        <v>65</v>
      </c>
      <c r="G46" t="s">
        <v>66</v>
      </c>
      <c r="H46" t="s">
        <v>66</v>
      </c>
      <c r="I46" t="s">
        <v>68</v>
      </c>
      <c r="J46">
        <v>269</v>
      </c>
      <c r="K46">
        <v>2</v>
      </c>
      <c r="L46">
        <v>999</v>
      </c>
      <c r="M46" t="s">
        <v>69</v>
      </c>
      <c r="N46" s="26">
        <v>13200</v>
      </c>
      <c r="O46" t="s">
        <v>70</v>
      </c>
      <c r="P46">
        <v>3358</v>
      </c>
      <c r="Q46" s="27">
        <v>0.08</v>
      </c>
      <c r="R46" t="s">
        <v>66</v>
      </c>
    </row>
    <row r="47" spans="1:18" x14ac:dyDescent="0.3">
      <c r="A47">
        <v>46</v>
      </c>
      <c r="B47">
        <v>55</v>
      </c>
      <c r="C47" t="s">
        <v>77</v>
      </c>
      <c r="D47" t="s">
        <v>63</v>
      </c>
      <c r="E47" t="s">
        <v>81</v>
      </c>
      <c r="F47" t="s">
        <v>65</v>
      </c>
      <c r="G47" t="s">
        <v>67</v>
      </c>
      <c r="H47" t="s">
        <v>66</v>
      </c>
      <c r="I47" t="s">
        <v>68</v>
      </c>
      <c r="J47">
        <v>135</v>
      </c>
      <c r="K47">
        <v>1</v>
      </c>
      <c r="L47">
        <v>999</v>
      </c>
      <c r="M47" t="s">
        <v>69</v>
      </c>
      <c r="N47">
        <v>550</v>
      </c>
      <c r="O47" t="s">
        <v>70</v>
      </c>
      <c r="P47">
        <v>3358</v>
      </c>
      <c r="Q47" s="27">
        <v>0.08</v>
      </c>
      <c r="R47" t="s">
        <v>66</v>
      </c>
    </row>
    <row r="48" spans="1:18" x14ac:dyDescent="0.3">
      <c r="A48">
        <v>47</v>
      </c>
      <c r="B48">
        <v>50</v>
      </c>
      <c r="C48" t="s">
        <v>72</v>
      </c>
      <c r="D48" t="s">
        <v>63</v>
      </c>
      <c r="E48" t="s">
        <v>74</v>
      </c>
      <c r="F48" t="s">
        <v>65</v>
      </c>
      <c r="G48" t="s">
        <v>66</v>
      </c>
      <c r="H48" t="s">
        <v>67</v>
      </c>
      <c r="I48" t="s">
        <v>68</v>
      </c>
      <c r="J48">
        <v>161</v>
      </c>
      <c r="K48">
        <v>1</v>
      </c>
      <c r="L48">
        <v>999</v>
      </c>
      <c r="M48" t="s">
        <v>69</v>
      </c>
      <c r="N48" s="26">
        <v>2500</v>
      </c>
      <c r="O48" t="s">
        <v>70</v>
      </c>
      <c r="P48">
        <v>3358</v>
      </c>
      <c r="Q48" s="27">
        <v>0.08</v>
      </c>
      <c r="R48" t="s">
        <v>66</v>
      </c>
    </row>
    <row r="49" spans="1:18" x14ac:dyDescent="0.3">
      <c r="A49">
        <v>48</v>
      </c>
      <c r="B49">
        <v>45</v>
      </c>
      <c r="C49" t="s">
        <v>71</v>
      </c>
      <c r="D49" t="s">
        <v>63</v>
      </c>
      <c r="E49" t="s">
        <v>64</v>
      </c>
      <c r="F49" t="s">
        <v>65</v>
      </c>
      <c r="G49" t="s">
        <v>67</v>
      </c>
      <c r="H49" t="s">
        <v>66</v>
      </c>
      <c r="I49" t="s">
        <v>68</v>
      </c>
      <c r="J49">
        <v>787</v>
      </c>
      <c r="K49">
        <v>1</v>
      </c>
      <c r="L49">
        <v>999</v>
      </c>
      <c r="M49" t="s">
        <v>69</v>
      </c>
      <c r="N49" s="26">
        <v>3850</v>
      </c>
      <c r="O49" t="s">
        <v>70</v>
      </c>
      <c r="P49">
        <v>3358</v>
      </c>
      <c r="Q49" s="27">
        <v>0.08</v>
      </c>
      <c r="R49" t="s">
        <v>66</v>
      </c>
    </row>
    <row r="50" spans="1:18" x14ac:dyDescent="0.3">
      <c r="A50">
        <v>49</v>
      </c>
      <c r="B50">
        <v>55</v>
      </c>
      <c r="C50" t="s">
        <v>76</v>
      </c>
      <c r="D50" t="s">
        <v>63</v>
      </c>
      <c r="E50" t="s">
        <v>81</v>
      </c>
      <c r="F50" t="s">
        <v>65</v>
      </c>
      <c r="G50" t="s">
        <v>67</v>
      </c>
      <c r="H50" t="s">
        <v>67</v>
      </c>
      <c r="I50" t="s">
        <v>68</v>
      </c>
      <c r="J50">
        <v>145</v>
      </c>
      <c r="K50">
        <v>1</v>
      </c>
      <c r="L50">
        <v>999</v>
      </c>
      <c r="M50" t="s">
        <v>69</v>
      </c>
      <c r="N50" s="26">
        <v>2500</v>
      </c>
      <c r="O50" t="s">
        <v>70</v>
      </c>
      <c r="P50">
        <v>3358</v>
      </c>
      <c r="Q50" s="27">
        <v>0.08</v>
      </c>
      <c r="R50" t="s">
        <v>66</v>
      </c>
    </row>
    <row r="51" spans="1:18" x14ac:dyDescent="0.3">
      <c r="A51">
        <v>50</v>
      </c>
      <c r="B51">
        <v>25</v>
      </c>
      <c r="C51" t="s">
        <v>77</v>
      </c>
      <c r="D51" t="s">
        <v>63</v>
      </c>
      <c r="E51" t="s">
        <v>74</v>
      </c>
      <c r="F51" t="s">
        <v>66</v>
      </c>
      <c r="G51" t="s">
        <v>67</v>
      </c>
      <c r="H51" t="s">
        <v>66</v>
      </c>
      <c r="I51" t="s">
        <v>68</v>
      </c>
      <c r="J51">
        <v>174</v>
      </c>
      <c r="K51">
        <v>1</v>
      </c>
      <c r="L51">
        <v>999</v>
      </c>
      <c r="M51" t="s">
        <v>69</v>
      </c>
      <c r="N51" s="26">
        <v>2450</v>
      </c>
      <c r="O51" t="s">
        <v>70</v>
      </c>
      <c r="P51">
        <v>3358</v>
      </c>
      <c r="Q51" s="27">
        <v>0.08</v>
      </c>
      <c r="R51" t="s">
        <v>66</v>
      </c>
    </row>
    <row r="52" spans="1:18" x14ac:dyDescent="0.3">
      <c r="A52">
        <v>51</v>
      </c>
      <c r="B52">
        <v>47</v>
      </c>
      <c r="C52" t="s">
        <v>80</v>
      </c>
      <c r="D52" t="s">
        <v>73</v>
      </c>
      <c r="E52" t="s">
        <v>74</v>
      </c>
      <c r="F52" t="s">
        <v>65</v>
      </c>
      <c r="G52" t="s">
        <v>66</v>
      </c>
      <c r="H52" t="s">
        <v>66</v>
      </c>
      <c r="I52" t="s">
        <v>68</v>
      </c>
      <c r="J52">
        <v>449</v>
      </c>
      <c r="K52">
        <v>1</v>
      </c>
      <c r="L52">
        <v>999</v>
      </c>
      <c r="M52" t="s">
        <v>69</v>
      </c>
      <c r="N52" s="26">
        <v>9700</v>
      </c>
      <c r="O52" t="s">
        <v>70</v>
      </c>
      <c r="P52">
        <v>3360</v>
      </c>
      <c r="Q52" s="27">
        <v>0.08</v>
      </c>
      <c r="R52" t="s">
        <v>66</v>
      </c>
    </row>
    <row r="53" spans="1:18" x14ac:dyDescent="0.3">
      <c r="A53">
        <v>52</v>
      </c>
      <c r="B53">
        <v>51</v>
      </c>
      <c r="C53" t="s">
        <v>62</v>
      </c>
      <c r="D53" t="s">
        <v>63</v>
      </c>
      <c r="E53" t="s">
        <v>64</v>
      </c>
      <c r="F53" t="s">
        <v>66</v>
      </c>
      <c r="G53" t="s">
        <v>67</v>
      </c>
      <c r="H53" t="s">
        <v>66</v>
      </c>
      <c r="I53" t="s">
        <v>68</v>
      </c>
      <c r="J53">
        <v>812</v>
      </c>
      <c r="K53">
        <v>1</v>
      </c>
      <c r="L53">
        <v>999</v>
      </c>
      <c r="M53" t="s">
        <v>69</v>
      </c>
      <c r="N53" s="26">
        <v>1200</v>
      </c>
      <c r="O53" t="s">
        <v>70</v>
      </c>
      <c r="P53">
        <v>3360</v>
      </c>
      <c r="Q53" s="27">
        <v>0.08</v>
      </c>
      <c r="R53" t="s">
        <v>66</v>
      </c>
    </row>
    <row r="54" spans="1:18" x14ac:dyDescent="0.3">
      <c r="A54">
        <v>53</v>
      </c>
      <c r="B54">
        <v>42</v>
      </c>
      <c r="C54" t="s">
        <v>62</v>
      </c>
      <c r="D54" t="s">
        <v>63</v>
      </c>
      <c r="E54" t="s">
        <v>64</v>
      </c>
      <c r="F54" t="s">
        <v>65</v>
      </c>
      <c r="G54" t="s">
        <v>67</v>
      </c>
      <c r="H54" t="s">
        <v>66</v>
      </c>
      <c r="I54" t="s">
        <v>68</v>
      </c>
      <c r="J54">
        <v>164</v>
      </c>
      <c r="K54">
        <v>1</v>
      </c>
      <c r="L54">
        <v>999</v>
      </c>
      <c r="M54" t="s">
        <v>69</v>
      </c>
      <c r="N54">
        <v>150</v>
      </c>
      <c r="O54" t="s">
        <v>70</v>
      </c>
      <c r="P54">
        <v>3360</v>
      </c>
      <c r="Q54" s="27">
        <v>0.08</v>
      </c>
      <c r="R54" t="s">
        <v>66</v>
      </c>
    </row>
    <row r="55" spans="1:18" x14ac:dyDescent="0.3">
      <c r="A55">
        <v>54</v>
      </c>
      <c r="B55">
        <v>42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66</v>
      </c>
      <c r="I55" t="s">
        <v>68</v>
      </c>
      <c r="J55">
        <v>366</v>
      </c>
      <c r="K55">
        <v>1</v>
      </c>
      <c r="L55">
        <v>999</v>
      </c>
      <c r="M55" t="s">
        <v>69</v>
      </c>
      <c r="N55">
        <v>150</v>
      </c>
      <c r="O55" t="s">
        <v>70</v>
      </c>
      <c r="P55">
        <v>3360</v>
      </c>
      <c r="Q55" s="27">
        <v>0.08</v>
      </c>
      <c r="R55" t="s">
        <v>66</v>
      </c>
    </row>
    <row r="56" spans="1:18" x14ac:dyDescent="0.3">
      <c r="A56">
        <v>55</v>
      </c>
      <c r="B56">
        <v>48</v>
      </c>
      <c r="C56" t="s">
        <v>78</v>
      </c>
      <c r="D56" t="s">
        <v>73</v>
      </c>
      <c r="E56" t="s">
        <v>64</v>
      </c>
      <c r="F56" t="s">
        <v>66</v>
      </c>
      <c r="G56" t="s">
        <v>66</v>
      </c>
      <c r="H56" t="s">
        <v>66</v>
      </c>
      <c r="I56" t="s">
        <v>68</v>
      </c>
      <c r="J56">
        <v>357</v>
      </c>
      <c r="K56">
        <v>1</v>
      </c>
      <c r="L56">
        <v>999</v>
      </c>
      <c r="M56" t="s">
        <v>69</v>
      </c>
      <c r="N56">
        <v>800</v>
      </c>
      <c r="O56" t="s">
        <v>70</v>
      </c>
      <c r="P56">
        <v>3360</v>
      </c>
      <c r="Q56" s="27">
        <v>0.08</v>
      </c>
      <c r="R56" t="s">
        <v>66</v>
      </c>
    </row>
    <row r="57" spans="1:18" x14ac:dyDescent="0.3">
      <c r="A57">
        <v>56</v>
      </c>
      <c r="B57">
        <v>37</v>
      </c>
      <c r="C57" t="s">
        <v>78</v>
      </c>
      <c r="D57" t="s">
        <v>63</v>
      </c>
      <c r="E57" t="s">
        <v>74</v>
      </c>
      <c r="F57" t="s">
        <v>66</v>
      </c>
      <c r="G57" t="s">
        <v>66</v>
      </c>
      <c r="H57" t="s">
        <v>66</v>
      </c>
      <c r="I57" t="s">
        <v>68</v>
      </c>
      <c r="J57">
        <v>232</v>
      </c>
      <c r="K57">
        <v>1</v>
      </c>
      <c r="L57">
        <v>999</v>
      </c>
      <c r="M57" t="s">
        <v>69</v>
      </c>
      <c r="N57" s="26">
        <v>2500</v>
      </c>
      <c r="O57" t="s">
        <v>70</v>
      </c>
      <c r="P57">
        <v>3360</v>
      </c>
      <c r="Q57" s="27">
        <v>0.08</v>
      </c>
      <c r="R57" t="s">
        <v>66</v>
      </c>
    </row>
    <row r="58" spans="1:18" x14ac:dyDescent="0.3">
      <c r="A58">
        <v>57</v>
      </c>
      <c r="B58">
        <v>44</v>
      </c>
      <c r="C58" t="s">
        <v>62</v>
      </c>
      <c r="D58" t="s">
        <v>63</v>
      </c>
      <c r="E58" t="s">
        <v>64</v>
      </c>
      <c r="F58" t="s">
        <v>66</v>
      </c>
      <c r="G58" t="s">
        <v>67</v>
      </c>
      <c r="H58" t="s">
        <v>66</v>
      </c>
      <c r="I58" t="s">
        <v>68</v>
      </c>
      <c r="J58">
        <v>91</v>
      </c>
      <c r="K58">
        <v>1</v>
      </c>
      <c r="L58">
        <v>999</v>
      </c>
      <c r="M58" t="s">
        <v>69</v>
      </c>
      <c r="N58" s="26">
        <v>1700</v>
      </c>
      <c r="O58" t="s">
        <v>70</v>
      </c>
      <c r="P58">
        <v>3360</v>
      </c>
      <c r="Q58" s="27">
        <v>0.08</v>
      </c>
      <c r="R58" t="s">
        <v>66</v>
      </c>
    </row>
    <row r="59" spans="1:18" x14ac:dyDescent="0.3">
      <c r="A59">
        <v>58</v>
      </c>
      <c r="B59">
        <v>33</v>
      </c>
      <c r="C59" t="s">
        <v>78</v>
      </c>
      <c r="D59" t="s">
        <v>63</v>
      </c>
      <c r="E59" t="s">
        <v>65</v>
      </c>
      <c r="F59" t="s">
        <v>66</v>
      </c>
      <c r="G59" t="s">
        <v>67</v>
      </c>
      <c r="H59" t="s">
        <v>66</v>
      </c>
      <c r="I59" t="s">
        <v>68</v>
      </c>
      <c r="J59">
        <v>273</v>
      </c>
      <c r="K59">
        <v>1</v>
      </c>
      <c r="L59">
        <v>999</v>
      </c>
      <c r="M59" t="s">
        <v>69</v>
      </c>
      <c r="N59" s="26">
        <v>4900</v>
      </c>
      <c r="O59" t="s">
        <v>70</v>
      </c>
      <c r="P59">
        <v>3360</v>
      </c>
      <c r="Q59" s="27">
        <v>0.08</v>
      </c>
      <c r="R59" t="s">
        <v>66</v>
      </c>
    </row>
    <row r="60" spans="1:18" x14ac:dyDescent="0.3">
      <c r="A60">
        <v>59</v>
      </c>
      <c r="B60">
        <v>56</v>
      </c>
      <c r="C60" t="s">
        <v>78</v>
      </c>
      <c r="D60" t="s">
        <v>63</v>
      </c>
      <c r="E60" t="s">
        <v>64</v>
      </c>
      <c r="F60" t="s">
        <v>66</v>
      </c>
      <c r="G60" t="s">
        <v>67</v>
      </c>
      <c r="H60" t="s">
        <v>66</v>
      </c>
      <c r="I60" t="s">
        <v>68</v>
      </c>
      <c r="J60">
        <v>158</v>
      </c>
      <c r="K60">
        <v>2</v>
      </c>
      <c r="L60">
        <v>999</v>
      </c>
      <c r="M60" t="s">
        <v>69</v>
      </c>
      <c r="N60" s="26">
        <v>6500</v>
      </c>
      <c r="O60" t="s">
        <v>70</v>
      </c>
      <c r="P60">
        <v>3360</v>
      </c>
      <c r="Q60" s="27">
        <v>0.08</v>
      </c>
      <c r="R60" t="s">
        <v>66</v>
      </c>
    </row>
    <row r="61" spans="1:18" x14ac:dyDescent="0.3">
      <c r="A61">
        <v>60</v>
      </c>
      <c r="B61">
        <v>44</v>
      </c>
      <c r="C61" t="s">
        <v>62</v>
      </c>
      <c r="D61" t="s">
        <v>73</v>
      </c>
      <c r="E61" t="s">
        <v>64</v>
      </c>
      <c r="F61" t="s">
        <v>65</v>
      </c>
      <c r="G61" t="s">
        <v>67</v>
      </c>
      <c r="H61" t="s">
        <v>67</v>
      </c>
      <c r="I61" t="s">
        <v>68</v>
      </c>
      <c r="J61">
        <v>177</v>
      </c>
      <c r="K61">
        <v>1</v>
      </c>
      <c r="L61">
        <v>999</v>
      </c>
      <c r="M61" t="s">
        <v>69</v>
      </c>
      <c r="N61" s="26">
        <v>12500</v>
      </c>
      <c r="O61" t="s">
        <v>70</v>
      </c>
      <c r="P61">
        <v>3360</v>
      </c>
      <c r="Q61" s="27">
        <v>0.08</v>
      </c>
      <c r="R61" t="s">
        <v>66</v>
      </c>
    </row>
    <row r="62" spans="1:18" x14ac:dyDescent="0.3">
      <c r="A62">
        <v>61</v>
      </c>
      <c r="B62">
        <v>41</v>
      </c>
      <c r="C62" t="s">
        <v>72</v>
      </c>
      <c r="D62" t="s">
        <v>73</v>
      </c>
      <c r="E62" t="s">
        <v>64</v>
      </c>
      <c r="F62" t="s">
        <v>66</v>
      </c>
      <c r="G62" t="s">
        <v>66</v>
      </c>
      <c r="H62" t="s">
        <v>66</v>
      </c>
      <c r="I62" t="s">
        <v>68</v>
      </c>
      <c r="J62">
        <v>200</v>
      </c>
      <c r="K62">
        <v>1</v>
      </c>
      <c r="L62">
        <v>999</v>
      </c>
      <c r="M62" t="s">
        <v>69</v>
      </c>
      <c r="N62" s="26">
        <v>2300</v>
      </c>
      <c r="O62" t="s">
        <v>70</v>
      </c>
      <c r="P62">
        <v>3360</v>
      </c>
      <c r="Q62" s="27">
        <v>0.08</v>
      </c>
      <c r="R62" t="s">
        <v>66</v>
      </c>
    </row>
    <row r="63" spans="1:18" x14ac:dyDescent="0.3">
      <c r="A63">
        <v>62</v>
      </c>
      <c r="B63">
        <v>44</v>
      </c>
      <c r="C63" t="s">
        <v>72</v>
      </c>
      <c r="D63" t="s">
        <v>73</v>
      </c>
      <c r="E63" t="s">
        <v>74</v>
      </c>
      <c r="F63" t="s">
        <v>66</v>
      </c>
      <c r="G63" t="s">
        <v>67</v>
      </c>
      <c r="H63" t="s">
        <v>66</v>
      </c>
      <c r="I63" t="s">
        <v>68</v>
      </c>
      <c r="J63">
        <v>172</v>
      </c>
      <c r="K63">
        <v>1</v>
      </c>
      <c r="L63">
        <v>999</v>
      </c>
      <c r="M63" t="s">
        <v>69</v>
      </c>
      <c r="N63" s="26">
        <v>1000</v>
      </c>
      <c r="O63" t="s">
        <v>70</v>
      </c>
      <c r="P63">
        <v>3360</v>
      </c>
      <c r="Q63" s="27">
        <v>0.08</v>
      </c>
      <c r="R63" t="s">
        <v>66</v>
      </c>
    </row>
    <row r="64" spans="1:18" x14ac:dyDescent="0.3">
      <c r="A64">
        <v>63</v>
      </c>
      <c r="B64">
        <v>47</v>
      </c>
      <c r="C64" t="s">
        <v>78</v>
      </c>
      <c r="D64" t="s">
        <v>73</v>
      </c>
      <c r="E64" t="s">
        <v>74</v>
      </c>
      <c r="F64" t="s">
        <v>65</v>
      </c>
      <c r="G64" t="s">
        <v>67</v>
      </c>
      <c r="H64" t="s">
        <v>66</v>
      </c>
      <c r="I64" t="s">
        <v>68</v>
      </c>
      <c r="J64">
        <v>176</v>
      </c>
      <c r="K64">
        <v>1</v>
      </c>
      <c r="L64">
        <v>999</v>
      </c>
      <c r="M64" t="s">
        <v>69</v>
      </c>
      <c r="N64" s="26">
        <v>1800</v>
      </c>
      <c r="O64" t="s">
        <v>70</v>
      </c>
      <c r="P64">
        <v>3364</v>
      </c>
      <c r="Q64" s="27">
        <v>0.08</v>
      </c>
      <c r="R64" t="s">
        <v>66</v>
      </c>
    </row>
    <row r="65" spans="1:18" x14ac:dyDescent="0.3">
      <c r="A65">
        <v>64</v>
      </c>
      <c r="B65">
        <v>57</v>
      </c>
      <c r="C65" t="s">
        <v>65</v>
      </c>
      <c r="D65" t="s">
        <v>63</v>
      </c>
      <c r="E65" t="s">
        <v>65</v>
      </c>
      <c r="F65" t="s">
        <v>65</v>
      </c>
      <c r="G65" t="s">
        <v>66</v>
      </c>
      <c r="H65" t="s">
        <v>66</v>
      </c>
      <c r="I65" t="s">
        <v>68</v>
      </c>
      <c r="J65">
        <v>211</v>
      </c>
      <c r="K65">
        <v>1</v>
      </c>
      <c r="L65">
        <v>999</v>
      </c>
      <c r="M65" t="s">
        <v>69</v>
      </c>
      <c r="N65" s="26">
        <v>2050</v>
      </c>
      <c r="O65" t="s">
        <v>70</v>
      </c>
      <c r="P65">
        <v>3364</v>
      </c>
      <c r="Q65" s="27">
        <v>0.08</v>
      </c>
      <c r="R65" t="s">
        <v>66</v>
      </c>
    </row>
    <row r="66" spans="1:18" x14ac:dyDescent="0.3">
      <c r="A66">
        <v>65</v>
      </c>
      <c r="B66">
        <v>37</v>
      </c>
      <c r="C66" t="s">
        <v>78</v>
      </c>
      <c r="D66" t="s">
        <v>73</v>
      </c>
      <c r="E66" t="s">
        <v>74</v>
      </c>
      <c r="F66" t="s">
        <v>65</v>
      </c>
      <c r="G66" t="s">
        <v>67</v>
      </c>
      <c r="H66" t="s">
        <v>66</v>
      </c>
      <c r="I66" t="s">
        <v>68</v>
      </c>
      <c r="J66">
        <v>214</v>
      </c>
      <c r="K66">
        <v>1</v>
      </c>
      <c r="L66">
        <v>999</v>
      </c>
      <c r="M66" t="s">
        <v>69</v>
      </c>
      <c r="N66">
        <v>450</v>
      </c>
      <c r="O66" t="s">
        <v>70</v>
      </c>
      <c r="P66">
        <v>3364</v>
      </c>
      <c r="Q66" s="27">
        <v>0.08</v>
      </c>
      <c r="R66" t="s">
        <v>66</v>
      </c>
    </row>
    <row r="67" spans="1:18" x14ac:dyDescent="0.3">
      <c r="A67">
        <v>66</v>
      </c>
      <c r="B67">
        <v>21</v>
      </c>
      <c r="C67" t="s">
        <v>62</v>
      </c>
      <c r="D67" t="s">
        <v>63</v>
      </c>
      <c r="E67" t="s">
        <v>64</v>
      </c>
      <c r="F67" t="s">
        <v>65</v>
      </c>
      <c r="G67" t="s">
        <v>67</v>
      </c>
      <c r="H67" t="s">
        <v>66</v>
      </c>
      <c r="I67" t="s">
        <v>68</v>
      </c>
      <c r="J67">
        <v>1575</v>
      </c>
      <c r="K67">
        <v>1</v>
      </c>
      <c r="L67">
        <v>999</v>
      </c>
      <c r="M67" t="s">
        <v>69</v>
      </c>
      <c r="N67" s="26">
        <v>8200</v>
      </c>
      <c r="O67" t="s">
        <v>70</v>
      </c>
      <c r="P67">
        <v>3364</v>
      </c>
      <c r="Q67" s="27">
        <v>0.08</v>
      </c>
      <c r="R67" t="s">
        <v>67</v>
      </c>
    </row>
    <row r="68" spans="1:18" x14ac:dyDescent="0.3">
      <c r="A68">
        <v>67</v>
      </c>
      <c r="B68">
        <v>55</v>
      </c>
      <c r="C68" t="s">
        <v>77</v>
      </c>
      <c r="D68" t="s">
        <v>63</v>
      </c>
      <c r="E68" t="s">
        <v>74</v>
      </c>
      <c r="F68" t="s">
        <v>66</v>
      </c>
      <c r="G68" t="s">
        <v>66</v>
      </c>
      <c r="H68" t="s">
        <v>66</v>
      </c>
      <c r="I68" t="s">
        <v>68</v>
      </c>
      <c r="J68">
        <v>349</v>
      </c>
      <c r="K68">
        <v>1</v>
      </c>
      <c r="L68">
        <v>999</v>
      </c>
      <c r="M68" t="s">
        <v>69</v>
      </c>
      <c r="N68" s="26">
        <v>4070</v>
      </c>
      <c r="O68" t="s">
        <v>70</v>
      </c>
      <c r="P68">
        <v>3364</v>
      </c>
      <c r="Q68" s="27">
        <v>0.08</v>
      </c>
      <c r="R68" t="s">
        <v>66</v>
      </c>
    </row>
    <row r="69" spans="1:18" x14ac:dyDescent="0.3">
      <c r="A69">
        <v>68</v>
      </c>
      <c r="B69">
        <v>29</v>
      </c>
      <c r="C69" t="s">
        <v>71</v>
      </c>
      <c r="D69" t="s">
        <v>63</v>
      </c>
      <c r="E69" t="s">
        <v>64</v>
      </c>
      <c r="F69" t="s">
        <v>65</v>
      </c>
      <c r="G69" t="s">
        <v>67</v>
      </c>
      <c r="H69" t="s">
        <v>66</v>
      </c>
      <c r="I69" t="s">
        <v>68</v>
      </c>
      <c r="J69">
        <v>337</v>
      </c>
      <c r="K69">
        <v>2</v>
      </c>
      <c r="L69">
        <v>999</v>
      </c>
      <c r="M69" t="s">
        <v>69</v>
      </c>
      <c r="N69" s="26">
        <v>5000</v>
      </c>
      <c r="O69" t="s">
        <v>70</v>
      </c>
      <c r="P69">
        <v>3364</v>
      </c>
      <c r="Q69" s="27">
        <v>0.08</v>
      </c>
      <c r="R69" t="s">
        <v>66</v>
      </c>
    </row>
    <row r="70" spans="1:18" x14ac:dyDescent="0.3">
      <c r="A70">
        <v>69</v>
      </c>
      <c r="B70">
        <v>55</v>
      </c>
      <c r="C70" t="s">
        <v>72</v>
      </c>
      <c r="D70" t="s">
        <v>63</v>
      </c>
      <c r="E70" t="s">
        <v>65</v>
      </c>
      <c r="F70" t="s">
        <v>65</v>
      </c>
      <c r="G70" t="s">
        <v>67</v>
      </c>
      <c r="H70" t="s">
        <v>66</v>
      </c>
      <c r="I70" t="s">
        <v>68</v>
      </c>
      <c r="J70">
        <v>272</v>
      </c>
      <c r="K70">
        <v>1</v>
      </c>
      <c r="L70">
        <v>999</v>
      </c>
      <c r="M70" t="s">
        <v>69</v>
      </c>
      <c r="N70" s="26">
        <v>6000</v>
      </c>
      <c r="O70" t="s">
        <v>70</v>
      </c>
      <c r="P70">
        <v>3364</v>
      </c>
      <c r="Q70" s="27">
        <v>0.08</v>
      </c>
      <c r="R70" t="s">
        <v>66</v>
      </c>
    </row>
    <row r="71" spans="1:18" x14ac:dyDescent="0.3">
      <c r="A71">
        <v>70</v>
      </c>
      <c r="B71">
        <v>42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66</v>
      </c>
      <c r="I71" t="s">
        <v>68</v>
      </c>
      <c r="J71">
        <v>208</v>
      </c>
      <c r="K71">
        <v>1</v>
      </c>
      <c r="L71">
        <v>999</v>
      </c>
      <c r="M71" t="s">
        <v>69</v>
      </c>
      <c r="N71" s="26">
        <v>7500</v>
      </c>
      <c r="O71" t="s">
        <v>70</v>
      </c>
      <c r="P71">
        <v>3364</v>
      </c>
      <c r="Q71" s="27">
        <v>0.08</v>
      </c>
      <c r="R71" t="s">
        <v>66</v>
      </c>
    </row>
    <row r="72" spans="1:18" x14ac:dyDescent="0.3">
      <c r="A72">
        <v>71</v>
      </c>
      <c r="B72">
        <v>52</v>
      </c>
      <c r="C72" t="s">
        <v>62</v>
      </c>
      <c r="D72" t="s">
        <v>63</v>
      </c>
      <c r="E72" t="s">
        <v>64</v>
      </c>
      <c r="F72" t="s">
        <v>65</v>
      </c>
      <c r="G72" t="s">
        <v>67</v>
      </c>
      <c r="H72" t="s">
        <v>66</v>
      </c>
      <c r="I72" t="s">
        <v>68</v>
      </c>
      <c r="J72">
        <v>193</v>
      </c>
      <c r="K72">
        <v>1</v>
      </c>
      <c r="L72">
        <v>999</v>
      </c>
      <c r="M72" t="s">
        <v>69</v>
      </c>
      <c r="N72" s="26">
        <v>3000</v>
      </c>
      <c r="O72" t="s">
        <v>70</v>
      </c>
      <c r="P72">
        <v>3364</v>
      </c>
      <c r="Q72" s="27">
        <v>0.08</v>
      </c>
      <c r="R72" t="s">
        <v>66</v>
      </c>
    </row>
    <row r="73" spans="1:18" x14ac:dyDescent="0.3">
      <c r="A73">
        <v>72</v>
      </c>
      <c r="B73">
        <v>51</v>
      </c>
      <c r="C73" t="s">
        <v>62</v>
      </c>
      <c r="D73" t="s">
        <v>63</v>
      </c>
      <c r="E73" t="s">
        <v>64</v>
      </c>
      <c r="F73" t="s">
        <v>65</v>
      </c>
      <c r="G73" t="s">
        <v>65</v>
      </c>
      <c r="H73" t="s">
        <v>65</v>
      </c>
      <c r="I73" t="s">
        <v>68</v>
      </c>
      <c r="J73">
        <v>212</v>
      </c>
      <c r="K73">
        <v>1</v>
      </c>
      <c r="L73">
        <v>999</v>
      </c>
      <c r="M73" t="s">
        <v>69</v>
      </c>
      <c r="N73">
        <v>300</v>
      </c>
      <c r="O73" t="s">
        <v>70</v>
      </c>
      <c r="P73">
        <v>3364</v>
      </c>
      <c r="Q73" s="27">
        <v>0.08</v>
      </c>
      <c r="R73" t="s">
        <v>66</v>
      </c>
    </row>
    <row r="74" spans="1:18" x14ac:dyDescent="0.3">
      <c r="A74">
        <v>73</v>
      </c>
      <c r="B74">
        <v>31</v>
      </c>
      <c r="C74" t="s">
        <v>78</v>
      </c>
      <c r="D74" t="s">
        <v>73</v>
      </c>
      <c r="E74" t="s">
        <v>64</v>
      </c>
      <c r="F74" t="s">
        <v>65</v>
      </c>
      <c r="G74" t="s">
        <v>66</v>
      </c>
      <c r="H74" t="s">
        <v>66</v>
      </c>
      <c r="I74" t="s">
        <v>68</v>
      </c>
      <c r="J74">
        <v>165</v>
      </c>
      <c r="K74">
        <v>2</v>
      </c>
      <c r="L74">
        <v>999</v>
      </c>
      <c r="M74" t="s">
        <v>69</v>
      </c>
      <c r="N74" s="26">
        <v>1500</v>
      </c>
      <c r="O74" t="s">
        <v>70</v>
      </c>
      <c r="P74">
        <v>3364</v>
      </c>
      <c r="Q74" s="27">
        <v>0.08</v>
      </c>
      <c r="R74" t="s">
        <v>66</v>
      </c>
    </row>
    <row r="75" spans="1:18" x14ac:dyDescent="0.3">
      <c r="A75">
        <v>74</v>
      </c>
      <c r="B75">
        <v>49</v>
      </c>
      <c r="C75" t="s">
        <v>80</v>
      </c>
      <c r="D75" t="s">
        <v>73</v>
      </c>
      <c r="E75" t="s">
        <v>74</v>
      </c>
      <c r="F75" t="s">
        <v>65</v>
      </c>
      <c r="G75" t="s">
        <v>67</v>
      </c>
      <c r="H75" t="s">
        <v>66</v>
      </c>
      <c r="I75" t="s">
        <v>68</v>
      </c>
      <c r="J75">
        <v>1042</v>
      </c>
      <c r="K75">
        <v>1</v>
      </c>
      <c r="L75">
        <v>999</v>
      </c>
      <c r="M75" t="s">
        <v>69</v>
      </c>
      <c r="N75">
        <v>450</v>
      </c>
      <c r="O75" t="s">
        <v>70</v>
      </c>
      <c r="P75">
        <v>3364</v>
      </c>
      <c r="Q75" s="27">
        <v>0.08</v>
      </c>
      <c r="R75" t="s">
        <v>67</v>
      </c>
    </row>
    <row r="76" spans="1:18" x14ac:dyDescent="0.3">
      <c r="A76">
        <v>75</v>
      </c>
      <c r="B76">
        <v>30</v>
      </c>
      <c r="C76" t="s">
        <v>77</v>
      </c>
      <c r="D76" t="s">
        <v>73</v>
      </c>
      <c r="E76" t="s">
        <v>74</v>
      </c>
      <c r="F76" t="s">
        <v>66</v>
      </c>
      <c r="G76" t="s">
        <v>66</v>
      </c>
      <c r="H76" t="s">
        <v>67</v>
      </c>
      <c r="I76" t="s">
        <v>68</v>
      </c>
      <c r="J76">
        <v>20</v>
      </c>
      <c r="K76">
        <v>1</v>
      </c>
      <c r="L76">
        <v>999</v>
      </c>
      <c r="M76" t="s">
        <v>69</v>
      </c>
      <c r="N76" s="26">
        <v>7000</v>
      </c>
      <c r="O76" t="s">
        <v>70</v>
      </c>
      <c r="P76">
        <v>3370</v>
      </c>
      <c r="Q76" s="27">
        <v>0.08</v>
      </c>
      <c r="R76" t="s">
        <v>66</v>
      </c>
    </row>
    <row r="77" spans="1:18" x14ac:dyDescent="0.3">
      <c r="A77">
        <v>76</v>
      </c>
      <c r="B77">
        <v>32</v>
      </c>
      <c r="C77" t="s">
        <v>78</v>
      </c>
      <c r="D77" t="s">
        <v>63</v>
      </c>
      <c r="E77" t="s">
        <v>64</v>
      </c>
      <c r="F77" t="s">
        <v>66</v>
      </c>
      <c r="G77" t="s">
        <v>66</v>
      </c>
      <c r="H77" t="s">
        <v>66</v>
      </c>
      <c r="I77" t="s">
        <v>68</v>
      </c>
      <c r="J77">
        <v>246</v>
      </c>
      <c r="K77">
        <v>1</v>
      </c>
      <c r="L77">
        <v>999</v>
      </c>
      <c r="M77" t="s">
        <v>69</v>
      </c>
      <c r="N77" s="26">
        <v>5000</v>
      </c>
      <c r="O77" t="s">
        <v>70</v>
      </c>
      <c r="P77">
        <v>3370</v>
      </c>
      <c r="Q77" s="27">
        <v>0.08</v>
      </c>
      <c r="R77" t="s">
        <v>66</v>
      </c>
    </row>
    <row r="78" spans="1:18" x14ac:dyDescent="0.3">
      <c r="A78">
        <v>77</v>
      </c>
      <c r="B78">
        <v>41</v>
      </c>
      <c r="C78" t="s">
        <v>72</v>
      </c>
      <c r="D78" t="s">
        <v>63</v>
      </c>
      <c r="E78" t="s">
        <v>64</v>
      </c>
      <c r="F78" t="s">
        <v>66</v>
      </c>
      <c r="G78" t="s">
        <v>66</v>
      </c>
      <c r="H78" t="s">
        <v>66</v>
      </c>
      <c r="I78" t="s">
        <v>68</v>
      </c>
      <c r="J78">
        <v>529</v>
      </c>
      <c r="K78">
        <v>2</v>
      </c>
      <c r="L78">
        <v>999</v>
      </c>
      <c r="M78" t="s">
        <v>69</v>
      </c>
      <c r="N78">
        <v>500</v>
      </c>
      <c r="O78" t="s">
        <v>70</v>
      </c>
      <c r="P78">
        <v>3370</v>
      </c>
      <c r="Q78" s="27">
        <v>0.08</v>
      </c>
      <c r="R78" t="s">
        <v>66</v>
      </c>
    </row>
    <row r="79" spans="1:18" x14ac:dyDescent="0.3">
      <c r="A79">
        <v>78</v>
      </c>
      <c r="B79">
        <v>39</v>
      </c>
      <c r="C79" t="s">
        <v>78</v>
      </c>
      <c r="D79" t="s">
        <v>63</v>
      </c>
      <c r="E79" t="s">
        <v>74</v>
      </c>
      <c r="F79" t="s">
        <v>66</v>
      </c>
      <c r="G79" t="s">
        <v>67</v>
      </c>
      <c r="H79" t="s">
        <v>67</v>
      </c>
      <c r="I79" t="s">
        <v>68</v>
      </c>
      <c r="J79">
        <v>192</v>
      </c>
      <c r="K79">
        <v>1</v>
      </c>
      <c r="L79">
        <v>999</v>
      </c>
      <c r="M79" t="s">
        <v>69</v>
      </c>
      <c r="N79">
        <v>200</v>
      </c>
      <c r="O79" t="s">
        <v>70</v>
      </c>
      <c r="P79">
        <v>3370</v>
      </c>
      <c r="Q79" s="27">
        <v>0.08</v>
      </c>
      <c r="R79" t="s">
        <v>66</v>
      </c>
    </row>
    <row r="80" spans="1:18" x14ac:dyDescent="0.3">
      <c r="A80">
        <v>79</v>
      </c>
      <c r="B80">
        <v>49</v>
      </c>
      <c r="C80" t="s">
        <v>77</v>
      </c>
      <c r="D80" t="s">
        <v>63</v>
      </c>
      <c r="E80" t="s">
        <v>64</v>
      </c>
      <c r="F80" t="s">
        <v>66</v>
      </c>
      <c r="G80" t="s">
        <v>66</v>
      </c>
      <c r="H80" t="s">
        <v>66</v>
      </c>
      <c r="I80" t="s">
        <v>68</v>
      </c>
      <c r="J80">
        <v>1467</v>
      </c>
      <c r="K80">
        <v>1</v>
      </c>
      <c r="L80">
        <v>999</v>
      </c>
      <c r="M80" t="s">
        <v>69</v>
      </c>
      <c r="N80" s="26">
        <v>1200</v>
      </c>
      <c r="O80" t="s">
        <v>70</v>
      </c>
      <c r="P80">
        <v>3370</v>
      </c>
      <c r="Q80" s="27">
        <v>0.08</v>
      </c>
      <c r="R80" t="s">
        <v>67</v>
      </c>
    </row>
    <row r="81" spans="1:18" x14ac:dyDescent="0.3">
      <c r="A81">
        <v>80</v>
      </c>
      <c r="B81">
        <v>54</v>
      </c>
      <c r="C81" t="s">
        <v>78</v>
      </c>
      <c r="D81" t="s">
        <v>63</v>
      </c>
      <c r="E81" t="s">
        <v>64</v>
      </c>
      <c r="F81" t="s">
        <v>66</v>
      </c>
      <c r="G81" t="s">
        <v>67</v>
      </c>
      <c r="H81" t="s">
        <v>66</v>
      </c>
      <c r="I81" t="s">
        <v>68</v>
      </c>
      <c r="J81">
        <v>188</v>
      </c>
      <c r="K81">
        <v>2</v>
      </c>
      <c r="L81">
        <v>999</v>
      </c>
      <c r="M81" t="s">
        <v>69</v>
      </c>
      <c r="N81" s="26">
        <v>1800</v>
      </c>
      <c r="O81" t="s">
        <v>70</v>
      </c>
      <c r="P81">
        <v>3370</v>
      </c>
      <c r="Q81" s="27">
        <v>0.08</v>
      </c>
      <c r="R81" t="s">
        <v>66</v>
      </c>
    </row>
    <row r="82" spans="1:18" x14ac:dyDescent="0.3">
      <c r="A82">
        <v>81</v>
      </c>
      <c r="B82">
        <v>35</v>
      </c>
      <c r="C82" t="s">
        <v>78</v>
      </c>
      <c r="D82" t="s">
        <v>63</v>
      </c>
      <c r="E82" t="s">
        <v>74</v>
      </c>
      <c r="F82" t="s">
        <v>66</v>
      </c>
      <c r="G82" t="s">
        <v>67</v>
      </c>
      <c r="H82" t="s">
        <v>66</v>
      </c>
      <c r="I82" t="s">
        <v>68</v>
      </c>
      <c r="J82">
        <v>180</v>
      </c>
      <c r="K82">
        <v>2</v>
      </c>
      <c r="L82">
        <v>999</v>
      </c>
      <c r="M82" t="s">
        <v>69</v>
      </c>
      <c r="N82">
        <v>900</v>
      </c>
      <c r="O82" t="s">
        <v>70</v>
      </c>
      <c r="P82">
        <v>3370</v>
      </c>
      <c r="Q82" s="27">
        <v>0.08</v>
      </c>
      <c r="R82" t="s">
        <v>66</v>
      </c>
    </row>
    <row r="83" spans="1:18" x14ac:dyDescent="0.3">
      <c r="A83">
        <v>82</v>
      </c>
      <c r="B83">
        <v>57</v>
      </c>
      <c r="C83" t="s">
        <v>65</v>
      </c>
      <c r="D83" t="s">
        <v>63</v>
      </c>
      <c r="E83" t="s">
        <v>65</v>
      </c>
      <c r="F83" t="s">
        <v>65</v>
      </c>
      <c r="G83" t="s">
        <v>67</v>
      </c>
      <c r="H83" t="s">
        <v>66</v>
      </c>
      <c r="I83" t="s">
        <v>68</v>
      </c>
      <c r="J83">
        <v>48</v>
      </c>
      <c r="K83">
        <v>1</v>
      </c>
      <c r="L83">
        <v>999</v>
      </c>
      <c r="M83" t="s">
        <v>69</v>
      </c>
      <c r="N83">
        <v>550</v>
      </c>
      <c r="O83" t="s">
        <v>70</v>
      </c>
      <c r="P83">
        <v>3370</v>
      </c>
      <c r="Q83" s="27">
        <v>0.08</v>
      </c>
      <c r="R83" t="s">
        <v>66</v>
      </c>
    </row>
    <row r="84" spans="1:18" x14ac:dyDescent="0.3">
      <c r="A84">
        <v>83</v>
      </c>
      <c r="B84">
        <v>60</v>
      </c>
      <c r="C84" t="s">
        <v>78</v>
      </c>
      <c r="D84" t="s">
        <v>63</v>
      </c>
      <c r="E84" t="s">
        <v>65</v>
      </c>
      <c r="F84" t="s">
        <v>65</v>
      </c>
      <c r="G84" t="s">
        <v>66</v>
      </c>
      <c r="H84" t="s">
        <v>67</v>
      </c>
      <c r="I84" t="s">
        <v>68</v>
      </c>
      <c r="J84">
        <v>213</v>
      </c>
      <c r="K84">
        <v>2</v>
      </c>
      <c r="L84">
        <v>999</v>
      </c>
      <c r="M84" t="s">
        <v>69</v>
      </c>
      <c r="N84">
        <v>900</v>
      </c>
      <c r="O84" t="s">
        <v>70</v>
      </c>
      <c r="P84">
        <v>3370</v>
      </c>
      <c r="Q84" s="27">
        <v>0.08</v>
      </c>
      <c r="R84" t="s">
        <v>66</v>
      </c>
    </row>
    <row r="85" spans="1:18" x14ac:dyDescent="0.3">
      <c r="A85">
        <v>84</v>
      </c>
      <c r="B85">
        <v>33</v>
      </c>
      <c r="C85" t="s">
        <v>76</v>
      </c>
      <c r="D85" t="s">
        <v>73</v>
      </c>
      <c r="E85" t="s">
        <v>64</v>
      </c>
      <c r="F85" t="s">
        <v>66</v>
      </c>
      <c r="G85" t="s">
        <v>66</v>
      </c>
      <c r="H85" t="s">
        <v>66</v>
      </c>
      <c r="I85" t="s">
        <v>68</v>
      </c>
      <c r="J85">
        <v>545</v>
      </c>
      <c r="K85">
        <v>1</v>
      </c>
      <c r="L85">
        <v>999</v>
      </c>
      <c r="M85" t="s">
        <v>69</v>
      </c>
      <c r="N85" s="26">
        <v>1000</v>
      </c>
      <c r="O85" t="s">
        <v>70</v>
      </c>
      <c r="P85">
        <v>3370</v>
      </c>
      <c r="Q85" s="27">
        <v>0.08</v>
      </c>
      <c r="R85" t="s">
        <v>66</v>
      </c>
    </row>
    <row r="86" spans="1:18" x14ac:dyDescent="0.3">
      <c r="A86">
        <v>85</v>
      </c>
      <c r="B86">
        <v>42</v>
      </c>
      <c r="C86" t="s">
        <v>62</v>
      </c>
      <c r="D86" t="s">
        <v>63</v>
      </c>
      <c r="E86" t="s">
        <v>64</v>
      </c>
      <c r="F86" t="s">
        <v>66</v>
      </c>
      <c r="G86" t="s">
        <v>66</v>
      </c>
      <c r="H86" t="s">
        <v>67</v>
      </c>
      <c r="I86" t="s">
        <v>68</v>
      </c>
      <c r="J86">
        <v>583</v>
      </c>
      <c r="K86">
        <v>1</v>
      </c>
      <c r="L86">
        <v>999</v>
      </c>
      <c r="M86" t="s">
        <v>69</v>
      </c>
      <c r="N86" s="26">
        <v>4300</v>
      </c>
      <c r="O86" t="s">
        <v>70</v>
      </c>
      <c r="P86">
        <v>3370</v>
      </c>
      <c r="Q86" s="27">
        <v>0.08</v>
      </c>
      <c r="R86" t="s">
        <v>66</v>
      </c>
    </row>
    <row r="87" spans="1:18" x14ac:dyDescent="0.3">
      <c r="A87">
        <v>86</v>
      </c>
      <c r="B87">
        <v>45</v>
      </c>
      <c r="C87" t="s">
        <v>71</v>
      </c>
      <c r="D87" t="s">
        <v>63</v>
      </c>
      <c r="E87" t="s">
        <v>81</v>
      </c>
      <c r="F87" t="s">
        <v>66</v>
      </c>
      <c r="G87" t="s">
        <v>67</v>
      </c>
      <c r="H87" t="s">
        <v>66</v>
      </c>
      <c r="I87" t="s">
        <v>68</v>
      </c>
      <c r="J87">
        <v>221</v>
      </c>
      <c r="K87">
        <v>1</v>
      </c>
      <c r="L87">
        <v>999</v>
      </c>
      <c r="M87" t="s">
        <v>69</v>
      </c>
      <c r="N87">
        <v>800</v>
      </c>
      <c r="O87" t="s">
        <v>70</v>
      </c>
      <c r="P87">
        <v>3370</v>
      </c>
      <c r="Q87" s="27">
        <v>0.08</v>
      </c>
      <c r="R87" t="s">
        <v>66</v>
      </c>
    </row>
    <row r="88" spans="1:18" x14ac:dyDescent="0.3">
      <c r="A88">
        <v>87</v>
      </c>
      <c r="B88">
        <v>42</v>
      </c>
      <c r="C88" t="s">
        <v>72</v>
      </c>
      <c r="D88" t="s">
        <v>63</v>
      </c>
      <c r="E88" t="s">
        <v>74</v>
      </c>
      <c r="F88" t="s">
        <v>66</v>
      </c>
      <c r="G88" t="s">
        <v>66</v>
      </c>
      <c r="H88" t="s">
        <v>66</v>
      </c>
      <c r="I88" t="s">
        <v>68</v>
      </c>
      <c r="J88">
        <v>426</v>
      </c>
      <c r="K88">
        <v>1</v>
      </c>
      <c r="L88">
        <v>999</v>
      </c>
      <c r="M88" t="s">
        <v>69</v>
      </c>
      <c r="N88" s="26">
        <v>5400</v>
      </c>
      <c r="O88" t="s">
        <v>70</v>
      </c>
      <c r="P88">
        <v>3370</v>
      </c>
      <c r="Q88" s="27">
        <v>0.08</v>
      </c>
      <c r="R88" t="s">
        <v>66</v>
      </c>
    </row>
    <row r="89" spans="1:18" x14ac:dyDescent="0.3">
      <c r="A89">
        <v>88</v>
      </c>
      <c r="B89">
        <v>53</v>
      </c>
      <c r="C89" t="s">
        <v>78</v>
      </c>
      <c r="D89" t="s">
        <v>63</v>
      </c>
      <c r="E89" t="s">
        <v>74</v>
      </c>
      <c r="F89" t="s">
        <v>65</v>
      </c>
      <c r="G89" t="s">
        <v>66</v>
      </c>
      <c r="H89" t="s">
        <v>66</v>
      </c>
      <c r="I89" t="s">
        <v>68</v>
      </c>
      <c r="J89">
        <v>287</v>
      </c>
      <c r="K89">
        <v>1</v>
      </c>
      <c r="L89">
        <v>999</v>
      </c>
      <c r="M89" t="s">
        <v>69</v>
      </c>
      <c r="N89" s="26">
        <v>7550</v>
      </c>
      <c r="O89" t="s">
        <v>70</v>
      </c>
      <c r="P89">
        <v>3370</v>
      </c>
      <c r="Q89" s="27">
        <v>0.08</v>
      </c>
      <c r="R89" t="s">
        <v>66</v>
      </c>
    </row>
    <row r="90" spans="1:18" x14ac:dyDescent="0.3">
      <c r="A90">
        <v>89</v>
      </c>
      <c r="B90">
        <v>37</v>
      </c>
      <c r="C90" t="s">
        <v>77</v>
      </c>
      <c r="D90" t="s">
        <v>63</v>
      </c>
      <c r="E90" t="s">
        <v>81</v>
      </c>
      <c r="F90" t="s">
        <v>66</v>
      </c>
      <c r="G90" t="s">
        <v>66</v>
      </c>
      <c r="H90" t="s">
        <v>66</v>
      </c>
      <c r="I90" t="s">
        <v>68</v>
      </c>
      <c r="J90">
        <v>197</v>
      </c>
      <c r="K90">
        <v>1</v>
      </c>
      <c r="L90">
        <v>999</v>
      </c>
      <c r="M90" t="s">
        <v>69</v>
      </c>
      <c r="N90">
        <v>700</v>
      </c>
      <c r="O90" t="s">
        <v>70</v>
      </c>
      <c r="P90">
        <v>3370</v>
      </c>
      <c r="Q90" s="27">
        <v>0.08</v>
      </c>
      <c r="R90" t="s">
        <v>66</v>
      </c>
    </row>
    <row r="91" spans="1:18" x14ac:dyDescent="0.3">
      <c r="A91">
        <v>90</v>
      </c>
      <c r="B91">
        <v>44</v>
      </c>
      <c r="C91" t="s">
        <v>62</v>
      </c>
      <c r="D91" t="s">
        <v>63</v>
      </c>
      <c r="E91" t="s">
        <v>64</v>
      </c>
      <c r="F91" t="s">
        <v>66</v>
      </c>
      <c r="G91" t="s">
        <v>66</v>
      </c>
      <c r="H91" t="s">
        <v>66</v>
      </c>
      <c r="I91" t="s">
        <v>68</v>
      </c>
      <c r="J91">
        <v>257</v>
      </c>
      <c r="K91">
        <v>1</v>
      </c>
      <c r="L91">
        <v>999</v>
      </c>
      <c r="M91" t="s">
        <v>69</v>
      </c>
      <c r="N91" s="26">
        <v>1300</v>
      </c>
      <c r="O91" t="s">
        <v>70</v>
      </c>
      <c r="P91">
        <v>3370</v>
      </c>
      <c r="Q91" s="27">
        <v>0.08</v>
      </c>
      <c r="R91" t="s">
        <v>66</v>
      </c>
    </row>
    <row r="92" spans="1:18" x14ac:dyDescent="0.3">
      <c r="A92">
        <v>91</v>
      </c>
      <c r="B92">
        <v>54</v>
      </c>
      <c r="C92" t="s">
        <v>71</v>
      </c>
      <c r="D92" t="s">
        <v>63</v>
      </c>
      <c r="E92" t="s">
        <v>65</v>
      </c>
      <c r="F92" t="s">
        <v>66</v>
      </c>
      <c r="G92" t="s">
        <v>67</v>
      </c>
      <c r="H92" t="s">
        <v>66</v>
      </c>
      <c r="I92" t="s">
        <v>68</v>
      </c>
      <c r="J92">
        <v>229</v>
      </c>
      <c r="K92">
        <v>1</v>
      </c>
      <c r="L92">
        <v>999</v>
      </c>
      <c r="M92" t="s">
        <v>69</v>
      </c>
      <c r="N92" s="26">
        <v>2350</v>
      </c>
      <c r="O92" t="s">
        <v>70</v>
      </c>
      <c r="P92">
        <v>3370</v>
      </c>
      <c r="Q92" s="27">
        <v>0.08</v>
      </c>
      <c r="R92" t="s">
        <v>66</v>
      </c>
    </row>
    <row r="93" spans="1:18" x14ac:dyDescent="0.3">
      <c r="A93">
        <v>92</v>
      </c>
      <c r="B93">
        <v>49</v>
      </c>
      <c r="C93" t="s">
        <v>62</v>
      </c>
      <c r="D93" t="s">
        <v>63</v>
      </c>
      <c r="E93" t="s">
        <v>64</v>
      </c>
      <c r="F93" t="s">
        <v>66</v>
      </c>
      <c r="G93" t="s">
        <v>66</v>
      </c>
      <c r="H93" t="s">
        <v>66</v>
      </c>
      <c r="I93" t="s">
        <v>68</v>
      </c>
      <c r="J93">
        <v>55</v>
      </c>
      <c r="K93">
        <v>3</v>
      </c>
      <c r="L93">
        <v>999</v>
      </c>
      <c r="M93" t="s">
        <v>69</v>
      </c>
      <c r="N93" s="26">
        <v>9400</v>
      </c>
      <c r="O93" t="s">
        <v>70</v>
      </c>
      <c r="P93">
        <v>3370</v>
      </c>
      <c r="Q93" s="27">
        <v>0.08</v>
      </c>
      <c r="R93" t="s">
        <v>66</v>
      </c>
    </row>
    <row r="94" spans="1:18" x14ac:dyDescent="0.3">
      <c r="A94">
        <v>93</v>
      </c>
      <c r="B94">
        <v>54</v>
      </c>
      <c r="C94" t="s">
        <v>71</v>
      </c>
      <c r="D94" t="s">
        <v>63</v>
      </c>
      <c r="E94" t="s">
        <v>65</v>
      </c>
      <c r="F94" t="s">
        <v>66</v>
      </c>
      <c r="G94" t="s">
        <v>66</v>
      </c>
      <c r="H94" t="s">
        <v>66</v>
      </c>
      <c r="I94" t="s">
        <v>68</v>
      </c>
      <c r="J94">
        <v>400</v>
      </c>
      <c r="K94">
        <v>1</v>
      </c>
      <c r="L94">
        <v>999</v>
      </c>
      <c r="M94" t="s">
        <v>69</v>
      </c>
      <c r="N94" s="26">
        <v>13500</v>
      </c>
      <c r="O94" t="s">
        <v>70</v>
      </c>
      <c r="P94">
        <v>3370</v>
      </c>
      <c r="Q94" s="27">
        <v>0.08</v>
      </c>
      <c r="R94" t="s">
        <v>66</v>
      </c>
    </row>
    <row r="95" spans="1:18" x14ac:dyDescent="0.3">
      <c r="A95">
        <v>94</v>
      </c>
      <c r="B95">
        <v>52</v>
      </c>
      <c r="C95" t="s">
        <v>78</v>
      </c>
      <c r="D95" t="s">
        <v>73</v>
      </c>
      <c r="E95" t="s">
        <v>74</v>
      </c>
      <c r="F95" t="s">
        <v>66</v>
      </c>
      <c r="G95" t="s">
        <v>66</v>
      </c>
      <c r="H95" t="s">
        <v>66</v>
      </c>
      <c r="I95" t="s">
        <v>68</v>
      </c>
      <c r="J95">
        <v>197</v>
      </c>
      <c r="K95">
        <v>1</v>
      </c>
      <c r="L95">
        <v>999</v>
      </c>
      <c r="M95" t="s">
        <v>69</v>
      </c>
      <c r="N95">
        <v>50</v>
      </c>
      <c r="O95" t="s">
        <v>70</v>
      </c>
      <c r="P95">
        <v>3370</v>
      </c>
      <c r="Q95" s="27">
        <v>0.08</v>
      </c>
      <c r="R95" t="s">
        <v>66</v>
      </c>
    </row>
    <row r="96" spans="1:18" x14ac:dyDescent="0.3">
      <c r="A96">
        <v>95</v>
      </c>
      <c r="B96">
        <v>52</v>
      </c>
      <c r="C96" t="s">
        <v>78</v>
      </c>
      <c r="D96" t="s">
        <v>73</v>
      </c>
      <c r="E96" t="s">
        <v>74</v>
      </c>
      <c r="F96" t="s">
        <v>66</v>
      </c>
      <c r="G96" t="s">
        <v>66</v>
      </c>
      <c r="H96" t="s">
        <v>66</v>
      </c>
      <c r="I96" t="s">
        <v>68</v>
      </c>
      <c r="J96">
        <v>190</v>
      </c>
      <c r="K96">
        <v>1</v>
      </c>
      <c r="L96">
        <v>999</v>
      </c>
      <c r="M96" t="s">
        <v>69</v>
      </c>
      <c r="N96" s="26">
        <v>1440</v>
      </c>
      <c r="O96" t="s">
        <v>70</v>
      </c>
      <c r="P96">
        <v>3370</v>
      </c>
      <c r="Q96" s="27">
        <v>0.08</v>
      </c>
      <c r="R96" t="s">
        <v>66</v>
      </c>
    </row>
    <row r="97" spans="1:18" x14ac:dyDescent="0.3">
      <c r="A97">
        <v>96</v>
      </c>
      <c r="B97">
        <v>43</v>
      </c>
      <c r="C97" t="s">
        <v>71</v>
      </c>
      <c r="D97" t="s">
        <v>73</v>
      </c>
      <c r="E97" t="s">
        <v>64</v>
      </c>
      <c r="F97" t="s">
        <v>65</v>
      </c>
      <c r="G97" t="s">
        <v>66</v>
      </c>
      <c r="H97" t="s">
        <v>66</v>
      </c>
      <c r="I97" t="s">
        <v>68</v>
      </c>
      <c r="J97">
        <v>21</v>
      </c>
      <c r="K97">
        <v>1</v>
      </c>
      <c r="L97">
        <v>999</v>
      </c>
      <c r="M97" t="s">
        <v>69</v>
      </c>
      <c r="N97" s="26">
        <v>8000</v>
      </c>
      <c r="O97" t="s">
        <v>70</v>
      </c>
      <c r="P97">
        <v>3370</v>
      </c>
      <c r="Q97" s="27">
        <v>0.08</v>
      </c>
      <c r="R97" t="s">
        <v>66</v>
      </c>
    </row>
    <row r="98" spans="1:18" x14ac:dyDescent="0.3">
      <c r="A98">
        <v>97</v>
      </c>
      <c r="B98">
        <v>54</v>
      </c>
      <c r="C98" t="s">
        <v>72</v>
      </c>
      <c r="D98" t="s">
        <v>73</v>
      </c>
      <c r="E98" t="s">
        <v>64</v>
      </c>
      <c r="F98" t="s">
        <v>66</v>
      </c>
      <c r="G98" t="s">
        <v>67</v>
      </c>
      <c r="H98" t="s">
        <v>66</v>
      </c>
      <c r="I98" t="s">
        <v>68</v>
      </c>
      <c r="J98">
        <v>300</v>
      </c>
      <c r="K98">
        <v>2</v>
      </c>
      <c r="L98">
        <v>999</v>
      </c>
      <c r="M98" t="s">
        <v>69</v>
      </c>
      <c r="N98">
        <v>300</v>
      </c>
      <c r="O98" t="s">
        <v>70</v>
      </c>
      <c r="P98">
        <v>3374</v>
      </c>
      <c r="Q98" s="27">
        <v>0.08</v>
      </c>
      <c r="R98" t="s">
        <v>66</v>
      </c>
    </row>
    <row r="99" spans="1:18" x14ac:dyDescent="0.3">
      <c r="A99">
        <v>98</v>
      </c>
      <c r="B99">
        <v>20</v>
      </c>
      <c r="C99" t="s">
        <v>78</v>
      </c>
      <c r="D99" t="s">
        <v>73</v>
      </c>
      <c r="E99" t="s">
        <v>64</v>
      </c>
      <c r="F99" t="s">
        <v>66</v>
      </c>
      <c r="G99" t="s">
        <v>67</v>
      </c>
      <c r="H99" t="s">
        <v>66</v>
      </c>
      <c r="I99" t="s">
        <v>68</v>
      </c>
      <c r="J99">
        <v>123</v>
      </c>
      <c r="K99">
        <v>2</v>
      </c>
      <c r="L99">
        <v>999</v>
      </c>
      <c r="M99" t="s">
        <v>69</v>
      </c>
      <c r="N99" s="26">
        <v>3700</v>
      </c>
      <c r="O99" t="s">
        <v>70</v>
      </c>
      <c r="P99">
        <v>3374</v>
      </c>
      <c r="Q99" s="27">
        <v>0.08</v>
      </c>
      <c r="R99" t="s">
        <v>66</v>
      </c>
    </row>
    <row r="100" spans="1:18" x14ac:dyDescent="0.3">
      <c r="A100">
        <v>99</v>
      </c>
      <c r="B100">
        <v>22</v>
      </c>
      <c r="C100" t="s">
        <v>80</v>
      </c>
      <c r="D100" t="s">
        <v>73</v>
      </c>
      <c r="E100" t="s">
        <v>65</v>
      </c>
      <c r="F100" t="s">
        <v>65</v>
      </c>
      <c r="G100" t="s">
        <v>67</v>
      </c>
      <c r="H100" t="s">
        <v>66</v>
      </c>
      <c r="I100" t="s">
        <v>68</v>
      </c>
      <c r="J100">
        <v>293</v>
      </c>
      <c r="K100">
        <v>1</v>
      </c>
      <c r="L100">
        <v>999</v>
      </c>
      <c r="M100" t="s">
        <v>69</v>
      </c>
      <c r="N100" s="26">
        <v>4900</v>
      </c>
      <c r="O100" t="s">
        <v>70</v>
      </c>
      <c r="P100">
        <v>3374</v>
      </c>
      <c r="Q100" s="27">
        <v>0.08</v>
      </c>
      <c r="R100" t="s">
        <v>66</v>
      </c>
    </row>
    <row r="101" spans="1:18" x14ac:dyDescent="0.3">
      <c r="A101">
        <v>100</v>
      </c>
      <c r="B101">
        <v>17</v>
      </c>
      <c r="C101" t="s">
        <v>77</v>
      </c>
      <c r="D101" t="s">
        <v>63</v>
      </c>
      <c r="E101" t="s">
        <v>65</v>
      </c>
      <c r="F101" t="s">
        <v>65</v>
      </c>
      <c r="G101" t="s">
        <v>67</v>
      </c>
      <c r="H101" t="s">
        <v>67</v>
      </c>
      <c r="I101" t="s">
        <v>68</v>
      </c>
      <c r="J101">
        <v>325</v>
      </c>
      <c r="K101">
        <v>1</v>
      </c>
      <c r="L101">
        <v>999</v>
      </c>
      <c r="M101" t="s">
        <v>69</v>
      </c>
      <c r="N101">
        <v>650</v>
      </c>
      <c r="O101" t="s">
        <v>70</v>
      </c>
      <c r="P101">
        <v>3374</v>
      </c>
      <c r="Q101" s="27">
        <v>0.08</v>
      </c>
      <c r="R101" t="s">
        <v>66</v>
      </c>
    </row>
    <row r="102" spans="1:18" x14ac:dyDescent="0.3">
      <c r="A102">
        <v>101</v>
      </c>
      <c r="B102">
        <v>45</v>
      </c>
      <c r="C102" t="s">
        <v>75</v>
      </c>
      <c r="D102" t="s">
        <v>63</v>
      </c>
      <c r="E102" t="s">
        <v>74</v>
      </c>
      <c r="F102" t="s">
        <v>65</v>
      </c>
      <c r="G102" t="s">
        <v>66</v>
      </c>
      <c r="H102" t="s">
        <v>66</v>
      </c>
      <c r="I102" t="s">
        <v>68</v>
      </c>
      <c r="J102">
        <v>514</v>
      </c>
      <c r="K102">
        <v>1</v>
      </c>
      <c r="L102">
        <v>999</v>
      </c>
      <c r="M102" t="s">
        <v>69</v>
      </c>
      <c r="N102" s="26">
        <v>1250</v>
      </c>
      <c r="O102" t="s">
        <v>70</v>
      </c>
      <c r="P102">
        <v>3374</v>
      </c>
      <c r="Q102" s="27">
        <v>0.08</v>
      </c>
      <c r="R102" t="s">
        <v>66</v>
      </c>
    </row>
    <row r="103" spans="1:18" x14ac:dyDescent="0.3">
      <c r="A103">
        <v>102</v>
      </c>
      <c r="B103">
        <v>39</v>
      </c>
      <c r="C103" t="s">
        <v>76</v>
      </c>
      <c r="D103" t="s">
        <v>63</v>
      </c>
      <c r="E103" t="s">
        <v>64</v>
      </c>
      <c r="F103" t="s">
        <v>65</v>
      </c>
      <c r="G103" t="s">
        <v>66</v>
      </c>
      <c r="H103" t="s">
        <v>66</v>
      </c>
      <c r="I103" t="s">
        <v>68</v>
      </c>
      <c r="J103">
        <v>849</v>
      </c>
      <c r="K103">
        <v>2</v>
      </c>
      <c r="L103">
        <v>999</v>
      </c>
      <c r="M103" t="s">
        <v>69</v>
      </c>
      <c r="N103" s="26">
        <v>2300</v>
      </c>
      <c r="O103" t="s">
        <v>70</v>
      </c>
      <c r="P103">
        <v>3374</v>
      </c>
      <c r="Q103" s="27">
        <v>0.08</v>
      </c>
      <c r="R103" t="s">
        <v>66</v>
      </c>
    </row>
    <row r="104" spans="1:18" x14ac:dyDescent="0.3">
      <c r="A104">
        <v>103</v>
      </c>
      <c r="B104">
        <v>54</v>
      </c>
      <c r="C104" t="s">
        <v>71</v>
      </c>
      <c r="D104" t="s">
        <v>63</v>
      </c>
      <c r="E104" t="s">
        <v>64</v>
      </c>
      <c r="F104" t="s">
        <v>66</v>
      </c>
      <c r="G104" t="s">
        <v>67</v>
      </c>
      <c r="H104" t="s">
        <v>66</v>
      </c>
      <c r="I104" t="s">
        <v>68</v>
      </c>
      <c r="J104">
        <v>194</v>
      </c>
      <c r="K104">
        <v>1</v>
      </c>
      <c r="L104">
        <v>999</v>
      </c>
      <c r="M104" t="s">
        <v>69</v>
      </c>
      <c r="N104" s="26">
        <v>1000</v>
      </c>
      <c r="O104" t="s">
        <v>70</v>
      </c>
      <c r="P104">
        <v>3374</v>
      </c>
      <c r="Q104" s="27">
        <v>0.08</v>
      </c>
      <c r="R104" t="s">
        <v>66</v>
      </c>
    </row>
    <row r="105" spans="1:18" x14ac:dyDescent="0.3">
      <c r="A105">
        <v>104</v>
      </c>
      <c r="B105">
        <v>35</v>
      </c>
      <c r="C105" t="s">
        <v>62</v>
      </c>
      <c r="D105" t="s">
        <v>63</v>
      </c>
      <c r="E105" t="s">
        <v>64</v>
      </c>
      <c r="F105" t="s">
        <v>65</v>
      </c>
      <c r="G105" t="s">
        <v>67</v>
      </c>
      <c r="H105" t="s">
        <v>66</v>
      </c>
      <c r="I105" t="s">
        <v>68</v>
      </c>
      <c r="J105">
        <v>212</v>
      </c>
      <c r="K105">
        <v>2</v>
      </c>
      <c r="L105">
        <v>999</v>
      </c>
      <c r="M105" t="s">
        <v>69</v>
      </c>
      <c r="N105">
        <v>180</v>
      </c>
      <c r="O105" t="s">
        <v>70</v>
      </c>
      <c r="P105">
        <v>3374</v>
      </c>
      <c r="Q105" s="27">
        <v>0.08</v>
      </c>
      <c r="R105" t="s">
        <v>66</v>
      </c>
    </row>
    <row r="106" spans="1:18" x14ac:dyDescent="0.3">
      <c r="A106">
        <v>105</v>
      </c>
      <c r="B106">
        <v>24</v>
      </c>
      <c r="C106" t="s">
        <v>72</v>
      </c>
      <c r="D106" t="s">
        <v>63</v>
      </c>
      <c r="E106" t="s">
        <v>74</v>
      </c>
      <c r="F106" t="s">
        <v>66</v>
      </c>
      <c r="G106" t="s">
        <v>66</v>
      </c>
      <c r="H106" t="s">
        <v>66</v>
      </c>
      <c r="I106" t="s">
        <v>68</v>
      </c>
      <c r="J106">
        <v>337</v>
      </c>
      <c r="K106">
        <v>2</v>
      </c>
      <c r="L106">
        <v>999</v>
      </c>
      <c r="M106" t="s">
        <v>69</v>
      </c>
      <c r="N106" s="26">
        <v>2500</v>
      </c>
      <c r="O106" t="s">
        <v>70</v>
      </c>
      <c r="P106">
        <v>3374</v>
      </c>
      <c r="Q106" s="27">
        <v>0.08</v>
      </c>
      <c r="R106" t="s">
        <v>66</v>
      </c>
    </row>
    <row r="107" spans="1:18" x14ac:dyDescent="0.3">
      <c r="A107">
        <v>106</v>
      </c>
      <c r="B107">
        <v>25</v>
      </c>
      <c r="C107" t="s">
        <v>62</v>
      </c>
      <c r="D107" t="s">
        <v>63</v>
      </c>
      <c r="E107" t="s">
        <v>64</v>
      </c>
      <c r="F107" t="s">
        <v>66</v>
      </c>
      <c r="G107" t="s">
        <v>66</v>
      </c>
      <c r="H107" t="s">
        <v>66</v>
      </c>
      <c r="I107" t="s">
        <v>68</v>
      </c>
      <c r="J107">
        <v>286</v>
      </c>
      <c r="K107">
        <v>1</v>
      </c>
      <c r="L107">
        <v>999</v>
      </c>
      <c r="M107" t="s">
        <v>69</v>
      </c>
      <c r="N107" s="26">
        <v>4050</v>
      </c>
      <c r="O107" t="s">
        <v>70</v>
      </c>
      <c r="P107">
        <v>3374</v>
      </c>
      <c r="Q107" s="27">
        <v>0.08</v>
      </c>
      <c r="R107" t="s">
        <v>66</v>
      </c>
    </row>
    <row r="108" spans="1:18" x14ac:dyDescent="0.3">
      <c r="A108">
        <v>107</v>
      </c>
      <c r="B108">
        <v>26</v>
      </c>
      <c r="C108" t="s">
        <v>78</v>
      </c>
      <c r="D108" t="s">
        <v>63</v>
      </c>
      <c r="E108" t="s">
        <v>74</v>
      </c>
      <c r="F108" t="s">
        <v>66</v>
      </c>
      <c r="G108" t="s">
        <v>66</v>
      </c>
      <c r="H108" t="s">
        <v>66</v>
      </c>
      <c r="I108" t="s">
        <v>68</v>
      </c>
      <c r="J108">
        <v>247</v>
      </c>
      <c r="K108">
        <v>2</v>
      </c>
      <c r="L108">
        <v>999</v>
      </c>
      <c r="M108" t="s">
        <v>69</v>
      </c>
      <c r="N108" s="26">
        <v>8000</v>
      </c>
      <c r="O108" t="s">
        <v>70</v>
      </c>
      <c r="P108">
        <v>3374</v>
      </c>
      <c r="Q108" s="27">
        <v>0.08</v>
      </c>
      <c r="R108" t="s">
        <v>66</v>
      </c>
    </row>
    <row r="109" spans="1:18" x14ac:dyDescent="0.3">
      <c r="A109">
        <v>108</v>
      </c>
      <c r="B109">
        <v>45</v>
      </c>
      <c r="C109" t="s">
        <v>62</v>
      </c>
      <c r="D109" t="s">
        <v>63</v>
      </c>
      <c r="E109" t="s">
        <v>65</v>
      </c>
      <c r="F109" t="s">
        <v>65</v>
      </c>
      <c r="G109" t="s">
        <v>67</v>
      </c>
      <c r="H109" t="s">
        <v>66</v>
      </c>
      <c r="I109" t="s">
        <v>68</v>
      </c>
      <c r="J109">
        <v>518</v>
      </c>
      <c r="K109">
        <v>1</v>
      </c>
      <c r="L109">
        <v>999</v>
      </c>
      <c r="M109" t="s">
        <v>69</v>
      </c>
      <c r="N109" s="26">
        <v>5000</v>
      </c>
      <c r="O109" t="s">
        <v>70</v>
      </c>
      <c r="P109">
        <v>3374</v>
      </c>
      <c r="Q109" s="27">
        <v>0.08</v>
      </c>
      <c r="R109" t="s">
        <v>66</v>
      </c>
    </row>
    <row r="110" spans="1:18" x14ac:dyDescent="0.3">
      <c r="A110">
        <v>109</v>
      </c>
      <c r="B110">
        <v>56</v>
      </c>
      <c r="C110" t="s">
        <v>78</v>
      </c>
      <c r="D110" t="s">
        <v>63</v>
      </c>
      <c r="E110" t="s">
        <v>65</v>
      </c>
      <c r="F110" t="s">
        <v>66</v>
      </c>
      <c r="G110" t="s">
        <v>67</v>
      </c>
      <c r="H110" t="s">
        <v>66</v>
      </c>
      <c r="I110" t="s">
        <v>68</v>
      </c>
      <c r="J110">
        <v>364</v>
      </c>
      <c r="K110">
        <v>1</v>
      </c>
      <c r="L110">
        <v>999</v>
      </c>
      <c r="M110" t="s">
        <v>69</v>
      </c>
      <c r="N110" s="26">
        <v>4500</v>
      </c>
      <c r="O110" t="s">
        <v>70</v>
      </c>
      <c r="P110">
        <v>3374</v>
      </c>
      <c r="Q110" s="27">
        <v>0.08</v>
      </c>
      <c r="R110" t="s">
        <v>66</v>
      </c>
    </row>
    <row r="111" spans="1:18" x14ac:dyDescent="0.3">
      <c r="A111">
        <v>110</v>
      </c>
      <c r="B111">
        <v>32</v>
      </c>
      <c r="C111" t="s">
        <v>62</v>
      </c>
      <c r="D111" t="s">
        <v>63</v>
      </c>
      <c r="E111" t="s">
        <v>64</v>
      </c>
      <c r="F111" t="s">
        <v>65</v>
      </c>
      <c r="G111" t="s">
        <v>67</v>
      </c>
      <c r="H111" t="s">
        <v>66</v>
      </c>
      <c r="I111" t="s">
        <v>68</v>
      </c>
      <c r="J111">
        <v>178</v>
      </c>
      <c r="K111">
        <v>1</v>
      </c>
      <c r="L111">
        <v>999</v>
      </c>
      <c r="M111" t="s">
        <v>69</v>
      </c>
      <c r="N111" s="26">
        <v>1600</v>
      </c>
      <c r="O111" t="s">
        <v>70</v>
      </c>
      <c r="P111">
        <v>3374</v>
      </c>
      <c r="Q111" s="27">
        <v>0.08</v>
      </c>
      <c r="R111" t="s">
        <v>66</v>
      </c>
    </row>
    <row r="112" spans="1:18" x14ac:dyDescent="0.3">
      <c r="A112">
        <v>111</v>
      </c>
      <c r="B112">
        <v>34</v>
      </c>
      <c r="C112" t="s">
        <v>62</v>
      </c>
      <c r="D112" t="s">
        <v>63</v>
      </c>
      <c r="E112" t="s">
        <v>64</v>
      </c>
      <c r="F112" t="s">
        <v>65</v>
      </c>
      <c r="G112" t="s">
        <v>67</v>
      </c>
      <c r="H112" t="s">
        <v>66</v>
      </c>
      <c r="I112" t="s">
        <v>68</v>
      </c>
      <c r="J112">
        <v>98</v>
      </c>
      <c r="K112">
        <v>1</v>
      </c>
      <c r="L112">
        <v>999</v>
      </c>
      <c r="M112" t="s">
        <v>69</v>
      </c>
      <c r="N112" s="26">
        <v>3500</v>
      </c>
      <c r="O112" t="s">
        <v>70</v>
      </c>
      <c r="P112">
        <v>3374</v>
      </c>
      <c r="Q112" s="27">
        <v>0.08</v>
      </c>
      <c r="R112" t="s">
        <v>66</v>
      </c>
    </row>
    <row r="113" spans="1:18" x14ac:dyDescent="0.3">
      <c r="A113">
        <v>112</v>
      </c>
      <c r="B113">
        <v>34</v>
      </c>
      <c r="C113" t="s">
        <v>62</v>
      </c>
      <c r="D113" t="s">
        <v>63</v>
      </c>
      <c r="E113" t="s">
        <v>64</v>
      </c>
      <c r="F113" t="s">
        <v>66</v>
      </c>
      <c r="G113" t="s">
        <v>66</v>
      </c>
      <c r="H113" t="s">
        <v>66</v>
      </c>
      <c r="I113" t="s">
        <v>68</v>
      </c>
      <c r="J113">
        <v>439</v>
      </c>
      <c r="K113">
        <v>1</v>
      </c>
      <c r="L113">
        <v>999</v>
      </c>
      <c r="M113" t="s">
        <v>69</v>
      </c>
      <c r="N113" s="26">
        <v>6000</v>
      </c>
      <c r="O113" t="s">
        <v>70</v>
      </c>
      <c r="P113">
        <v>3374</v>
      </c>
      <c r="Q113" s="27">
        <v>0.08</v>
      </c>
      <c r="R113" t="s">
        <v>66</v>
      </c>
    </row>
    <row r="114" spans="1:18" x14ac:dyDescent="0.3">
      <c r="A114">
        <v>113</v>
      </c>
      <c r="B114">
        <v>33</v>
      </c>
      <c r="C114" t="s">
        <v>71</v>
      </c>
      <c r="D114" t="s">
        <v>73</v>
      </c>
      <c r="E114" t="s">
        <v>64</v>
      </c>
      <c r="F114" t="s">
        <v>66</v>
      </c>
      <c r="G114" t="s">
        <v>66</v>
      </c>
      <c r="H114" t="s">
        <v>66</v>
      </c>
      <c r="I114" t="s">
        <v>68</v>
      </c>
      <c r="J114">
        <v>139</v>
      </c>
      <c r="K114">
        <v>1</v>
      </c>
      <c r="L114">
        <v>999</v>
      </c>
      <c r="M114" t="s">
        <v>69</v>
      </c>
      <c r="N114" s="26">
        <v>4300</v>
      </c>
      <c r="O114" t="s">
        <v>70</v>
      </c>
      <c r="P114">
        <v>3374</v>
      </c>
      <c r="Q114" s="27">
        <v>0.08</v>
      </c>
      <c r="R114" t="s">
        <v>66</v>
      </c>
    </row>
    <row r="115" spans="1:18" x14ac:dyDescent="0.3">
      <c r="A115">
        <v>114</v>
      </c>
      <c r="B115">
        <v>37</v>
      </c>
      <c r="C115" t="s">
        <v>77</v>
      </c>
      <c r="D115" t="s">
        <v>63</v>
      </c>
      <c r="E115" t="s">
        <v>64</v>
      </c>
      <c r="F115" t="s">
        <v>66</v>
      </c>
      <c r="G115" t="s">
        <v>67</v>
      </c>
      <c r="H115" t="s">
        <v>66</v>
      </c>
      <c r="I115" t="s">
        <v>68</v>
      </c>
      <c r="J115">
        <v>79</v>
      </c>
      <c r="K115">
        <v>1</v>
      </c>
      <c r="L115">
        <v>999</v>
      </c>
      <c r="M115" t="s">
        <v>69</v>
      </c>
      <c r="N115" s="26">
        <v>8500</v>
      </c>
      <c r="O115" t="s">
        <v>70</v>
      </c>
      <c r="P115">
        <v>3374</v>
      </c>
      <c r="Q115" s="27">
        <v>0.08</v>
      </c>
      <c r="R115" t="s">
        <v>66</v>
      </c>
    </row>
    <row r="116" spans="1:18" x14ac:dyDescent="0.3">
      <c r="A116">
        <v>115</v>
      </c>
      <c r="B116">
        <v>57</v>
      </c>
      <c r="C116" t="s">
        <v>78</v>
      </c>
      <c r="D116" t="s">
        <v>73</v>
      </c>
      <c r="E116" t="s">
        <v>74</v>
      </c>
      <c r="F116" t="s">
        <v>66</v>
      </c>
      <c r="G116" t="s">
        <v>67</v>
      </c>
      <c r="H116" t="s">
        <v>67</v>
      </c>
      <c r="I116" t="s">
        <v>68</v>
      </c>
      <c r="J116">
        <v>175</v>
      </c>
      <c r="K116">
        <v>1</v>
      </c>
      <c r="L116">
        <v>999</v>
      </c>
      <c r="M116" t="s">
        <v>69</v>
      </c>
      <c r="N116" s="26">
        <v>1450</v>
      </c>
      <c r="O116" t="s">
        <v>70</v>
      </c>
      <c r="P116">
        <v>3374</v>
      </c>
      <c r="Q116" s="27">
        <v>0.08</v>
      </c>
      <c r="R116" t="s">
        <v>66</v>
      </c>
    </row>
    <row r="117" spans="1:18" x14ac:dyDescent="0.3">
      <c r="A117">
        <v>116</v>
      </c>
      <c r="B117">
        <v>69</v>
      </c>
      <c r="C117" t="s">
        <v>78</v>
      </c>
      <c r="D117" t="s">
        <v>63</v>
      </c>
      <c r="E117" t="s">
        <v>74</v>
      </c>
      <c r="F117" t="s">
        <v>66</v>
      </c>
      <c r="G117" t="s">
        <v>66</v>
      </c>
      <c r="H117" t="s">
        <v>67</v>
      </c>
      <c r="I117" t="s">
        <v>68</v>
      </c>
      <c r="J117">
        <v>262</v>
      </c>
      <c r="K117">
        <v>2</v>
      </c>
      <c r="L117">
        <v>999</v>
      </c>
      <c r="M117" t="s">
        <v>69</v>
      </c>
      <c r="N117" s="26">
        <v>17000</v>
      </c>
      <c r="O117" t="s">
        <v>70</v>
      </c>
      <c r="P117">
        <v>3374</v>
      </c>
      <c r="Q117" s="27">
        <v>0.08</v>
      </c>
      <c r="R117" t="s">
        <v>66</v>
      </c>
    </row>
    <row r="118" spans="1:18" x14ac:dyDescent="0.3">
      <c r="A118">
        <v>117</v>
      </c>
      <c r="B118">
        <v>39</v>
      </c>
      <c r="C118" t="s">
        <v>78</v>
      </c>
      <c r="D118" t="s">
        <v>63</v>
      </c>
      <c r="E118" t="s">
        <v>64</v>
      </c>
      <c r="F118" t="s">
        <v>66</v>
      </c>
      <c r="G118" t="s">
        <v>66</v>
      </c>
      <c r="H118" t="s">
        <v>66</v>
      </c>
      <c r="I118" t="s">
        <v>68</v>
      </c>
      <c r="J118">
        <v>61</v>
      </c>
      <c r="K118">
        <v>1</v>
      </c>
      <c r="L118">
        <v>999</v>
      </c>
      <c r="M118" t="s">
        <v>69</v>
      </c>
      <c r="N118" s="26">
        <v>1500</v>
      </c>
      <c r="O118" t="s">
        <v>70</v>
      </c>
      <c r="P118">
        <v>3374</v>
      </c>
      <c r="Q118" s="27">
        <v>0.08</v>
      </c>
      <c r="R118" t="s">
        <v>66</v>
      </c>
    </row>
    <row r="119" spans="1:18" x14ac:dyDescent="0.3">
      <c r="A119">
        <v>118</v>
      </c>
      <c r="B119">
        <v>54</v>
      </c>
      <c r="C119" t="s">
        <v>77</v>
      </c>
      <c r="D119" t="s">
        <v>63</v>
      </c>
      <c r="E119" t="s">
        <v>81</v>
      </c>
      <c r="F119" t="s">
        <v>66</v>
      </c>
      <c r="G119" t="s">
        <v>67</v>
      </c>
      <c r="H119" t="s">
        <v>67</v>
      </c>
      <c r="I119" t="s">
        <v>68</v>
      </c>
      <c r="J119">
        <v>78</v>
      </c>
      <c r="K119">
        <v>1</v>
      </c>
      <c r="L119">
        <v>999</v>
      </c>
      <c r="M119" t="s">
        <v>69</v>
      </c>
      <c r="N119" s="26">
        <v>3500</v>
      </c>
      <c r="O119" t="s">
        <v>70</v>
      </c>
      <c r="P119">
        <v>3374</v>
      </c>
      <c r="Q119" s="27">
        <v>0.08</v>
      </c>
      <c r="R119" t="s">
        <v>66</v>
      </c>
    </row>
    <row r="120" spans="1:18" x14ac:dyDescent="0.3">
      <c r="A120">
        <v>119</v>
      </c>
      <c r="B120">
        <v>55</v>
      </c>
      <c r="C120" t="s">
        <v>75</v>
      </c>
      <c r="D120" t="s">
        <v>63</v>
      </c>
      <c r="E120" t="s">
        <v>64</v>
      </c>
      <c r="F120" t="s">
        <v>66</v>
      </c>
      <c r="G120" t="s">
        <v>67</v>
      </c>
      <c r="H120" t="s">
        <v>66</v>
      </c>
      <c r="I120" t="s">
        <v>68</v>
      </c>
      <c r="J120">
        <v>102</v>
      </c>
      <c r="K120">
        <v>2</v>
      </c>
      <c r="L120">
        <v>999</v>
      </c>
      <c r="M120" t="s">
        <v>69</v>
      </c>
      <c r="N120" s="26">
        <v>1800</v>
      </c>
      <c r="O120" t="s">
        <v>70</v>
      </c>
      <c r="P120">
        <v>3374</v>
      </c>
      <c r="Q120" s="27">
        <v>0.08</v>
      </c>
      <c r="R120" t="s">
        <v>66</v>
      </c>
    </row>
    <row r="121" spans="1:18" x14ac:dyDescent="0.3">
      <c r="A121">
        <v>120</v>
      </c>
      <c r="B121">
        <v>46</v>
      </c>
      <c r="C121" t="s">
        <v>77</v>
      </c>
      <c r="D121" t="s">
        <v>63</v>
      </c>
      <c r="E121" t="s">
        <v>81</v>
      </c>
      <c r="F121" t="s">
        <v>65</v>
      </c>
      <c r="G121" t="s">
        <v>67</v>
      </c>
      <c r="H121" t="s">
        <v>66</v>
      </c>
      <c r="I121" t="s">
        <v>68</v>
      </c>
      <c r="J121">
        <v>579</v>
      </c>
      <c r="K121">
        <v>1</v>
      </c>
      <c r="L121">
        <v>999</v>
      </c>
      <c r="M121" t="s">
        <v>69</v>
      </c>
      <c r="N121" s="26">
        <v>1200</v>
      </c>
      <c r="O121" t="s">
        <v>70</v>
      </c>
      <c r="P121">
        <v>3374</v>
      </c>
      <c r="Q121" s="27">
        <v>0.08</v>
      </c>
      <c r="R121" t="s">
        <v>67</v>
      </c>
    </row>
    <row r="122" spans="1:18" x14ac:dyDescent="0.3">
      <c r="A122">
        <v>121</v>
      </c>
      <c r="B122">
        <v>59</v>
      </c>
      <c r="C122" t="s">
        <v>62</v>
      </c>
      <c r="D122" t="s">
        <v>73</v>
      </c>
      <c r="E122" t="s">
        <v>64</v>
      </c>
      <c r="F122" t="s">
        <v>66</v>
      </c>
      <c r="G122" t="s">
        <v>67</v>
      </c>
      <c r="H122" t="s">
        <v>67</v>
      </c>
      <c r="I122" t="s">
        <v>68</v>
      </c>
      <c r="J122">
        <v>143</v>
      </c>
      <c r="K122">
        <v>1</v>
      </c>
      <c r="L122">
        <v>999</v>
      </c>
      <c r="M122" t="s">
        <v>69</v>
      </c>
      <c r="N122" s="26">
        <v>1800</v>
      </c>
      <c r="O122" t="s">
        <v>70</v>
      </c>
      <c r="P122">
        <v>3374</v>
      </c>
      <c r="Q122" s="27">
        <v>0.08</v>
      </c>
      <c r="R122" t="s">
        <v>66</v>
      </c>
    </row>
    <row r="123" spans="1:18" x14ac:dyDescent="0.3">
      <c r="A123">
        <v>122</v>
      </c>
      <c r="B123">
        <v>23</v>
      </c>
      <c r="C123" t="s">
        <v>77</v>
      </c>
      <c r="D123" t="s">
        <v>63</v>
      </c>
      <c r="E123" t="s">
        <v>81</v>
      </c>
      <c r="F123" t="s">
        <v>65</v>
      </c>
      <c r="G123" t="s">
        <v>66</v>
      </c>
      <c r="H123" t="s">
        <v>66</v>
      </c>
      <c r="I123" t="s">
        <v>68</v>
      </c>
      <c r="J123">
        <v>677</v>
      </c>
      <c r="K123">
        <v>1</v>
      </c>
      <c r="L123">
        <v>999</v>
      </c>
      <c r="M123" t="s">
        <v>69</v>
      </c>
      <c r="N123" s="26">
        <v>1900</v>
      </c>
      <c r="O123" t="s">
        <v>70</v>
      </c>
      <c r="P123">
        <v>3376</v>
      </c>
      <c r="Q123" s="27">
        <v>0.08</v>
      </c>
      <c r="R123" t="s">
        <v>66</v>
      </c>
    </row>
    <row r="124" spans="1:18" x14ac:dyDescent="0.3">
      <c r="A124">
        <v>123</v>
      </c>
      <c r="B124">
        <v>52</v>
      </c>
      <c r="C124" t="s">
        <v>62</v>
      </c>
      <c r="D124" t="s">
        <v>73</v>
      </c>
      <c r="E124" t="s">
        <v>65</v>
      </c>
      <c r="F124" t="s">
        <v>66</v>
      </c>
      <c r="G124" t="s">
        <v>67</v>
      </c>
      <c r="H124" t="s">
        <v>66</v>
      </c>
      <c r="I124" t="s">
        <v>68</v>
      </c>
      <c r="J124">
        <v>267</v>
      </c>
      <c r="K124">
        <v>1</v>
      </c>
      <c r="L124">
        <v>999</v>
      </c>
      <c r="M124" t="s">
        <v>69</v>
      </c>
      <c r="N124">
        <v>550</v>
      </c>
      <c r="O124" t="s">
        <v>70</v>
      </c>
      <c r="P124">
        <v>3376</v>
      </c>
      <c r="Q124" s="27">
        <v>0.08</v>
      </c>
      <c r="R124" t="s">
        <v>66</v>
      </c>
    </row>
    <row r="125" spans="1:18" x14ac:dyDescent="0.3">
      <c r="A125">
        <v>124</v>
      </c>
      <c r="B125">
        <v>48</v>
      </c>
      <c r="C125" t="s">
        <v>62</v>
      </c>
      <c r="D125" t="s">
        <v>63</v>
      </c>
      <c r="E125" t="s">
        <v>64</v>
      </c>
      <c r="F125" t="s">
        <v>66</v>
      </c>
      <c r="G125" t="s">
        <v>67</v>
      </c>
      <c r="H125" t="s">
        <v>66</v>
      </c>
      <c r="I125" t="s">
        <v>68</v>
      </c>
      <c r="J125">
        <v>345</v>
      </c>
      <c r="K125">
        <v>1</v>
      </c>
      <c r="L125">
        <v>999</v>
      </c>
      <c r="M125" t="s">
        <v>69</v>
      </c>
      <c r="N125">
        <v>800</v>
      </c>
      <c r="O125" t="s">
        <v>70</v>
      </c>
      <c r="P125">
        <v>3376</v>
      </c>
      <c r="Q125" s="27">
        <v>0.08</v>
      </c>
      <c r="R125" t="s">
        <v>66</v>
      </c>
    </row>
    <row r="126" spans="1:18" x14ac:dyDescent="0.3">
      <c r="A126">
        <v>125</v>
      </c>
      <c r="B126">
        <v>65</v>
      </c>
      <c r="C126" t="s">
        <v>72</v>
      </c>
      <c r="D126" t="s">
        <v>63</v>
      </c>
      <c r="E126" t="s">
        <v>74</v>
      </c>
      <c r="F126" t="s">
        <v>66</v>
      </c>
      <c r="G126" t="s">
        <v>66</v>
      </c>
      <c r="H126" t="s">
        <v>66</v>
      </c>
      <c r="I126" t="s">
        <v>68</v>
      </c>
      <c r="J126">
        <v>185</v>
      </c>
      <c r="K126">
        <v>1</v>
      </c>
      <c r="L126">
        <v>999</v>
      </c>
      <c r="M126" t="s">
        <v>69</v>
      </c>
      <c r="N126" s="26">
        <v>1000</v>
      </c>
      <c r="O126" t="s">
        <v>70</v>
      </c>
      <c r="P126">
        <v>3376</v>
      </c>
      <c r="Q126" s="27">
        <v>0.08</v>
      </c>
      <c r="R126" t="s">
        <v>66</v>
      </c>
    </row>
    <row r="127" spans="1:18" x14ac:dyDescent="0.3">
      <c r="A127">
        <v>126</v>
      </c>
      <c r="B127">
        <v>34</v>
      </c>
      <c r="C127" t="s">
        <v>72</v>
      </c>
      <c r="D127" t="s">
        <v>63</v>
      </c>
      <c r="E127" t="s">
        <v>74</v>
      </c>
      <c r="F127" t="s">
        <v>66</v>
      </c>
      <c r="G127" t="s">
        <v>66</v>
      </c>
      <c r="H127" t="s">
        <v>66</v>
      </c>
      <c r="I127" t="s">
        <v>68</v>
      </c>
      <c r="J127">
        <v>207</v>
      </c>
      <c r="K127">
        <v>1</v>
      </c>
      <c r="L127">
        <v>999</v>
      </c>
      <c r="M127" t="s">
        <v>69</v>
      </c>
      <c r="N127" s="26">
        <v>2300</v>
      </c>
      <c r="O127" t="s">
        <v>70</v>
      </c>
      <c r="P127">
        <v>3376</v>
      </c>
      <c r="Q127" s="27">
        <v>0.08</v>
      </c>
      <c r="R127" t="s">
        <v>66</v>
      </c>
    </row>
    <row r="128" spans="1:18" x14ac:dyDescent="0.3">
      <c r="A128">
        <v>127</v>
      </c>
      <c r="B128">
        <v>52</v>
      </c>
      <c r="C128" t="s">
        <v>72</v>
      </c>
      <c r="D128" t="s">
        <v>63</v>
      </c>
      <c r="E128" t="s">
        <v>64</v>
      </c>
      <c r="F128" t="s">
        <v>65</v>
      </c>
      <c r="G128" t="s">
        <v>66</v>
      </c>
      <c r="H128" t="s">
        <v>66</v>
      </c>
      <c r="I128" t="s">
        <v>68</v>
      </c>
      <c r="J128">
        <v>69</v>
      </c>
      <c r="K128">
        <v>2</v>
      </c>
      <c r="L128">
        <v>999</v>
      </c>
      <c r="M128" t="s">
        <v>69</v>
      </c>
      <c r="N128">
        <v>800</v>
      </c>
      <c r="O128" t="s">
        <v>70</v>
      </c>
      <c r="P128">
        <v>3376</v>
      </c>
      <c r="Q128" s="27">
        <v>0.08</v>
      </c>
      <c r="R128" t="s">
        <v>66</v>
      </c>
    </row>
    <row r="129" spans="1:18" x14ac:dyDescent="0.3">
      <c r="A129">
        <v>128</v>
      </c>
      <c r="B129">
        <v>41</v>
      </c>
      <c r="C129" t="s">
        <v>62</v>
      </c>
      <c r="D129" t="s">
        <v>63</v>
      </c>
      <c r="E129" t="s">
        <v>64</v>
      </c>
      <c r="F129" t="s">
        <v>65</v>
      </c>
      <c r="G129" t="s">
        <v>66</v>
      </c>
      <c r="H129" t="s">
        <v>66</v>
      </c>
      <c r="I129" t="s">
        <v>68</v>
      </c>
      <c r="J129">
        <v>100</v>
      </c>
      <c r="K129">
        <v>2</v>
      </c>
      <c r="L129">
        <v>999</v>
      </c>
      <c r="M129" t="s">
        <v>69</v>
      </c>
      <c r="N129">
        <v>700</v>
      </c>
      <c r="O129" t="s">
        <v>70</v>
      </c>
      <c r="P129">
        <v>3376</v>
      </c>
      <c r="Q129" s="27">
        <v>0.08</v>
      </c>
      <c r="R129" t="s">
        <v>66</v>
      </c>
    </row>
    <row r="130" spans="1:18" x14ac:dyDescent="0.3">
      <c r="A130">
        <v>129</v>
      </c>
      <c r="B130">
        <v>56</v>
      </c>
      <c r="C130" t="s">
        <v>71</v>
      </c>
      <c r="D130" t="s">
        <v>63</v>
      </c>
      <c r="E130" t="s">
        <v>64</v>
      </c>
      <c r="F130" t="s">
        <v>66</v>
      </c>
      <c r="G130" t="s">
        <v>67</v>
      </c>
      <c r="H130" t="s">
        <v>66</v>
      </c>
      <c r="I130" t="s">
        <v>68</v>
      </c>
      <c r="J130">
        <v>125</v>
      </c>
      <c r="K130">
        <v>2</v>
      </c>
      <c r="L130">
        <v>999</v>
      </c>
      <c r="M130" t="s">
        <v>69</v>
      </c>
      <c r="N130" s="26">
        <v>7550</v>
      </c>
      <c r="O130" t="s">
        <v>70</v>
      </c>
      <c r="P130">
        <v>3376</v>
      </c>
      <c r="Q130" s="27">
        <v>0.08</v>
      </c>
      <c r="R130" t="s">
        <v>66</v>
      </c>
    </row>
    <row r="131" spans="1:18" x14ac:dyDescent="0.3">
      <c r="A131">
        <v>130</v>
      </c>
      <c r="B131">
        <v>68</v>
      </c>
      <c r="C131" t="s">
        <v>62</v>
      </c>
      <c r="D131" t="s">
        <v>63</v>
      </c>
      <c r="E131" t="s">
        <v>64</v>
      </c>
      <c r="F131" t="s">
        <v>65</v>
      </c>
      <c r="G131" t="s">
        <v>67</v>
      </c>
      <c r="H131" t="s">
        <v>66</v>
      </c>
      <c r="I131" t="s">
        <v>68</v>
      </c>
      <c r="J131">
        <v>461</v>
      </c>
      <c r="K131">
        <v>1</v>
      </c>
      <c r="L131">
        <v>999</v>
      </c>
      <c r="M131" t="s">
        <v>69</v>
      </c>
      <c r="N131" s="26">
        <v>7800</v>
      </c>
      <c r="O131" t="s">
        <v>70</v>
      </c>
      <c r="P131">
        <v>3376</v>
      </c>
      <c r="Q131" s="27">
        <v>0.08</v>
      </c>
      <c r="R131" t="s">
        <v>67</v>
      </c>
    </row>
    <row r="132" spans="1:18" x14ac:dyDescent="0.3">
      <c r="A132">
        <v>131</v>
      </c>
      <c r="B132">
        <v>32</v>
      </c>
      <c r="C132" t="s">
        <v>76</v>
      </c>
      <c r="D132" t="s">
        <v>63</v>
      </c>
      <c r="E132" t="s">
        <v>74</v>
      </c>
      <c r="F132" t="s">
        <v>66</v>
      </c>
      <c r="G132" t="s">
        <v>67</v>
      </c>
      <c r="H132" t="s">
        <v>66</v>
      </c>
      <c r="I132" t="s">
        <v>68</v>
      </c>
      <c r="J132">
        <v>240</v>
      </c>
      <c r="K132">
        <v>1</v>
      </c>
      <c r="L132">
        <v>999</v>
      </c>
      <c r="M132" t="s">
        <v>69</v>
      </c>
      <c r="N132" s="26">
        <v>13200</v>
      </c>
      <c r="O132" t="s">
        <v>70</v>
      </c>
      <c r="P132">
        <v>3376</v>
      </c>
      <c r="Q132" s="27">
        <v>0.08</v>
      </c>
      <c r="R132" t="s">
        <v>66</v>
      </c>
    </row>
    <row r="133" spans="1:18" x14ac:dyDescent="0.3">
      <c r="A133">
        <v>132</v>
      </c>
      <c r="B133">
        <v>32</v>
      </c>
      <c r="C133" t="s">
        <v>72</v>
      </c>
      <c r="D133" t="s">
        <v>73</v>
      </c>
      <c r="E133" t="s">
        <v>65</v>
      </c>
      <c r="F133" t="s">
        <v>66</v>
      </c>
      <c r="G133" t="s">
        <v>67</v>
      </c>
      <c r="H133" t="s">
        <v>66</v>
      </c>
      <c r="I133" t="s">
        <v>68</v>
      </c>
      <c r="J133">
        <v>70</v>
      </c>
      <c r="K133">
        <v>1</v>
      </c>
      <c r="L133">
        <v>999</v>
      </c>
      <c r="M133" t="s">
        <v>69</v>
      </c>
      <c r="N133">
        <v>550</v>
      </c>
      <c r="O133" t="s">
        <v>70</v>
      </c>
      <c r="P133">
        <v>3376</v>
      </c>
      <c r="Q133" s="27">
        <v>0.08</v>
      </c>
      <c r="R133" t="s">
        <v>66</v>
      </c>
    </row>
    <row r="134" spans="1:18" x14ac:dyDescent="0.3">
      <c r="A134">
        <v>133</v>
      </c>
      <c r="B134">
        <v>53</v>
      </c>
      <c r="C134" t="s">
        <v>72</v>
      </c>
      <c r="D134" t="s">
        <v>63</v>
      </c>
      <c r="E134" t="s">
        <v>74</v>
      </c>
      <c r="F134" t="s">
        <v>66</v>
      </c>
      <c r="G134" t="s">
        <v>67</v>
      </c>
      <c r="H134" t="s">
        <v>66</v>
      </c>
      <c r="I134" t="s">
        <v>68</v>
      </c>
      <c r="J134">
        <v>193</v>
      </c>
      <c r="K134">
        <v>1</v>
      </c>
      <c r="L134">
        <v>999</v>
      </c>
      <c r="M134" t="s">
        <v>69</v>
      </c>
      <c r="N134" s="26">
        <v>2500</v>
      </c>
      <c r="O134" t="s">
        <v>70</v>
      </c>
      <c r="P134">
        <v>3376</v>
      </c>
      <c r="Q134" s="27">
        <v>0.08</v>
      </c>
      <c r="R134" t="s">
        <v>66</v>
      </c>
    </row>
    <row r="135" spans="1:18" x14ac:dyDescent="0.3">
      <c r="A135">
        <v>134</v>
      </c>
      <c r="B135">
        <v>33</v>
      </c>
      <c r="C135" t="s">
        <v>62</v>
      </c>
      <c r="D135" t="s">
        <v>63</v>
      </c>
      <c r="E135" t="s">
        <v>64</v>
      </c>
      <c r="F135" t="s">
        <v>66</v>
      </c>
      <c r="G135" t="s">
        <v>67</v>
      </c>
      <c r="H135" t="s">
        <v>66</v>
      </c>
      <c r="I135" t="s">
        <v>68</v>
      </c>
      <c r="J135">
        <v>136</v>
      </c>
      <c r="K135">
        <v>1</v>
      </c>
      <c r="L135">
        <v>999</v>
      </c>
      <c r="M135" t="s">
        <v>69</v>
      </c>
      <c r="N135" s="26">
        <v>3850</v>
      </c>
      <c r="O135" t="s">
        <v>70</v>
      </c>
      <c r="P135">
        <v>3376</v>
      </c>
      <c r="Q135" s="27">
        <v>0.08</v>
      </c>
      <c r="R135" t="s">
        <v>66</v>
      </c>
    </row>
    <row r="136" spans="1:18" x14ac:dyDescent="0.3">
      <c r="A136">
        <v>135</v>
      </c>
      <c r="B136">
        <v>42</v>
      </c>
      <c r="C136" t="s">
        <v>65</v>
      </c>
      <c r="D136" t="s">
        <v>73</v>
      </c>
      <c r="E136" t="s">
        <v>64</v>
      </c>
      <c r="F136" t="s">
        <v>65</v>
      </c>
      <c r="G136" t="s">
        <v>67</v>
      </c>
      <c r="H136" t="s">
        <v>66</v>
      </c>
      <c r="I136" t="s">
        <v>68</v>
      </c>
      <c r="J136">
        <v>73</v>
      </c>
      <c r="K136">
        <v>1</v>
      </c>
      <c r="L136">
        <v>999</v>
      </c>
      <c r="M136" t="s">
        <v>69</v>
      </c>
      <c r="N136" s="26">
        <v>2500</v>
      </c>
      <c r="O136" t="s">
        <v>70</v>
      </c>
      <c r="P136">
        <v>3376</v>
      </c>
      <c r="Q136" s="27">
        <v>0.08</v>
      </c>
      <c r="R136" t="s">
        <v>66</v>
      </c>
    </row>
    <row r="137" spans="1:18" x14ac:dyDescent="0.3">
      <c r="A137">
        <v>136</v>
      </c>
      <c r="B137">
        <v>57</v>
      </c>
      <c r="C137" t="s">
        <v>62</v>
      </c>
      <c r="D137" t="s">
        <v>63</v>
      </c>
      <c r="E137" t="s">
        <v>64</v>
      </c>
      <c r="F137" t="s">
        <v>65</v>
      </c>
      <c r="G137" t="s">
        <v>67</v>
      </c>
      <c r="H137" t="s">
        <v>66</v>
      </c>
      <c r="I137" t="s">
        <v>68</v>
      </c>
      <c r="J137">
        <v>528</v>
      </c>
      <c r="K137">
        <v>1</v>
      </c>
      <c r="L137">
        <v>999</v>
      </c>
      <c r="M137" t="s">
        <v>69</v>
      </c>
      <c r="N137" s="26">
        <v>2450</v>
      </c>
      <c r="O137" t="s">
        <v>70</v>
      </c>
      <c r="P137">
        <v>3376</v>
      </c>
      <c r="Q137" s="27">
        <v>0.08</v>
      </c>
      <c r="R137" t="s">
        <v>66</v>
      </c>
    </row>
    <row r="138" spans="1:18" x14ac:dyDescent="0.3">
      <c r="A138">
        <v>137</v>
      </c>
      <c r="B138">
        <v>40</v>
      </c>
      <c r="C138" t="s">
        <v>62</v>
      </c>
      <c r="D138" t="s">
        <v>73</v>
      </c>
      <c r="E138" t="s">
        <v>64</v>
      </c>
      <c r="F138" t="s">
        <v>65</v>
      </c>
      <c r="G138" t="s">
        <v>66</v>
      </c>
      <c r="H138" t="s">
        <v>66</v>
      </c>
      <c r="I138" t="s">
        <v>68</v>
      </c>
      <c r="J138">
        <v>541</v>
      </c>
      <c r="K138">
        <v>1</v>
      </c>
      <c r="L138">
        <v>999</v>
      </c>
      <c r="M138" t="s">
        <v>69</v>
      </c>
      <c r="N138" s="26">
        <v>9700</v>
      </c>
      <c r="O138" t="s">
        <v>70</v>
      </c>
      <c r="P138">
        <v>3376</v>
      </c>
      <c r="Q138" s="27">
        <v>0.08</v>
      </c>
      <c r="R138" t="s">
        <v>66</v>
      </c>
    </row>
    <row r="139" spans="1:18" x14ac:dyDescent="0.3">
      <c r="A139">
        <v>138</v>
      </c>
      <c r="B139">
        <v>35</v>
      </c>
      <c r="C139" t="s">
        <v>78</v>
      </c>
      <c r="D139" t="s">
        <v>63</v>
      </c>
      <c r="E139" t="s">
        <v>64</v>
      </c>
      <c r="F139" t="s">
        <v>66</v>
      </c>
      <c r="G139" t="s">
        <v>67</v>
      </c>
      <c r="H139" t="s">
        <v>66</v>
      </c>
      <c r="I139" t="s">
        <v>68</v>
      </c>
      <c r="J139">
        <v>338</v>
      </c>
      <c r="K139">
        <v>1</v>
      </c>
      <c r="L139">
        <v>999</v>
      </c>
      <c r="M139" t="s">
        <v>69</v>
      </c>
      <c r="N139" s="26">
        <v>1200</v>
      </c>
      <c r="O139" t="s">
        <v>70</v>
      </c>
      <c r="P139">
        <v>3376</v>
      </c>
      <c r="Q139" s="27">
        <v>0.08</v>
      </c>
      <c r="R139" t="s">
        <v>66</v>
      </c>
    </row>
    <row r="140" spans="1:18" x14ac:dyDescent="0.3">
      <c r="A140">
        <v>139</v>
      </c>
      <c r="B140">
        <v>45</v>
      </c>
      <c r="C140" t="s">
        <v>78</v>
      </c>
      <c r="D140" t="s">
        <v>63</v>
      </c>
      <c r="E140" t="s">
        <v>74</v>
      </c>
      <c r="F140" t="s">
        <v>65</v>
      </c>
      <c r="G140" t="s">
        <v>67</v>
      </c>
      <c r="H140" t="s">
        <v>66</v>
      </c>
      <c r="I140" t="s">
        <v>68</v>
      </c>
      <c r="J140">
        <v>163</v>
      </c>
      <c r="K140">
        <v>1</v>
      </c>
      <c r="L140">
        <v>999</v>
      </c>
      <c r="M140" t="s">
        <v>69</v>
      </c>
      <c r="N140">
        <v>150</v>
      </c>
      <c r="O140" t="s">
        <v>70</v>
      </c>
      <c r="P140">
        <v>3376</v>
      </c>
      <c r="Q140" s="27">
        <v>0.08</v>
      </c>
      <c r="R140" t="s">
        <v>66</v>
      </c>
    </row>
    <row r="141" spans="1:18" x14ac:dyDescent="0.3">
      <c r="A141">
        <v>140</v>
      </c>
      <c r="B141">
        <v>54</v>
      </c>
      <c r="C141" t="s">
        <v>62</v>
      </c>
      <c r="D141" t="s">
        <v>63</v>
      </c>
      <c r="E141" t="s">
        <v>64</v>
      </c>
      <c r="F141" t="s">
        <v>66</v>
      </c>
      <c r="G141" t="s">
        <v>67</v>
      </c>
      <c r="H141" t="s">
        <v>66</v>
      </c>
      <c r="I141" t="s">
        <v>68</v>
      </c>
      <c r="J141">
        <v>87</v>
      </c>
      <c r="K141">
        <v>1</v>
      </c>
      <c r="L141">
        <v>999</v>
      </c>
      <c r="M141" t="s">
        <v>69</v>
      </c>
      <c r="N141">
        <v>150</v>
      </c>
      <c r="O141" t="s">
        <v>70</v>
      </c>
      <c r="P141">
        <v>3376</v>
      </c>
      <c r="Q141" s="27">
        <v>0.08</v>
      </c>
      <c r="R141" t="s">
        <v>66</v>
      </c>
    </row>
    <row r="142" spans="1:18" x14ac:dyDescent="0.3">
      <c r="A142">
        <v>141</v>
      </c>
      <c r="B142">
        <v>39</v>
      </c>
      <c r="C142" t="s">
        <v>62</v>
      </c>
      <c r="D142" t="s">
        <v>63</v>
      </c>
      <c r="E142" t="s">
        <v>64</v>
      </c>
      <c r="F142" t="s">
        <v>65</v>
      </c>
      <c r="G142" t="s">
        <v>66</v>
      </c>
      <c r="H142" t="s">
        <v>66</v>
      </c>
      <c r="I142" t="s">
        <v>68</v>
      </c>
      <c r="J142">
        <v>301</v>
      </c>
      <c r="K142">
        <v>1</v>
      </c>
      <c r="L142">
        <v>999</v>
      </c>
      <c r="M142" t="s">
        <v>69</v>
      </c>
      <c r="N142">
        <v>800</v>
      </c>
      <c r="O142" t="s">
        <v>70</v>
      </c>
      <c r="P142">
        <v>3376</v>
      </c>
      <c r="Q142" s="27">
        <v>0.08</v>
      </c>
      <c r="R142" t="s">
        <v>66</v>
      </c>
    </row>
    <row r="143" spans="1:18" x14ac:dyDescent="0.3">
      <c r="A143">
        <v>142</v>
      </c>
      <c r="B143">
        <v>60</v>
      </c>
      <c r="C143" t="s">
        <v>80</v>
      </c>
      <c r="D143" t="s">
        <v>63</v>
      </c>
      <c r="E143" t="s">
        <v>65</v>
      </c>
      <c r="F143" t="s">
        <v>65</v>
      </c>
      <c r="G143" t="s">
        <v>67</v>
      </c>
      <c r="H143" t="s">
        <v>66</v>
      </c>
      <c r="I143" t="s">
        <v>68</v>
      </c>
      <c r="J143">
        <v>46</v>
      </c>
      <c r="K143">
        <v>1</v>
      </c>
      <c r="L143">
        <v>999</v>
      </c>
      <c r="M143" t="s">
        <v>69</v>
      </c>
      <c r="N143" s="26">
        <v>2500</v>
      </c>
      <c r="O143" t="s">
        <v>70</v>
      </c>
      <c r="P143">
        <v>3376</v>
      </c>
      <c r="Q143" s="27">
        <v>0.08</v>
      </c>
      <c r="R143" t="s">
        <v>66</v>
      </c>
    </row>
    <row r="144" spans="1:18" x14ac:dyDescent="0.3">
      <c r="A144">
        <v>143</v>
      </c>
      <c r="B144">
        <v>53</v>
      </c>
      <c r="C144" t="s">
        <v>71</v>
      </c>
      <c r="D144" t="s">
        <v>63</v>
      </c>
      <c r="E144" t="s">
        <v>64</v>
      </c>
      <c r="F144" t="s">
        <v>65</v>
      </c>
      <c r="G144" t="s">
        <v>67</v>
      </c>
      <c r="H144" t="s">
        <v>66</v>
      </c>
      <c r="I144" t="s">
        <v>68</v>
      </c>
      <c r="J144">
        <v>52</v>
      </c>
      <c r="K144">
        <v>1</v>
      </c>
      <c r="L144">
        <v>999</v>
      </c>
      <c r="M144" t="s">
        <v>69</v>
      </c>
      <c r="N144" s="26">
        <v>1700</v>
      </c>
      <c r="O144" t="s">
        <v>70</v>
      </c>
      <c r="P144">
        <v>3376</v>
      </c>
      <c r="Q144" s="27">
        <v>0.08</v>
      </c>
      <c r="R144" t="s">
        <v>66</v>
      </c>
    </row>
    <row r="145" spans="1:18" x14ac:dyDescent="0.3">
      <c r="A145">
        <v>144</v>
      </c>
      <c r="B145">
        <v>55</v>
      </c>
      <c r="C145" t="s">
        <v>80</v>
      </c>
      <c r="D145" t="s">
        <v>73</v>
      </c>
      <c r="E145" t="s">
        <v>65</v>
      </c>
      <c r="F145" t="s">
        <v>65</v>
      </c>
      <c r="G145" t="s">
        <v>66</v>
      </c>
      <c r="H145" t="s">
        <v>66</v>
      </c>
      <c r="I145" t="s">
        <v>68</v>
      </c>
      <c r="J145">
        <v>204</v>
      </c>
      <c r="K145">
        <v>1</v>
      </c>
      <c r="L145">
        <v>999</v>
      </c>
      <c r="M145" t="s">
        <v>69</v>
      </c>
      <c r="N145" s="26">
        <v>4900</v>
      </c>
      <c r="O145" t="s">
        <v>70</v>
      </c>
      <c r="P145">
        <v>3376</v>
      </c>
      <c r="Q145" s="27">
        <v>0.08</v>
      </c>
      <c r="R145" t="s">
        <v>66</v>
      </c>
    </row>
    <row r="146" spans="1:18" x14ac:dyDescent="0.3">
      <c r="A146">
        <v>145</v>
      </c>
      <c r="B146">
        <v>55</v>
      </c>
      <c r="C146" t="s">
        <v>62</v>
      </c>
      <c r="D146" t="s">
        <v>63</v>
      </c>
      <c r="E146" t="s">
        <v>65</v>
      </c>
      <c r="F146" t="s">
        <v>66</v>
      </c>
      <c r="G146" t="s">
        <v>67</v>
      </c>
      <c r="H146" t="s">
        <v>67</v>
      </c>
      <c r="I146" t="s">
        <v>68</v>
      </c>
      <c r="J146">
        <v>155</v>
      </c>
      <c r="K146">
        <v>1</v>
      </c>
      <c r="L146">
        <v>999</v>
      </c>
      <c r="M146" t="s">
        <v>69</v>
      </c>
      <c r="N146" s="26">
        <v>6500</v>
      </c>
      <c r="O146" t="s">
        <v>70</v>
      </c>
      <c r="P146">
        <v>3376</v>
      </c>
      <c r="Q146" s="27">
        <v>0.08</v>
      </c>
      <c r="R146" t="s">
        <v>66</v>
      </c>
    </row>
    <row r="147" spans="1:18" x14ac:dyDescent="0.3">
      <c r="A147">
        <v>146</v>
      </c>
      <c r="B147">
        <v>50</v>
      </c>
      <c r="C147" t="s">
        <v>62</v>
      </c>
      <c r="D147" t="s">
        <v>63</v>
      </c>
      <c r="E147" t="s">
        <v>64</v>
      </c>
      <c r="F147" t="s">
        <v>66</v>
      </c>
      <c r="G147" t="s">
        <v>67</v>
      </c>
      <c r="H147" t="s">
        <v>67</v>
      </c>
      <c r="I147" t="s">
        <v>68</v>
      </c>
      <c r="J147">
        <v>98</v>
      </c>
      <c r="K147">
        <v>1</v>
      </c>
      <c r="L147">
        <v>999</v>
      </c>
      <c r="M147" t="s">
        <v>69</v>
      </c>
      <c r="N147" s="26">
        <v>12500</v>
      </c>
      <c r="O147" t="s">
        <v>70</v>
      </c>
      <c r="P147">
        <v>3376</v>
      </c>
      <c r="Q147" s="27">
        <v>0.08</v>
      </c>
      <c r="R147" t="s">
        <v>66</v>
      </c>
    </row>
    <row r="148" spans="1:18" x14ac:dyDescent="0.3">
      <c r="A148">
        <v>147</v>
      </c>
      <c r="B148">
        <v>45</v>
      </c>
      <c r="C148" t="s">
        <v>62</v>
      </c>
      <c r="D148" t="s">
        <v>63</v>
      </c>
      <c r="E148" t="s">
        <v>65</v>
      </c>
      <c r="F148" t="s">
        <v>65</v>
      </c>
      <c r="G148" t="s">
        <v>67</v>
      </c>
      <c r="H148" t="s">
        <v>66</v>
      </c>
      <c r="I148" t="s">
        <v>68</v>
      </c>
      <c r="J148">
        <v>71</v>
      </c>
      <c r="K148">
        <v>1</v>
      </c>
      <c r="L148">
        <v>999</v>
      </c>
      <c r="M148" t="s">
        <v>69</v>
      </c>
      <c r="N148" s="26">
        <v>2300</v>
      </c>
      <c r="O148" t="s">
        <v>70</v>
      </c>
      <c r="P148">
        <v>3376</v>
      </c>
      <c r="Q148" s="27">
        <v>0.08</v>
      </c>
      <c r="R148" t="s">
        <v>66</v>
      </c>
    </row>
    <row r="149" spans="1:18" x14ac:dyDescent="0.3">
      <c r="A149">
        <v>148</v>
      </c>
      <c r="B149">
        <v>55</v>
      </c>
      <c r="C149" t="s">
        <v>62</v>
      </c>
      <c r="D149" t="s">
        <v>73</v>
      </c>
      <c r="E149" t="s">
        <v>65</v>
      </c>
      <c r="F149" t="s">
        <v>65</v>
      </c>
      <c r="G149" t="s">
        <v>66</v>
      </c>
      <c r="H149" t="s">
        <v>66</v>
      </c>
      <c r="I149" t="s">
        <v>68</v>
      </c>
      <c r="J149">
        <v>243</v>
      </c>
      <c r="K149">
        <v>1</v>
      </c>
      <c r="L149">
        <v>999</v>
      </c>
      <c r="M149" t="s">
        <v>69</v>
      </c>
      <c r="N149" s="26">
        <v>1000</v>
      </c>
      <c r="O149" t="s">
        <v>70</v>
      </c>
      <c r="P149">
        <v>3376</v>
      </c>
      <c r="Q149" s="27">
        <v>0.08</v>
      </c>
      <c r="R149" t="s">
        <v>66</v>
      </c>
    </row>
    <row r="150" spans="1:18" x14ac:dyDescent="0.3">
      <c r="A150">
        <v>149</v>
      </c>
      <c r="B150">
        <v>25</v>
      </c>
      <c r="C150" t="s">
        <v>77</v>
      </c>
      <c r="D150" t="s">
        <v>63</v>
      </c>
      <c r="E150" t="s">
        <v>81</v>
      </c>
      <c r="F150" t="s">
        <v>66</v>
      </c>
      <c r="G150" t="s">
        <v>67</v>
      </c>
      <c r="H150" t="s">
        <v>66</v>
      </c>
      <c r="I150" t="s">
        <v>68</v>
      </c>
      <c r="J150">
        <v>186</v>
      </c>
      <c r="K150">
        <v>2</v>
      </c>
      <c r="L150">
        <v>999</v>
      </c>
      <c r="M150" t="s">
        <v>69</v>
      </c>
      <c r="N150" s="26">
        <v>1800</v>
      </c>
      <c r="O150" t="s">
        <v>70</v>
      </c>
      <c r="P150">
        <v>3376</v>
      </c>
      <c r="Q150" s="27">
        <v>0.08</v>
      </c>
      <c r="R150" t="s">
        <v>66</v>
      </c>
    </row>
    <row r="151" spans="1:18" x14ac:dyDescent="0.3">
      <c r="A151">
        <v>150</v>
      </c>
      <c r="B151">
        <v>47</v>
      </c>
      <c r="C151" t="s">
        <v>71</v>
      </c>
      <c r="D151" t="s">
        <v>73</v>
      </c>
      <c r="E151" t="s">
        <v>64</v>
      </c>
      <c r="F151" t="s">
        <v>66</v>
      </c>
      <c r="G151" t="s">
        <v>66</v>
      </c>
      <c r="H151" t="s">
        <v>66</v>
      </c>
      <c r="I151" t="s">
        <v>68</v>
      </c>
      <c r="J151">
        <v>579</v>
      </c>
      <c r="K151">
        <v>2</v>
      </c>
      <c r="L151">
        <v>999</v>
      </c>
      <c r="M151" t="s">
        <v>69</v>
      </c>
      <c r="N151" s="26">
        <v>2050</v>
      </c>
      <c r="O151" t="s">
        <v>70</v>
      </c>
      <c r="P151">
        <v>3376</v>
      </c>
      <c r="Q151" s="27">
        <v>0.08</v>
      </c>
      <c r="R151" t="s">
        <v>66</v>
      </c>
    </row>
    <row r="152" spans="1:18" x14ac:dyDescent="0.3">
      <c r="A152">
        <v>151</v>
      </c>
      <c r="B152">
        <v>51</v>
      </c>
      <c r="C152" t="s">
        <v>72</v>
      </c>
      <c r="D152" t="s">
        <v>73</v>
      </c>
      <c r="E152" t="s">
        <v>74</v>
      </c>
      <c r="F152" t="s">
        <v>66</v>
      </c>
      <c r="G152" t="s">
        <v>67</v>
      </c>
      <c r="H152" t="s">
        <v>66</v>
      </c>
      <c r="I152" t="s">
        <v>68</v>
      </c>
      <c r="J152">
        <v>165</v>
      </c>
      <c r="K152">
        <v>2</v>
      </c>
      <c r="L152">
        <v>999</v>
      </c>
      <c r="M152" t="s">
        <v>69</v>
      </c>
      <c r="N152" s="26">
        <v>7450</v>
      </c>
      <c r="O152" t="s">
        <v>70</v>
      </c>
      <c r="P152">
        <v>3376</v>
      </c>
      <c r="Q152" s="27">
        <v>0.08</v>
      </c>
      <c r="R152" t="s">
        <v>66</v>
      </c>
    </row>
    <row r="153" spans="1:18" x14ac:dyDescent="0.3">
      <c r="A153">
        <v>152</v>
      </c>
      <c r="B153">
        <v>42</v>
      </c>
      <c r="C153" t="s">
        <v>62</v>
      </c>
      <c r="D153" t="s">
        <v>73</v>
      </c>
      <c r="E153" t="s">
        <v>64</v>
      </c>
      <c r="F153" t="s">
        <v>65</v>
      </c>
      <c r="G153" t="s">
        <v>67</v>
      </c>
      <c r="H153" t="s">
        <v>67</v>
      </c>
      <c r="I153" t="s">
        <v>68</v>
      </c>
      <c r="J153">
        <v>163</v>
      </c>
      <c r="K153">
        <v>2</v>
      </c>
      <c r="L153">
        <v>999</v>
      </c>
      <c r="M153" t="s">
        <v>69</v>
      </c>
      <c r="N153" s="26">
        <v>8200</v>
      </c>
      <c r="O153" t="s">
        <v>70</v>
      </c>
      <c r="P153">
        <v>3376</v>
      </c>
      <c r="Q153" s="27">
        <v>0.08</v>
      </c>
      <c r="R153" t="s">
        <v>66</v>
      </c>
    </row>
    <row r="154" spans="1:18" x14ac:dyDescent="0.3">
      <c r="A154">
        <v>153</v>
      </c>
      <c r="B154">
        <v>42</v>
      </c>
      <c r="C154" t="s">
        <v>62</v>
      </c>
      <c r="D154" t="s">
        <v>63</v>
      </c>
      <c r="E154" t="s">
        <v>64</v>
      </c>
      <c r="F154" t="s">
        <v>65</v>
      </c>
      <c r="G154" t="s">
        <v>66</v>
      </c>
      <c r="H154" t="s">
        <v>66</v>
      </c>
      <c r="I154" t="s">
        <v>68</v>
      </c>
      <c r="J154">
        <v>46</v>
      </c>
      <c r="K154">
        <v>1</v>
      </c>
      <c r="L154">
        <v>999</v>
      </c>
      <c r="M154" t="s">
        <v>69</v>
      </c>
      <c r="N154" s="26">
        <v>4070</v>
      </c>
      <c r="O154" t="s">
        <v>70</v>
      </c>
      <c r="P154">
        <v>3380</v>
      </c>
      <c r="Q154" s="27">
        <v>0.08</v>
      </c>
      <c r="R154" t="s">
        <v>66</v>
      </c>
    </row>
    <row r="155" spans="1:18" x14ac:dyDescent="0.3">
      <c r="A155">
        <v>154</v>
      </c>
      <c r="B155">
        <v>48</v>
      </c>
      <c r="C155" t="s">
        <v>62</v>
      </c>
      <c r="D155" t="s">
        <v>73</v>
      </c>
      <c r="E155" t="s">
        <v>64</v>
      </c>
      <c r="F155" t="s">
        <v>65</v>
      </c>
      <c r="G155" t="s">
        <v>66</v>
      </c>
      <c r="H155" t="s">
        <v>66</v>
      </c>
      <c r="I155" t="s">
        <v>68</v>
      </c>
      <c r="J155">
        <v>559</v>
      </c>
      <c r="K155">
        <v>3</v>
      </c>
      <c r="L155">
        <v>999</v>
      </c>
      <c r="M155" t="s">
        <v>69</v>
      </c>
      <c r="N155" s="26">
        <v>5000</v>
      </c>
      <c r="O155" t="s">
        <v>70</v>
      </c>
      <c r="P155">
        <v>3380</v>
      </c>
      <c r="Q155" s="27">
        <v>0.08</v>
      </c>
      <c r="R155" t="s">
        <v>66</v>
      </c>
    </row>
    <row r="156" spans="1:18" x14ac:dyDescent="0.3">
      <c r="A156">
        <v>155</v>
      </c>
      <c r="B156">
        <v>37</v>
      </c>
      <c r="C156" t="s">
        <v>71</v>
      </c>
      <c r="D156" t="s">
        <v>63</v>
      </c>
      <c r="E156" t="s">
        <v>64</v>
      </c>
      <c r="F156" t="s">
        <v>65</v>
      </c>
      <c r="G156" t="s">
        <v>66</v>
      </c>
      <c r="H156" t="s">
        <v>66</v>
      </c>
      <c r="I156" t="s">
        <v>68</v>
      </c>
      <c r="J156">
        <v>2033</v>
      </c>
      <c r="K156">
        <v>1</v>
      </c>
      <c r="L156">
        <v>999</v>
      </c>
      <c r="M156" t="s">
        <v>69</v>
      </c>
      <c r="N156" s="26">
        <v>6000</v>
      </c>
      <c r="O156" t="s">
        <v>70</v>
      </c>
      <c r="P156">
        <v>3380</v>
      </c>
      <c r="Q156" s="27">
        <v>0.08</v>
      </c>
      <c r="R156" t="s">
        <v>66</v>
      </c>
    </row>
    <row r="157" spans="1:18" x14ac:dyDescent="0.3">
      <c r="A157">
        <v>156</v>
      </c>
      <c r="B157">
        <v>44</v>
      </c>
      <c r="C157" t="s">
        <v>80</v>
      </c>
      <c r="D157" t="s">
        <v>73</v>
      </c>
      <c r="E157" t="s">
        <v>64</v>
      </c>
      <c r="F157" t="s">
        <v>66</v>
      </c>
      <c r="G157" t="s">
        <v>66</v>
      </c>
      <c r="H157" t="s">
        <v>66</v>
      </c>
      <c r="I157" t="s">
        <v>68</v>
      </c>
      <c r="J157">
        <v>85</v>
      </c>
      <c r="K157">
        <v>1</v>
      </c>
      <c r="L157">
        <v>999</v>
      </c>
      <c r="M157" t="s">
        <v>69</v>
      </c>
      <c r="N157" s="26">
        <v>7500</v>
      </c>
      <c r="O157" t="s">
        <v>70</v>
      </c>
      <c r="P157">
        <v>3380</v>
      </c>
      <c r="Q157" s="27">
        <v>0.08</v>
      </c>
      <c r="R157" t="s">
        <v>66</v>
      </c>
    </row>
    <row r="158" spans="1:18" x14ac:dyDescent="0.3">
      <c r="A158">
        <v>157</v>
      </c>
      <c r="B158">
        <v>33</v>
      </c>
      <c r="C158" t="s">
        <v>71</v>
      </c>
      <c r="D158" t="s">
        <v>63</v>
      </c>
      <c r="E158" t="s">
        <v>64</v>
      </c>
      <c r="F158" t="s">
        <v>66</v>
      </c>
      <c r="G158" t="s">
        <v>67</v>
      </c>
      <c r="H158" t="s">
        <v>67</v>
      </c>
      <c r="I158" t="s">
        <v>68</v>
      </c>
      <c r="J158">
        <v>506</v>
      </c>
      <c r="K158">
        <v>1</v>
      </c>
      <c r="L158">
        <v>999</v>
      </c>
      <c r="M158" t="s">
        <v>69</v>
      </c>
      <c r="N158" s="26">
        <v>3000</v>
      </c>
      <c r="O158" t="s">
        <v>70</v>
      </c>
      <c r="P158">
        <v>3380</v>
      </c>
      <c r="Q158" s="27">
        <v>0.08</v>
      </c>
      <c r="R158" t="s">
        <v>66</v>
      </c>
    </row>
    <row r="159" spans="1:18" x14ac:dyDescent="0.3">
      <c r="A159">
        <v>158</v>
      </c>
      <c r="B159">
        <v>56</v>
      </c>
      <c r="C159" t="s">
        <v>78</v>
      </c>
      <c r="D159" t="s">
        <v>73</v>
      </c>
      <c r="E159" t="s">
        <v>65</v>
      </c>
      <c r="F159" t="s">
        <v>65</v>
      </c>
      <c r="G159" t="s">
        <v>66</v>
      </c>
      <c r="H159" t="s">
        <v>66</v>
      </c>
      <c r="I159" t="s">
        <v>68</v>
      </c>
      <c r="J159">
        <v>114</v>
      </c>
      <c r="K159">
        <v>2</v>
      </c>
      <c r="L159">
        <v>999</v>
      </c>
      <c r="M159" t="s">
        <v>69</v>
      </c>
      <c r="N159" s="26">
        <v>4300</v>
      </c>
      <c r="O159" t="s">
        <v>70</v>
      </c>
      <c r="P159">
        <v>3380</v>
      </c>
      <c r="Q159" s="27">
        <v>0.08</v>
      </c>
      <c r="R159" t="s">
        <v>66</v>
      </c>
    </row>
    <row r="160" spans="1:18" x14ac:dyDescent="0.3">
      <c r="A160">
        <v>159</v>
      </c>
      <c r="B160">
        <v>44</v>
      </c>
      <c r="C160" t="s">
        <v>62</v>
      </c>
      <c r="D160" t="s">
        <v>73</v>
      </c>
      <c r="E160" t="s">
        <v>65</v>
      </c>
      <c r="F160" t="s">
        <v>66</v>
      </c>
      <c r="G160" t="s">
        <v>66</v>
      </c>
      <c r="H160" t="s">
        <v>66</v>
      </c>
      <c r="I160" t="s">
        <v>68</v>
      </c>
      <c r="J160">
        <v>114</v>
      </c>
      <c r="K160">
        <v>2</v>
      </c>
      <c r="L160">
        <v>999</v>
      </c>
      <c r="M160" t="s">
        <v>69</v>
      </c>
      <c r="N160" s="26">
        <v>1500</v>
      </c>
      <c r="O160" t="s">
        <v>70</v>
      </c>
      <c r="P160">
        <v>3380</v>
      </c>
      <c r="Q160" s="27">
        <v>0.08</v>
      </c>
      <c r="R160" t="s">
        <v>66</v>
      </c>
    </row>
    <row r="161" spans="1:18" x14ac:dyDescent="0.3">
      <c r="A161">
        <v>160</v>
      </c>
      <c r="B161">
        <v>41</v>
      </c>
      <c r="C161" t="s">
        <v>72</v>
      </c>
      <c r="D161" t="s">
        <v>73</v>
      </c>
      <c r="E161" t="s">
        <v>74</v>
      </c>
      <c r="F161" t="s">
        <v>66</v>
      </c>
      <c r="G161" t="s">
        <v>67</v>
      </c>
      <c r="H161" t="s">
        <v>66</v>
      </c>
      <c r="I161" t="s">
        <v>68</v>
      </c>
      <c r="J161">
        <v>843</v>
      </c>
      <c r="K161">
        <v>2</v>
      </c>
      <c r="L161">
        <v>999</v>
      </c>
      <c r="M161" t="s">
        <v>69</v>
      </c>
      <c r="N161" s="26">
        <v>4450</v>
      </c>
      <c r="O161" t="s">
        <v>70</v>
      </c>
      <c r="P161">
        <v>3380</v>
      </c>
      <c r="Q161" s="27">
        <v>0.08</v>
      </c>
      <c r="R161" t="s">
        <v>66</v>
      </c>
    </row>
    <row r="162" spans="1:18" x14ac:dyDescent="0.3">
      <c r="A162">
        <v>161</v>
      </c>
      <c r="B162">
        <v>44</v>
      </c>
      <c r="C162" t="s">
        <v>62</v>
      </c>
      <c r="D162" t="s">
        <v>73</v>
      </c>
      <c r="E162" t="s">
        <v>64</v>
      </c>
      <c r="F162" t="s">
        <v>65</v>
      </c>
      <c r="G162" t="s">
        <v>66</v>
      </c>
      <c r="H162" t="s">
        <v>67</v>
      </c>
      <c r="I162" t="s">
        <v>68</v>
      </c>
      <c r="J162">
        <v>181</v>
      </c>
      <c r="K162">
        <v>1</v>
      </c>
      <c r="L162">
        <v>999</v>
      </c>
      <c r="M162" t="s">
        <v>69</v>
      </c>
      <c r="N162" s="26">
        <v>7000</v>
      </c>
      <c r="O162" t="s">
        <v>70</v>
      </c>
      <c r="P162">
        <v>3380</v>
      </c>
      <c r="Q162" s="27">
        <v>0.08</v>
      </c>
      <c r="R162" t="s">
        <v>66</v>
      </c>
    </row>
    <row r="163" spans="1:18" x14ac:dyDescent="0.3">
      <c r="A163">
        <v>162</v>
      </c>
      <c r="B163">
        <v>47</v>
      </c>
      <c r="C163" t="s">
        <v>71</v>
      </c>
      <c r="D163" t="s">
        <v>63</v>
      </c>
      <c r="E163" t="s">
        <v>64</v>
      </c>
      <c r="F163" t="s">
        <v>65</v>
      </c>
      <c r="G163" t="s">
        <v>66</v>
      </c>
      <c r="H163" t="s">
        <v>66</v>
      </c>
      <c r="I163" t="s">
        <v>68</v>
      </c>
      <c r="J163">
        <v>427</v>
      </c>
      <c r="K163">
        <v>1</v>
      </c>
      <c r="L163">
        <v>999</v>
      </c>
      <c r="M163" t="s">
        <v>69</v>
      </c>
      <c r="N163" s="26">
        <v>5000</v>
      </c>
      <c r="O163" t="s">
        <v>70</v>
      </c>
      <c r="P163">
        <v>3380</v>
      </c>
      <c r="Q163" s="27">
        <v>0.08</v>
      </c>
      <c r="R163" t="s">
        <v>66</v>
      </c>
    </row>
    <row r="164" spans="1:18" x14ac:dyDescent="0.3">
      <c r="A164">
        <v>163</v>
      </c>
      <c r="B164">
        <v>57</v>
      </c>
      <c r="C164" t="s">
        <v>77</v>
      </c>
      <c r="D164" t="s">
        <v>63</v>
      </c>
      <c r="E164" t="s">
        <v>74</v>
      </c>
      <c r="F164" t="s">
        <v>66</v>
      </c>
      <c r="G164" t="s">
        <v>67</v>
      </c>
      <c r="H164" t="s">
        <v>67</v>
      </c>
      <c r="I164" t="s">
        <v>68</v>
      </c>
      <c r="J164">
        <v>292</v>
      </c>
      <c r="K164">
        <v>1</v>
      </c>
      <c r="L164">
        <v>999</v>
      </c>
      <c r="M164" t="s">
        <v>69</v>
      </c>
      <c r="N164" s="26">
        <v>4500</v>
      </c>
      <c r="O164" t="s">
        <v>70</v>
      </c>
      <c r="P164">
        <v>3380</v>
      </c>
      <c r="Q164" s="27">
        <v>0.08</v>
      </c>
      <c r="R164" t="s">
        <v>66</v>
      </c>
    </row>
    <row r="165" spans="1:18" x14ac:dyDescent="0.3">
      <c r="A165">
        <v>164</v>
      </c>
      <c r="B165">
        <v>37</v>
      </c>
      <c r="C165" t="s">
        <v>78</v>
      </c>
      <c r="D165" t="s">
        <v>63</v>
      </c>
      <c r="E165" t="s">
        <v>74</v>
      </c>
      <c r="F165" t="s">
        <v>65</v>
      </c>
      <c r="G165" t="s">
        <v>66</v>
      </c>
      <c r="H165" t="s">
        <v>66</v>
      </c>
      <c r="I165" t="s">
        <v>68</v>
      </c>
      <c r="J165">
        <v>192</v>
      </c>
      <c r="K165">
        <v>1</v>
      </c>
      <c r="L165">
        <v>999</v>
      </c>
      <c r="M165" t="s">
        <v>69</v>
      </c>
      <c r="N165" s="26">
        <v>4200</v>
      </c>
      <c r="O165" t="s">
        <v>70</v>
      </c>
      <c r="P165">
        <v>3380</v>
      </c>
      <c r="Q165" s="27">
        <v>0.08</v>
      </c>
      <c r="R165" t="s">
        <v>66</v>
      </c>
    </row>
    <row r="166" spans="1:18" x14ac:dyDescent="0.3">
      <c r="A166">
        <v>165</v>
      </c>
      <c r="B166">
        <v>21</v>
      </c>
      <c r="C166" t="s">
        <v>71</v>
      </c>
      <c r="D166" t="s">
        <v>63</v>
      </c>
      <c r="E166" t="s">
        <v>64</v>
      </c>
      <c r="F166" t="s">
        <v>66</v>
      </c>
      <c r="G166" t="s">
        <v>66</v>
      </c>
      <c r="H166" t="s">
        <v>66</v>
      </c>
      <c r="I166" t="s">
        <v>68</v>
      </c>
      <c r="J166">
        <v>93</v>
      </c>
      <c r="K166">
        <v>3</v>
      </c>
      <c r="L166">
        <v>999</v>
      </c>
      <c r="M166" t="s">
        <v>69</v>
      </c>
      <c r="N166" s="26">
        <v>1200</v>
      </c>
      <c r="O166" t="s">
        <v>70</v>
      </c>
      <c r="P166">
        <v>3380</v>
      </c>
      <c r="Q166" s="27">
        <v>0.08</v>
      </c>
      <c r="R166" t="s">
        <v>66</v>
      </c>
    </row>
    <row r="167" spans="1:18" x14ac:dyDescent="0.3">
      <c r="A167">
        <v>166</v>
      </c>
      <c r="B167">
        <v>55</v>
      </c>
      <c r="C167" t="s">
        <v>72</v>
      </c>
      <c r="D167" t="s">
        <v>63</v>
      </c>
      <c r="E167" t="s">
        <v>64</v>
      </c>
      <c r="F167" t="s">
        <v>66</v>
      </c>
      <c r="G167" t="s">
        <v>66</v>
      </c>
      <c r="H167" t="s">
        <v>66</v>
      </c>
      <c r="I167" t="s">
        <v>68</v>
      </c>
      <c r="J167">
        <v>128</v>
      </c>
      <c r="K167">
        <v>2</v>
      </c>
      <c r="L167">
        <v>999</v>
      </c>
      <c r="M167" t="s">
        <v>69</v>
      </c>
      <c r="N167" s="26">
        <v>1800</v>
      </c>
      <c r="O167" t="s">
        <v>70</v>
      </c>
      <c r="P167">
        <v>3380</v>
      </c>
      <c r="Q167" s="27">
        <v>0.08</v>
      </c>
      <c r="R167" t="s">
        <v>66</v>
      </c>
    </row>
    <row r="168" spans="1:18" x14ac:dyDescent="0.3">
      <c r="A168">
        <v>167</v>
      </c>
      <c r="B168">
        <v>29</v>
      </c>
      <c r="C168" t="s">
        <v>71</v>
      </c>
      <c r="D168" t="s">
        <v>63</v>
      </c>
      <c r="E168" t="s">
        <v>64</v>
      </c>
      <c r="F168" t="s">
        <v>66</v>
      </c>
      <c r="G168" t="s">
        <v>67</v>
      </c>
      <c r="H168" t="s">
        <v>67</v>
      </c>
      <c r="I168" t="s">
        <v>68</v>
      </c>
      <c r="J168">
        <v>107</v>
      </c>
      <c r="K168">
        <v>1</v>
      </c>
      <c r="L168">
        <v>999</v>
      </c>
      <c r="M168" t="s">
        <v>69</v>
      </c>
      <c r="N168" s="26">
        <v>1900</v>
      </c>
      <c r="O168" t="s">
        <v>70</v>
      </c>
      <c r="P168">
        <v>3380</v>
      </c>
      <c r="Q168" s="27">
        <v>0.08</v>
      </c>
      <c r="R168" t="s">
        <v>66</v>
      </c>
    </row>
    <row r="169" spans="1:18" x14ac:dyDescent="0.3">
      <c r="A169">
        <v>168</v>
      </c>
      <c r="B169">
        <v>55</v>
      </c>
      <c r="C169" t="s">
        <v>78</v>
      </c>
      <c r="D169" t="s">
        <v>73</v>
      </c>
      <c r="E169" t="s">
        <v>64</v>
      </c>
      <c r="F169" t="s">
        <v>66</v>
      </c>
      <c r="G169" t="s">
        <v>66</v>
      </c>
      <c r="H169" t="s">
        <v>66</v>
      </c>
      <c r="I169" t="s">
        <v>68</v>
      </c>
      <c r="J169">
        <v>303</v>
      </c>
      <c r="K169">
        <v>2</v>
      </c>
      <c r="L169">
        <v>999</v>
      </c>
      <c r="M169" t="s">
        <v>69</v>
      </c>
      <c r="N169" s="26">
        <v>1550</v>
      </c>
      <c r="O169" t="s">
        <v>70</v>
      </c>
      <c r="P169">
        <v>3380</v>
      </c>
      <c r="Q169" s="27">
        <v>0.08</v>
      </c>
      <c r="R169" t="s">
        <v>66</v>
      </c>
    </row>
    <row r="170" spans="1:18" x14ac:dyDescent="0.3">
      <c r="A170">
        <v>169</v>
      </c>
      <c r="B170">
        <v>42</v>
      </c>
      <c r="C170" t="s">
        <v>71</v>
      </c>
      <c r="D170" t="s">
        <v>63</v>
      </c>
      <c r="E170" t="s">
        <v>64</v>
      </c>
      <c r="F170" t="s">
        <v>66</v>
      </c>
      <c r="G170" t="s">
        <v>67</v>
      </c>
      <c r="H170" t="s">
        <v>66</v>
      </c>
      <c r="I170" t="s">
        <v>68</v>
      </c>
      <c r="J170">
        <v>81</v>
      </c>
      <c r="K170">
        <v>1</v>
      </c>
      <c r="L170">
        <v>999</v>
      </c>
      <c r="M170" t="s">
        <v>69</v>
      </c>
      <c r="N170" s="26">
        <v>1900</v>
      </c>
      <c r="O170" t="s">
        <v>70</v>
      </c>
      <c r="P170">
        <v>3380</v>
      </c>
      <c r="Q170" s="27">
        <v>0.08</v>
      </c>
      <c r="R170" t="s">
        <v>66</v>
      </c>
    </row>
    <row r="171" spans="1:18" x14ac:dyDescent="0.3">
      <c r="A171">
        <v>170</v>
      </c>
      <c r="B171">
        <v>52</v>
      </c>
      <c r="C171" t="s">
        <v>62</v>
      </c>
      <c r="D171" t="s">
        <v>63</v>
      </c>
      <c r="E171" t="s">
        <v>64</v>
      </c>
      <c r="F171" t="s">
        <v>66</v>
      </c>
      <c r="G171" t="s">
        <v>66</v>
      </c>
      <c r="H171" t="s">
        <v>66</v>
      </c>
      <c r="I171" t="s">
        <v>68</v>
      </c>
      <c r="J171">
        <v>270</v>
      </c>
      <c r="K171">
        <v>1</v>
      </c>
      <c r="L171">
        <v>999</v>
      </c>
      <c r="M171" t="s">
        <v>69</v>
      </c>
      <c r="N171" s="26">
        <v>1000</v>
      </c>
      <c r="O171" t="s">
        <v>70</v>
      </c>
      <c r="P171">
        <v>3380</v>
      </c>
      <c r="Q171" s="27">
        <v>0.08</v>
      </c>
      <c r="R171" t="s">
        <v>66</v>
      </c>
    </row>
    <row r="172" spans="1:18" x14ac:dyDescent="0.3">
      <c r="A172">
        <v>171</v>
      </c>
      <c r="B172">
        <v>51</v>
      </c>
      <c r="C172" t="s">
        <v>77</v>
      </c>
      <c r="D172" t="s">
        <v>63</v>
      </c>
      <c r="E172" t="s">
        <v>64</v>
      </c>
      <c r="F172" t="s">
        <v>66</v>
      </c>
      <c r="G172" t="s">
        <v>66</v>
      </c>
      <c r="H172" t="s">
        <v>66</v>
      </c>
      <c r="I172" t="s">
        <v>68</v>
      </c>
      <c r="J172">
        <v>228</v>
      </c>
      <c r="K172">
        <v>1</v>
      </c>
      <c r="L172">
        <v>999</v>
      </c>
      <c r="M172" t="s">
        <v>69</v>
      </c>
      <c r="N172" s="26">
        <v>4300</v>
      </c>
      <c r="O172" t="s">
        <v>70</v>
      </c>
      <c r="P172">
        <v>3380</v>
      </c>
      <c r="Q172" s="27">
        <v>0.08</v>
      </c>
      <c r="R172" t="s">
        <v>66</v>
      </c>
    </row>
    <row r="173" spans="1:18" x14ac:dyDescent="0.3">
      <c r="A173">
        <v>172</v>
      </c>
      <c r="B173">
        <v>31</v>
      </c>
      <c r="C173" t="s">
        <v>62</v>
      </c>
      <c r="D173" t="s">
        <v>73</v>
      </c>
      <c r="E173" t="s">
        <v>64</v>
      </c>
      <c r="F173" t="s">
        <v>65</v>
      </c>
      <c r="G173" t="s">
        <v>67</v>
      </c>
      <c r="H173" t="s">
        <v>66</v>
      </c>
      <c r="I173" t="s">
        <v>68</v>
      </c>
      <c r="J173">
        <v>240</v>
      </c>
      <c r="K173">
        <v>1</v>
      </c>
      <c r="L173">
        <v>999</v>
      </c>
      <c r="M173" t="s">
        <v>69</v>
      </c>
      <c r="N173" s="26">
        <v>1800</v>
      </c>
      <c r="O173" t="s">
        <v>70</v>
      </c>
      <c r="P173">
        <v>3380</v>
      </c>
      <c r="Q173" s="27">
        <v>0.08</v>
      </c>
      <c r="R173" t="s">
        <v>66</v>
      </c>
    </row>
    <row r="174" spans="1:18" x14ac:dyDescent="0.3">
      <c r="A174">
        <v>173</v>
      </c>
      <c r="B174">
        <v>49</v>
      </c>
      <c r="C174" t="s">
        <v>62</v>
      </c>
      <c r="D174" t="s">
        <v>63</v>
      </c>
      <c r="E174" t="s">
        <v>64</v>
      </c>
      <c r="F174" t="s">
        <v>66</v>
      </c>
      <c r="G174" t="s">
        <v>67</v>
      </c>
      <c r="H174" t="s">
        <v>67</v>
      </c>
      <c r="I174" t="s">
        <v>68</v>
      </c>
      <c r="J174">
        <v>673</v>
      </c>
      <c r="K174">
        <v>2</v>
      </c>
      <c r="L174">
        <v>999</v>
      </c>
      <c r="M174" t="s">
        <v>69</v>
      </c>
      <c r="N174" s="26">
        <v>15400</v>
      </c>
      <c r="O174" t="s">
        <v>70</v>
      </c>
      <c r="P174">
        <v>3380</v>
      </c>
      <c r="Q174" s="27">
        <v>0.08</v>
      </c>
      <c r="R174" t="s">
        <v>67</v>
      </c>
    </row>
    <row r="175" spans="1:18" x14ac:dyDescent="0.3">
      <c r="A175">
        <v>174</v>
      </c>
      <c r="B175">
        <v>30</v>
      </c>
      <c r="C175" t="s">
        <v>78</v>
      </c>
      <c r="D175" t="s">
        <v>63</v>
      </c>
      <c r="E175" t="s">
        <v>74</v>
      </c>
      <c r="F175" t="s">
        <v>66</v>
      </c>
      <c r="G175" t="s">
        <v>67</v>
      </c>
      <c r="H175" t="s">
        <v>66</v>
      </c>
      <c r="I175" t="s">
        <v>68</v>
      </c>
      <c r="J175">
        <v>233</v>
      </c>
      <c r="K175">
        <v>3</v>
      </c>
      <c r="L175">
        <v>999</v>
      </c>
      <c r="M175" t="s">
        <v>69</v>
      </c>
      <c r="N175" s="26">
        <v>7550</v>
      </c>
      <c r="O175" t="s">
        <v>70</v>
      </c>
      <c r="P175">
        <v>3380</v>
      </c>
      <c r="Q175" s="27">
        <v>0.08</v>
      </c>
      <c r="R175" t="s">
        <v>66</v>
      </c>
    </row>
    <row r="176" spans="1:18" x14ac:dyDescent="0.3">
      <c r="A176">
        <v>175</v>
      </c>
      <c r="B176">
        <v>32</v>
      </c>
      <c r="C176" t="s">
        <v>62</v>
      </c>
      <c r="D176" t="s">
        <v>63</v>
      </c>
      <c r="E176" t="s">
        <v>64</v>
      </c>
      <c r="F176" t="s">
        <v>65</v>
      </c>
      <c r="G176" t="s">
        <v>66</v>
      </c>
      <c r="H176" t="s">
        <v>66</v>
      </c>
      <c r="I176" t="s">
        <v>68</v>
      </c>
      <c r="J176">
        <v>102</v>
      </c>
      <c r="K176">
        <v>1</v>
      </c>
      <c r="L176">
        <v>999</v>
      </c>
      <c r="M176" t="s">
        <v>69</v>
      </c>
      <c r="N176" s="26">
        <v>2700</v>
      </c>
      <c r="O176" t="s">
        <v>70</v>
      </c>
      <c r="P176">
        <v>3380</v>
      </c>
      <c r="Q176" s="27">
        <v>0.08</v>
      </c>
      <c r="R176" t="s">
        <v>66</v>
      </c>
    </row>
    <row r="177" spans="1:18" x14ac:dyDescent="0.3">
      <c r="A177">
        <v>176</v>
      </c>
      <c r="B177">
        <v>41</v>
      </c>
      <c r="C177" t="s">
        <v>72</v>
      </c>
      <c r="D177" t="s">
        <v>63</v>
      </c>
      <c r="E177" t="s">
        <v>74</v>
      </c>
      <c r="F177" t="s">
        <v>66</v>
      </c>
      <c r="G177" t="s">
        <v>66</v>
      </c>
      <c r="H177" t="s">
        <v>66</v>
      </c>
      <c r="I177" t="s">
        <v>68</v>
      </c>
      <c r="J177">
        <v>461</v>
      </c>
      <c r="K177">
        <v>1</v>
      </c>
      <c r="L177">
        <v>999</v>
      </c>
      <c r="M177" t="s">
        <v>69</v>
      </c>
      <c r="N177" s="26">
        <v>2300</v>
      </c>
      <c r="O177" t="s">
        <v>70</v>
      </c>
      <c r="P177">
        <v>3380</v>
      </c>
      <c r="Q177" s="27">
        <v>0.08</v>
      </c>
      <c r="R177" t="s">
        <v>66</v>
      </c>
    </row>
    <row r="178" spans="1:18" x14ac:dyDescent="0.3">
      <c r="A178">
        <v>177</v>
      </c>
      <c r="B178">
        <v>39</v>
      </c>
      <c r="C178" t="s">
        <v>77</v>
      </c>
      <c r="D178" t="s">
        <v>73</v>
      </c>
      <c r="E178" t="s">
        <v>64</v>
      </c>
      <c r="F178" t="s">
        <v>65</v>
      </c>
      <c r="G178" t="s">
        <v>66</v>
      </c>
      <c r="H178" t="s">
        <v>66</v>
      </c>
      <c r="I178" t="s">
        <v>68</v>
      </c>
      <c r="J178">
        <v>250</v>
      </c>
      <c r="K178">
        <v>1</v>
      </c>
      <c r="L178">
        <v>999</v>
      </c>
      <c r="M178" t="s">
        <v>69</v>
      </c>
      <c r="N178" s="26">
        <v>2550</v>
      </c>
      <c r="O178" t="s">
        <v>70</v>
      </c>
      <c r="P178">
        <v>3380</v>
      </c>
      <c r="Q178" s="27">
        <v>0.08</v>
      </c>
      <c r="R178" t="s">
        <v>66</v>
      </c>
    </row>
    <row r="179" spans="1:18" x14ac:dyDescent="0.3">
      <c r="A179">
        <v>178</v>
      </c>
      <c r="B179">
        <v>49</v>
      </c>
      <c r="C179" t="s">
        <v>75</v>
      </c>
      <c r="D179" t="s">
        <v>73</v>
      </c>
      <c r="E179" t="s">
        <v>64</v>
      </c>
      <c r="F179" t="s">
        <v>65</v>
      </c>
      <c r="G179" t="s">
        <v>66</v>
      </c>
      <c r="H179" t="s">
        <v>66</v>
      </c>
      <c r="I179" t="s">
        <v>68</v>
      </c>
      <c r="J179">
        <v>130</v>
      </c>
      <c r="K179">
        <v>1</v>
      </c>
      <c r="L179">
        <v>999</v>
      </c>
      <c r="M179" t="s">
        <v>69</v>
      </c>
      <c r="N179" s="26">
        <v>2500</v>
      </c>
      <c r="O179" t="s">
        <v>70</v>
      </c>
      <c r="P179">
        <v>3380</v>
      </c>
      <c r="Q179" s="27">
        <v>0.08</v>
      </c>
      <c r="R179" t="s">
        <v>66</v>
      </c>
    </row>
    <row r="180" spans="1:18" x14ac:dyDescent="0.3">
      <c r="A180">
        <v>179</v>
      </c>
      <c r="B180">
        <v>54</v>
      </c>
      <c r="C180" t="s">
        <v>62</v>
      </c>
      <c r="D180" t="s">
        <v>73</v>
      </c>
      <c r="E180" t="s">
        <v>64</v>
      </c>
      <c r="F180" t="s">
        <v>65</v>
      </c>
      <c r="G180" t="s">
        <v>66</v>
      </c>
      <c r="H180" t="s">
        <v>66</v>
      </c>
      <c r="I180" t="s">
        <v>68</v>
      </c>
      <c r="J180">
        <v>252</v>
      </c>
      <c r="K180">
        <v>1</v>
      </c>
      <c r="L180">
        <v>999</v>
      </c>
      <c r="M180" t="s">
        <v>69</v>
      </c>
      <c r="N180" s="26">
        <v>22850</v>
      </c>
      <c r="O180" t="s">
        <v>70</v>
      </c>
      <c r="P180">
        <v>3380</v>
      </c>
      <c r="Q180" s="27">
        <v>0.08</v>
      </c>
      <c r="R180" t="s">
        <v>66</v>
      </c>
    </row>
    <row r="181" spans="1:18" x14ac:dyDescent="0.3">
      <c r="A181">
        <v>180</v>
      </c>
      <c r="B181">
        <v>35</v>
      </c>
      <c r="C181" t="s">
        <v>78</v>
      </c>
      <c r="D181" t="s">
        <v>73</v>
      </c>
      <c r="E181" t="s">
        <v>74</v>
      </c>
      <c r="F181" t="s">
        <v>66</v>
      </c>
      <c r="G181" t="s">
        <v>67</v>
      </c>
      <c r="H181" t="s">
        <v>66</v>
      </c>
      <c r="I181" t="s">
        <v>68</v>
      </c>
      <c r="J181">
        <v>138</v>
      </c>
      <c r="K181">
        <v>1</v>
      </c>
      <c r="L181">
        <v>999</v>
      </c>
      <c r="M181" t="s">
        <v>69</v>
      </c>
      <c r="N181" s="26">
        <v>22700</v>
      </c>
      <c r="O181" t="s">
        <v>70</v>
      </c>
      <c r="P181">
        <v>3380</v>
      </c>
      <c r="Q181" s="27">
        <v>0.08</v>
      </c>
      <c r="R181" t="s">
        <v>66</v>
      </c>
    </row>
    <row r="182" spans="1:18" x14ac:dyDescent="0.3">
      <c r="A182">
        <v>181</v>
      </c>
      <c r="B182">
        <v>57</v>
      </c>
      <c r="C182" t="s">
        <v>77</v>
      </c>
      <c r="D182" t="s">
        <v>63</v>
      </c>
      <c r="E182" t="s">
        <v>81</v>
      </c>
      <c r="F182" t="s">
        <v>66</v>
      </c>
      <c r="G182" t="s">
        <v>66</v>
      </c>
      <c r="H182" t="s">
        <v>66</v>
      </c>
      <c r="I182" t="s">
        <v>68</v>
      </c>
      <c r="J182">
        <v>412</v>
      </c>
      <c r="K182">
        <v>1</v>
      </c>
      <c r="L182">
        <v>999</v>
      </c>
      <c r="M182" t="s">
        <v>69</v>
      </c>
      <c r="N182">
        <v>350</v>
      </c>
      <c r="O182" t="s">
        <v>70</v>
      </c>
      <c r="P182">
        <v>3380</v>
      </c>
      <c r="Q182" s="27">
        <v>0.08</v>
      </c>
      <c r="R182" t="s">
        <v>66</v>
      </c>
    </row>
    <row r="183" spans="1:18" x14ac:dyDescent="0.3">
      <c r="A183">
        <v>182</v>
      </c>
      <c r="B183">
        <v>60</v>
      </c>
      <c r="C183" t="s">
        <v>62</v>
      </c>
      <c r="D183" t="s">
        <v>73</v>
      </c>
      <c r="E183" t="s">
        <v>64</v>
      </c>
      <c r="F183" t="s">
        <v>66</v>
      </c>
      <c r="G183" t="s">
        <v>67</v>
      </c>
      <c r="H183" t="s">
        <v>66</v>
      </c>
      <c r="I183" t="s">
        <v>68</v>
      </c>
      <c r="J183">
        <v>179</v>
      </c>
      <c r="K183">
        <v>2</v>
      </c>
      <c r="L183">
        <v>999</v>
      </c>
      <c r="M183" t="s">
        <v>69</v>
      </c>
      <c r="N183" s="26">
        <v>4400</v>
      </c>
      <c r="O183" t="s">
        <v>70</v>
      </c>
      <c r="P183">
        <v>3380</v>
      </c>
      <c r="Q183" s="27">
        <v>0.08</v>
      </c>
      <c r="R183" t="s">
        <v>66</v>
      </c>
    </row>
    <row r="184" spans="1:18" x14ac:dyDescent="0.3">
      <c r="A184">
        <v>183</v>
      </c>
      <c r="B184">
        <v>33</v>
      </c>
      <c r="C184" t="s">
        <v>72</v>
      </c>
      <c r="D184" t="s">
        <v>63</v>
      </c>
      <c r="E184" t="s">
        <v>74</v>
      </c>
      <c r="F184" t="s">
        <v>66</v>
      </c>
      <c r="G184" t="s">
        <v>66</v>
      </c>
      <c r="H184" t="s">
        <v>66</v>
      </c>
      <c r="I184" t="s">
        <v>68</v>
      </c>
      <c r="J184">
        <v>19</v>
      </c>
      <c r="K184">
        <v>2</v>
      </c>
      <c r="L184">
        <v>999</v>
      </c>
      <c r="M184" t="s">
        <v>69</v>
      </c>
      <c r="N184" s="26">
        <v>1500</v>
      </c>
      <c r="O184" t="s">
        <v>70</v>
      </c>
      <c r="P184">
        <v>3380</v>
      </c>
      <c r="Q184" s="27">
        <v>0.08</v>
      </c>
      <c r="R184" t="s">
        <v>66</v>
      </c>
    </row>
    <row r="185" spans="1:18" x14ac:dyDescent="0.3">
      <c r="A185">
        <v>184</v>
      </c>
      <c r="B185">
        <v>42</v>
      </c>
      <c r="C185" t="s">
        <v>77</v>
      </c>
      <c r="D185" t="s">
        <v>63</v>
      </c>
      <c r="E185" t="s">
        <v>74</v>
      </c>
      <c r="F185" t="s">
        <v>66</v>
      </c>
      <c r="G185" t="s">
        <v>66</v>
      </c>
      <c r="H185" t="s">
        <v>66</v>
      </c>
      <c r="I185" t="s">
        <v>68</v>
      </c>
      <c r="J185">
        <v>228</v>
      </c>
      <c r="K185">
        <v>2</v>
      </c>
      <c r="L185">
        <v>999</v>
      </c>
      <c r="M185" t="s">
        <v>69</v>
      </c>
      <c r="N185">
        <v>150</v>
      </c>
      <c r="O185" t="s">
        <v>70</v>
      </c>
      <c r="P185">
        <v>3380</v>
      </c>
      <c r="Q185" s="27">
        <v>0.08</v>
      </c>
      <c r="R185" t="s">
        <v>66</v>
      </c>
    </row>
    <row r="186" spans="1:18" x14ac:dyDescent="0.3">
      <c r="A186">
        <v>185</v>
      </c>
      <c r="B186">
        <v>45</v>
      </c>
      <c r="C186" t="s">
        <v>62</v>
      </c>
      <c r="D186" t="s">
        <v>63</v>
      </c>
      <c r="E186" t="s">
        <v>64</v>
      </c>
      <c r="F186" t="s">
        <v>65</v>
      </c>
      <c r="G186" t="s">
        <v>67</v>
      </c>
      <c r="H186" t="s">
        <v>66</v>
      </c>
      <c r="I186" t="s">
        <v>68</v>
      </c>
      <c r="J186">
        <v>55</v>
      </c>
      <c r="K186">
        <v>1</v>
      </c>
      <c r="L186">
        <v>999</v>
      </c>
      <c r="M186" t="s">
        <v>69</v>
      </c>
      <c r="N186" s="26">
        <v>11440</v>
      </c>
      <c r="O186" t="s">
        <v>70</v>
      </c>
      <c r="P186">
        <v>3380</v>
      </c>
      <c r="Q186" s="27">
        <v>0.08</v>
      </c>
      <c r="R186" t="s">
        <v>66</v>
      </c>
    </row>
    <row r="187" spans="1:18" x14ac:dyDescent="0.3">
      <c r="A187">
        <v>186</v>
      </c>
      <c r="B187">
        <v>42</v>
      </c>
      <c r="C187" t="s">
        <v>62</v>
      </c>
      <c r="D187" t="s">
        <v>63</v>
      </c>
      <c r="E187" t="s">
        <v>64</v>
      </c>
      <c r="F187" t="s">
        <v>66</v>
      </c>
      <c r="G187" t="s">
        <v>67</v>
      </c>
      <c r="H187" t="s">
        <v>66</v>
      </c>
      <c r="I187" t="s">
        <v>68</v>
      </c>
      <c r="J187">
        <v>717</v>
      </c>
      <c r="K187">
        <v>1</v>
      </c>
      <c r="L187">
        <v>999</v>
      </c>
      <c r="M187" t="s">
        <v>69</v>
      </c>
      <c r="N187" s="26">
        <v>81000</v>
      </c>
      <c r="O187" t="s">
        <v>70</v>
      </c>
      <c r="P187">
        <v>3380</v>
      </c>
      <c r="Q187" s="27">
        <v>0.08</v>
      </c>
      <c r="R187" t="s">
        <v>66</v>
      </c>
    </row>
    <row r="188" spans="1:18" x14ac:dyDescent="0.3">
      <c r="A188">
        <v>187</v>
      </c>
      <c r="B188">
        <v>53</v>
      </c>
      <c r="C188" t="s">
        <v>78</v>
      </c>
      <c r="D188" t="s">
        <v>63</v>
      </c>
      <c r="E188" t="s">
        <v>64</v>
      </c>
      <c r="F188" t="s">
        <v>65</v>
      </c>
      <c r="G188" t="s">
        <v>67</v>
      </c>
      <c r="H188" t="s">
        <v>66</v>
      </c>
      <c r="I188" t="s">
        <v>68</v>
      </c>
      <c r="J188">
        <v>313</v>
      </c>
      <c r="K188">
        <v>1</v>
      </c>
      <c r="L188">
        <v>999</v>
      </c>
      <c r="M188" t="s">
        <v>69</v>
      </c>
      <c r="N188" s="26">
        <v>13500</v>
      </c>
      <c r="O188" t="s">
        <v>70</v>
      </c>
      <c r="P188">
        <v>3380</v>
      </c>
      <c r="Q188" s="27">
        <v>0.08</v>
      </c>
      <c r="R188" t="s">
        <v>66</v>
      </c>
    </row>
    <row r="189" spans="1:18" x14ac:dyDescent="0.3">
      <c r="A189">
        <v>188</v>
      </c>
      <c r="B189">
        <v>37</v>
      </c>
      <c r="C189" t="s">
        <v>62</v>
      </c>
      <c r="D189" t="s">
        <v>63</v>
      </c>
      <c r="E189" t="s">
        <v>64</v>
      </c>
      <c r="F189" t="s">
        <v>65</v>
      </c>
      <c r="G189" t="s">
        <v>66</v>
      </c>
      <c r="H189" t="s">
        <v>66</v>
      </c>
      <c r="I189" t="s">
        <v>68</v>
      </c>
      <c r="J189">
        <v>289</v>
      </c>
      <c r="K189">
        <v>1</v>
      </c>
      <c r="L189">
        <v>999</v>
      </c>
      <c r="M189" t="s">
        <v>69</v>
      </c>
      <c r="N189" s="26">
        <v>13700</v>
      </c>
      <c r="O189" t="s">
        <v>70</v>
      </c>
      <c r="P189">
        <v>3380</v>
      </c>
      <c r="Q189" s="27">
        <v>0.08</v>
      </c>
      <c r="R189" t="s">
        <v>66</v>
      </c>
    </row>
    <row r="190" spans="1:18" x14ac:dyDescent="0.3">
      <c r="A190">
        <v>189</v>
      </c>
      <c r="B190">
        <v>44</v>
      </c>
      <c r="C190" t="s">
        <v>78</v>
      </c>
      <c r="D190" t="s">
        <v>63</v>
      </c>
      <c r="E190" t="s">
        <v>64</v>
      </c>
      <c r="F190" t="s">
        <v>65</v>
      </c>
      <c r="G190" t="s">
        <v>67</v>
      </c>
      <c r="H190" t="s">
        <v>66</v>
      </c>
      <c r="I190" t="s">
        <v>68</v>
      </c>
      <c r="J190">
        <v>683</v>
      </c>
      <c r="K190">
        <v>2</v>
      </c>
      <c r="L190">
        <v>999</v>
      </c>
      <c r="M190" t="s">
        <v>69</v>
      </c>
      <c r="N190" s="26">
        <v>14900</v>
      </c>
      <c r="O190" t="s">
        <v>70</v>
      </c>
      <c r="P190">
        <v>3380</v>
      </c>
      <c r="Q190" s="27">
        <v>0.08</v>
      </c>
      <c r="R190" t="s">
        <v>66</v>
      </c>
    </row>
    <row r="191" spans="1:18" x14ac:dyDescent="0.3">
      <c r="A191">
        <v>190</v>
      </c>
      <c r="B191">
        <v>54</v>
      </c>
      <c r="C191" t="s">
        <v>62</v>
      </c>
      <c r="D191" t="s">
        <v>73</v>
      </c>
      <c r="E191" t="s">
        <v>64</v>
      </c>
      <c r="F191" t="s">
        <v>66</v>
      </c>
      <c r="G191" t="s">
        <v>67</v>
      </c>
      <c r="H191" t="s">
        <v>66</v>
      </c>
      <c r="I191" t="s">
        <v>68</v>
      </c>
      <c r="J191">
        <v>1077</v>
      </c>
      <c r="K191">
        <v>1</v>
      </c>
      <c r="L191">
        <v>999</v>
      </c>
      <c r="M191" t="s">
        <v>69</v>
      </c>
      <c r="N191" s="26">
        <v>16500</v>
      </c>
      <c r="O191" t="s">
        <v>70</v>
      </c>
      <c r="P191">
        <v>3380</v>
      </c>
      <c r="Q191" s="27">
        <v>0.08</v>
      </c>
      <c r="R191" t="s">
        <v>66</v>
      </c>
    </row>
    <row r="192" spans="1:18" x14ac:dyDescent="0.3">
      <c r="A192">
        <v>191</v>
      </c>
      <c r="B192">
        <v>49</v>
      </c>
      <c r="C192" t="s">
        <v>71</v>
      </c>
      <c r="D192" t="s">
        <v>73</v>
      </c>
      <c r="E192" t="s">
        <v>64</v>
      </c>
      <c r="F192" t="s">
        <v>66</v>
      </c>
      <c r="G192" t="s">
        <v>66</v>
      </c>
      <c r="H192" t="s">
        <v>66</v>
      </c>
      <c r="I192" t="s">
        <v>68</v>
      </c>
      <c r="J192">
        <v>146</v>
      </c>
      <c r="K192">
        <v>2</v>
      </c>
      <c r="L192">
        <v>999</v>
      </c>
      <c r="M192" t="s">
        <v>69</v>
      </c>
      <c r="N192" s="26">
        <v>12500</v>
      </c>
      <c r="O192" t="s">
        <v>70</v>
      </c>
      <c r="P192">
        <v>3380</v>
      </c>
      <c r="Q192" s="27">
        <v>0.08</v>
      </c>
      <c r="R192" t="s">
        <v>66</v>
      </c>
    </row>
    <row r="193" spans="1:18" x14ac:dyDescent="0.3">
      <c r="A193">
        <v>192</v>
      </c>
      <c r="B193">
        <v>54</v>
      </c>
      <c r="C193" t="s">
        <v>71</v>
      </c>
      <c r="D193" t="s">
        <v>73</v>
      </c>
      <c r="E193" t="s">
        <v>64</v>
      </c>
      <c r="F193" t="s">
        <v>66</v>
      </c>
      <c r="G193" t="s">
        <v>66</v>
      </c>
      <c r="H193" t="s">
        <v>66</v>
      </c>
      <c r="I193" t="s">
        <v>68</v>
      </c>
      <c r="J193">
        <v>167</v>
      </c>
      <c r="K193">
        <v>1</v>
      </c>
      <c r="L193">
        <v>999</v>
      </c>
      <c r="M193" t="s">
        <v>69</v>
      </c>
      <c r="N193" s="26">
        <v>23000</v>
      </c>
      <c r="O193" t="s">
        <v>70</v>
      </c>
      <c r="P193">
        <v>3380</v>
      </c>
      <c r="Q193" s="27">
        <v>0.08</v>
      </c>
      <c r="R193" t="s">
        <v>66</v>
      </c>
    </row>
    <row r="194" spans="1:18" x14ac:dyDescent="0.3">
      <c r="A194">
        <v>193</v>
      </c>
      <c r="B194">
        <v>52</v>
      </c>
      <c r="C194" t="s">
        <v>62</v>
      </c>
      <c r="D194" t="s">
        <v>63</v>
      </c>
      <c r="E194" t="s">
        <v>64</v>
      </c>
      <c r="F194" t="s">
        <v>66</v>
      </c>
      <c r="G194" t="s">
        <v>67</v>
      </c>
      <c r="H194" t="s">
        <v>66</v>
      </c>
      <c r="I194" t="s">
        <v>68</v>
      </c>
      <c r="J194">
        <v>356</v>
      </c>
      <c r="K194">
        <v>2</v>
      </c>
      <c r="L194">
        <v>999</v>
      </c>
      <c r="M194" t="s">
        <v>69</v>
      </c>
      <c r="N194" s="26">
        <v>1100</v>
      </c>
      <c r="O194" t="s">
        <v>70</v>
      </c>
      <c r="P194">
        <v>3380</v>
      </c>
      <c r="Q194" s="27">
        <v>0.08</v>
      </c>
      <c r="R194" t="s">
        <v>66</v>
      </c>
    </row>
    <row r="195" spans="1:18" x14ac:dyDescent="0.3">
      <c r="A195">
        <v>194</v>
      </c>
      <c r="B195">
        <v>52</v>
      </c>
      <c r="C195" t="s">
        <v>78</v>
      </c>
      <c r="D195" t="s">
        <v>63</v>
      </c>
      <c r="E195" t="s">
        <v>65</v>
      </c>
      <c r="F195" t="s">
        <v>66</v>
      </c>
      <c r="G195" t="s">
        <v>66</v>
      </c>
      <c r="H195" t="s">
        <v>66</v>
      </c>
      <c r="I195" t="s">
        <v>68</v>
      </c>
      <c r="J195">
        <v>277</v>
      </c>
      <c r="K195">
        <v>1</v>
      </c>
      <c r="L195">
        <v>999</v>
      </c>
      <c r="M195" t="s">
        <v>69</v>
      </c>
      <c r="N195" s="26">
        <v>1800</v>
      </c>
      <c r="O195" t="s">
        <v>70</v>
      </c>
      <c r="P195">
        <v>3380</v>
      </c>
      <c r="Q195" s="27">
        <v>0.08</v>
      </c>
      <c r="R195" t="s">
        <v>66</v>
      </c>
    </row>
    <row r="196" spans="1:18" x14ac:dyDescent="0.3">
      <c r="A196">
        <v>195</v>
      </c>
      <c r="B196">
        <v>43</v>
      </c>
      <c r="C196" t="s">
        <v>62</v>
      </c>
      <c r="D196" t="s">
        <v>63</v>
      </c>
      <c r="E196" t="s">
        <v>64</v>
      </c>
      <c r="F196" t="s">
        <v>66</v>
      </c>
      <c r="G196" t="s">
        <v>67</v>
      </c>
      <c r="H196" t="s">
        <v>66</v>
      </c>
      <c r="I196" t="s">
        <v>68</v>
      </c>
      <c r="J196">
        <v>172</v>
      </c>
      <c r="K196">
        <v>1</v>
      </c>
      <c r="L196">
        <v>999</v>
      </c>
      <c r="M196" t="s">
        <v>69</v>
      </c>
      <c r="N196">
        <v>250</v>
      </c>
      <c r="O196" t="s">
        <v>70</v>
      </c>
      <c r="P196">
        <v>3380</v>
      </c>
      <c r="Q196" s="27">
        <v>0.08</v>
      </c>
      <c r="R196" t="s">
        <v>66</v>
      </c>
    </row>
    <row r="197" spans="1:18" x14ac:dyDescent="0.3">
      <c r="A197">
        <v>196</v>
      </c>
      <c r="B197">
        <v>54</v>
      </c>
      <c r="C197" t="s">
        <v>82</v>
      </c>
      <c r="D197" t="s">
        <v>63</v>
      </c>
      <c r="E197" t="s">
        <v>74</v>
      </c>
      <c r="F197" t="s">
        <v>65</v>
      </c>
      <c r="G197" t="s">
        <v>66</v>
      </c>
      <c r="H197" t="s">
        <v>66</v>
      </c>
      <c r="I197" t="s">
        <v>68</v>
      </c>
      <c r="J197">
        <v>218</v>
      </c>
      <c r="K197">
        <v>1</v>
      </c>
      <c r="L197">
        <v>999</v>
      </c>
      <c r="M197" t="s">
        <v>69</v>
      </c>
      <c r="N197" s="26">
        <v>4150</v>
      </c>
      <c r="O197" t="s">
        <v>70</v>
      </c>
      <c r="P197">
        <v>3380</v>
      </c>
      <c r="Q197" s="27">
        <v>0.08</v>
      </c>
      <c r="R197" t="s">
        <v>66</v>
      </c>
    </row>
    <row r="198" spans="1:18" x14ac:dyDescent="0.3">
      <c r="A198">
        <v>197</v>
      </c>
      <c r="B198">
        <v>20</v>
      </c>
      <c r="C198" t="s">
        <v>82</v>
      </c>
      <c r="D198" t="s">
        <v>63</v>
      </c>
      <c r="E198" t="s">
        <v>74</v>
      </c>
      <c r="F198" t="s">
        <v>65</v>
      </c>
      <c r="G198" t="s">
        <v>67</v>
      </c>
      <c r="H198" t="s">
        <v>67</v>
      </c>
      <c r="I198" t="s">
        <v>68</v>
      </c>
      <c r="J198">
        <v>217</v>
      </c>
      <c r="K198">
        <v>1</v>
      </c>
      <c r="L198">
        <v>999</v>
      </c>
      <c r="M198" t="s">
        <v>69</v>
      </c>
      <c r="N198" s="26">
        <v>8800</v>
      </c>
      <c r="O198" t="s">
        <v>70</v>
      </c>
      <c r="P198">
        <v>3380</v>
      </c>
      <c r="Q198" s="27">
        <v>0.08</v>
      </c>
      <c r="R198" t="s">
        <v>66</v>
      </c>
    </row>
    <row r="199" spans="1:18" x14ac:dyDescent="0.3">
      <c r="A199">
        <v>198</v>
      </c>
      <c r="B199">
        <v>22</v>
      </c>
      <c r="C199" t="s">
        <v>76</v>
      </c>
      <c r="D199" t="s">
        <v>63</v>
      </c>
      <c r="E199" t="s">
        <v>81</v>
      </c>
      <c r="F199" t="s">
        <v>66</v>
      </c>
      <c r="G199" t="s">
        <v>66</v>
      </c>
      <c r="H199" t="s">
        <v>66</v>
      </c>
      <c r="I199" t="s">
        <v>68</v>
      </c>
      <c r="J199">
        <v>67</v>
      </c>
      <c r="K199">
        <v>1</v>
      </c>
      <c r="L199">
        <v>999</v>
      </c>
      <c r="M199" t="s">
        <v>69</v>
      </c>
      <c r="N199" s="26">
        <v>4000</v>
      </c>
      <c r="O199" t="s">
        <v>70</v>
      </c>
      <c r="P199">
        <v>3380</v>
      </c>
      <c r="Q199" s="27">
        <v>0.08</v>
      </c>
      <c r="R199" t="s">
        <v>66</v>
      </c>
    </row>
    <row r="200" spans="1:18" x14ac:dyDescent="0.3">
      <c r="A200">
        <v>199</v>
      </c>
      <c r="B200">
        <v>36</v>
      </c>
      <c r="C200" t="s">
        <v>71</v>
      </c>
      <c r="D200" t="s">
        <v>63</v>
      </c>
      <c r="E200" t="s">
        <v>64</v>
      </c>
      <c r="F200" t="s">
        <v>66</v>
      </c>
      <c r="G200" t="s">
        <v>66</v>
      </c>
      <c r="H200" t="s">
        <v>66</v>
      </c>
      <c r="I200" t="s">
        <v>68</v>
      </c>
      <c r="J200">
        <v>291</v>
      </c>
      <c r="K200">
        <v>1</v>
      </c>
      <c r="L200">
        <v>999</v>
      </c>
      <c r="M200" t="s">
        <v>69</v>
      </c>
      <c r="N200">
        <v>500</v>
      </c>
      <c r="O200" t="s">
        <v>70</v>
      </c>
      <c r="P200">
        <v>3380</v>
      </c>
      <c r="Q200" s="27">
        <v>0.08</v>
      </c>
      <c r="R200" t="s">
        <v>66</v>
      </c>
    </row>
    <row r="201" spans="1:18" x14ac:dyDescent="0.3">
      <c r="A201">
        <v>200</v>
      </c>
      <c r="B201">
        <v>35</v>
      </c>
      <c r="C201" t="s">
        <v>82</v>
      </c>
      <c r="D201" t="s">
        <v>63</v>
      </c>
      <c r="E201" t="s">
        <v>74</v>
      </c>
      <c r="F201" t="s">
        <v>65</v>
      </c>
      <c r="G201" t="s">
        <v>67</v>
      </c>
      <c r="H201" t="s">
        <v>66</v>
      </c>
      <c r="I201" t="s">
        <v>68</v>
      </c>
      <c r="J201">
        <v>248</v>
      </c>
      <c r="K201">
        <v>1</v>
      </c>
      <c r="L201">
        <v>999</v>
      </c>
      <c r="M201" t="s">
        <v>69</v>
      </c>
      <c r="N201">
        <v>600</v>
      </c>
      <c r="O201" t="s">
        <v>70</v>
      </c>
      <c r="P201">
        <v>3380</v>
      </c>
      <c r="Q201" s="27">
        <v>0.08</v>
      </c>
      <c r="R201" t="s">
        <v>66</v>
      </c>
    </row>
    <row r="202" spans="1:18" x14ac:dyDescent="0.3">
      <c r="A202">
        <v>201</v>
      </c>
      <c r="B202">
        <v>36</v>
      </c>
      <c r="C202" t="s">
        <v>82</v>
      </c>
      <c r="D202" t="s">
        <v>73</v>
      </c>
      <c r="E202" t="s">
        <v>64</v>
      </c>
      <c r="F202" t="s">
        <v>66</v>
      </c>
      <c r="G202" t="s">
        <v>67</v>
      </c>
      <c r="H202" t="s">
        <v>66</v>
      </c>
      <c r="I202" t="s">
        <v>68</v>
      </c>
      <c r="J202">
        <v>256</v>
      </c>
      <c r="K202">
        <v>1</v>
      </c>
      <c r="L202">
        <v>999</v>
      </c>
      <c r="M202" t="s">
        <v>69</v>
      </c>
      <c r="N202" s="26">
        <v>7500</v>
      </c>
      <c r="O202" t="s">
        <v>70</v>
      </c>
      <c r="P202">
        <v>3380</v>
      </c>
      <c r="Q202" s="27">
        <v>0.08</v>
      </c>
      <c r="R202" t="s">
        <v>66</v>
      </c>
    </row>
    <row r="203" spans="1:18" x14ac:dyDescent="0.3">
      <c r="A203">
        <v>202</v>
      </c>
      <c r="B203">
        <v>55</v>
      </c>
      <c r="C203" t="s">
        <v>72</v>
      </c>
      <c r="D203" t="s">
        <v>63</v>
      </c>
      <c r="E203" t="s">
        <v>74</v>
      </c>
      <c r="F203" t="s">
        <v>66</v>
      </c>
      <c r="G203" t="s">
        <v>66</v>
      </c>
      <c r="H203" t="s">
        <v>66</v>
      </c>
      <c r="I203" t="s">
        <v>68</v>
      </c>
      <c r="J203">
        <v>286</v>
      </c>
      <c r="K203">
        <v>1</v>
      </c>
      <c r="L203">
        <v>999</v>
      </c>
      <c r="M203" t="s">
        <v>69</v>
      </c>
      <c r="N203" s="26">
        <v>3000</v>
      </c>
      <c r="O203" t="s">
        <v>70</v>
      </c>
      <c r="P203">
        <v>3380</v>
      </c>
      <c r="Q203" s="27">
        <v>0.08</v>
      </c>
      <c r="R203" t="s">
        <v>66</v>
      </c>
    </row>
    <row r="204" spans="1:18" x14ac:dyDescent="0.3">
      <c r="A204">
        <v>203</v>
      </c>
      <c r="B204">
        <v>59</v>
      </c>
      <c r="C204" t="s">
        <v>78</v>
      </c>
      <c r="D204" t="s">
        <v>63</v>
      </c>
      <c r="E204" t="s">
        <v>74</v>
      </c>
      <c r="F204" t="s">
        <v>66</v>
      </c>
      <c r="G204" t="s">
        <v>66</v>
      </c>
      <c r="H204" t="s">
        <v>66</v>
      </c>
      <c r="I204" t="s">
        <v>68</v>
      </c>
      <c r="J204">
        <v>477</v>
      </c>
      <c r="K204">
        <v>1</v>
      </c>
      <c r="L204">
        <v>999</v>
      </c>
      <c r="M204" t="s">
        <v>69</v>
      </c>
      <c r="N204">
        <v>300</v>
      </c>
      <c r="O204" t="s">
        <v>70</v>
      </c>
      <c r="P204">
        <v>3380</v>
      </c>
      <c r="Q204" s="27">
        <v>0.08</v>
      </c>
      <c r="R204" t="s">
        <v>66</v>
      </c>
    </row>
    <row r="205" spans="1:18" x14ac:dyDescent="0.3">
      <c r="A205">
        <v>204</v>
      </c>
      <c r="B205">
        <v>57</v>
      </c>
      <c r="C205" t="s">
        <v>75</v>
      </c>
      <c r="D205" t="s">
        <v>63</v>
      </c>
      <c r="E205" t="s">
        <v>65</v>
      </c>
      <c r="F205" t="s">
        <v>65</v>
      </c>
      <c r="G205" t="s">
        <v>66</v>
      </c>
      <c r="H205" t="s">
        <v>66</v>
      </c>
      <c r="I205" t="s">
        <v>68</v>
      </c>
      <c r="J205">
        <v>611</v>
      </c>
      <c r="K205">
        <v>2</v>
      </c>
      <c r="L205">
        <v>999</v>
      </c>
      <c r="M205" t="s">
        <v>69</v>
      </c>
      <c r="N205" s="26">
        <v>1500</v>
      </c>
      <c r="O205" t="s">
        <v>70</v>
      </c>
      <c r="P205">
        <v>3380</v>
      </c>
      <c r="Q205" s="27">
        <v>0.08</v>
      </c>
      <c r="R205" t="s">
        <v>66</v>
      </c>
    </row>
    <row r="206" spans="1:18" x14ac:dyDescent="0.3">
      <c r="A206">
        <v>205</v>
      </c>
      <c r="B206">
        <v>39</v>
      </c>
      <c r="C206" t="s">
        <v>62</v>
      </c>
      <c r="D206" t="s">
        <v>63</v>
      </c>
      <c r="E206" t="s">
        <v>81</v>
      </c>
      <c r="F206" t="s">
        <v>65</v>
      </c>
      <c r="G206" t="s">
        <v>67</v>
      </c>
      <c r="H206" t="s">
        <v>66</v>
      </c>
      <c r="I206" t="s">
        <v>68</v>
      </c>
      <c r="J206">
        <v>471</v>
      </c>
      <c r="K206">
        <v>1</v>
      </c>
      <c r="L206">
        <v>999</v>
      </c>
      <c r="M206" t="s">
        <v>69</v>
      </c>
      <c r="N206">
        <v>450</v>
      </c>
      <c r="O206" t="s">
        <v>70</v>
      </c>
      <c r="P206">
        <v>3380</v>
      </c>
      <c r="Q206" s="27">
        <v>0.08</v>
      </c>
      <c r="R206" t="s">
        <v>66</v>
      </c>
    </row>
    <row r="207" spans="1:18" x14ac:dyDescent="0.3">
      <c r="A207">
        <v>206</v>
      </c>
      <c r="B207">
        <v>39</v>
      </c>
      <c r="C207" t="s">
        <v>72</v>
      </c>
      <c r="D207" t="s">
        <v>63</v>
      </c>
      <c r="E207" t="s">
        <v>64</v>
      </c>
      <c r="F207" t="s">
        <v>65</v>
      </c>
      <c r="G207" t="s">
        <v>67</v>
      </c>
      <c r="H207" t="s">
        <v>66</v>
      </c>
      <c r="I207" t="s">
        <v>68</v>
      </c>
      <c r="J207">
        <v>381</v>
      </c>
      <c r="K207">
        <v>2</v>
      </c>
      <c r="L207">
        <v>999</v>
      </c>
      <c r="M207" t="s">
        <v>69</v>
      </c>
      <c r="N207" s="26">
        <v>7000</v>
      </c>
      <c r="O207" t="s">
        <v>70</v>
      </c>
      <c r="P207">
        <v>3380</v>
      </c>
      <c r="Q207" s="27">
        <v>0.08</v>
      </c>
      <c r="R207" t="s">
        <v>66</v>
      </c>
    </row>
    <row r="208" spans="1:18" x14ac:dyDescent="0.3">
      <c r="A208">
        <v>207</v>
      </c>
      <c r="B208">
        <v>30</v>
      </c>
      <c r="C208" t="s">
        <v>62</v>
      </c>
      <c r="D208" t="s">
        <v>63</v>
      </c>
      <c r="E208" t="s">
        <v>65</v>
      </c>
      <c r="F208" t="s">
        <v>66</v>
      </c>
      <c r="G208" t="s">
        <v>67</v>
      </c>
      <c r="H208" t="s">
        <v>66</v>
      </c>
      <c r="I208" t="s">
        <v>68</v>
      </c>
      <c r="J208">
        <v>251</v>
      </c>
      <c r="K208">
        <v>1</v>
      </c>
      <c r="L208">
        <v>999</v>
      </c>
      <c r="M208" t="s">
        <v>69</v>
      </c>
      <c r="N208">
        <v>500</v>
      </c>
      <c r="O208" t="s">
        <v>70</v>
      </c>
      <c r="P208">
        <v>3380</v>
      </c>
      <c r="Q208" s="27">
        <v>0.08</v>
      </c>
      <c r="R208" t="s">
        <v>66</v>
      </c>
    </row>
    <row r="209" spans="1:18" x14ac:dyDescent="0.3">
      <c r="A209">
        <v>208</v>
      </c>
      <c r="B209">
        <v>30</v>
      </c>
      <c r="C209" t="s">
        <v>62</v>
      </c>
      <c r="D209" t="s">
        <v>63</v>
      </c>
      <c r="E209" t="s">
        <v>65</v>
      </c>
      <c r="F209" t="s">
        <v>66</v>
      </c>
      <c r="G209" t="s">
        <v>67</v>
      </c>
      <c r="H209" t="s">
        <v>67</v>
      </c>
      <c r="I209" t="s">
        <v>68</v>
      </c>
      <c r="J209">
        <v>408</v>
      </c>
      <c r="K209">
        <v>1</v>
      </c>
      <c r="L209">
        <v>999</v>
      </c>
      <c r="M209" t="s">
        <v>69</v>
      </c>
      <c r="N209">
        <v>500</v>
      </c>
      <c r="O209" t="s">
        <v>70</v>
      </c>
      <c r="P209">
        <v>3380</v>
      </c>
      <c r="Q209" s="27">
        <v>0.08</v>
      </c>
      <c r="R209" t="s">
        <v>66</v>
      </c>
    </row>
    <row r="210" spans="1:18" x14ac:dyDescent="0.3">
      <c r="A210">
        <v>209</v>
      </c>
      <c r="B210">
        <v>50</v>
      </c>
      <c r="C210" t="s">
        <v>72</v>
      </c>
      <c r="D210" t="s">
        <v>63</v>
      </c>
      <c r="E210" t="s">
        <v>64</v>
      </c>
      <c r="F210" t="s">
        <v>65</v>
      </c>
      <c r="G210" t="s">
        <v>66</v>
      </c>
      <c r="H210" t="s">
        <v>66</v>
      </c>
      <c r="I210" t="s">
        <v>68</v>
      </c>
      <c r="J210">
        <v>287</v>
      </c>
      <c r="K210">
        <v>1</v>
      </c>
      <c r="L210">
        <v>999</v>
      </c>
      <c r="M210" t="s">
        <v>69</v>
      </c>
      <c r="N210">
        <v>800</v>
      </c>
      <c r="O210" t="s">
        <v>70</v>
      </c>
      <c r="P210">
        <v>3380</v>
      </c>
      <c r="Q210" s="27">
        <v>0.08</v>
      </c>
      <c r="R210" t="s">
        <v>66</v>
      </c>
    </row>
    <row r="211" spans="1:18" x14ac:dyDescent="0.3">
      <c r="A211">
        <v>210</v>
      </c>
      <c r="B211">
        <v>40</v>
      </c>
      <c r="C211" t="s">
        <v>71</v>
      </c>
      <c r="D211" t="s">
        <v>63</v>
      </c>
      <c r="E211" t="s">
        <v>64</v>
      </c>
      <c r="F211" t="s">
        <v>66</v>
      </c>
      <c r="G211" t="s">
        <v>66</v>
      </c>
      <c r="H211" t="s">
        <v>66</v>
      </c>
      <c r="I211" t="s">
        <v>68</v>
      </c>
      <c r="J211">
        <v>322</v>
      </c>
      <c r="K211">
        <v>3</v>
      </c>
      <c r="L211">
        <v>999</v>
      </c>
      <c r="M211" t="s">
        <v>69</v>
      </c>
      <c r="N211" s="26">
        <v>1200</v>
      </c>
      <c r="O211" t="s">
        <v>70</v>
      </c>
      <c r="P211">
        <v>3380</v>
      </c>
      <c r="Q211" s="27">
        <v>0.08</v>
      </c>
      <c r="R211" t="s">
        <v>66</v>
      </c>
    </row>
    <row r="212" spans="1:18" x14ac:dyDescent="0.3">
      <c r="A212">
        <v>211</v>
      </c>
      <c r="B212">
        <v>35</v>
      </c>
      <c r="C212" t="s">
        <v>78</v>
      </c>
      <c r="D212" t="s">
        <v>73</v>
      </c>
      <c r="E212" t="s">
        <v>64</v>
      </c>
      <c r="F212" t="s">
        <v>66</v>
      </c>
      <c r="G212" t="s">
        <v>67</v>
      </c>
      <c r="H212" t="s">
        <v>66</v>
      </c>
      <c r="I212" t="s">
        <v>68</v>
      </c>
      <c r="J212">
        <v>216</v>
      </c>
      <c r="K212">
        <v>2</v>
      </c>
      <c r="L212">
        <v>999</v>
      </c>
      <c r="M212" t="s">
        <v>69</v>
      </c>
      <c r="N212" s="26">
        <v>1800</v>
      </c>
      <c r="O212" t="s">
        <v>70</v>
      </c>
      <c r="P212">
        <v>3380</v>
      </c>
      <c r="Q212" s="27">
        <v>0.08</v>
      </c>
      <c r="R212" t="s">
        <v>66</v>
      </c>
    </row>
    <row r="213" spans="1:18" x14ac:dyDescent="0.3">
      <c r="A213">
        <v>212</v>
      </c>
      <c r="B213">
        <v>43</v>
      </c>
      <c r="C213" t="s">
        <v>77</v>
      </c>
      <c r="D213" t="s">
        <v>73</v>
      </c>
      <c r="E213" t="s">
        <v>65</v>
      </c>
      <c r="F213" t="s">
        <v>65</v>
      </c>
      <c r="G213" t="s">
        <v>66</v>
      </c>
      <c r="H213" t="s">
        <v>66</v>
      </c>
      <c r="I213" t="s">
        <v>68</v>
      </c>
      <c r="J213">
        <v>366</v>
      </c>
      <c r="K213">
        <v>2</v>
      </c>
      <c r="L213">
        <v>999</v>
      </c>
      <c r="M213" t="s">
        <v>69</v>
      </c>
      <c r="N213">
        <v>900</v>
      </c>
      <c r="O213" t="s">
        <v>70</v>
      </c>
      <c r="P213">
        <v>3380</v>
      </c>
      <c r="Q213" s="27">
        <v>0.08</v>
      </c>
      <c r="R213" t="s">
        <v>66</v>
      </c>
    </row>
    <row r="214" spans="1:18" x14ac:dyDescent="0.3">
      <c r="A214">
        <v>213</v>
      </c>
      <c r="B214">
        <v>36</v>
      </c>
      <c r="C214" t="s">
        <v>71</v>
      </c>
      <c r="D214" t="s">
        <v>73</v>
      </c>
      <c r="E214" t="s">
        <v>64</v>
      </c>
      <c r="F214" t="s">
        <v>65</v>
      </c>
      <c r="G214" t="s">
        <v>67</v>
      </c>
      <c r="H214" t="s">
        <v>66</v>
      </c>
      <c r="I214" t="s">
        <v>68</v>
      </c>
      <c r="J214">
        <v>210</v>
      </c>
      <c r="K214">
        <v>1</v>
      </c>
      <c r="L214">
        <v>999</v>
      </c>
      <c r="M214" t="s">
        <v>69</v>
      </c>
      <c r="N214">
        <v>550</v>
      </c>
      <c r="O214" t="s">
        <v>70</v>
      </c>
      <c r="P214">
        <v>3380</v>
      </c>
      <c r="Q214" s="27">
        <v>0.08</v>
      </c>
      <c r="R214" t="s">
        <v>66</v>
      </c>
    </row>
    <row r="215" spans="1:18" x14ac:dyDescent="0.3">
      <c r="A215">
        <v>214</v>
      </c>
      <c r="B215">
        <v>46</v>
      </c>
      <c r="C215" t="s">
        <v>77</v>
      </c>
      <c r="D215" t="s">
        <v>73</v>
      </c>
      <c r="E215" t="s">
        <v>64</v>
      </c>
      <c r="F215" t="s">
        <v>65</v>
      </c>
      <c r="G215" t="s">
        <v>67</v>
      </c>
      <c r="H215" t="s">
        <v>66</v>
      </c>
      <c r="I215" t="s">
        <v>68</v>
      </c>
      <c r="J215">
        <v>288</v>
      </c>
      <c r="K215">
        <v>1</v>
      </c>
      <c r="L215">
        <v>999</v>
      </c>
      <c r="M215" t="s">
        <v>69</v>
      </c>
      <c r="N215">
        <v>800</v>
      </c>
      <c r="O215" t="s">
        <v>70</v>
      </c>
      <c r="P215">
        <v>3380</v>
      </c>
      <c r="Q215" s="27">
        <v>0.08</v>
      </c>
      <c r="R215" t="s">
        <v>66</v>
      </c>
    </row>
    <row r="216" spans="1:18" x14ac:dyDescent="0.3">
      <c r="A216">
        <v>215</v>
      </c>
      <c r="B216">
        <v>40</v>
      </c>
      <c r="C216" t="s">
        <v>77</v>
      </c>
      <c r="D216" t="s">
        <v>73</v>
      </c>
      <c r="E216" t="s">
        <v>64</v>
      </c>
      <c r="F216" t="s">
        <v>66</v>
      </c>
      <c r="G216" t="s">
        <v>66</v>
      </c>
      <c r="H216" t="s">
        <v>66</v>
      </c>
      <c r="I216" t="s">
        <v>68</v>
      </c>
      <c r="J216">
        <v>168</v>
      </c>
      <c r="K216">
        <v>1</v>
      </c>
      <c r="L216">
        <v>999</v>
      </c>
      <c r="M216" t="s">
        <v>69</v>
      </c>
      <c r="N216" s="26">
        <v>1000</v>
      </c>
      <c r="O216" t="s">
        <v>70</v>
      </c>
      <c r="P216">
        <v>3380</v>
      </c>
      <c r="Q216" s="27">
        <v>0.08</v>
      </c>
      <c r="R216" t="s">
        <v>66</v>
      </c>
    </row>
    <row r="217" spans="1:18" x14ac:dyDescent="0.3">
      <c r="A217">
        <v>216</v>
      </c>
      <c r="B217">
        <v>58</v>
      </c>
      <c r="C217" t="s">
        <v>75</v>
      </c>
      <c r="D217" t="s">
        <v>73</v>
      </c>
      <c r="E217" t="s">
        <v>74</v>
      </c>
      <c r="F217" t="s">
        <v>66</v>
      </c>
      <c r="G217" t="s">
        <v>66</v>
      </c>
      <c r="H217" t="s">
        <v>66</v>
      </c>
      <c r="I217" t="s">
        <v>68</v>
      </c>
      <c r="J217">
        <v>132</v>
      </c>
      <c r="K217">
        <v>1</v>
      </c>
      <c r="L217">
        <v>999</v>
      </c>
      <c r="M217" t="s">
        <v>69</v>
      </c>
      <c r="N217" s="26">
        <v>2300</v>
      </c>
      <c r="O217" t="s">
        <v>70</v>
      </c>
      <c r="P217">
        <v>3390</v>
      </c>
      <c r="Q217" s="27">
        <v>0.08</v>
      </c>
      <c r="R217" t="s">
        <v>66</v>
      </c>
    </row>
    <row r="218" spans="1:18" x14ac:dyDescent="0.3">
      <c r="A218">
        <v>217</v>
      </c>
      <c r="B218">
        <v>42</v>
      </c>
      <c r="C218" t="s">
        <v>77</v>
      </c>
      <c r="D218" t="s">
        <v>63</v>
      </c>
      <c r="E218" t="s">
        <v>74</v>
      </c>
      <c r="F218" t="s">
        <v>66</v>
      </c>
      <c r="G218" t="s">
        <v>66</v>
      </c>
      <c r="H218" t="s">
        <v>66</v>
      </c>
      <c r="I218" t="s">
        <v>68</v>
      </c>
      <c r="J218">
        <v>64</v>
      </c>
      <c r="K218">
        <v>2</v>
      </c>
      <c r="L218">
        <v>999</v>
      </c>
      <c r="M218" t="s">
        <v>69</v>
      </c>
      <c r="N218">
        <v>800</v>
      </c>
      <c r="O218" t="s">
        <v>70</v>
      </c>
      <c r="P218">
        <v>3390</v>
      </c>
      <c r="Q218" s="27">
        <v>0.08</v>
      </c>
      <c r="R218" t="s">
        <v>66</v>
      </c>
    </row>
    <row r="219" spans="1:18" x14ac:dyDescent="0.3">
      <c r="A219">
        <v>218</v>
      </c>
      <c r="B219">
        <v>35</v>
      </c>
      <c r="C219" t="s">
        <v>78</v>
      </c>
      <c r="D219" t="s">
        <v>63</v>
      </c>
      <c r="E219" t="s">
        <v>74</v>
      </c>
      <c r="F219" t="s">
        <v>66</v>
      </c>
      <c r="G219" t="s">
        <v>66</v>
      </c>
      <c r="H219" t="s">
        <v>66</v>
      </c>
      <c r="I219" t="s">
        <v>68</v>
      </c>
      <c r="J219">
        <v>209</v>
      </c>
      <c r="K219">
        <v>2</v>
      </c>
      <c r="L219">
        <v>999</v>
      </c>
      <c r="M219" t="s">
        <v>69</v>
      </c>
      <c r="N219">
        <v>700</v>
      </c>
      <c r="O219" t="s">
        <v>70</v>
      </c>
      <c r="P219">
        <v>3390</v>
      </c>
      <c r="Q219" s="27">
        <v>0.08</v>
      </c>
      <c r="R219" t="s">
        <v>66</v>
      </c>
    </row>
    <row r="220" spans="1:18" x14ac:dyDescent="0.3">
      <c r="A220">
        <v>219</v>
      </c>
      <c r="B220">
        <v>43</v>
      </c>
      <c r="C220" t="s">
        <v>75</v>
      </c>
      <c r="D220" t="s">
        <v>63</v>
      </c>
      <c r="E220" t="s">
        <v>64</v>
      </c>
      <c r="F220" t="s">
        <v>65</v>
      </c>
      <c r="G220" t="s">
        <v>66</v>
      </c>
      <c r="H220" t="s">
        <v>66</v>
      </c>
      <c r="I220" t="s">
        <v>68</v>
      </c>
      <c r="J220">
        <v>410</v>
      </c>
      <c r="K220">
        <v>3</v>
      </c>
      <c r="L220">
        <v>999</v>
      </c>
      <c r="M220" t="s">
        <v>69</v>
      </c>
      <c r="N220" s="26">
        <v>7550</v>
      </c>
      <c r="O220" t="s">
        <v>70</v>
      </c>
      <c r="P220">
        <v>3390</v>
      </c>
      <c r="Q220" s="27">
        <v>0.08</v>
      </c>
      <c r="R220" t="s">
        <v>66</v>
      </c>
    </row>
    <row r="221" spans="1:18" x14ac:dyDescent="0.3">
      <c r="A221">
        <v>220</v>
      </c>
      <c r="B221">
        <v>45</v>
      </c>
      <c r="C221" t="s">
        <v>62</v>
      </c>
      <c r="D221" t="s">
        <v>63</v>
      </c>
      <c r="E221" t="s">
        <v>64</v>
      </c>
      <c r="F221" t="s">
        <v>66</v>
      </c>
      <c r="G221" t="s">
        <v>67</v>
      </c>
      <c r="H221" t="s">
        <v>67</v>
      </c>
      <c r="I221" t="s">
        <v>68</v>
      </c>
      <c r="J221">
        <v>177</v>
      </c>
      <c r="K221">
        <v>1</v>
      </c>
      <c r="L221">
        <v>999</v>
      </c>
      <c r="M221" t="s">
        <v>69</v>
      </c>
      <c r="N221" s="26">
        <v>7800</v>
      </c>
      <c r="O221" t="s">
        <v>70</v>
      </c>
      <c r="P221">
        <v>3390</v>
      </c>
      <c r="Q221" s="27">
        <v>0.08</v>
      </c>
      <c r="R221" t="s">
        <v>66</v>
      </c>
    </row>
    <row r="222" spans="1:18" x14ac:dyDescent="0.3">
      <c r="A222">
        <v>221</v>
      </c>
      <c r="B222">
        <v>39</v>
      </c>
      <c r="C222" t="s">
        <v>78</v>
      </c>
      <c r="D222" t="s">
        <v>63</v>
      </c>
      <c r="E222" t="s">
        <v>81</v>
      </c>
      <c r="F222" t="s">
        <v>66</v>
      </c>
      <c r="G222" t="s">
        <v>67</v>
      </c>
      <c r="H222" t="s">
        <v>66</v>
      </c>
      <c r="I222" t="s">
        <v>68</v>
      </c>
      <c r="J222">
        <v>580</v>
      </c>
      <c r="K222">
        <v>2</v>
      </c>
      <c r="L222">
        <v>999</v>
      </c>
      <c r="M222" t="s">
        <v>69</v>
      </c>
      <c r="N222" s="26">
        <v>13200</v>
      </c>
      <c r="O222" t="s">
        <v>70</v>
      </c>
      <c r="P222">
        <v>3390</v>
      </c>
      <c r="Q222" s="27">
        <v>0.08</v>
      </c>
      <c r="R222" t="s">
        <v>66</v>
      </c>
    </row>
    <row r="223" spans="1:18" x14ac:dyDescent="0.3">
      <c r="A223">
        <v>222</v>
      </c>
      <c r="B223">
        <v>50</v>
      </c>
      <c r="C223" t="s">
        <v>71</v>
      </c>
      <c r="D223" t="s">
        <v>63</v>
      </c>
      <c r="E223" t="s">
        <v>81</v>
      </c>
      <c r="F223" t="s">
        <v>66</v>
      </c>
      <c r="G223" t="s">
        <v>67</v>
      </c>
      <c r="H223" t="s">
        <v>66</v>
      </c>
      <c r="I223" t="s">
        <v>68</v>
      </c>
      <c r="J223">
        <v>165</v>
      </c>
      <c r="K223">
        <v>1</v>
      </c>
      <c r="L223">
        <v>999</v>
      </c>
      <c r="M223" t="s">
        <v>69</v>
      </c>
      <c r="N223">
        <v>550</v>
      </c>
      <c r="O223" t="s">
        <v>70</v>
      </c>
      <c r="P223">
        <v>3390</v>
      </c>
      <c r="Q223" s="27">
        <v>0.08</v>
      </c>
      <c r="R223" t="s">
        <v>66</v>
      </c>
    </row>
    <row r="224" spans="1:18" x14ac:dyDescent="0.3">
      <c r="A224">
        <v>223</v>
      </c>
      <c r="B224">
        <v>32</v>
      </c>
      <c r="C224" t="s">
        <v>72</v>
      </c>
      <c r="D224" t="s">
        <v>63</v>
      </c>
      <c r="E224" t="s">
        <v>64</v>
      </c>
      <c r="F224" t="s">
        <v>65</v>
      </c>
      <c r="G224" t="s">
        <v>67</v>
      </c>
      <c r="H224" t="s">
        <v>66</v>
      </c>
      <c r="I224" t="s">
        <v>68</v>
      </c>
      <c r="J224">
        <v>127</v>
      </c>
      <c r="K224">
        <v>2</v>
      </c>
      <c r="L224">
        <v>999</v>
      </c>
      <c r="M224" t="s">
        <v>69</v>
      </c>
      <c r="N224" s="26">
        <v>2500</v>
      </c>
      <c r="O224" t="s">
        <v>70</v>
      </c>
      <c r="P224">
        <v>3390</v>
      </c>
      <c r="Q224" s="27">
        <v>0.08</v>
      </c>
      <c r="R224" t="s">
        <v>66</v>
      </c>
    </row>
    <row r="225" spans="1:18" x14ac:dyDescent="0.3">
      <c r="A225">
        <v>224</v>
      </c>
      <c r="B225">
        <v>39</v>
      </c>
      <c r="C225" t="s">
        <v>78</v>
      </c>
      <c r="D225" t="s">
        <v>63</v>
      </c>
      <c r="E225" t="s">
        <v>64</v>
      </c>
      <c r="F225" t="s">
        <v>65</v>
      </c>
      <c r="G225" t="s">
        <v>66</v>
      </c>
      <c r="H225" t="s">
        <v>66</v>
      </c>
      <c r="I225" t="s">
        <v>68</v>
      </c>
      <c r="J225">
        <v>357</v>
      </c>
      <c r="K225">
        <v>1</v>
      </c>
      <c r="L225">
        <v>999</v>
      </c>
      <c r="M225" t="s">
        <v>69</v>
      </c>
      <c r="N225" s="26">
        <v>3850</v>
      </c>
      <c r="O225" t="s">
        <v>70</v>
      </c>
      <c r="P225">
        <v>3390</v>
      </c>
      <c r="Q225" s="27">
        <v>0.08</v>
      </c>
      <c r="R225" t="s">
        <v>66</v>
      </c>
    </row>
    <row r="226" spans="1:18" x14ac:dyDescent="0.3">
      <c r="A226">
        <v>225</v>
      </c>
      <c r="B226">
        <v>52</v>
      </c>
      <c r="C226" t="s">
        <v>79</v>
      </c>
      <c r="D226" t="s">
        <v>63</v>
      </c>
      <c r="E226" t="s">
        <v>74</v>
      </c>
      <c r="F226" t="s">
        <v>65</v>
      </c>
      <c r="G226" t="s">
        <v>66</v>
      </c>
      <c r="H226" t="s">
        <v>66</v>
      </c>
      <c r="I226" t="s">
        <v>68</v>
      </c>
      <c r="J226">
        <v>175</v>
      </c>
      <c r="K226">
        <v>1</v>
      </c>
      <c r="L226">
        <v>999</v>
      </c>
      <c r="M226" t="s">
        <v>69</v>
      </c>
      <c r="N226" s="26">
        <v>2500</v>
      </c>
      <c r="O226" t="s">
        <v>70</v>
      </c>
      <c r="P226">
        <v>3390</v>
      </c>
      <c r="Q226" s="27">
        <v>0.08</v>
      </c>
      <c r="R226" t="s">
        <v>66</v>
      </c>
    </row>
    <row r="227" spans="1:18" x14ac:dyDescent="0.3">
      <c r="A227">
        <v>226</v>
      </c>
      <c r="B227">
        <v>44</v>
      </c>
      <c r="C227" t="s">
        <v>78</v>
      </c>
      <c r="D227" t="s">
        <v>63</v>
      </c>
      <c r="E227" t="s">
        <v>81</v>
      </c>
      <c r="F227" t="s">
        <v>66</v>
      </c>
      <c r="G227" t="s">
        <v>67</v>
      </c>
      <c r="H227" t="s">
        <v>66</v>
      </c>
      <c r="I227" t="s">
        <v>68</v>
      </c>
      <c r="J227">
        <v>300</v>
      </c>
      <c r="K227">
        <v>1</v>
      </c>
      <c r="L227">
        <v>999</v>
      </c>
      <c r="M227" t="s">
        <v>69</v>
      </c>
      <c r="N227" s="26">
        <v>2450</v>
      </c>
      <c r="O227" t="s">
        <v>70</v>
      </c>
      <c r="P227">
        <v>3390</v>
      </c>
      <c r="Q227" s="27">
        <v>0.08</v>
      </c>
      <c r="R227" t="s">
        <v>66</v>
      </c>
    </row>
    <row r="228" spans="1:18" x14ac:dyDescent="0.3">
      <c r="A228">
        <v>227</v>
      </c>
      <c r="B228">
        <v>56</v>
      </c>
      <c r="C228" t="s">
        <v>62</v>
      </c>
      <c r="D228" t="s">
        <v>63</v>
      </c>
      <c r="E228" t="s">
        <v>64</v>
      </c>
      <c r="F228" t="s">
        <v>66</v>
      </c>
      <c r="G228" t="s">
        <v>66</v>
      </c>
      <c r="H228" t="s">
        <v>66</v>
      </c>
      <c r="I228" t="s">
        <v>68</v>
      </c>
      <c r="J228">
        <v>136</v>
      </c>
      <c r="K228">
        <v>1</v>
      </c>
      <c r="L228">
        <v>999</v>
      </c>
      <c r="M228" t="s">
        <v>69</v>
      </c>
      <c r="N228" s="26">
        <v>9700</v>
      </c>
      <c r="O228" t="s">
        <v>70</v>
      </c>
      <c r="P228">
        <v>3390</v>
      </c>
      <c r="Q228" s="27">
        <v>0.08</v>
      </c>
      <c r="R228" t="s">
        <v>66</v>
      </c>
    </row>
    <row r="229" spans="1:18" x14ac:dyDescent="0.3">
      <c r="A229">
        <v>228</v>
      </c>
      <c r="B229">
        <v>48</v>
      </c>
      <c r="C229" t="s">
        <v>78</v>
      </c>
      <c r="D229" t="s">
        <v>63</v>
      </c>
      <c r="E229" t="s">
        <v>64</v>
      </c>
      <c r="F229" t="s">
        <v>66</v>
      </c>
      <c r="G229" t="s">
        <v>66</v>
      </c>
      <c r="H229" t="s">
        <v>66</v>
      </c>
      <c r="I229" t="s">
        <v>68</v>
      </c>
      <c r="J229">
        <v>125</v>
      </c>
      <c r="K229">
        <v>2</v>
      </c>
      <c r="L229">
        <v>999</v>
      </c>
      <c r="M229" t="s">
        <v>69</v>
      </c>
      <c r="N229" s="26">
        <v>1200</v>
      </c>
      <c r="O229" t="s">
        <v>70</v>
      </c>
      <c r="P229">
        <v>3390</v>
      </c>
      <c r="Q229" s="27">
        <v>0.08</v>
      </c>
      <c r="R229" t="s">
        <v>66</v>
      </c>
    </row>
    <row r="230" spans="1:18" x14ac:dyDescent="0.3">
      <c r="A230">
        <v>229</v>
      </c>
      <c r="B230">
        <v>33</v>
      </c>
      <c r="C230" t="s">
        <v>71</v>
      </c>
      <c r="D230" t="s">
        <v>63</v>
      </c>
      <c r="E230" t="s">
        <v>64</v>
      </c>
      <c r="F230" t="s">
        <v>65</v>
      </c>
      <c r="G230" t="s">
        <v>66</v>
      </c>
      <c r="H230" t="s">
        <v>67</v>
      </c>
      <c r="I230" t="s">
        <v>68</v>
      </c>
      <c r="J230">
        <v>189</v>
      </c>
      <c r="K230">
        <v>2</v>
      </c>
      <c r="L230">
        <v>999</v>
      </c>
      <c r="M230" t="s">
        <v>69</v>
      </c>
      <c r="N230">
        <v>150</v>
      </c>
      <c r="O230" t="s">
        <v>70</v>
      </c>
      <c r="P230">
        <v>3390</v>
      </c>
      <c r="Q230" s="27">
        <v>0.08</v>
      </c>
      <c r="R230" t="s">
        <v>66</v>
      </c>
    </row>
    <row r="231" spans="1:18" x14ac:dyDescent="0.3">
      <c r="A231">
        <v>230</v>
      </c>
      <c r="B231">
        <v>43</v>
      </c>
      <c r="C231" t="s">
        <v>72</v>
      </c>
      <c r="D231" t="s">
        <v>73</v>
      </c>
      <c r="E231" t="s">
        <v>74</v>
      </c>
      <c r="F231" t="s">
        <v>65</v>
      </c>
      <c r="G231" t="s">
        <v>66</v>
      </c>
      <c r="H231" t="s">
        <v>67</v>
      </c>
      <c r="I231" t="s">
        <v>68</v>
      </c>
      <c r="J231">
        <v>213</v>
      </c>
      <c r="K231">
        <v>3</v>
      </c>
      <c r="L231">
        <v>999</v>
      </c>
      <c r="M231" t="s">
        <v>69</v>
      </c>
      <c r="N231">
        <v>150</v>
      </c>
      <c r="O231" t="s">
        <v>70</v>
      </c>
      <c r="P231">
        <v>3390</v>
      </c>
      <c r="Q231" s="27">
        <v>0.08</v>
      </c>
      <c r="R231" t="s">
        <v>66</v>
      </c>
    </row>
    <row r="232" spans="1:18" x14ac:dyDescent="0.3">
      <c r="A232">
        <v>231</v>
      </c>
      <c r="B232">
        <v>57</v>
      </c>
      <c r="C232" t="s">
        <v>75</v>
      </c>
      <c r="D232" t="s">
        <v>63</v>
      </c>
      <c r="E232" t="s">
        <v>64</v>
      </c>
      <c r="F232" t="s">
        <v>66</v>
      </c>
      <c r="G232" t="s">
        <v>66</v>
      </c>
      <c r="H232" t="s">
        <v>66</v>
      </c>
      <c r="I232" t="s">
        <v>68</v>
      </c>
      <c r="J232">
        <v>238</v>
      </c>
      <c r="K232">
        <v>2</v>
      </c>
      <c r="L232">
        <v>999</v>
      </c>
      <c r="M232" t="s">
        <v>69</v>
      </c>
      <c r="N232">
        <v>800</v>
      </c>
      <c r="O232" t="s">
        <v>70</v>
      </c>
      <c r="P232">
        <v>3390</v>
      </c>
      <c r="Q232" s="27">
        <v>0.08</v>
      </c>
      <c r="R232" t="s">
        <v>66</v>
      </c>
    </row>
    <row r="233" spans="1:18" x14ac:dyDescent="0.3">
      <c r="A233">
        <v>232</v>
      </c>
      <c r="B233">
        <v>36</v>
      </c>
      <c r="C233" t="s">
        <v>77</v>
      </c>
      <c r="D233" t="s">
        <v>73</v>
      </c>
      <c r="E233" t="s">
        <v>81</v>
      </c>
      <c r="F233" t="s">
        <v>66</v>
      </c>
      <c r="G233" t="s">
        <v>66</v>
      </c>
      <c r="H233" t="s">
        <v>66</v>
      </c>
      <c r="I233" t="s">
        <v>68</v>
      </c>
      <c r="J233">
        <v>124</v>
      </c>
      <c r="K233">
        <v>1</v>
      </c>
      <c r="L233">
        <v>999</v>
      </c>
      <c r="M233" t="s">
        <v>69</v>
      </c>
      <c r="N233" s="26">
        <v>2500</v>
      </c>
      <c r="O233" t="s">
        <v>70</v>
      </c>
      <c r="P233">
        <v>3390</v>
      </c>
      <c r="Q233" s="27">
        <v>0.08</v>
      </c>
      <c r="R233" t="s">
        <v>66</v>
      </c>
    </row>
    <row r="234" spans="1:18" x14ac:dyDescent="0.3">
      <c r="A234">
        <v>233</v>
      </c>
      <c r="B234">
        <v>34</v>
      </c>
      <c r="C234" t="s">
        <v>72</v>
      </c>
      <c r="D234" t="s">
        <v>63</v>
      </c>
      <c r="E234" t="s">
        <v>74</v>
      </c>
      <c r="F234" t="s">
        <v>66</v>
      </c>
      <c r="G234" t="s">
        <v>67</v>
      </c>
      <c r="H234" t="s">
        <v>66</v>
      </c>
      <c r="I234" t="s">
        <v>68</v>
      </c>
      <c r="J234">
        <v>18</v>
      </c>
      <c r="K234">
        <v>1</v>
      </c>
      <c r="L234">
        <v>999</v>
      </c>
      <c r="M234" t="s">
        <v>69</v>
      </c>
      <c r="N234" s="26">
        <v>1700</v>
      </c>
      <c r="O234" t="s">
        <v>70</v>
      </c>
      <c r="P234">
        <v>3390</v>
      </c>
      <c r="Q234" s="27">
        <v>0.08</v>
      </c>
      <c r="R234" t="s">
        <v>66</v>
      </c>
    </row>
    <row r="235" spans="1:18" x14ac:dyDescent="0.3">
      <c r="A235">
        <v>234</v>
      </c>
      <c r="B235">
        <v>34</v>
      </c>
      <c r="C235" t="s">
        <v>71</v>
      </c>
      <c r="D235" t="s">
        <v>63</v>
      </c>
      <c r="E235" t="s">
        <v>64</v>
      </c>
      <c r="F235" t="s">
        <v>66</v>
      </c>
      <c r="G235" t="s">
        <v>66</v>
      </c>
      <c r="H235" t="s">
        <v>66</v>
      </c>
      <c r="I235" t="s">
        <v>68</v>
      </c>
      <c r="J235">
        <v>730</v>
      </c>
      <c r="K235">
        <v>2</v>
      </c>
      <c r="L235">
        <v>999</v>
      </c>
      <c r="M235" t="s">
        <v>69</v>
      </c>
      <c r="N235" s="26">
        <v>4900</v>
      </c>
      <c r="O235" t="s">
        <v>70</v>
      </c>
      <c r="P235">
        <v>3390</v>
      </c>
      <c r="Q235" s="27">
        <v>0.08</v>
      </c>
      <c r="R235" t="s">
        <v>66</v>
      </c>
    </row>
    <row r="236" spans="1:18" x14ac:dyDescent="0.3">
      <c r="A236">
        <v>235</v>
      </c>
      <c r="B236">
        <v>30</v>
      </c>
      <c r="C236" t="s">
        <v>77</v>
      </c>
      <c r="D236" t="s">
        <v>63</v>
      </c>
      <c r="E236" t="s">
        <v>74</v>
      </c>
      <c r="F236" t="s">
        <v>65</v>
      </c>
      <c r="G236" t="s">
        <v>66</v>
      </c>
      <c r="H236" t="s">
        <v>66</v>
      </c>
      <c r="I236" t="s">
        <v>68</v>
      </c>
      <c r="J236">
        <v>40</v>
      </c>
      <c r="K236">
        <v>1</v>
      </c>
      <c r="L236">
        <v>999</v>
      </c>
      <c r="M236" t="s">
        <v>69</v>
      </c>
      <c r="N236" s="26">
        <v>6500</v>
      </c>
      <c r="O236" t="s">
        <v>70</v>
      </c>
      <c r="P236">
        <v>3390</v>
      </c>
      <c r="Q236" s="27">
        <v>0.08</v>
      </c>
      <c r="R236" t="s">
        <v>66</v>
      </c>
    </row>
    <row r="237" spans="1:18" x14ac:dyDescent="0.3">
      <c r="A237">
        <v>236</v>
      </c>
      <c r="B237">
        <v>33</v>
      </c>
      <c r="C237" t="s">
        <v>71</v>
      </c>
      <c r="D237" t="s">
        <v>63</v>
      </c>
      <c r="E237" t="s">
        <v>65</v>
      </c>
      <c r="F237" t="s">
        <v>66</v>
      </c>
      <c r="G237" t="s">
        <v>66</v>
      </c>
      <c r="H237" t="s">
        <v>66</v>
      </c>
      <c r="I237" t="s">
        <v>68</v>
      </c>
      <c r="J237">
        <v>181</v>
      </c>
      <c r="K237">
        <v>2</v>
      </c>
      <c r="L237">
        <v>999</v>
      </c>
      <c r="M237" t="s">
        <v>69</v>
      </c>
      <c r="N237" s="26">
        <v>12500</v>
      </c>
      <c r="O237" t="s">
        <v>70</v>
      </c>
      <c r="P237">
        <v>3390</v>
      </c>
      <c r="Q237" s="27">
        <v>0.08</v>
      </c>
      <c r="R237" t="s">
        <v>66</v>
      </c>
    </row>
    <row r="238" spans="1:18" x14ac:dyDescent="0.3">
      <c r="A238">
        <v>237</v>
      </c>
      <c r="B238">
        <v>32</v>
      </c>
      <c r="C238" t="s">
        <v>77</v>
      </c>
      <c r="D238" t="s">
        <v>63</v>
      </c>
      <c r="E238" t="s">
        <v>81</v>
      </c>
      <c r="F238" t="s">
        <v>66</v>
      </c>
      <c r="G238" t="s">
        <v>66</v>
      </c>
      <c r="H238" t="s">
        <v>66</v>
      </c>
      <c r="I238" t="s">
        <v>68</v>
      </c>
      <c r="J238">
        <v>79</v>
      </c>
      <c r="K238">
        <v>1</v>
      </c>
      <c r="L238">
        <v>999</v>
      </c>
      <c r="M238" t="s">
        <v>69</v>
      </c>
      <c r="N238" s="26">
        <v>2300</v>
      </c>
      <c r="O238" t="s">
        <v>70</v>
      </c>
      <c r="P238">
        <v>3390</v>
      </c>
      <c r="Q238" s="27">
        <v>0.08</v>
      </c>
      <c r="R238" t="s">
        <v>66</v>
      </c>
    </row>
    <row r="239" spans="1:18" x14ac:dyDescent="0.3">
      <c r="A239">
        <v>238</v>
      </c>
      <c r="B239">
        <v>36</v>
      </c>
      <c r="C239" t="s">
        <v>77</v>
      </c>
      <c r="D239" t="s">
        <v>63</v>
      </c>
      <c r="E239" t="s">
        <v>64</v>
      </c>
      <c r="F239" t="s">
        <v>66</v>
      </c>
      <c r="G239" t="s">
        <v>67</v>
      </c>
      <c r="H239" t="s">
        <v>66</v>
      </c>
      <c r="I239" t="s">
        <v>68</v>
      </c>
      <c r="J239">
        <v>142</v>
      </c>
      <c r="K239">
        <v>2</v>
      </c>
      <c r="L239">
        <v>999</v>
      </c>
      <c r="M239" t="s">
        <v>69</v>
      </c>
      <c r="N239" s="26">
        <v>1000</v>
      </c>
      <c r="O239" t="s">
        <v>70</v>
      </c>
      <c r="P239">
        <v>3390</v>
      </c>
      <c r="Q239" s="27">
        <v>0.08</v>
      </c>
      <c r="R239" t="s">
        <v>66</v>
      </c>
    </row>
    <row r="240" spans="1:18" x14ac:dyDescent="0.3">
      <c r="A240">
        <v>239</v>
      </c>
      <c r="B240">
        <v>36</v>
      </c>
      <c r="C240" t="s">
        <v>62</v>
      </c>
      <c r="D240" t="s">
        <v>63</v>
      </c>
      <c r="E240" t="s">
        <v>64</v>
      </c>
      <c r="F240" t="s">
        <v>66</v>
      </c>
      <c r="G240" t="s">
        <v>66</v>
      </c>
      <c r="H240" t="s">
        <v>67</v>
      </c>
      <c r="I240" t="s">
        <v>68</v>
      </c>
      <c r="J240">
        <v>389</v>
      </c>
      <c r="K240">
        <v>1</v>
      </c>
      <c r="L240">
        <v>999</v>
      </c>
      <c r="M240" t="s">
        <v>69</v>
      </c>
      <c r="N240" s="26">
        <v>1800</v>
      </c>
      <c r="O240" t="s">
        <v>70</v>
      </c>
      <c r="P240">
        <v>3390</v>
      </c>
      <c r="Q240" s="27">
        <v>0.08</v>
      </c>
      <c r="R240" t="s">
        <v>66</v>
      </c>
    </row>
    <row r="241" spans="1:18" x14ac:dyDescent="0.3">
      <c r="A241">
        <v>240</v>
      </c>
      <c r="B241">
        <v>33</v>
      </c>
      <c r="C241" t="s">
        <v>71</v>
      </c>
      <c r="D241" t="s">
        <v>63</v>
      </c>
      <c r="E241" t="s">
        <v>64</v>
      </c>
      <c r="F241" t="s">
        <v>66</v>
      </c>
      <c r="G241" t="s">
        <v>66</v>
      </c>
      <c r="H241" t="s">
        <v>66</v>
      </c>
      <c r="I241" t="s">
        <v>68</v>
      </c>
      <c r="J241">
        <v>702</v>
      </c>
      <c r="K241">
        <v>1</v>
      </c>
      <c r="L241">
        <v>999</v>
      </c>
      <c r="M241" t="s">
        <v>69</v>
      </c>
      <c r="N241" s="26">
        <v>2050</v>
      </c>
      <c r="O241" t="s">
        <v>70</v>
      </c>
      <c r="P241">
        <v>3390</v>
      </c>
      <c r="Q241" s="27">
        <v>0.08</v>
      </c>
      <c r="R241" t="s">
        <v>66</v>
      </c>
    </row>
    <row r="242" spans="1:18" x14ac:dyDescent="0.3">
      <c r="A242">
        <v>241</v>
      </c>
      <c r="B242">
        <v>40</v>
      </c>
      <c r="C242" t="s">
        <v>77</v>
      </c>
      <c r="D242" t="s">
        <v>63</v>
      </c>
      <c r="E242" t="s">
        <v>81</v>
      </c>
      <c r="F242" t="s">
        <v>66</v>
      </c>
      <c r="G242" t="s">
        <v>66</v>
      </c>
      <c r="H242" t="s">
        <v>66</v>
      </c>
      <c r="I242" t="s">
        <v>68</v>
      </c>
      <c r="J242">
        <v>151</v>
      </c>
      <c r="K242">
        <v>1</v>
      </c>
      <c r="L242">
        <v>999</v>
      </c>
      <c r="M242" t="s">
        <v>69</v>
      </c>
      <c r="N242">
        <v>450</v>
      </c>
      <c r="O242" t="s">
        <v>70</v>
      </c>
      <c r="P242">
        <v>3390</v>
      </c>
      <c r="Q242" s="27">
        <v>0.08</v>
      </c>
      <c r="R242" t="s">
        <v>66</v>
      </c>
    </row>
    <row r="243" spans="1:18" x14ac:dyDescent="0.3">
      <c r="A243">
        <v>242</v>
      </c>
      <c r="B243">
        <v>41</v>
      </c>
      <c r="C243" t="s">
        <v>62</v>
      </c>
      <c r="D243" t="s">
        <v>63</v>
      </c>
      <c r="E243" t="s">
        <v>64</v>
      </c>
      <c r="F243" t="s">
        <v>66</v>
      </c>
      <c r="G243" t="s">
        <v>67</v>
      </c>
      <c r="H243" t="s">
        <v>66</v>
      </c>
      <c r="I243" t="s">
        <v>68</v>
      </c>
      <c r="J243">
        <v>211</v>
      </c>
      <c r="K243">
        <v>1</v>
      </c>
      <c r="L243">
        <v>999</v>
      </c>
      <c r="M243" t="s">
        <v>69</v>
      </c>
      <c r="N243" s="26">
        <v>8200</v>
      </c>
      <c r="O243" t="s">
        <v>70</v>
      </c>
      <c r="P243">
        <v>3390</v>
      </c>
      <c r="Q243" s="27">
        <v>0.08</v>
      </c>
      <c r="R243" t="s">
        <v>66</v>
      </c>
    </row>
    <row r="244" spans="1:18" x14ac:dyDescent="0.3">
      <c r="A244">
        <v>243</v>
      </c>
      <c r="B244">
        <v>51</v>
      </c>
      <c r="C244" t="s">
        <v>71</v>
      </c>
      <c r="D244" t="s">
        <v>63</v>
      </c>
      <c r="E244" t="s">
        <v>64</v>
      </c>
      <c r="F244" t="s">
        <v>66</v>
      </c>
      <c r="G244" t="s">
        <v>67</v>
      </c>
      <c r="H244" t="s">
        <v>66</v>
      </c>
      <c r="I244" t="s">
        <v>68</v>
      </c>
      <c r="J244">
        <v>117</v>
      </c>
      <c r="K244">
        <v>1</v>
      </c>
      <c r="L244">
        <v>999</v>
      </c>
      <c r="M244" t="s">
        <v>69</v>
      </c>
      <c r="N244" s="26">
        <v>4070</v>
      </c>
      <c r="O244" t="s">
        <v>70</v>
      </c>
      <c r="P244">
        <v>3390</v>
      </c>
      <c r="Q244" s="27">
        <v>0.08</v>
      </c>
      <c r="R244" t="s">
        <v>66</v>
      </c>
    </row>
    <row r="245" spans="1:18" x14ac:dyDescent="0.3">
      <c r="A245">
        <v>244</v>
      </c>
      <c r="B245">
        <v>41</v>
      </c>
      <c r="C245" t="s">
        <v>77</v>
      </c>
      <c r="D245" t="s">
        <v>63</v>
      </c>
      <c r="E245" t="s">
        <v>81</v>
      </c>
      <c r="F245" t="s">
        <v>66</v>
      </c>
      <c r="G245" t="s">
        <v>67</v>
      </c>
      <c r="H245" t="s">
        <v>66</v>
      </c>
      <c r="I245" t="s">
        <v>68</v>
      </c>
      <c r="J245">
        <v>232</v>
      </c>
      <c r="K245">
        <v>3</v>
      </c>
      <c r="L245">
        <v>999</v>
      </c>
      <c r="M245" t="s">
        <v>69</v>
      </c>
      <c r="N245" s="26">
        <v>5000</v>
      </c>
      <c r="O245" t="s">
        <v>70</v>
      </c>
      <c r="P245">
        <v>3390</v>
      </c>
      <c r="Q245" s="27">
        <v>0.08</v>
      </c>
      <c r="R245" t="s">
        <v>66</v>
      </c>
    </row>
    <row r="246" spans="1:18" x14ac:dyDescent="0.3">
      <c r="A246">
        <v>245</v>
      </c>
      <c r="B246">
        <v>39</v>
      </c>
      <c r="C246" t="s">
        <v>71</v>
      </c>
      <c r="D246" t="s">
        <v>63</v>
      </c>
      <c r="E246" t="s">
        <v>65</v>
      </c>
      <c r="F246" t="s">
        <v>66</v>
      </c>
      <c r="G246" t="s">
        <v>66</v>
      </c>
      <c r="H246" t="s">
        <v>66</v>
      </c>
      <c r="I246" t="s">
        <v>68</v>
      </c>
      <c r="J246">
        <v>408</v>
      </c>
      <c r="K246">
        <v>2</v>
      </c>
      <c r="L246">
        <v>999</v>
      </c>
      <c r="M246" t="s">
        <v>69</v>
      </c>
      <c r="N246" s="26">
        <v>6000</v>
      </c>
      <c r="O246" t="s">
        <v>70</v>
      </c>
      <c r="P246">
        <v>3390</v>
      </c>
      <c r="Q246" s="27">
        <v>0.08</v>
      </c>
      <c r="R246" t="s">
        <v>66</v>
      </c>
    </row>
    <row r="247" spans="1:18" x14ac:dyDescent="0.3">
      <c r="A247">
        <v>246</v>
      </c>
      <c r="B247">
        <v>49</v>
      </c>
      <c r="C247" t="s">
        <v>71</v>
      </c>
      <c r="D247" t="s">
        <v>63</v>
      </c>
      <c r="E247" t="s">
        <v>64</v>
      </c>
      <c r="F247" t="s">
        <v>66</v>
      </c>
      <c r="G247" t="s">
        <v>67</v>
      </c>
      <c r="H247" t="s">
        <v>67</v>
      </c>
      <c r="I247" t="s">
        <v>68</v>
      </c>
      <c r="J247">
        <v>370</v>
      </c>
      <c r="K247">
        <v>3</v>
      </c>
      <c r="L247">
        <v>999</v>
      </c>
      <c r="M247" t="s">
        <v>69</v>
      </c>
      <c r="N247" s="26">
        <v>7500</v>
      </c>
      <c r="O247" t="s">
        <v>70</v>
      </c>
      <c r="P247">
        <v>3390</v>
      </c>
      <c r="Q247" s="27">
        <v>0.08</v>
      </c>
      <c r="R247" t="s">
        <v>66</v>
      </c>
    </row>
    <row r="248" spans="1:18" x14ac:dyDescent="0.3">
      <c r="A248">
        <v>247</v>
      </c>
      <c r="B248">
        <v>54</v>
      </c>
      <c r="C248" t="s">
        <v>62</v>
      </c>
      <c r="D248" t="s">
        <v>63</v>
      </c>
      <c r="E248" t="s">
        <v>64</v>
      </c>
      <c r="F248" t="s">
        <v>65</v>
      </c>
      <c r="G248" t="s">
        <v>67</v>
      </c>
      <c r="H248" t="s">
        <v>66</v>
      </c>
      <c r="I248" t="s">
        <v>68</v>
      </c>
      <c r="J248">
        <v>179</v>
      </c>
      <c r="K248">
        <v>2</v>
      </c>
      <c r="L248">
        <v>999</v>
      </c>
      <c r="M248" t="s">
        <v>69</v>
      </c>
      <c r="N248" s="26">
        <v>3000</v>
      </c>
      <c r="O248" t="s">
        <v>70</v>
      </c>
      <c r="P248">
        <v>3390</v>
      </c>
      <c r="Q248" s="27">
        <v>0.08</v>
      </c>
      <c r="R248" t="s">
        <v>66</v>
      </c>
    </row>
    <row r="249" spans="1:18" x14ac:dyDescent="0.3">
      <c r="A249">
        <v>248</v>
      </c>
      <c r="B249">
        <v>35</v>
      </c>
      <c r="C249" t="s">
        <v>72</v>
      </c>
      <c r="D249" t="s">
        <v>63</v>
      </c>
      <c r="E249" t="s">
        <v>64</v>
      </c>
      <c r="F249" t="s">
        <v>66</v>
      </c>
      <c r="G249" t="s">
        <v>66</v>
      </c>
      <c r="H249" t="s">
        <v>67</v>
      </c>
      <c r="I249" t="s">
        <v>68</v>
      </c>
      <c r="J249">
        <v>46</v>
      </c>
      <c r="K249">
        <v>1</v>
      </c>
      <c r="L249">
        <v>999</v>
      </c>
      <c r="M249" t="s">
        <v>69</v>
      </c>
      <c r="N249">
        <v>300</v>
      </c>
      <c r="O249" t="s">
        <v>70</v>
      </c>
      <c r="P249">
        <v>3390</v>
      </c>
      <c r="Q249" s="27">
        <v>0.08</v>
      </c>
      <c r="R249" t="s">
        <v>66</v>
      </c>
    </row>
    <row r="250" spans="1:18" x14ac:dyDescent="0.3">
      <c r="A250">
        <v>249</v>
      </c>
      <c r="B250">
        <v>57</v>
      </c>
      <c r="C250" t="s">
        <v>77</v>
      </c>
      <c r="D250" t="s">
        <v>63</v>
      </c>
      <c r="E250" t="s">
        <v>65</v>
      </c>
      <c r="F250" t="s">
        <v>66</v>
      </c>
      <c r="G250" t="s">
        <v>67</v>
      </c>
      <c r="H250" t="s">
        <v>66</v>
      </c>
      <c r="I250" t="s">
        <v>68</v>
      </c>
      <c r="J250">
        <v>200</v>
      </c>
      <c r="K250">
        <v>1</v>
      </c>
      <c r="L250">
        <v>999</v>
      </c>
      <c r="M250" t="s">
        <v>69</v>
      </c>
      <c r="N250" s="26">
        <v>1500</v>
      </c>
      <c r="O250" t="s">
        <v>70</v>
      </c>
      <c r="P250">
        <v>3390</v>
      </c>
      <c r="Q250" s="27">
        <v>0.08</v>
      </c>
      <c r="R250" t="s">
        <v>66</v>
      </c>
    </row>
    <row r="251" spans="1:18" x14ac:dyDescent="0.3">
      <c r="A251">
        <v>250</v>
      </c>
      <c r="B251">
        <v>60</v>
      </c>
      <c r="C251" t="s">
        <v>78</v>
      </c>
      <c r="D251" t="s">
        <v>73</v>
      </c>
      <c r="E251" t="s">
        <v>64</v>
      </c>
      <c r="F251" t="s">
        <v>66</v>
      </c>
      <c r="G251" t="s">
        <v>66</v>
      </c>
      <c r="H251" t="s">
        <v>67</v>
      </c>
      <c r="I251" t="s">
        <v>68</v>
      </c>
      <c r="J251">
        <v>50</v>
      </c>
      <c r="K251">
        <v>1</v>
      </c>
      <c r="L251">
        <v>999</v>
      </c>
      <c r="M251" t="s">
        <v>69</v>
      </c>
      <c r="N251">
        <v>450</v>
      </c>
      <c r="O251" t="s">
        <v>70</v>
      </c>
      <c r="P251">
        <v>3390</v>
      </c>
      <c r="Q251" s="27">
        <v>0.08</v>
      </c>
      <c r="R251" t="s">
        <v>66</v>
      </c>
    </row>
    <row r="252" spans="1:18" x14ac:dyDescent="0.3">
      <c r="A252">
        <v>251</v>
      </c>
      <c r="B252">
        <v>33</v>
      </c>
      <c r="C252" t="s">
        <v>78</v>
      </c>
      <c r="D252" t="s">
        <v>73</v>
      </c>
      <c r="E252" t="s">
        <v>64</v>
      </c>
      <c r="F252" t="s">
        <v>66</v>
      </c>
      <c r="G252" t="s">
        <v>66</v>
      </c>
      <c r="H252" t="s">
        <v>67</v>
      </c>
      <c r="I252" t="s">
        <v>68</v>
      </c>
      <c r="J252">
        <v>181</v>
      </c>
      <c r="K252">
        <v>1</v>
      </c>
      <c r="L252">
        <v>999</v>
      </c>
      <c r="M252" t="s">
        <v>69</v>
      </c>
      <c r="N252" s="26">
        <v>7000</v>
      </c>
      <c r="O252" t="s">
        <v>70</v>
      </c>
      <c r="P252">
        <v>3390</v>
      </c>
      <c r="Q252" s="27">
        <v>0.08</v>
      </c>
      <c r="R252" t="s">
        <v>66</v>
      </c>
    </row>
    <row r="253" spans="1:18" x14ac:dyDescent="0.3">
      <c r="A253">
        <v>252</v>
      </c>
      <c r="B253">
        <v>42</v>
      </c>
      <c r="C253" t="s">
        <v>62</v>
      </c>
      <c r="D253" t="s">
        <v>63</v>
      </c>
      <c r="E253" t="s">
        <v>64</v>
      </c>
      <c r="F253" t="s">
        <v>66</v>
      </c>
      <c r="G253" t="s">
        <v>65</v>
      </c>
      <c r="H253" t="s">
        <v>65</v>
      </c>
      <c r="I253" t="s">
        <v>68</v>
      </c>
      <c r="J253">
        <v>119</v>
      </c>
      <c r="K253">
        <v>1</v>
      </c>
      <c r="L253">
        <v>999</v>
      </c>
      <c r="M253" t="s">
        <v>69</v>
      </c>
      <c r="N253" s="26">
        <v>5000</v>
      </c>
      <c r="O253" t="s">
        <v>70</v>
      </c>
      <c r="P253">
        <v>3390</v>
      </c>
      <c r="Q253" s="27">
        <v>0.08</v>
      </c>
      <c r="R253" t="s">
        <v>66</v>
      </c>
    </row>
    <row r="254" spans="1:18" x14ac:dyDescent="0.3">
      <c r="A254">
        <v>253</v>
      </c>
      <c r="B254">
        <v>45</v>
      </c>
      <c r="C254" t="s">
        <v>77</v>
      </c>
      <c r="D254" t="s">
        <v>63</v>
      </c>
      <c r="E254" t="s">
        <v>64</v>
      </c>
      <c r="F254" t="s">
        <v>66</v>
      </c>
      <c r="G254" t="s">
        <v>66</v>
      </c>
      <c r="H254" t="s">
        <v>66</v>
      </c>
      <c r="I254" t="s">
        <v>68</v>
      </c>
      <c r="J254">
        <v>361</v>
      </c>
      <c r="K254">
        <v>1</v>
      </c>
      <c r="L254">
        <v>999</v>
      </c>
      <c r="M254" t="s">
        <v>69</v>
      </c>
      <c r="N254">
        <v>500</v>
      </c>
      <c r="O254" t="s">
        <v>70</v>
      </c>
      <c r="P254">
        <v>3390</v>
      </c>
      <c r="Q254" s="27">
        <v>0.08</v>
      </c>
      <c r="R254" t="s">
        <v>66</v>
      </c>
    </row>
    <row r="255" spans="1:18" x14ac:dyDescent="0.3">
      <c r="A255">
        <v>254</v>
      </c>
      <c r="B255">
        <v>42</v>
      </c>
      <c r="C255" t="s">
        <v>78</v>
      </c>
      <c r="D255" t="s">
        <v>63</v>
      </c>
      <c r="E255" t="s">
        <v>64</v>
      </c>
      <c r="F255" t="s">
        <v>66</v>
      </c>
      <c r="G255" t="s">
        <v>66</v>
      </c>
      <c r="H255" t="s">
        <v>66</v>
      </c>
      <c r="I255" t="s">
        <v>68</v>
      </c>
      <c r="J255">
        <v>73</v>
      </c>
      <c r="K255">
        <v>3</v>
      </c>
      <c r="L255">
        <v>999</v>
      </c>
      <c r="M255" t="s">
        <v>69</v>
      </c>
      <c r="N255">
        <v>200</v>
      </c>
      <c r="O255" t="s">
        <v>70</v>
      </c>
      <c r="P255">
        <v>3390</v>
      </c>
      <c r="Q255" s="27">
        <v>0.08</v>
      </c>
      <c r="R255" t="s">
        <v>66</v>
      </c>
    </row>
    <row r="256" spans="1:18" x14ac:dyDescent="0.3">
      <c r="A256">
        <v>255</v>
      </c>
      <c r="B256">
        <v>53</v>
      </c>
      <c r="C256" t="s">
        <v>78</v>
      </c>
      <c r="D256" t="s">
        <v>73</v>
      </c>
      <c r="E256" t="s">
        <v>74</v>
      </c>
      <c r="F256" t="s">
        <v>66</v>
      </c>
      <c r="G256" t="s">
        <v>66</v>
      </c>
      <c r="H256" t="s">
        <v>66</v>
      </c>
      <c r="I256" t="s">
        <v>68</v>
      </c>
      <c r="J256">
        <v>67</v>
      </c>
      <c r="K256">
        <v>2</v>
      </c>
      <c r="L256">
        <v>999</v>
      </c>
      <c r="M256" t="s">
        <v>69</v>
      </c>
      <c r="N256" s="26">
        <v>1200</v>
      </c>
      <c r="O256" t="s">
        <v>70</v>
      </c>
      <c r="P256">
        <v>3390</v>
      </c>
      <c r="Q256" s="27">
        <v>0.08</v>
      </c>
      <c r="R256" t="s">
        <v>66</v>
      </c>
    </row>
    <row r="257" spans="1:18" x14ac:dyDescent="0.3">
      <c r="A257">
        <v>256</v>
      </c>
      <c r="B257">
        <v>37</v>
      </c>
      <c r="C257" t="s">
        <v>62</v>
      </c>
      <c r="D257" t="s">
        <v>63</v>
      </c>
      <c r="E257" t="s">
        <v>64</v>
      </c>
      <c r="F257" t="s">
        <v>66</v>
      </c>
      <c r="G257" t="s">
        <v>66</v>
      </c>
      <c r="H257" t="s">
        <v>66</v>
      </c>
      <c r="I257" t="s">
        <v>68</v>
      </c>
      <c r="J257">
        <v>350</v>
      </c>
      <c r="K257">
        <v>1</v>
      </c>
      <c r="L257">
        <v>999</v>
      </c>
      <c r="M257" t="s">
        <v>69</v>
      </c>
      <c r="N257" s="26">
        <v>1800</v>
      </c>
      <c r="O257" t="s">
        <v>70</v>
      </c>
      <c r="P257">
        <v>3390</v>
      </c>
      <c r="Q257" s="27">
        <v>0.08</v>
      </c>
      <c r="R257" t="s">
        <v>66</v>
      </c>
    </row>
    <row r="258" spans="1:18" x14ac:dyDescent="0.3">
      <c r="A258">
        <v>257</v>
      </c>
      <c r="B258">
        <v>44</v>
      </c>
      <c r="C258" t="s">
        <v>79</v>
      </c>
      <c r="D258" t="s">
        <v>73</v>
      </c>
      <c r="E258" t="s">
        <v>74</v>
      </c>
      <c r="F258" t="s">
        <v>66</v>
      </c>
      <c r="G258" t="s">
        <v>67</v>
      </c>
      <c r="H258" t="s">
        <v>66</v>
      </c>
      <c r="I258" t="s">
        <v>68</v>
      </c>
      <c r="J258">
        <v>150</v>
      </c>
      <c r="K258">
        <v>2</v>
      </c>
      <c r="L258">
        <v>999</v>
      </c>
      <c r="M258" t="s">
        <v>69</v>
      </c>
      <c r="N258">
        <v>900</v>
      </c>
      <c r="O258" t="s">
        <v>70</v>
      </c>
      <c r="P258">
        <v>3390</v>
      </c>
      <c r="Q258" s="27">
        <v>0.08</v>
      </c>
      <c r="R258" t="s">
        <v>66</v>
      </c>
    </row>
    <row r="259" spans="1:18" x14ac:dyDescent="0.3">
      <c r="A259">
        <v>258</v>
      </c>
      <c r="B259">
        <v>54</v>
      </c>
      <c r="C259" t="s">
        <v>82</v>
      </c>
      <c r="D259" t="s">
        <v>73</v>
      </c>
      <c r="E259" t="s">
        <v>74</v>
      </c>
      <c r="F259" t="s">
        <v>65</v>
      </c>
      <c r="G259" t="s">
        <v>66</v>
      </c>
      <c r="H259" t="s">
        <v>66</v>
      </c>
      <c r="I259" t="s">
        <v>68</v>
      </c>
      <c r="J259">
        <v>332</v>
      </c>
      <c r="K259">
        <v>2</v>
      </c>
      <c r="L259">
        <v>999</v>
      </c>
      <c r="M259" t="s">
        <v>69</v>
      </c>
      <c r="N259">
        <v>550</v>
      </c>
      <c r="O259" t="s">
        <v>70</v>
      </c>
      <c r="P259">
        <v>3390</v>
      </c>
      <c r="Q259" s="27">
        <v>0.08</v>
      </c>
      <c r="R259" t="s">
        <v>66</v>
      </c>
    </row>
    <row r="260" spans="1:18" x14ac:dyDescent="0.3">
      <c r="A260">
        <v>259</v>
      </c>
      <c r="B260">
        <v>49</v>
      </c>
      <c r="C260" t="s">
        <v>72</v>
      </c>
      <c r="D260" t="s">
        <v>73</v>
      </c>
      <c r="E260" t="s">
        <v>74</v>
      </c>
      <c r="F260" t="s">
        <v>66</v>
      </c>
      <c r="G260" t="s">
        <v>66</v>
      </c>
      <c r="H260" t="s">
        <v>66</v>
      </c>
      <c r="I260" t="s">
        <v>68</v>
      </c>
      <c r="J260">
        <v>611</v>
      </c>
      <c r="K260">
        <v>2</v>
      </c>
      <c r="L260">
        <v>999</v>
      </c>
      <c r="M260" t="s">
        <v>69</v>
      </c>
      <c r="N260">
        <v>900</v>
      </c>
      <c r="O260" t="s">
        <v>70</v>
      </c>
      <c r="P260">
        <v>3390</v>
      </c>
      <c r="Q260" s="27">
        <v>0.08</v>
      </c>
      <c r="R260" t="s">
        <v>66</v>
      </c>
    </row>
    <row r="261" spans="1:18" x14ac:dyDescent="0.3">
      <c r="A261">
        <v>260</v>
      </c>
      <c r="B261">
        <v>54</v>
      </c>
      <c r="C261" t="s">
        <v>79</v>
      </c>
      <c r="D261" t="s">
        <v>63</v>
      </c>
      <c r="E261" t="s">
        <v>64</v>
      </c>
      <c r="F261" t="s">
        <v>65</v>
      </c>
      <c r="G261" t="s">
        <v>66</v>
      </c>
      <c r="H261" t="s">
        <v>66</v>
      </c>
      <c r="I261" t="s">
        <v>68</v>
      </c>
      <c r="J261">
        <v>58</v>
      </c>
      <c r="K261">
        <v>3</v>
      </c>
      <c r="L261">
        <v>999</v>
      </c>
      <c r="M261" t="s">
        <v>69</v>
      </c>
      <c r="N261" s="26">
        <v>1000</v>
      </c>
      <c r="O261" t="s">
        <v>70</v>
      </c>
      <c r="P261">
        <v>3390</v>
      </c>
      <c r="Q261" s="27">
        <v>0.08</v>
      </c>
      <c r="R261" t="s">
        <v>66</v>
      </c>
    </row>
    <row r="262" spans="1:18" x14ac:dyDescent="0.3">
      <c r="A262">
        <v>261</v>
      </c>
      <c r="B262">
        <v>52</v>
      </c>
      <c r="C262" t="s">
        <v>76</v>
      </c>
      <c r="D262" t="s">
        <v>63</v>
      </c>
      <c r="E262" t="s">
        <v>64</v>
      </c>
      <c r="F262" t="s">
        <v>65</v>
      </c>
      <c r="G262" t="s">
        <v>67</v>
      </c>
      <c r="H262" t="s">
        <v>66</v>
      </c>
      <c r="I262" t="s">
        <v>68</v>
      </c>
      <c r="J262">
        <v>151</v>
      </c>
      <c r="K262">
        <v>1</v>
      </c>
      <c r="L262">
        <v>999</v>
      </c>
      <c r="M262" t="s">
        <v>69</v>
      </c>
      <c r="N262" s="26">
        <v>4300</v>
      </c>
      <c r="O262" t="s">
        <v>70</v>
      </c>
      <c r="P262">
        <v>3390</v>
      </c>
      <c r="Q262" s="27">
        <v>0.08</v>
      </c>
      <c r="R262" t="s">
        <v>66</v>
      </c>
    </row>
    <row r="263" spans="1:18" x14ac:dyDescent="0.3">
      <c r="A263">
        <v>262</v>
      </c>
      <c r="B263">
        <v>52</v>
      </c>
      <c r="C263" t="s">
        <v>72</v>
      </c>
      <c r="D263" t="s">
        <v>73</v>
      </c>
      <c r="E263" t="s">
        <v>74</v>
      </c>
      <c r="F263" t="s">
        <v>66</v>
      </c>
      <c r="G263" t="s">
        <v>66</v>
      </c>
      <c r="H263" t="s">
        <v>66</v>
      </c>
      <c r="I263" t="s">
        <v>68</v>
      </c>
      <c r="J263">
        <v>89</v>
      </c>
      <c r="K263">
        <v>2</v>
      </c>
      <c r="L263">
        <v>999</v>
      </c>
      <c r="M263" t="s">
        <v>69</v>
      </c>
      <c r="N263">
        <v>800</v>
      </c>
      <c r="O263" t="s">
        <v>70</v>
      </c>
      <c r="P263">
        <v>3390</v>
      </c>
      <c r="Q263" s="27">
        <v>0.08</v>
      </c>
      <c r="R263" t="s">
        <v>66</v>
      </c>
    </row>
    <row r="264" spans="1:18" x14ac:dyDescent="0.3">
      <c r="A264">
        <v>263</v>
      </c>
      <c r="B264">
        <v>43</v>
      </c>
      <c r="C264" t="s">
        <v>72</v>
      </c>
      <c r="D264" t="s">
        <v>73</v>
      </c>
      <c r="E264" t="s">
        <v>64</v>
      </c>
      <c r="F264" t="s">
        <v>65</v>
      </c>
      <c r="G264" t="s">
        <v>66</v>
      </c>
      <c r="H264" t="s">
        <v>66</v>
      </c>
      <c r="I264" t="s">
        <v>68</v>
      </c>
      <c r="J264">
        <v>152</v>
      </c>
      <c r="K264">
        <v>1</v>
      </c>
      <c r="L264">
        <v>999</v>
      </c>
      <c r="M264" t="s">
        <v>69</v>
      </c>
      <c r="N264" s="26">
        <v>5400</v>
      </c>
      <c r="O264" t="s">
        <v>70</v>
      </c>
      <c r="P264">
        <v>3390</v>
      </c>
      <c r="Q264" s="27">
        <v>0.08</v>
      </c>
      <c r="R264" t="s">
        <v>66</v>
      </c>
    </row>
    <row r="265" spans="1:18" x14ac:dyDescent="0.3">
      <c r="A265">
        <v>264</v>
      </c>
      <c r="B265">
        <v>54</v>
      </c>
      <c r="C265" t="s">
        <v>78</v>
      </c>
      <c r="D265" t="s">
        <v>73</v>
      </c>
      <c r="E265" t="s">
        <v>64</v>
      </c>
      <c r="F265" t="s">
        <v>66</v>
      </c>
      <c r="G265" t="s">
        <v>66</v>
      </c>
      <c r="H265" t="s">
        <v>66</v>
      </c>
      <c r="I265" t="s">
        <v>68</v>
      </c>
      <c r="J265">
        <v>611</v>
      </c>
      <c r="K265">
        <v>2</v>
      </c>
      <c r="L265">
        <v>999</v>
      </c>
      <c r="M265" t="s">
        <v>69</v>
      </c>
      <c r="N265" s="26">
        <v>7550</v>
      </c>
      <c r="O265" t="s">
        <v>70</v>
      </c>
      <c r="P265">
        <v>3390</v>
      </c>
      <c r="Q265" s="27">
        <v>0.08</v>
      </c>
      <c r="R265" t="s">
        <v>66</v>
      </c>
    </row>
    <row r="266" spans="1:18" x14ac:dyDescent="0.3">
      <c r="A266">
        <v>265</v>
      </c>
      <c r="B266">
        <v>20</v>
      </c>
      <c r="C266" t="s">
        <v>72</v>
      </c>
      <c r="D266" t="s">
        <v>73</v>
      </c>
      <c r="E266" t="s">
        <v>64</v>
      </c>
      <c r="F266" t="s">
        <v>65</v>
      </c>
      <c r="G266" t="s">
        <v>67</v>
      </c>
      <c r="H266" t="s">
        <v>67</v>
      </c>
      <c r="I266" t="s">
        <v>68</v>
      </c>
      <c r="J266">
        <v>110</v>
      </c>
      <c r="K266">
        <v>2</v>
      </c>
      <c r="L266">
        <v>999</v>
      </c>
      <c r="M266" t="s">
        <v>69</v>
      </c>
      <c r="N266">
        <v>700</v>
      </c>
      <c r="O266" t="s">
        <v>70</v>
      </c>
      <c r="P266">
        <v>3390</v>
      </c>
      <c r="Q266" s="27">
        <v>0.08</v>
      </c>
      <c r="R266" t="s">
        <v>66</v>
      </c>
    </row>
    <row r="267" spans="1:18" x14ac:dyDescent="0.3">
      <c r="A267">
        <v>266</v>
      </c>
      <c r="B267">
        <v>22</v>
      </c>
      <c r="C267" t="s">
        <v>62</v>
      </c>
      <c r="D267" t="s">
        <v>63</v>
      </c>
      <c r="E267" t="s">
        <v>64</v>
      </c>
      <c r="F267" t="s">
        <v>65</v>
      </c>
      <c r="G267" t="s">
        <v>66</v>
      </c>
      <c r="H267" t="s">
        <v>66</v>
      </c>
      <c r="I267" t="s">
        <v>68</v>
      </c>
      <c r="J267">
        <v>463</v>
      </c>
      <c r="K267">
        <v>1</v>
      </c>
      <c r="L267">
        <v>999</v>
      </c>
      <c r="M267" t="s">
        <v>69</v>
      </c>
      <c r="N267" s="26">
        <v>1300</v>
      </c>
      <c r="O267" t="s">
        <v>70</v>
      </c>
      <c r="P267">
        <v>3390</v>
      </c>
      <c r="Q267" s="27">
        <v>0.08</v>
      </c>
      <c r="R267" t="s">
        <v>66</v>
      </c>
    </row>
    <row r="268" spans="1:18" x14ac:dyDescent="0.3">
      <c r="A268">
        <v>267</v>
      </c>
      <c r="B268">
        <v>17</v>
      </c>
      <c r="C268" t="s">
        <v>71</v>
      </c>
      <c r="D268" t="s">
        <v>63</v>
      </c>
      <c r="E268" t="s">
        <v>64</v>
      </c>
      <c r="F268" t="s">
        <v>66</v>
      </c>
      <c r="G268" t="s">
        <v>66</v>
      </c>
      <c r="H268" t="s">
        <v>66</v>
      </c>
      <c r="I268" t="s">
        <v>68</v>
      </c>
      <c r="J268">
        <v>962</v>
      </c>
      <c r="K268">
        <v>1</v>
      </c>
      <c r="L268">
        <v>999</v>
      </c>
      <c r="M268" t="s">
        <v>69</v>
      </c>
      <c r="N268" s="26">
        <v>2350</v>
      </c>
      <c r="O268" t="s">
        <v>70</v>
      </c>
      <c r="P268">
        <v>3390</v>
      </c>
      <c r="Q268" s="27">
        <v>0.08</v>
      </c>
      <c r="R268" t="s">
        <v>66</v>
      </c>
    </row>
    <row r="269" spans="1:18" x14ac:dyDescent="0.3">
      <c r="A269">
        <v>268</v>
      </c>
      <c r="B269">
        <v>45</v>
      </c>
      <c r="C269" t="s">
        <v>62</v>
      </c>
      <c r="D269" t="s">
        <v>63</v>
      </c>
      <c r="E269" t="s">
        <v>64</v>
      </c>
      <c r="F269" t="s">
        <v>65</v>
      </c>
      <c r="G269" t="s">
        <v>66</v>
      </c>
      <c r="H269" t="s">
        <v>66</v>
      </c>
      <c r="I269" t="s">
        <v>68</v>
      </c>
      <c r="J269">
        <v>102</v>
      </c>
      <c r="K269">
        <v>2</v>
      </c>
      <c r="L269">
        <v>999</v>
      </c>
      <c r="M269" t="s">
        <v>69</v>
      </c>
      <c r="N269" s="26">
        <v>9400</v>
      </c>
      <c r="O269" t="s">
        <v>70</v>
      </c>
      <c r="P269">
        <v>3390</v>
      </c>
      <c r="Q269" s="27">
        <v>0.08</v>
      </c>
      <c r="R269" t="s">
        <v>66</v>
      </c>
    </row>
    <row r="270" spans="1:18" x14ac:dyDescent="0.3">
      <c r="A270">
        <v>269</v>
      </c>
      <c r="B270">
        <v>39</v>
      </c>
      <c r="C270" t="s">
        <v>77</v>
      </c>
      <c r="D270" t="s">
        <v>63</v>
      </c>
      <c r="E270" t="s">
        <v>64</v>
      </c>
      <c r="F270" t="s">
        <v>66</v>
      </c>
      <c r="G270" t="s">
        <v>66</v>
      </c>
      <c r="H270" t="s">
        <v>66</v>
      </c>
      <c r="I270" t="s">
        <v>68</v>
      </c>
      <c r="J270">
        <v>10</v>
      </c>
      <c r="K270">
        <v>4</v>
      </c>
      <c r="L270">
        <v>999</v>
      </c>
      <c r="M270" t="s">
        <v>69</v>
      </c>
      <c r="N270" s="26">
        <v>13500</v>
      </c>
      <c r="O270" t="s">
        <v>70</v>
      </c>
      <c r="P270">
        <v>3390</v>
      </c>
      <c r="Q270" s="27">
        <v>0.08</v>
      </c>
      <c r="R270" t="s">
        <v>66</v>
      </c>
    </row>
    <row r="271" spans="1:18" x14ac:dyDescent="0.3">
      <c r="A271">
        <v>270</v>
      </c>
      <c r="B271">
        <v>54</v>
      </c>
      <c r="C271" t="s">
        <v>75</v>
      </c>
      <c r="D271" t="s">
        <v>63</v>
      </c>
      <c r="E271" t="s">
        <v>81</v>
      </c>
      <c r="F271" t="s">
        <v>66</v>
      </c>
      <c r="G271" t="s">
        <v>66</v>
      </c>
      <c r="H271" t="s">
        <v>66</v>
      </c>
      <c r="I271" t="s">
        <v>68</v>
      </c>
      <c r="J271">
        <v>118</v>
      </c>
      <c r="K271">
        <v>3</v>
      </c>
      <c r="L271">
        <v>999</v>
      </c>
      <c r="M271" t="s">
        <v>69</v>
      </c>
      <c r="N271">
        <v>50</v>
      </c>
      <c r="O271" t="s">
        <v>70</v>
      </c>
      <c r="P271">
        <v>3395</v>
      </c>
      <c r="Q271" s="27">
        <v>0.08</v>
      </c>
      <c r="R271" t="s">
        <v>66</v>
      </c>
    </row>
    <row r="272" spans="1:18" x14ac:dyDescent="0.3">
      <c r="A272">
        <v>271</v>
      </c>
      <c r="B272">
        <v>35</v>
      </c>
      <c r="C272" t="s">
        <v>62</v>
      </c>
      <c r="D272" t="s">
        <v>73</v>
      </c>
      <c r="E272" t="s">
        <v>64</v>
      </c>
      <c r="F272" t="s">
        <v>66</v>
      </c>
      <c r="G272" t="s">
        <v>66</v>
      </c>
      <c r="H272" t="s">
        <v>66</v>
      </c>
      <c r="I272" t="s">
        <v>68</v>
      </c>
      <c r="J272">
        <v>92</v>
      </c>
      <c r="K272">
        <v>2</v>
      </c>
      <c r="L272">
        <v>999</v>
      </c>
      <c r="M272" t="s">
        <v>69</v>
      </c>
      <c r="N272" s="26">
        <v>1440</v>
      </c>
      <c r="O272" t="s">
        <v>70</v>
      </c>
      <c r="P272">
        <v>3395</v>
      </c>
      <c r="Q272" s="27">
        <v>0.08</v>
      </c>
      <c r="R272" t="s">
        <v>66</v>
      </c>
    </row>
    <row r="273" spans="1:18" x14ac:dyDescent="0.3">
      <c r="A273">
        <v>272</v>
      </c>
      <c r="B273">
        <v>24</v>
      </c>
      <c r="C273" t="s">
        <v>77</v>
      </c>
      <c r="D273" t="s">
        <v>63</v>
      </c>
      <c r="E273" t="s">
        <v>64</v>
      </c>
      <c r="F273" t="s">
        <v>66</v>
      </c>
      <c r="G273" t="s">
        <v>67</v>
      </c>
      <c r="H273" t="s">
        <v>66</v>
      </c>
      <c r="I273" t="s">
        <v>68</v>
      </c>
      <c r="J273">
        <v>143</v>
      </c>
      <c r="K273">
        <v>3</v>
      </c>
      <c r="L273">
        <v>999</v>
      </c>
      <c r="M273" t="s">
        <v>69</v>
      </c>
      <c r="N273" s="26">
        <v>8000</v>
      </c>
      <c r="O273" t="s">
        <v>70</v>
      </c>
      <c r="P273">
        <v>3395</v>
      </c>
      <c r="Q273" s="27">
        <v>0.08</v>
      </c>
      <c r="R273" t="s">
        <v>66</v>
      </c>
    </row>
    <row r="274" spans="1:18" x14ac:dyDescent="0.3">
      <c r="A274">
        <v>273</v>
      </c>
      <c r="B274">
        <v>25</v>
      </c>
      <c r="C274" t="s">
        <v>78</v>
      </c>
      <c r="D274" t="s">
        <v>73</v>
      </c>
      <c r="E274" t="s">
        <v>64</v>
      </c>
      <c r="F274" t="s">
        <v>66</v>
      </c>
      <c r="G274" t="s">
        <v>66</v>
      </c>
      <c r="H274" t="s">
        <v>66</v>
      </c>
      <c r="I274" t="s">
        <v>68</v>
      </c>
      <c r="J274">
        <v>189</v>
      </c>
      <c r="K274">
        <v>3</v>
      </c>
      <c r="L274">
        <v>999</v>
      </c>
      <c r="M274" t="s">
        <v>69</v>
      </c>
      <c r="N274">
        <v>300</v>
      </c>
      <c r="O274" t="s">
        <v>70</v>
      </c>
      <c r="P274">
        <v>3395</v>
      </c>
      <c r="Q274" s="27">
        <v>0.08</v>
      </c>
      <c r="R274" t="s">
        <v>66</v>
      </c>
    </row>
    <row r="275" spans="1:18" x14ac:dyDescent="0.3">
      <c r="A275">
        <v>274</v>
      </c>
      <c r="B275">
        <v>26</v>
      </c>
      <c r="C275" t="s">
        <v>62</v>
      </c>
      <c r="D275" t="s">
        <v>63</v>
      </c>
      <c r="E275" t="s">
        <v>64</v>
      </c>
      <c r="F275" t="s">
        <v>66</v>
      </c>
      <c r="G275" t="s">
        <v>67</v>
      </c>
      <c r="H275" t="s">
        <v>66</v>
      </c>
      <c r="I275" t="s">
        <v>68</v>
      </c>
      <c r="J275">
        <v>75</v>
      </c>
      <c r="K275">
        <v>2</v>
      </c>
      <c r="L275">
        <v>999</v>
      </c>
      <c r="M275" t="s">
        <v>69</v>
      </c>
      <c r="N275" s="26">
        <v>3700</v>
      </c>
      <c r="O275" t="s">
        <v>70</v>
      </c>
      <c r="P275">
        <v>3395</v>
      </c>
      <c r="Q275" s="27">
        <v>0.08</v>
      </c>
      <c r="R275" t="s">
        <v>66</v>
      </c>
    </row>
    <row r="276" spans="1:18" x14ac:dyDescent="0.3">
      <c r="A276">
        <v>275</v>
      </c>
      <c r="B276">
        <v>45</v>
      </c>
      <c r="C276" t="s">
        <v>62</v>
      </c>
      <c r="D276" t="s">
        <v>63</v>
      </c>
      <c r="E276" t="s">
        <v>64</v>
      </c>
      <c r="F276" t="s">
        <v>66</v>
      </c>
      <c r="G276" t="s">
        <v>67</v>
      </c>
      <c r="H276" t="s">
        <v>66</v>
      </c>
      <c r="I276" t="s">
        <v>68</v>
      </c>
      <c r="J276">
        <v>189</v>
      </c>
      <c r="K276">
        <v>2</v>
      </c>
      <c r="L276">
        <v>999</v>
      </c>
      <c r="M276" t="s">
        <v>69</v>
      </c>
      <c r="N276" s="26">
        <v>4900</v>
      </c>
      <c r="O276" t="s">
        <v>70</v>
      </c>
      <c r="P276">
        <v>3395</v>
      </c>
      <c r="Q276" s="27">
        <v>0.08</v>
      </c>
      <c r="R276" t="s">
        <v>66</v>
      </c>
    </row>
    <row r="277" spans="1:18" x14ac:dyDescent="0.3">
      <c r="A277">
        <v>276</v>
      </c>
      <c r="B277">
        <v>56</v>
      </c>
      <c r="C277" t="s">
        <v>62</v>
      </c>
      <c r="D277" t="s">
        <v>63</v>
      </c>
      <c r="E277" t="s">
        <v>64</v>
      </c>
      <c r="F277" t="s">
        <v>66</v>
      </c>
      <c r="G277" t="s">
        <v>66</v>
      </c>
      <c r="H277" t="s">
        <v>66</v>
      </c>
      <c r="I277" t="s">
        <v>68</v>
      </c>
      <c r="J277">
        <v>55</v>
      </c>
      <c r="K277">
        <v>2</v>
      </c>
      <c r="L277">
        <v>999</v>
      </c>
      <c r="M277" t="s">
        <v>69</v>
      </c>
      <c r="N277">
        <v>650</v>
      </c>
      <c r="O277" t="s">
        <v>70</v>
      </c>
      <c r="P277">
        <v>3395</v>
      </c>
      <c r="Q277" s="27">
        <v>0.08</v>
      </c>
      <c r="R277" t="s">
        <v>66</v>
      </c>
    </row>
    <row r="278" spans="1:18" x14ac:dyDescent="0.3">
      <c r="A278">
        <v>277</v>
      </c>
      <c r="B278">
        <v>32</v>
      </c>
      <c r="C278" t="s">
        <v>72</v>
      </c>
      <c r="D278" t="s">
        <v>73</v>
      </c>
      <c r="E278" t="s">
        <v>64</v>
      </c>
      <c r="F278" t="s">
        <v>66</v>
      </c>
      <c r="G278" t="s">
        <v>67</v>
      </c>
      <c r="H278" t="s">
        <v>66</v>
      </c>
      <c r="I278" t="s">
        <v>68</v>
      </c>
      <c r="J278">
        <v>935</v>
      </c>
      <c r="K278">
        <v>3</v>
      </c>
      <c r="L278">
        <v>999</v>
      </c>
      <c r="M278" t="s">
        <v>69</v>
      </c>
      <c r="N278" s="26">
        <v>1250</v>
      </c>
      <c r="O278" t="s">
        <v>70</v>
      </c>
      <c r="P278">
        <v>3395</v>
      </c>
      <c r="Q278" s="27">
        <v>0.08</v>
      </c>
      <c r="R278" t="s">
        <v>67</v>
      </c>
    </row>
    <row r="279" spans="1:18" x14ac:dyDescent="0.3">
      <c r="A279">
        <v>278</v>
      </c>
      <c r="B279">
        <v>34</v>
      </c>
      <c r="C279" t="s">
        <v>78</v>
      </c>
      <c r="D279" t="s">
        <v>63</v>
      </c>
      <c r="E279" t="s">
        <v>64</v>
      </c>
      <c r="F279" t="s">
        <v>66</v>
      </c>
      <c r="G279" t="s">
        <v>67</v>
      </c>
      <c r="H279" t="s">
        <v>67</v>
      </c>
      <c r="I279" t="s">
        <v>68</v>
      </c>
      <c r="J279">
        <v>56</v>
      </c>
      <c r="K279">
        <v>2</v>
      </c>
      <c r="L279">
        <v>999</v>
      </c>
      <c r="M279" t="s">
        <v>69</v>
      </c>
      <c r="N279" s="26">
        <v>2300</v>
      </c>
      <c r="O279" t="s">
        <v>70</v>
      </c>
      <c r="P279">
        <v>3395</v>
      </c>
      <c r="Q279" s="27">
        <v>0.08</v>
      </c>
      <c r="R279" t="s">
        <v>66</v>
      </c>
    </row>
    <row r="280" spans="1:18" x14ac:dyDescent="0.3">
      <c r="A280">
        <v>279</v>
      </c>
      <c r="B280">
        <v>34</v>
      </c>
      <c r="C280" t="s">
        <v>62</v>
      </c>
      <c r="D280" t="s">
        <v>63</v>
      </c>
      <c r="E280" t="s">
        <v>65</v>
      </c>
      <c r="F280" t="s">
        <v>65</v>
      </c>
      <c r="G280" t="s">
        <v>67</v>
      </c>
      <c r="H280" t="s">
        <v>66</v>
      </c>
      <c r="I280" t="s">
        <v>68</v>
      </c>
      <c r="J280">
        <v>5</v>
      </c>
      <c r="K280">
        <v>2</v>
      </c>
      <c r="L280">
        <v>999</v>
      </c>
      <c r="M280" t="s">
        <v>69</v>
      </c>
      <c r="N280" s="26">
        <v>1000</v>
      </c>
      <c r="O280" t="s">
        <v>70</v>
      </c>
      <c r="P280">
        <v>3395</v>
      </c>
      <c r="Q280" s="27">
        <v>0.08</v>
      </c>
      <c r="R280" t="s">
        <v>66</v>
      </c>
    </row>
    <row r="281" spans="1:18" x14ac:dyDescent="0.3">
      <c r="A281">
        <v>280</v>
      </c>
      <c r="B281">
        <v>33</v>
      </c>
      <c r="C281" t="s">
        <v>71</v>
      </c>
      <c r="D281" t="s">
        <v>63</v>
      </c>
      <c r="E281" t="s">
        <v>64</v>
      </c>
      <c r="F281" t="s">
        <v>66</v>
      </c>
      <c r="G281" t="s">
        <v>66</v>
      </c>
      <c r="H281" t="s">
        <v>66</v>
      </c>
      <c r="I281" t="s">
        <v>68</v>
      </c>
      <c r="J281">
        <v>225</v>
      </c>
      <c r="K281">
        <v>2</v>
      </c>
      <c r="L281">
        <v>999</v>
      </c>
      <c r="M281" t="s">
        <v>69</v>
      </c>
      <c r="N281">
        <v>180</v>
      </c>
      <c r="O281" t="s">
        <v>70</v>
      </c>
      <c r="P281">
        <v>3395</v>
      </c>
      <c r="Q281" s="27">
        <v>0.08</v>
      </c>
      <c r="R281" t="s">
        <v>66</v>
      </c>
    </row>
    <row r="282" spans="1:18" x14ac:dyDescent="0.3">
      <c r="A282">
        <v>281</v>
      </c>
      <c r="B282">
        <v>37</v>
      </c>
      <c r="C282" t="s">
        <v>72</v>
      </c>
      <c r="D282" t="s">
        <v>63</v>
      </c>
      <c r="E282" t="s">
        <v>74</v>
      </c>
      <c r="F282" t="s">
        <v>66</v>
      </c>
      <c r="G282" t="s">
        <v>67</v>
      </c>
      <c r="H282" t="s">
        <v>66</v>
      </c>
      <c r="I282" t="s">
        <v>68</v>
      </c>
      <c r="J282">
        <v>125</v>
      </c>
      <c r="K282">
        <v>2</v>
      </c>
      <c r="L282">
        <v>999</v>
      </c>
      <c r="M282" t="s">
        <v>69</v>
      </c>
      <c r="N282" s="26">
        <v>2500</v>
      </c>
      <c r="O282" t="s">
        <v>70</v>
      </c>
      <c r="P282">
        <v>3395</v>
      </c>
      <c r="Q282" s="27">
        <v>0.08</v>
      </c>
      <c r="R282" t="s">
        <v>66</v>
      </c>
    </row>
    <row r="283" spans="1:18" x14ac:dyDescent="0.3">
      <c r="A283">
        <v>282</v>
      </c>
      <c r="B283">
        <v>57</v>
      </c>
      <c r="C283" t="s">
        <v>78</v>
      </c>
      <c r="D283" t="s">
        <v>63</v>
      </c>
      <c r="E283" t="s">
        <v>64</v>
      </c>
      <c r="F283" t="s">
        <v>66</v>
      </c>
      <c r="G283" t="s">
        <v>67</v>
      </c>
      <c r="H283" t="s">
        <v>67</v>
      </c>
      <c r="I283" t="s">
        <v>68</v>
      </c>
      <c r="J283">
        <v>286</v>
      </c>
      <c r="K283">
        <v>2</v>
      </c>
      <c r="L283">
        <v>999</v>
      </c>
      <c r="M283" t="s">
        <v>69</v>
      </c>
      <c r="N283" s="26">
        <v>4050</v>
      </c>
      <c r="O283" t="s">
        <v>70</v>
      </c>
      <c r="P283">
        <v>3395</v>
      </c>
      <c r="Q283" s="27">
        <v>0.08</v>
      </c>
      <c r="R283" t="s">
        <v>66</v>
      </c>
    </row>
    <row r="284" spans="1:18" x14ac:dyDescent="0.3">
      <c r="A284">
        <v>283</v>
      </c>
      <c r="B284">
        <v>69</v>
      </c>
      <c r="C284" t="s">
        <v>77</v>
      </c>
      <c r="D284" t="s">
        <v>63</v>
      </c>
      <c r="E284" t="s">
        <v>81</v>
      </c>
      <c r="F284" t="s">
        <v>65</v>
      </c>
      <c r="G284" t="s">
        <v>66</v>
      </c>
      <c r="H284" t="s">
        <v>67</v>
      </c>
      <c r="I284" t="s">
        <v>68</v>
      </c>
      <c r="J284">
        <v>206</v>
      </c>
      <c r="K284">
        <v>2</v>
      </c>
      <c r="L284">
        <v>999</v>
      </c>
      <c r="M284" t="s">
        <v>69</v>
      </c>
      <c r="N284" s="26">
        <v>8000</v>
      </c>
      <c r="O284" t="s">
        <v>70</v>
      </c>
      <c r="P284">
        <v>3395</v>
      </c>
      <c r="Q284" s="27">
        <v>0.08</v>
      </c>
      <c r="R284" t="s">
        <v>66</v>
      </c>
    </row>
    <row r="285" spans="1:18" x14ac:dyDescent="0.3">
      <c r="A285">
        <v>284</v>
      </c>
      <c r="B285">
        <v>39</v>
      </c>
      <c r="C285" t="s">
        <v>62</v>
      </c>
      <c r="D285" t="s">
        <v>73</v>
      </c>
      <c r="E285" t="s">
        <v>64</v>
      </c>
      <c r="F285" t="s">
        <v>66</v>
      </c>
      <c r="G285" t="s">
        <v>67</v>
      </c>
      <c r="H285" t="s">
        <v>66</v>
      </c>
      <c r="I285" t="s">
        <v>68</v>
      </c>
      <c r="J285">
        <v>164</v>
      </c>
      <c r="K285">
        <v>2</v>
      </c>
      <c r="L285">
        <v>999</v>
      </c>
      <c r="M285" t="s">
        <v>69</v>
      </c>
      <c r="N285" s="26">
        <v>5000</v>
      </c>
      <c r="O285" t="s">
        <v>70</v>
      </c>
      <c r="P285">
        <v>3395</v>
      </c>
      <c r="Q285" s="27">
        <v>0.08</v>
      </c>
      <c r="R285" t="s">
        <v>66</v>
      </c>
    </row>
    <row r="286" spans="1:18" x14ac:dyDescent="0.3">
      <c r="A286">
        <v>285</v>
      </c>
      <c r="B286">
        <v>54</v>
      </c>
      <c r="C286" t="s">
        <v>77</v>
      </c>
      <c r="D286" t="s">
        <v>73</v>
      </c>
      <c r="E286" t="s">
        <v>81</v>
      </c>
      <c r="F286" t="s">
        <v>66</v>
      </c>
      <c r="G286" t="s">
        <v>67</v>
      </c>
      <c r="H286" t="s">
        <v>66</v>
      </c>
      <c r="I286" t="s">
        <v>68</v>
      </c>
      <c r="J286">
        <v>98</v>
      </c>
      <c r="K286">
        <v>2</v>
      </c>
      <c r="L286">
        <v>999</v>
      </c>
      <c r="M286" t="s">
        <v>69</v>
      </c>
      <c r="N286" s="26">
        <v>4500</v>
      </c>
      <c r="O286" t="s">
        <v>70</v>
      </c>
      <c r="P286">
        <v>3395</v>
      </c>
      <c r="Q286" s="27">
        <v>0.08</v>
      </c>
      <c r="R286" t="s">
        <v>66</v>
      </c>
    </row>
    <row r="287" spans="1:18" x14ac:dyDescent="0.3">
      <c r="A287">
        <v>286</v>
      </c>
      <c r="B287">
        <v>55</v>
      </c>
      <c r="C287" t="s">
        <v>79</v>
      </c>
      <c r="D287" t="s">
        <v>73</v>
      </c>
      <c r="E287" t="s">
        <v>81</v>
      </c>
      <c r="F287" t="s">
        <v>66</v>
      </c>
      <c r="G287" t="s">
        <v>66</v>
      </c>
      <c r="H287" t="s">
        <v>66</v>
      </c>
      <c r="I287" t="s">
        <v>68</v>
      </c>
      <c r="J287">
        <v>446</v>
      </c>
      <c r="K287">
        <v>2</v>
      </c>
      <c r="L287">
        <v>999</v>
      </c>
      <c r="M287" t="s">
        <v>69</v>
      </c>
      <c r="N287" s="26">
        <v>1600</v>
      </c>
      <c r="O287" t="s">
        <v>70</v>
      </c>
      <c r="P287">
        <v>3395</v>
      </c>
      <c r="Q287" s="27">
        <v>0.08</v>
      </c>
      <c r="R287" t="s">
        <v>66</v>
      </c>
    </row>
    <row r="288" spans="1:18" x14ac:dyDescent="0.3">
      <c r="A288">
        <v>287</v>
      </c>
      <c r="B288">
        <v>46</v>
      </c>
      <c r="C288" t="s">
        <v>62</v>
      </c>
      <c r="D288" t="s">
        <v>73</v>
      </c>
      <c r="E288" t="s">
        <v>64</v>
      </c>
      <c r="F288" t="s">
        <v>66</v>
      </c>
      <c r="G288" t="s">
        <v>66</v>
      </c>
      <c r="H288" t="s">
        <v>67</v>
      </c>
      <c r="I288" t="s">
        <v>68</v>
      </c>
      <c r="J288">
        <v>742</v>
      </c>
      <c r="K288">
        <v>2</v>
      </c>
      <c r="L288">
        <v>999</v>
      </c>
      <c r="M288" t="s">
        <v>69</v>
      </c>
      <c r="N288" s="26">
        <v>3500</v>
      </c>
      <c r="O288" t="s">
        <v>70</v>
      </c>
      <c r="P288">
        <v>3395</v>
      </c>
      <c r="Q288" s="27">
        <v>0.08</v>
      </c>
      <c r="R288" t="s">
        <v>66</v>
      </c>
    </row>
    <row r="289" spans="1:18" x14ac:dyDescent="0.3">
      <c r="A289">
        <v>288</v>
      </c>
      <c r="B289">
        <v>59</v>
      </c>
      <c r="C289" t="s">
        <v>78</v>
      </c>
      <c r="D289" t="s">
        <v>73</v>
      </c>
      <c r="E289" t="s">
        <v>74</v>
      </c>
      <c r="F289" t="s">
        <v>66</v>
      </c>
      <c r="G289" t="s">
        <v>67</v>
      </c>
      <c r="H289" t="s">
        <v>66</v>
      </c>
      <c r="I289" t="s">
        <v>68</v>
      </c>
      <c r="J289">
        <v>120</v>
      </c>
      <c r="K289">
        <v>2</v>
      </c>
      <c r="L289">
        <v>999</v>
      </c>
      <c r="M289" t="s">
        <v>69</v>
      </c>
      <c r="N289" s="26">
        <v>6000</v>
      </c>
      <c r="O289" t="s">
        <v>70</v>
      </c>
      <c r="P289">
        <v>3395</v>
      </c>
      <c r="Q289" s="27">
        <v>0.08</v>
      </c>
      <c r="R289" t="s">
        <v>66</v>
      </c>
    </row>
    <row r="290" spans="1:18" x14ac:dyDescent="0.3">
      <c r="A290">
        <v>289</v>
      </c>
      <c r="B290">
        <v>23</v>
      </c>
      <c r="C290" t="s">
        <v>71</v>
      </c>
      <c r="D290" t="s">
        <v>63</v>
      </c>
      <c r="E290" t="s">
        <v>64</v>
      </c>
      <c r="F290" t="s">
        <v>66</v>
      </c>
      <c r="G290" t="s">
        <v>66</v>
      </c>
      <c r="H290" t="s">
        <v>66</v>
      </c>
      <c r="I290" t="s">
        <v>68</v>
      </c>
      <c r="J290">
        <v>122</v>
      </c>
      <c r="K290">
        <v>3</v>
      </c>
      <c r="L290">
        <v>999</v>
      </c>
      <c r="M290" t="s">
        <v>69</v>
      </c>
      <c r="N290" s="26">
        <v>4300</v>
      </c>
      <c r="O290" t="s">
        <v>70</v>
      </c>
      <c r="P290">
        <v>3395</v>
      </c>
      <c r="Q290" s="27">
        <v>0.08</v>
      </c>
      <c r="R290" t="s">
        <v>66</v>
      </c>
    </row>
    <row r="291" spans="1:18" x14ac:dyDescent="0.3">
      <c r="A291">
        <v>290</v>
      </c>
      <c r="B291">
        <v>52</v>
      </c>
      <c r="C291" t="s">
        <v>65</v>
      </c>
      <c r="D291" t="s">
        <v>73</v>
      </c>
      <c r="E291" t="s">
        <v>65</v>
      </c>
      <c r="F291" t="s">
        <v>65</v>
      </c>
      <c r="G291" t="s">
        <v>66</v>
      </c>
      <c r="H291" t="s">
        <v>66</v>
      </c>
      <c r="I291" t="s">
        <v>68</v>
      </c>
      <c r="J291">
        <v>362</v>
      </c>
      <c r="K291">
        <v>4</v>
      </c>
      <c r="L291">
        <v>999</v>
      </c>
      <c r="M291" t="s">
        <v>69</v>
      </c>
      <c r="N291" s="26">
        <v>8500</v>
      </c>
      <c r="O291" t="s">
        <v>70</v>
      </c>
      <c r="P291">
        <v>3395</v>
      </c>
      <c r="Q291" s="27">
        <v>0.08</v>
      </c>
      <c r="R291" t="s">
        <v>66</v>
      </c>
    </row>
    <row r="292" spans="1:18" x14ac:dyDescent="0.3">
      <c r="A292">
        <v>291</v>
      </c>
      <c r="B292">
        <v>48</v>
      </c>
      <c r="C292" t="s">
        <v>71</v>
      </c>
      <c r="D292" t="s">
        <v>63</v>
      </c>
      <c r="E292" t="s">
        <v>64</v>
      </c>
      <c r="F292" t="s">
        <v>65</v>
      </c>
      <c r="G292" t="s">
        <v>66</v>
      </c>
      <c r="H292" t="s">
        <v>66</v>
      </c>
      <c r="I292" t="s">
        <v>68</v>
      </c>
      <c r="J292">
        <v>357</v>
      </c>
      <c r="K292">
        <v>2</v>
      </c>
      <c r="L292">
        <v>999</v>
      </c>
      <c r="M292" t="s">
        <v>69</v>
      </c>
      <c r="N292" s="26">
        <v>1450</v>
      </c>
      <c r="O292" t="s">
        <v>70</v>
      </c>
      <c r="P292">
        <v>3395</v>
      </c>
      <c r="Q292" s="27">
        <v>0.08</v>
      </c>
      <c r="R292" t="s">
        <v>66</v>
      </c>
    </row>
    <row r="293" spans="1:18" x14ac:dyDescent="0.3">
      <c r="A293">
        <v>292</v>
      </c>
      <c r="B293">
        <v>65</v>
      </c>
      <c r="C293" t="s">
        <v>62</v>
      </c>
      <c r="D293" t="s">
        <v>63</v>
      </c>
      <c r="E293" t="s">
        <v>64</v>
      </c>
      <c r="F293" t="s">
        <v>65</v>
      </c>
      <c r="G293" t="s">
        <v>66</v>
      </c>
      <c r="H293" t="s">
        <v>67</v>
      </c>
      <c r="I293" t="s">
        <v>68</v>
      </c>
      <c r="J293">
        <v>200</v>
      </c>
      <c r="K293">
        <v>2</v>
      </c>
      <c r="L293">
        <v>999</v>
      </c>
      <c r="M293" t="s">
        <v>69</v>
      </c>
      <c r="N293" s="26">
        <v>17000</v>
      </c>
      <c r="O293" t="s">
        <v>70</v>
      </c>
      <c r="P293">
        <v>3395</v>
      </c>
      <c r="Q293" s="27">
        <v>0.08</v>
      </c>
      <c r="R293" t="s">
        <v>66</v>
      </c>
    </row>
    <row r="294" spans="1:18" x14ac:dyDescent="0.3">
      <c r="A294">
        <v>293</v>
      </c>
      <c r="B294">
        <v>34</v>
      </c>
      <c r="C294" t="s">
        <v>75</v>
      </c>
      <c r="D294" t="s">
        <v>63</v>
      </c>
      <c r="E294" t="s">
        <v>81</v>
      </c>
      <c r="F294" t="s">
        <v>65</v>
      </c>
      <c r="G294" t="s">
        <v>66</v>
      </c>
      <c r="H294" t="s">
        <v>66</v>
      </c>
      <c r="I294" t="s">
        <v>68</v>
      </c>
      <c r="J294">
        <v>107</v>
      </c>
      <c r="K294">
        <v>2</v>
      </c>
      <c r="L294">
        <v>999</v>
      </c>
      <c r="M294" t="s">
        <v>69</v>
      </c>
      <c r="N294" s="26">
        <v>1500</v>
      </c>
      <c r="O294" t="s">
        <v>70</v>
      </c>
      <c r="P294">
        <v>3395</v>
      </c>
      <c r="Q294" s="27">
        <v>0.08</v>
      </c>
      <c r="R294" t="s">
        <v>66</v>
      </c>
    </row>
    <row r="295" spans="1:18" x14ac:dyDescent="0.3">
      <c r="A295">
        <v>294</v>
      </c>
      <c r="B295">
        <v>52</v>
      </c>
      <c r="C295" t="s">
        <v>65</v>
      </c>
      <c r="D295" t="s">
        <v>73</v>
      </c>
      <c r="E295" t="s">
        <v>65</v>
      </c>
      <c r="F295" t="s">
        <v>66</v>
      </c>
      <c r="G295" t="s">
        <v>67</v>
      </c>
      <c r="H295" t="s">
        <v>66</v>
      </c>
      <c r="I295" t="s">
        <v>68</v>
      </c>
      <c r="J295">
        <v>267</v>
      </c>
      <c r="K295">
        <v>2</v>
      </c>
      <c r="L295">
        <v>999</v>
      </c>
      <c r="M295" t="s">
        <v>69</v>
      </c>
      <c r="N295" s="26">
        <v>3500</v>
      </c>
      <c r="O295" t="s">
        <v>70</v>
      </c>
      <c r="P295">
        <v>3395</v>
      </c>
      <c r="Q295" s="27">
        <v>0.08</v>
      </c>
      <c r="R295" t="s">
        <v>66</v>
      </c>
    </row>
    <row r="296" spans="1:18" x14ac:dyDescent="0.3">
      <c r="A296">
        <v>295</v>
      </c>
      <c r="B296">
        <v>41</v>
      </c>
      <c r="C296" t="s">
        <v>78</v>
      </c>
      <c r="D296" t="s">
        <v>63</v>
      </c>
      <c r="E296" t="s">
        <v>64</v>
      </c>
      <c r="F296" t="s">
        <v>66</v>
      </c>
      <c r="G296" t="s">
        <v>67</v>
      </c>
      <c r="H296" t="s">
        <v>66</v>
      </c>
      <c r="I296" t="s">
        <v>68</v>
      </c>
      <c r="J296">
        <v>248</v>
      </c>
      <c r="K296">
        <v>2</v>
      </c>
      <c r="L296">
        <v>999</v>
      </c>
      <c r="M296" t="s">
        <v>69</v>
      </c>
      <c r="N296" s="26">
        <v>1800</v>
      </c>
      <c r="O296" t="s">
        <v>70</v>
      </c>
      <c r="P296">
        <v>3395</v>
      </c>
      <c r="Q296" s="27">
        <v>0.08</v>
      </c>
      <c r="R296" t="s">
        <v>66</v>
      </c>
    </row>
    <row r="297" spans="1:18" x14ac:dyDescent="0.3">
      <c r="A297">
        <v>296</v>
      </c>
      <c r="B297">
        <v>56</v>
      </c>
      <c r="C297" t="s">
        <v>78</v>
      </c>
      <c r="D297" t="s">
        <v>73</v>
      </c>
      <c r="E297" t="s">
        <v>64</v>
      </c>
      <c r="F297" t="s">
        <v>65</v>
      </c>
      <c r="G297" t="s">
        <v>67</v>
      </c>
      <c r="H297" t="s">
        <v>66</v>
      </c>
      <c r="I297" t="s">
        <v>68</v>
      </c>
      <c r="J297">
        <v>215</v>
      </c>
      <c r="K297">
        <v>2</v>
      </c>
      <c r="L297">
        <v>999</v>
      </c>
      <c r="M297" t="s">
        <v>69</v>
      </c>
      <c r="N297" s="26">
        <v>1200</v>
      </c>
      <c r="O297" t="s">
        <v>70</v>
      </c>
      <c r="P297">
        <v>3395</v>
      </c>
      <c r="Q297" s="27">
        <v>0.08</v>
      </c>
      <c r="R297" t="s">
        <v>66</v>
      </c>
    </row>
    <row r="298" spans="1:18" x14ac:dyDescent="0.3">
      <c r="A298">
        <v>297</v>
      </c>
      <c r="B298">
        <v>68</v>
      </c>
      <c r="C298" t="s">
        <v>62</v>
      </c>
      <c r="D298" t="s">
        <v>63</v>
      </c>
      <c r="E298" t="s">
        <v>65</v>
      </c>
      <c r="F298" t="s">
        <v>65</v>
      </c>
      <c r="G298" t="s">
        <v>66</v>
      </c>
      <c r="H298" t="s">
        <v>66</v>
      </c>
      <c r="I298" t="s">
        <v>68</v>
      </c>
      <c r="J298">
        <v>209</v>
      </c>
      <c r="K298">
        <v>2</v>
      </c>
      <c r="L298">
        <v>999</v>
      </c>
      <c r="M298" t="s">
        <v>69</v>
      </c>
      <c r="N298" s="26">
        <v>1800</v>
      </c>
      <c r="O298" t="s">
        <v>70</v>
      </c>
      <c r="P298">
        <v>3395</v>
      </c>
      <c r="Q298" s="27">
        <v>0.08</v>
      </c>
      <c r="R298" t="s">
        <v>66</v>
      </c>
    </row>
    <row r="299" spans="1:18" x14ac:dyDescent="0.3">
      <c r="A299">
        <v>298</v>
      </c>
      <c r="B299">
        <v>32</v>
      </c>
      <c r="C299" t="s">
        <v>72</v>
      </c>
      <c r="D299" t="s">
        <v>63</v>
      </c>
      <c r="E299" t="s">
        <v>64</v>
      </c>
      <c r="F299" t="s">
        <v>66</v>
      </c>
      <c r="G299" t="s">
        <v>67</v>
      </c>
      <c r="H299" t="s">
        <v>67</v>
      </c>
      <c r="I299" t="s">
        <v>68</v>
      </c>
      <c r="J299">
        <v>205</v>
      </c>
      <c r="K299">
        <v>2</v>
      </c>
      <c r="L299">
        <v>999</v>
      </c>
      <c r="M299" t="s">
        <v>69</v>
      </c>
      <c r="N299" s="26">
        <v>1900</v>
      </c>
      <c r="O299" t="s">
        <v>70</v>
      </c>
      <c r="P299">
        <v>3395</v>
      </c>
      <c r="Q299" s="27">
        <v>0.08</v>
      </c>
      <c r="R299" t="s">
        <v>66</v>
      </c>
    </row>
    <row r="300" spans="1:18" x14ac:dyDescent="0.3">
      <c r="A300">
        <v>299</v>
      </c>
      <c r="B300">
        <v>32</v>
      </c>
      <c r="C300" t="s">
        <v>78</v>
      </c>
      <c r="D300" t="s">
        <v>63</v>
      </c>
      <c r="E300" t="s">
        <v>74</v>
      </c>
      <c r="F300" t="s">
        <v>66</v>
      </c>
      <c r="G300" t="s">
        <v>67</v>
      </c>
      <c r="H300" t="s">
        <v>66</v>
      </c>
      <c r="I300" t="s">
        <v>68</v>
      </c>
      <c r="J300">
        <v>261</v>
      </c>
      <c r="K300">
        <v>3</v>
      </c>
      <c r="L300">
        <v>999</v>
      </c>
      <c r="M300" t="s">
        <v>69</v>
      </c>
      <c r="N300" s="26">
        <v>1550</v>
      </c>
      <c r="O300" t="s">
        <v>70</v>
      </c>
      <c r="P300">
        <v>3395</v>
      </c>
      <c r="Q300" s="27">
        <v>0.08</v>
      </c>
      <c r="R300" t="s">
        <v>66</v>
      </c>
    </row>
    <row r="301" spans="1:18" x14ac:dyDescent="0.3">
      <c r="A301">
        <v>300</v>
      </c>
      <c r="B301">
        <v>53</v>
      </c>
      <c r="C301" t="s">
        <v>62</v>
      </c>
      <c r="D301" t="s">
        <v>63</v>
      </c>
      <c r="E301" t="s">
        <v>64</v>
      </c>
      <c r="F301" t="s">
        <v>66</v>
      </c>
      <c r="G301" t="s">
        <v>67</v>
      </c>
      <c r="H301" t="s">
        <v>66</v>
      </c>
      <c r="I301" t="s">
        <v>68</v>
      </c>
      <c r="J301">
        <v>83</v>
      </c>
      <c r="K301">
        <v>2</v>
      </c>
      <c r="L301">
        <v>999</v>
      </c>
      <c r="M301" t="s">
        <v>69</v>
      </c>
      <c r="N301">
        <v>800</v>
      </c>
      <c r="O301" t="s">
        <v>70</v>
      </c>
      <c r="P301">
        <v>3395</v>
      </c>
      <c r="Q301" s="27">
        <v>0.08</v>
      </c>
      <c r="R301" t="s">
        <v>66</v>
      </c>
    </row>
    <row r="302" spans="1:18" x14ac:dyDescent="0.3">
      <c r="A302">
        <v>301</v>
      </c>
      <c r="B302">
        <v>33</v>
      </c>
      <c r="C302" t="s">
        <v>72</v>
      </c>
      <c r="D302" t="s">
        <v>63</v>
      </c>
      <c r="E302" t="s">
        <v>74</v>
      </c>
      <c r="F302" t="s">
        <v>66</v>
      </c>
      <c r="G302" t="s">
        <v>67</v>
      </c>
      <c r="H302" t="s">
        <v>66</v>
      </c>
      <c r="I302" t="s">
        <v>68</v>
      </c>
      <c r="J302">
        <v>106</v>
      </c>
      <c r="K302">
        <v>3</v>
      </c>
      <c r="L302">
        <v>999</v>
      </c>
      <c r="M302" t="s">
        <v>69</v>
      </c>
      <c r="N302" s="26">
        <v>1000</v>
      </c>
      <c r="O302" t="s">
        <v>70</v>
      </c>
      <c r="P302">
        <v>3402</v>
      </c>
      <c r="Q302" s="27">
        <v>0.08</v>
      </c>
      <c r="R302" t="s">
        <v>66</v>
      </c>
    </row>
    <row r="303" spans="1:18" x14ac:dyDescent="0.3">
      <c r="A303">
        <v>302</v>
      </c>
      <c r="B303">
        <v>42</v>
      </c>
      <c r="C303" t="s">
        <v>78</v>
      </c>
      <c r="D303" t="s">
        <v>63</v>
      </c>
      <c r="E303" t="s">
        <v>74</v>
      </c>
      <c r="F303" t="s">
        <v>66</v>
      </c>
      <c r="G303" t="s">
        <v>66</v>
      </c>
      <c r="H303" t="s">
        <v>66</v>
      </c>
      <c r="I303" t="s">
        <v>68</v>
      </c>
      <c r="J303">
        <v>106</v>
      </c>
      <c r="K303">
        <v>2</v>
      </c>
      <c r="L303">
        <v>999</v>
      </c>
      <c r="M303" t="s">
        <v>69</v>
      </c>
      <c r="N303" s="26">
        <v>2300</v>
      </c>
      <c r="O303" t="s">
        <v>70</v>
      </c>
      <c r="P303">
        <v>3402</v>
      </c>
      <c r="Q303" s="27">
        <v>0.08</v>
      </c>
      <c r="R303" t="s">
        <v>66</v>
      </c>
    </row>
    <row r="304" spans="1:18" x14ac:dyDescent="0.3">
      <c r="A304">
        <v>303</v>
      </c>
      <c r="B304">
        <v>57</v>
      </c>
      <c r="C304" t="s">
        <v>78</v>
      </c>
      <c r="D304" t="s">
        <v>63</v>
      </c>
      <c r="E304" t="s">
        <v>64</v>
      </c>
      <c r="F304" t="s">
        <v>66</v>
      </c>
      <c r="G304" t="s">
        <v>66</v>
      </c>
      <c r="H304" t="s">
        <v>66</v>
      </c>
      <c r="I304" t="s">
        <v>68</v>
      </c>
      <c r="J304">
        <v>108</v>
      </c>
      <c r="K304">
        <v>2</v>
      </c>
      <c r="L304">
        <v>999</v>
      </c>
      <c r="M304" t="s">
        <v>69</v>
      </c>
      <c r="N304">
        <v>800</v>
      </c>
      <c r="O304" t="s">
        <v>70</v>
      </c>
      <c r="P304">
        <v>3402</v>
      </c>
      <c r="Q304" s="27">
        <v>0.08</v>
      </c>
      <c r="R304" t="s">
        <v>66</v>
      </c>
    </row>
    <row r="305" spans="1:18" x14ac:dyDescent="0.3">
      <c r="A305">
        <v>304</v>
      </c>
      <c r="B305">
        <v>40</v>
      </c>
      <c r="C305" t="s">
        <v>62</v>
      </c>
      <c r="D305" t="s">
        <v>63</v>
      </c>
      <c r="E305" t="s">
        <v>81</v>
      </c>
      <c r="F305" t="s">
        <v>65</v>
      </c>
      <c r="G305" t="s">
        <v>67</v>
      </c>
      <c r="H305" t="s">
        <v>66</v>
      </c>
      <c r="I305" t="s">
        <v>68</v>
      </c>
      <c r="J305">
        <v>214</v>
      </c>
      <c r="K305">
        <v>2</v>
      </c>
      <c r="L305">
        <v>999</v>
      </c>
      <c r="M305" t="s">
        <v>69</v>
      </c>
      <c r="N305">
        <v>700</v>
      </c>
      <c r="O305" t="s">
        <v>70</v>
      </c>
      <c r="P305">
        <v>3402</v>
      </c>
      <c r="Q305" s="27">
        <v>0.08</v>
      </c>
      <c r="R305" t="s">
        <v>66</v>
      </c>
    </row>
    <row r="306" spans="1:18" x14ac:dyDescent="0.3">
      <c r="A306">
        <v>305</v>
      </c>
      <c r="B306">
        <v>35</v>
      </c>
      <c r="C306" t="s">
        <v>72</v>
      </c>
      <c r="D306" t="s">
        <v>73</v>
      </c>
      <c r="E306" t="s">
        <v>74</v>
      </c>
      <c r="F306" t="s">
        <v>65</v>
      </c>
      <c r="G306" t="s">
        <v>67</v>
      </c>
      <c r="H306" t="s">
        <v>66</v>
      </c>
      <c r="I306" t="s">
        <v>68</v>
      </c>
      <c r="J306">
        <v>358</v>
      </c>
      <c r="K306">
        <v>2</v>
      </c>
      <c r="L306">
        <v>999</v>
      </c>
      <c r="M306" t="s">
        <v>69</v>
      </c>
      <c r="N306" s="26">
        <v>7550</v>
      </c>
      <c r="O306" t="s">
        <v>70</v>
      </c>
      <c r="P306">
        <v>3402</v>
      </c>
      <c r="Q306" s="27">
        <v>0.08</v>
      </c>
      <c r="R306" t="s">
        <v>66</v>
      </c>
    </row>
    <row r="307" spans="1:18" x14ac:dyDescent="0.3">
      <c r="A307">
        <v>306</v>
      </c>
      <c r="B307">
        <v>45</v>
      </c>
      <c r="C307" t="s">
        <v>78</v>
      </c>
      <c r="D307" t="s">
        <v>63</v>
      </c>
      <c r="E307" t="s">
        <v>64</v>
      </c>
      <c r="F307" t="s">
        <v>65</v>
      </c>
      <c r="G307" t="s">
        <v>66</v>
      </c>
      <c r="H307" t="s">
        <v>66</v>
      </c>
      <c r="I307" t="s">
        <v>68</v>
      </c>
      <c r="J307">
        <v>453</v>
      </c>
      <c r="K307">
        <v>2</v>
      </c>
      <c r="L307">
        <v>999</v>
      </c>
      <c r="M307" t="s">
        <v>69</v>
      </c>
      <c r="N307" s="26">
        <v>7800</v>
      </c>
      <c r="O307" t="s">
        <v>70</v>
      </c>
      <c r="P307">
        <v>3402</v>
      </c>
      <c r="Q307" s="27">
        <v>0.08</v>
      </c>
      <c r="R307" t="s">
        <v>66</v>
      </c>
    </row>
    <row r="308" spans="1:18" x14ac:dyDescent="0.3">
      <c r="A308">
        <v>307</v>
      </c>
      <c r="B308">
        <v>54</v>
      </c>
      <c r="C308" t="s">
        <v>78</v>
      </c>
      <c r="D308" t="s">
        <v>63</v>
      </c>
      <c r="E308" t="s">
        <v>64</v>
      </c>
      <c r="F308" t="s">
        <v>66</v>
      </c>
      <c r="G308" t="s">
        <v>66</v>
      </c>
      <c r="H308" t="s">
        <v>66</v>
      </c>
      <c r="I308" t="s">
        <v>68</v>
      </c>
      <c r="J308">
        <v>364</v>
      </c>
      <c r="K308">
        <v>2</v>
      </c>
      <c r="L308">
        <v>999</v>
      </c>
      <c r="M308" t="s">
        <v>69</v>
      </c>
      <c r="N308" s="26">
        <v>13200</v>
      </c>
      <c r="O308" t="s">
        <v>70</v>
      </c>
      <c r="P308">
        <v>3402</v>
      </c>
      <c r="Q308" s="27">
        <v>0.08</v>
      </c>
      <c r="R308" t="s">
        <v>66</v>
      </c>
    </row>
    <row r="309" spans="1:18" x14ac:dyDescent="0.3">
      <c r="A309">
        <v>308</v>
      </c>
      <c r="B309">
        <v>39</v>
      </c>
      <c r="C309" t="s">
        <v>75</v>
      </c>
      <c r="D309" t="s">
        <v>73</v>
      </c>
      <c r="E309" t="s">
        <v>64</v>
      </c>
      <c r="F309" t="s">
        <v>66</v>
      </c>
      <c r="G309" t="s">
        <v>66</v>
      </c>
      <c r="H309" t="s">
        <v>66</v>
      </c>
      <c r="I309" t="s">
        <v>68</v>
      </c>
      <c r="J309">
        <v>136</v>
      </c>
      <c r="K309">
        <v>2</v>
      </c>
      <c r="L309">
        <v>999</v>
      </c>
      <c r="M309" t="s">
        <v>69</v>
      </c>
      <c r="N309">
        <v>400</v>
      </c>
      <c r="O309" t="s">
        <v>70</v>
      </c>
      <c r="P309">
        <v>3402</v>
      </c>
      <c r="Q309" s="27">
        <v>0.08</v>
      </c>
      <c r="R309" t="s">
        <v>66</v>
      </c>
    </row>
    <row r="310" spans="1:18" x14ac:dyDescent="0.3">
      <c r="A310">
        <v>309</v>
      </c>
      <c r="B310">
        <v>60</v>
      </c>
      <c r="C310" t="s">
        <v>62</v>
      </c>
      <c r="D310" t="s">
        <v>63</v>
      </c>
      <c r="E310" t="s">
        <v>64</v>
      </c>
      <c r="F310" t="s">
        <v>66</v>
      </c>
      <c r="G310" t="s">
        <v>66</v>
      </c>
      <c r="H310" t="s">
        <v>66</v>
      </c>
      <c r="I310" t="s">
        <v>68</v>
      </c>
      <c r="J310">
        <v>173</v>
      </c>
      <c r="K310">
        <v>2</v>
      </c>
      <c r="L310">
        <v>999</v>
      </c>
      <c r="M310" t="s">
        <v>69</v>
      </c>
      <c r="N310" s="26">
        <v>2500</v>
      </c>
      <c r="O310" t="s">
        <v>70</v>
      </c>
      <c r="P310">
        <v>3402</v>
      </c>
      <c r="Q310" s="27">
        <v>0.08</v>
      </c>
      <c r="R310" t="s">
        <v>66</v>
      </c>
    </row>
    <row r="311" spans="1:18" x14ac:dyDescent="0.3">
      <c r="A311">
        <v>310</v>
      </c>
      <c r="B311">
        <v>53</v>
      </c>
      <c r="C311" t="s">
        <v>71</v>
      </c>
      <c r="D311" t="s">
        <v>73</v>
      </c>
      <c r="E311" t="s">
        <v>64</v>
      </c>
      <c r="F311" t="s">
        <v>66</v>
      </c>
      <c r="G311" t="s">
        <v>67</v>
      </c>
      <c r="H311" t="s">
        <v>66</v>
      </c>
      <c r="I311" t="s">
        <v>68</v>
      </c>
      <c r="J311">
        <v>241</v>
      </c>
      <c r="K311">
        <v>2</v>
      </c>
      <c r="L311">
        <v>999</v>
      </c>
      <c r="M311" t="s">
        <v>69</v>
      </c>
      <c r="N311" s="26">
        <v>34850</v>
      </c>
      <c r="O311" t="s">
        <v>70</v>
      </c>
      <c r="P311">
        <v>3402</v>
      </c>
      <c r="Q311" s="27">
        <v>0.08</v>
      </c>
      <c r="R311" t="s">
        <v>66</v>
      </c>
    </row>
    <row r="312" spans="1:18" x14ac:dyDescent="0.3">
      <c r="A312">
        <v>311</v>
      </c>
      <c r="B312">
        <v>55</v>
      </c>
      <c r="C312" t="s">
        <v>72</v>
      </c>
      <c r="D312" t="s">
        <v>63</v>
      </c>
      <c r="E312" t="s">
        <v>64</v>
      </c>
      <c r="F312" t="s">
        <v>66</v>
      </c>
      <c r="G312" t="s">
        <v>67</v>
      </c>
      <c r="H312" t="s">
        <v>66</v>
      </c>
      <c r="I312" t="s">
        <v>68</v>
      </c>
      <c r="J312">
        <v>224</v>
      </c>
      <c r="K312">
        <v>3</v>
      </c>
      <c r="L312">
        <v>999</v>
      </c>
      <c r="M312" t="s">
        <v>69</v>
      </c>
      <c r="N312" s="26">
        <v>2500</v>
      </c>
      <c r="O312" t="s">
        <v>70</v>
      </c>
      <c r="P312">
        <v>3402</v>
      </c>
      <c r="Q312" s="27">
        <v>0.08</v>
      </c>
      <c r="R312" t="s">
        <v>66</v>
      </c>
    </row>
    <row r="313" spans="1:18" x14ac:dyDescent="0.3">
      <c r="A313">
        <v>312</v>
      </c>
      <c r="B313">
        <v>55</v>
      </c>
      <c r="C313" t="s">
        <v>78</v>
      </c>
      <c r="D313" t="s">
        <v>63</v>
      </c>
      <c r="E313" t="s">
        <v>64</v>
      </c>
      <c r="F313" t="s">
        <v>66</v>
      </c>
      <c r="G313" t="s">
        <v>67</v>
      </c>
      <c r="H313" t="s">
        <v>67</v>
      </c>
      <c r="I313" t="s">
        <v>68</v>
      </c>
      <c r="J313">
        <v>148</v>
      </c>
      <c r="K313">
        <v>2</v>
      </c>
      <c r="L313">
        <v>999</v>
      </c>
      <c r="M313" t="s">
        <v>69</v>
      </c>
      <c r="N313" s="26">
        <v>24450</v>
      </c>
      <c r="O313" t="s">
        <v>70</v>
      </c>
      <c r="P313">
        <v>3402</v>
      </c>
      <c r="Q313" s="27">
        <v>0.08</v>
      </c>
      <c r="R313" t="s">
        <v>66</v>
      </c>
    </row>
    <row r="314" spans="1:18" x14ac:dyDescent="0.3">
      <c r="A314">
        <v>313</v>
      </c>
      <c r="B314">
        <v>50</v>
      </c>
      <c r="C314" t="s">
        <v>77</v>
      </c>
      <c r="D314" t="s">
        <v>63</v>
      </c>
      <c r="E314" t="s">
        <v>65</v>
      </c>
      <c r="F314" t="s">
        <v>66</v>
      </c>
      <c r="G314" t="s">
        <v>66</v>
      </c>
      <c r="H314" t="s">
        <v>66</v>
      </c>
      <c r="I314" t="s">
        <v>83</v>
      </c>
      <c r="J314">
        <v>230</v>
      </c>
      <c r="K314">
        <v>2</v>
      </c>
      <c r="L314">
        <v>999</v>
      </c>
      <c r="M314" t="s">
        <v>69</v>
      </c>
      <c r="N314" s="26">
        <v>9700</v>
      </c>
      <c r="O314" t="s">
        <v>70</v>
      </c>
      <c r="P314">
        <v>3406</v>
      </c>
      <c r="Q314" s="27">
        <v>7.6999999999999999E-2</v>
      </c>
      <c r="R314" t="s">
        <v>66</v>
      </c>
    </row>
    <row r="315" spans="1:18" x14ac:dyDescent="0.3">
      <c r="A315">
        <v>314</v>
      </c>
      <c r="B315">
        <v>45</v>
      </c>
      <c r="C315" t="s">
        <v>71</v>
      </c>
      <c r="D315" t="s">
        <v>63</v>
      </c>
      <c r="E315" t="s">
        <v>64</v>
      </c>
      <c r="F315" t="s">
        <v>65</v>
      </c>
      <c r="G315" t="s">
        <v>66</v>
      </c>
      <c r="H315" t="s">
        <v>66</v>
      </c>
      <c r="I315" t="s">
        <v>83</v>
      </c>
      <c r="J315">
        <v>199</v>
      </c>
      <c r="K315">
        <v>3</v>
      </c>
      <c r="L315">
        <v>999</v>
      </c>
      <c r="M315" t="s">
        <v>69</v>
      </c>
      <c r="N315" s="26">
        <v>1200</v>
      </c>
      <c r="O315" t="s">
        <v>70</v>
      </c>
      <c r="P315">
        <v>3406</v>
      </c>
      <c r="Q315" s="27">
        <v>7.6999999999999999E-2</v>
      </c>
      <c r="R315" t="s">
        <v>66</v>
      </c>
    </row>
    <row r="316" spans="1:18" x14ac:dyDescent="0.3">
      <c r="A316">
        <v>315</v>
      </c>
      <c r="B316">
        <v>55</v>
      </c>
      <c r="C316" t="s">
        <v>77</v>
      </c>
      <c r="D316" t="s">
        <v>63</v>
      </c>
      <c r="E316" t="s">
        <v>81</v>
      </c>
      <c r="F316" t="s">
        <v>66</v>
      </c>
      <c r="G316" t="s">
        <v>67</v>
      </c>
      <c r="H316" t="s">
        <v>67</v>
      </c>
      <c r="I316" t="s">
        <v>83</v>
      </c>
      <c r="J316">
        <v>196</v>
      </c>
      <c r="K316">
        <v>2</v>
      </c>
      <c r="L316">
        <v>999</v>
      </c>
      <c r="M316" t="s">
        <v>69</v>
      </c>
      <c r="N316">
        <v>350</v>
      </c>
      <c r="O316" t="s">
        <v>70</v>
      </c>
      <c r="P316">
        <v>3406</v>
      </c>
      <c r="Q316" s="27">
        <v>7.6999999999999999E-2</v>
      </c>
      <c r="R316" t="s">
        <v>66</v>
      </c>
    </row>
    <row r="317" spans="1:18" x14ac:dyDescent="0.3">
      <c r="A317">
        <v>316</v>
      </c>
      <c r="B317">
        <v>25</v>
      </c>
      <c r="C317" t="s">
        <v>72</v>
      </c>
      <c r="D317" t="s">
        <v>63</v>
      </c>
      <c r="E317" t="s">
        <v>81</v>
      </c>
      <c r="F317" t="s">
        <v>66</v>
      </c>
      <c r="G317" t="s">
        <v>66</v>
      </c>
      <c r="H317" t="s">
        <v>66</v>
      </c>
      <c r="I317" t="s">
        <v>83</v>
      </c>
      <c r="J317">
        <v>111</v>
      </c>
      <c r="K317">
        <v>4</v>
      </c>
      <c r="L317">
        <v>999</v>
      </c>
      <c r="M317" t="s">
        <v>69</v>
      </c>
      <c r="N317">
        <v>750</v>
      </c>
      <c r="O317" t="s">
        <v>70</v>
      </c>
      <c r="P317">
        <v>3406</v>
      </c>
      <c r="Q317" s="27">
        <v>7.6999999999999999E-2</v>
      </c>
      <c r="R317" t="s">
        <v>66</v>
      </c>
    </row>
    <row r="318" spans="1:18" x14ac:dyDescent="0.3">
      <c r="A318">
        <v>317</v>
      </c>
      <c r="B318">
        <v>47</v>
      </c>
      <c r="C318" t="s">
        <v>78</v>
      </c>
      <c r="D318" t="s">
        <v>73</v>
      </c>
      <c r="E318" t="s">
        <v>74</v>
      </c>
      <c r="F318" t="s">
        <v>66</v>
      </c>
      <c r="G318" t="s">
        <v>67</v>
      </c>
      <c r="H318" t="s">
        <v>66</v>
      </c>
      <c r="I318" t="s">
        <v>83</v>
      </c>
      <c r="J318">
        <v>231</v>
      </c>
      <c r="K318">
        <v>3</v>
      </c>
      <c r="L318">
        <v>999</v>
      </c>
      <c r="M318" t="s">
        <v>69</v>
      </c>
      <c r="N318" s="26">
        <v>12400</v>
      </c>
      <c r="O318" t="s">
        <v>70</v>
      </c>
      <c r="P318">
        <v>3406</v>
      </c>
      <c r="Q318" s="27">
        <v>7.6999999999999999E-2</v>
      </c>
      <c r="R318" t="s">
        <v>66</v>
      </c>
    </row>
    <row r="319" spans="1:18" x14ac:dyDescent="0.3">
      <c r="A319">
        <v>318</v>
      </c>
      <c r="B319">
        <v>51</v>
      </c>
      <c r="C319" t="s">
        <v>78</v>
      </c>
      <c r="D319" t="s">
        <v>63</v>
      </c>
      <c r="E319" t="s">
        <v>64</v>
      </c>
      <c r="F319" t="s">
        <v>66</v>
      </c>
      <c r="G319" t="s">
        <v>66</v>
      </c>
      <c r="H319" t="s">
        <v>66</v>
      </c>
      <c r="I319" t="s">
        <v>83</v>
      </c>
      <c r="J319">
        <v>316</v>
      </c>
      <c r="K319">
        <v>3</v>
      </c>
      <c r="L319">
        <v>999</v>
      </c>
      <c r="M319" t="s">
        <v>69</v>
      </c>
      <c r="N319" s="26">
        <v>2500</v>
      </c>
      <c r="O319" t="s">
        <v>70</v>
      </c>
      <c r="P319">
        <v>3406</v>
      </c>
      <c r="Q319" s="27">
        <v>7.6999999999999999E-2</v>
      </c>
      <c r="R319" t="s">
        <v>66</v>
      </c>
    </row>
    <row r="320" spans="1:18" x14ac:dyDescent="0.3">
      <c r="A320">
        <v>319</v>
      </c>
      <c r="B320">
        <v>42</v>
      </c>
      <c r="C320" t="s">
        <v>62</v>
      </c>
      <c r="D320" t="s">
        <v>63</v>
      </c>
      <c r="E320" t="s">
        <v>64</v>
      </c>
      <c r="F320" t="s">
        <v>65</v>
      </c>
      <c r="G320" t="s">
        <v>66</v>
      </c>
      <c r="H320" t="s">
        <v>66</v>
      </c>
      <c r="I320" t="s">
        <v>83</v>
      </c>
      <c r="J320">
        <v>240</v>
      </c>
      <c r="K320">
        <v>2</v>
      </c>
      <c r="L320">
        <v>999</v>
      </c>
      <c r="M320" t="s">
        <v>69</v>
      </c>
      <c r="N320" s="26">
        <v>1700</v>
      </c>
      <c r="O320" t="s">
        <v>70</v>
      </c>
      <c r="P320">
        <v>3406</v>
      </c>
      <c r="Q320" s="27">
        <v>7.6999999999999999E-2</v>
      </c>
      <c r="R320" t="s">
        <v>66</v>
      </c>
    </row>
    <row r="321" spans="1:18" x14ac:dyDescent="0.3">
      <c r="A321">
        <v>320</v>
      </c>
      <c r="B321">
        <v>42</v>
      </c>
      <c r="C321" t="s">
        <v>78</v>
      </c>
      <c r="D321" t="s">
        <v>63</v>
      </c>
      <c r="E321" t="s">
        <v>64</v>
      </c>
      <c r="F321" t="s">
        <v>66</v>
      </c>
      <c r="G321" t="s">
        <v>66</v>
      </c>
      <c r="H321" t="s">
        <v>66</v>
      </c>
      <c r="I321" t="s">
        <v>83</v>
      </c>
      <c r="J321">
        <v>669</v>
      </c>
      <c r="K321">
        <v>3</v>
      </c>
      <c r="L321">
        <v>999</v>
      </c>
      <c r="M321" t="s">
        <v>69</v>
      </c>
      <c r="N321" s="26">
        <v>4900</v>
      </c>
      <c r="O321" t="s">
        <v>70</v>
      </c>
      <c r="P321">
        <v>3406</v>
      </c>
      <c r="Q321" s="27">
        <v>7.6999999999999999E-2</v>
      </c>
      <c r="R321" t="s">
        <v>66</v>
      </c>
    </row>
    <row r="322" spans="1:18" x14ac:dyDescent="0.3">
      <c r="A322">
        <v>321</v>
      </c>
      <c r="B322">
        <v>48</v>
      </c>
      <c r="C322" t="s">
        <v>71</v>
      </c>
      <c r="D322" t="s">
        <v>73</v>
      </c>
      <c r="E322" t="s">
        <v>64</v>
      </c>
      <c r="F322" t="s">
        <v>66</v>
      </c>
      <c r="G322" t="s">
        <v>67</v>
      </c>
      <c r="H322" t="s">
        <v>66</v>
      </c>
      <c r="I322" t="s">
        <v>83</v>
      </c>
      <c r="J322">
        <v>425</v>
      </c>
      <c r="K322">
        <v>2</v>
      </c>
      <c r="L322">
        <v>999</v>
      </c>
      <c r="M322" t="s">
        <v>69</v>
      </c>
      <c r="N322" s="26">
        <v>6500</v>
      </c>
      <c r="O322" t="s">
        <v>70</v>
      </c>
      <c r="P322">
        <v>3406</v>
      </c>
      <c r="Q322" s="27">
        <v>7.6999999999999999E-2</v>
      </c>
      <c r="R322" t="s">
        <v>66</v>
      </c>
    </row>
    <row r="323" spans="1:18" x14ac:dyDescent="0.3">
      <c r="A323">
        <v>322</v>
      </c>
      <c r="B323">
        <v>37</v>
      </c>
      <c r="C323" t="s">
        <v>62</v>
      </c>
      <c r="D323" t="s">
        <v>63</v>
      </c>
      <c r="E323" t="s">
        <v>64</v>
      </c>
      <c r="F323" t="s">
        <v>66</v>
      </c>
      <c r="G323" t="s">
        <v>67</v>
      </c>
      <c r="H323" t="s">
        <v>66</v>
      </c>
      <c r="I323" t="s">
        <v>83</v>
      </c>
      <c r="J323">
        <v>121</v>
      </c>
      <c r="K323">
        <v>2</v>
      </c>
      <c r="L323">
        <v>999</v>
      </c>
      <c r="M323" t="s">
        <v>69</v>
      </c>
      <c r="N323" s="26">
        <v>12500</v>
      </c>
      <c r="O323" t="s">
        <v>70</v>
      </c>
      <c r="P323">
        <v>3406</v>
      </c>
      <c r="Q323" s="27">
        <v>7.6999999999999999E-2</v>
      </c>
      <c r="R323" t="s">
        <v>66</v>
      </c>
    </row>
    <row r="324" spans="1:18" x14ac:dyDescent="0.3">
      <c r="A324">
        <v>323</v>
      </c>
      <c r="B324">
        <v>44</v>
      </c>
      <c r="C324" t="s">
        <v>72</v>
      </c>
      <c r="D324" t="s">
        <v>73</v>
      </c>
      <c r="E324" t="s">
        <v>64</v>
      </c>
      <c r="F324" t="s">
        <v>66</v>
      </c>
      <c r="G324" t="s">
        <v>67</v>
      </c>
      <c r="H324" t="s">
        <v>66</v>
      </c>
      <c r="I324" t="s">
        <v>83</v>
      </c>
      <c r="J324">
        <v>174</v>
      </c>
      <c r="K324">
        <v>5</v>
      </c>
      <c r="L324">
        <v>999</v>
      </c>
      <c r="M324" t="s">
        <v>69</v>
      </c>
      <c r="N324" s="26">
        <v>2300</v>
      </c>
      <c r="O324" t="s">
        <v>70</v>
      </c>
      <c r="P324">
        <v>3406</v>
      </c>
      <c r="Q324" s="27">
        <v>7.6999999999999999E-2</v>
      </c>
      <c r="R324" t="s">
        <v>66</v>
      </c>
    </row>
    <row r="325" spans="1:18" x14ac:dyDescent="0.3">
      <c r="A325">
        <v>324</v>
      </c>
      <c r="B325">
        <v>33</v>
      </c>
      <c r="C325" t="s">
        <v>79</v>
      </c>
      <c r="D325" t="s">
        <v>73</v>
      </c>
      <c r="E325" t="s">
        <v>74</v>
      </c>
      <c r="F325" t="s">
        <v>66</v>
      </c>
      <c r="G325" t="s">
        <v>66</v>
      </c>
      <c r="H325" t="s">
        <v>67</v>
      </c>
      <c r="I325" t="s">
        <v>83</v>
      </c>
      <c r="J325">
        <v>88</v>
      </c>
      <c r="K325">
        <v>5</v>
      </c>
      <c r="L325">
        <v>999</v>
      </c>
      <c r="M325" t="s">
        <v>69</v>
      </c>
      <c r="N325" s="26">
        <v>1000</v>
      </c>
      <c r="O325" t="s">
        <v>70</v>
      </c>
      <c r="P325">
        <v>3406</v>
      </c>
      <c r="Q325" s="27">
        <v>7.6999999999999999E-2</v>
      </c>
      <c r="R325" t="s">
        <v>66</v>
      </c>
    </row>
    <row r="326" spans="1:18" x14ac:dyDescent="0.3">
      <c r="A326">
        <v>325</v>
      </c>
      <c r="B326">
        <v>56</v>
      </c>
      <c r="C326" t="s">
        <v>71</v>
      </c>
      <c r="D326" t="s">
        <v>73</v>
      </c>
      <c r="E326" t="s">
        <v>64</v>
      </c>
      <c r="F326" t="s">
        <v>65</v>
      </c>
      <c r="G326" t="s">
        <v>67</v>
      </c>
      <c r="H326" t="s">
        <v>66</v>
      </c>
      <c r="I326" t="s">
        <v>83</v>
      </c>
      <c r="J326">
        <v>313</v>
      </c>
      <c r="K326">
        <v>3</v>
      </c>
      <c r="L326">
        <v>999</v>
      </c>
      <c r="M326" t="s">
        <v>69</v>
      </c>
      <c r="N326" s="26">
        <v>1800</v>
      </c>
      <c r="O326" t="s">
        <v>70</v>
      </c>
      <c r="P326">
        <v>3406</v>
      </c>
      <c r="Q326" s="27">
        <v>7.6999999999999999E-2</v>
      </c>
      <c r="R326" t="s">
        <v>66</v>
      </c>
    </row>
    <row r="327" spans="1:18" x14ac:dyDescent="0.3">
      <c r="A327">
        <v>326</v>
      </c>
      <c r="B327">
        <v>44</v>
      </c>
      <c r="C327" t="s">
        <v>80</v>
      </c>
      <c r="D327" t="s">
        <v>63</v>
      </c>
      <c r="E327" t="s">
        <v>64</v>
      </c>
      <c r="F327" t="s">
        <v>66</v>
      </c>
      <c r="G327" t="s">
        <v>67</v>
      </c>
      <c r="H327" t="s">
        <v>66</v>
      </c>
      <c r="I327" t="s">
        <v>83</v>
      </c>
      <c r="J327">
        <v>135</v>
      </c>
      <c r="K327">
        <v>4</v>
      </c>
      <c r="L327">
        <v>999</v>
      </c>
      <c r="M327" t="s">
        <v>69</v>
      </c>
      <c r="N327" s="26">
        <v>2050</v>
      </c>
      <c r="O327" t="s">
        <v>70</v>
      </c>
      <c r="P327">
        <v>3406</v>
      </c>
      <c r="Q327" s="27">
        <v>7.6999999999999999E-2</v>
      </c>
      <c r="R327" t="s">
        <v>66</v>
      </c>
    </row>
    <row r="328" spans="1:18" x14ac:dyDescent="0.3">
      <c r="A328">
        <v>327</v>
      </c>
      <c r="B328">
        <v>41</v>
      </c>
      <c r="C328" t="s">
        <v>77</v>
      </c>
      <c r="D328" t="s">
        <v>73</v>
      </c>
      <c r="E328" t="s">
        <v>81</v>
      </c>
      <c r="F328" t="s">
        <v>65</v>
      </c>
      <c r="G328" t="s">
        <v>67</v>
      </c>
      <c r="H328" t="s">
        <v>66</v>
      </c>
      <c r="I328" t="s">
        <v>83</v>
      </c>
      <c r="J328">
        <v>152</v>
      </c>
      <c r="K328">
        <v>2</v>
      </c>
      <c r="L328">
        <v>999</v>
      </c>
      <c r="M328" t="s">
        <v>69</v>
      </c>
      <c r="N328" s="26">
        <v>7650</v>
      </c>
      <c r="O328" t="s">
        <v>70</v>
      </c>
      <c r="P328">
        <v>3406</v>
      </c>
      <c r="Q328" s="27">
        <v>7.6999999999999999E-2</v>
      </c>
      <c r="R328" t="s">
        <v>66</v>
      </c>
    </row>
    <row r="329" spans="1:18" x14ac:dyDescent="0.3">
      <c r="A329">
        <v>328</v>
      </c>
      <c r="B329">
        <v>44</v>
      </c>
      <c r="C329" t="s">
        <v>62</v>
      </c>
      <c r="D329" t="s">
        <v>63</v>
      </c>
      <c r="E329" t="s">
        <v>64</v>
      </c>
      <c r="F329" t="s">
        <v>66</v>
      </c>
      <c r="G329" t="s">
        <v>67</v>
      </c>
      <c r="H329" t="s">
        <v>67</v>
      </c>
      <c r="I329" t="s">
        <v>83</v>
      </c>
      <c r="J329">
        <v>402</v>
      </c>
      <c r="K329">
        <v>3</v>
      </c>
      <c r="L329">
        <v>999</v>
      </c>
      <c r="M329" t="s">
        <v>69</v>
      </c>
      <c r="N329" s="26">
        <v>8200</v>
      </c>
      <c r="O329" t="s">
        <v>70</v>
      </c>
      <c r="P329">
        <v>3406</v>
      </c>
      <c r="Q329" s="27">
        <v>7.6999999999999999E-2</v>
      </c>
      <c r="R329" t="s">
        <v>66</v>
      </c>
    </row>
    <row r="330" spans="1:18" x14ac:dyDescent="0.3">
      <c r="A330">
        <v>329</v>
      </c>
      <c r="B330">
        <v>47</v>
      </c>
      <c r="C330" t="s">
        <v>62</v>
      </c>
      <c r="D330" t="s">
        <v>73</v>
      </c>
      <c r="E330" t="s">
        <v>64</v>
      </c>
      <c r="F330" t="s">
        <v>65</v>
      </c>
      <c r="G330" t="s">
        <v>67</v>
      </c>
      <c r="H330" t="s">
        <v>66</v>
      </c>
      <c r="I330" t="s">
        <v>83</v>
      </c>
      <c r="J330">
        <v>221</v>
      </c>
      <c r="K330">
        <v>2</v>
      </c>
      <c r="L330">
        <v>999</v>
      </c>
      <c r="M330" t="s">
        <v>69</v>
      </c>
      <c r="N330" s="26">
        <v>4070</v>
      </c>
      <c r="O330" t="s">
        <v>70</v>
      </c>
      <c r="P330">
        <v>3406</v>
      </c>
      <c r="Q330" s="27">
        <v>7.6999999999999999E-2</v>
      </c>
      <c r="R330" t="s">
        <v>66</v>
      </c>
    </row>
    <row r="331" spans="1:18" x14ac:dyDescent="0.3">
      <c r="A331">
        <v>330</v>
      </c>
      <c r="B331">
        <v>57</v>
      </c>
      <c r="C331" t="s">
        <v>72</v>
      </c>
      <c r="D331" t="s">
        <v>63</v>
      </c>
      <c r="E331" t="s">
        <v>74</v>
      </c>
      <c r="F331" t="s">
        <v>65</v>
      </c>
      <c r="G331" t="s">
        <v>66</v>
      </c>
      <c r="H331" t="s">
        <v>66</v>
      </c>
      <c r="I331" t="s">
        <v>83</v>
      </c>
      <c r="J331">
        <v>213</v>
      </c>
      <c r="K331">
        <v>2</v>
      </c>
      <c r="L331">
        <v>999</v>
      </c>
      <c r="M331" t="s">
        <v>69</v>
      </c>
      <c r="N331" s="26">
        <v>5000</v>
      </c>
      <c r="O331" t="s">
        <v>70</v>
      </c>
      <c r="P331">
        <v>3406</v>
      </c>
      <c r="Q331" s="27">
        <v>7.6999999999999999E-2</v>
      </c>
      <c r="R331" t="s">
        <v>66</v>
      </c>
    </row>
    <row r="332" spans="1:18" x14ac:dyDescent="0.3">
      <c r="A332">
        <v>331</v>
      </c>
      <c r="B332">
        <v>37</v>
      </c>
      <c r="C332" t="s">
        <v>72</v>
      </c>
      <c r="D332" t="s">
        <v>73</v>
      </c>
      <c r="E332" t="s">
        <v>81</v>
      </c>
      <c r="F332" t="s">
        <v>65</v>
      </c>
      <c r="G332" t="s">
        <v>67</v>
      </c>
      <c r="H332" t="s">
        <v>66</v>
      </c>
      <c r="I332" t="s">
        <v>83</v>
      </c>
      <c r="J332">
        <v>144</v>
      </c>
      <c r="K332">
        <v>3</v>
      </c>
      <c r="L332">
        <v>999</v>
      </c>
      <c r="M332" t="s">
        <v>69</v>
      </c>
      <c r="N332" s="26">
        <v>6000</v>
      </c>
      <c r="O332" t="s">
        <v>70</v>
      </c>
      <c r="P332">
        <v>3406</v>
      </c>
      <c r="Q332" s="27">
        <v>7.6999999999999999E-2</v>
      </c>
      <c r="R332" t="s">
        <v>66</v>
      </c>
    </row>
    <row r="333" spans="1:18" x14ac:dyDescent="0.3">
      <c r="A333">
        <v>332</v>
      </c>
      <c r="B333">
        <v>21</v>
      </c>
      <c r="C333" t="s">
        <v>71</v>
      </c>
      <c r="D333" t="s">
        <v>73</v>
      </c>
      <c r="E333" t="s">
        <v>64</v>
      </c>
      <c r="F333" t="s">
        <v>66</v>
      </c>
      <c r="G333" t="s">
        <v>67</v>
      </c>
      <c r="H333" t="s">
        <v>66</v>
      </c>
      <c r="I333" t="s">
        <v>83</v>
      </c>
      <c r="J333">
        <v>158</v>
      </c>
      <c r="K333">
        <v>3</v>
      </c>
      <c r="L333">
        <v>999</v>
      </c>
      <c r="M333" t="s">
        <v>69</v>
      </c>
      <c r="N333" s="26">
        <v>7500</v>
      </c>
      <c r="O333" t="s">
        <v>70</v>
      </c>
      <c r="P333">
        <v>3406</v>
      </c>
      <c r="Q333" s="27">
        <v>7.6999999999999999E-2</v>
      </c>
      <c r="R333" t="s">
        <v>66</v>
      </c>
    </row>
    <row r="334" spans="1:18" x14ac:dyDescent="0.3">
      <c r="A334">
        <v>333</v>
      </c>
      <c r="B334">
        <v>55</v>
      </c>
      <c r="C334" t="s">
        <v>78</v>
      </c>
      <c r="D334" t="s">
        <v>73</v>
      </c>
      <c r="E334" t="s">
        <v>64</v>
      </c>
      <c r="F334" t="s">
        <v>66</v>
      </c>
      <c r="G334" t="s">
        <v>66</v>
      </c>
      <c r="H334" t="s">
        <v>66</v>
      </c>
      <c r="I334" t="s">
        <v>83</v>
      </c>
      <c r="J334">
        <v>220</v>
      </c>
      <c r="K334">
        <v>3</v>
      </c>
      <c r="L334">
        <v>999</v>
      </c>
      <c r="M334" t="s">
        <v>69</v>
      </c>
      <c r="N334" s="26">
        <v>3000</v>
      </c>
      <c r="O334" t="s">
        <v>70</v>
      </c>
      <c r="P334">
        <v>3406</v>
      </c>
      <c r="Q334" s="27">
        <v>7.6999999999999999E-2</v>
      </c>
      <c r="R334" t="s">
        <v>66</v>
      </c>
    </row>
    <row r="335" spans="1:18" x14ac:dyDescent="0.3">
      <c r="A335">
        <v>334</v>
      </c>
      <c r="B335">
        <v>29</v>
      </c>
      <c r="C335" t="s">
        <v>65</v>
      </c>
      <c r="D335" t="s">
        <v>73</v>
      </c>
      <c r="E335" t="s">
        <v>65</v>
      </c>
      <c r="F335" t="s">
        <v>65</v>
      </c>
      <c r="G335" t="s">
        <v>67</v>
      </c>
      <c r="H335" t="s">
        <v>66</v>
      </c>
      <c r="I335" t="s">
        <v>83</v>
      </c>
      <c r="J335">
        <v>325</v>
      </c>
      <c r="K335">
        <v>2</v>
      </c>
      <c r="L335">
        <v>999</v>
      </c>
      <c r="M335" t="s">
        <v>69</v>
      </c>
      <c r="N335" s="26">
        <v>4700</v>
      </c>
      <c r="O335" t="s">
        <v>70</v>
      </c>
      <c r="P335">
        <v>3406</v>
      </c>
      <c r="Q335" s="27">
        <v>7.6999999999999999E-2</v>
      </c>
      <c r="R335" t="s">
        <v>66</v>
      </c>
    </row>
    <row r="336" spans="1:18" x14ac:dyDescent="0.3">
      <c r="A336">
        <v>335</v>
      </c>
      <c r="B336">
        <v>55</v>
      </c>
      <c r="C336" t="s">
        <v>62</v>
      </c>
      <c r="D336" t="s">
        <v>63</v>
      </c>
      <c r="E336" t="s">
        <v>64</v>
      </c>
      <c r="F336" t="s">
        <v>66</v>
      </c>
      <c r="G336" t="s">
        <v>67</v>
      </c>
      <c r="H336" t="s">
        <v>66</v>
      </c>
      <c r="I336" t="s">
        <v>83</v>
      </c>
      <c r="J336">
        <v>254</v>
      </c>
      <c r="K336">
        <v>2</v>
      </c>
      <c r="L336">
        <v>999</v>
      </c>
      <c r="M336" t="s">
        <v>69</v>
      </c>
      <c r="N336" s="26">
        <v>1500</v>
      </c>
      <c r="O336" t="s">
        <v>70</v>
      </c>
      <c r="P336">
        <v>3406</v>
      </c>
      <c r="Q336" s="27">
        <v>7.6999999999999999E-2</v>
      </c>
      <c r="R336" t="s">
        <v>66</v>
      </c>
    </row>
    <row r="337" spans="1:18" x14ac:dyDescent="0.3">
      <c r="A337">
        <v>336</v>
      </c>
      <c r="B337">
        <v>42</v>
      </c>
      <c r="C337" t="s">
        <v>77</v>
      </c>
      <c r="D337" t="s">
        <v>63</v>
      </c>
      <c r="E337" t="s">
        <v>64</v>
      </c>
      <c r="F337" t="s">
        <v>66</v>
      </c>
      <c r="G337" t="s">
        <v>67</v>
      </c>
      <c r="H337" t="s">
        <v>66</v>
      </c>
      <c r="I337" t="s">
        <v>83</v>
      </c>
      <c r="J337">
        <v>503</v>
      </c>
      <c r="K337">
        <v>2</v>
      </c>
      <c r="L337">
        <v>999</v>
      </c>
      <c r="M337" t="s">
        <v>69</v>
      </c>
      <c r="N337" s="26">
        <v>4450</v>
      </c>
      <c r="O337" t="s">
        <v>70</v>
      </c>
      <c r="P337">
        <v>3406</v>
      </c>
      <c r="Q337" s="27">
        <v>7.6999999999999999E-2</v>
      </c>
      <c r="R337" t="s">
        <v>66</v>
      </c>
    </row>
    <row r="338" spans="1:18" x14ac:dyDescent="0.3">
      <c r="A338">
        <v>337</v>
      </c>
      <c r="B338">
        <v>52</v>
      </c>
      <c r="C338" t="s">
        <v>71</v>
      </c>
      <c r="D338" t="s">
        <v>63</v>
      </c>
      <c r="E338" t="s">
        <v>81</v>
      </c>
      <c r="F338" t="s">
        <v>66</v>
      </c>
      <c r="G338" t="s">
        <v>66</v>
      </c>
      <c r="H338" t="s">
        <v>66</v>
      </c>
      <c r="I338" t="s">
        <v>83</v>
      </c>
      <c r="J338">
        <v>680</v>
      </c>
      <c r="K338">
        <v>2</v>
      </c>
      <c r="L338">
        <v>999</v>
      </c>
      <c r="M338" t="s">
        <v>69</v>
      </c>
      <c r="N338" s="26">
        <v>7000</v>
      </c>
      <c r="O338" t="s">
        <v>70</v>
      </c>
      <c r="P338">
        <v>3406</v>
      </c>
      <c r="Q338" s="27">
        <v>7.6999999999999999E-2</v>
      </c>
      <c r="R338" t="s">
        <v>66</v>
      </c>
    </row>
    <row r="339" spans="1:18" x14ac:dyDescent="0.3">
      <c r="A339">
        <v>338</v>
      </c>
      <c r="B339">
        <v>51</v>
      </c>
      <c r="C339" t="s">
        <v>62</v>
      </c>
      <c r="D339" t="s">
        <v>63</v>
      </c>
      <c r="E339" t="s">
        <v>64</v>
      </c>
      <c r="F339" t="s">
        <v>65</v>
      </c>
      <c r="G339" t="s">
        <v>67</v>
      </c>
      <c r="H339" t="s">
        <v>66</v>
      </c>
      <c r="I339" t="s">
        <v>83</v>
      </c>
      <c r="J339">
        <v>421</v>
      </c>
      <c r="K339">
        <v>4</v>
      </c>
      <c r="L339">
        <v>999</v>
      </c>
      <c r="M339" t="s">
        <v>69</v>
      </c>
      <c r="N339" s="26">
        <v>5000</v>
      </c>
      <c r="O339" t="s">
        <v>70</v>
      </c>
      <c r="P339">
        <v>3406</v>
      </c>
      <c r="Q339" s="27">
        <v>7.6999999999999999E-2</v>
      </c>
      <c r="R339" t="s">
        <v>66</v>
      </c>
    </row>
    <row r="340" spans="1:18" x14ac:dyDescent="0.3">
      <c r="A340">
        <v>339</v>
      </c>
      <c r="B340">
        <v>31</v>
      </c>
      <c r="C340" t="s">
        <v>80</v>
      </c>
      <c r="D340" t="s">
        <v>63</v>
      </c>
      <c r="E340" t="s">
        <v>74</v>
      </c>
      <c r="F340" t="s">
        <v>66</v>
      </c>
      <c r="G340" t="s">
        <v>67</v>
      </c>
      <c r="H340" t="s">
        <v>66</v>
      </c>
      <c r="I340" t="s">
        <v>83</v>
      </c>
      <c r="J340">
        <v>130</v>
      </c>
      <c r="K340">
        <v>3</v>
      </c>
      <c r="L340">
        <v>999</v>
      </c>
      <c r="M340" t="s">
        <v>69</v>
      </c>
      <c r="N340" s="26">
        <v>4500</v>
      </c>
      <c r="O340" t="s">
        <v>70</v>
      </c>
      <c r="P340">
        <v>3406</v>
      </c>
      <c r="Q340" s="27">
        <v>7.6999999999999999E-2</v>
      </c>
      <c r="R340" t="s">
        <v>66</v>
      </c>
    </row>
    <row r="341" spans="1:18" x14ac:dyDescent="0.3">
      <c r="A341">
        <v>340</v>
      </c>
      <c r="B341">
        <v>49</v>
      </c>
      <c r="C341" t="s">
        <v>62</v>
      </c>
      <c r="D341" t="s">
        <v>63</v>
      </c>
      <c r="E341" t="s">
        <v>64</v>
      </c>
      <c r="F341" t="s">
        <v>66</v>
      </c>
      <c r="G341" t="s">
        <v>66</v>
      </c>
      <c r="H341" t="s">
        <v>66</v>
      </c>
      <c r="I341" t="s">
        <v>83</v>
      </c>
      <c r="J341">
        <v>164</v>
      </c>
      <c r="K341">
        <v>2</v>
      </c>
      <c r="L341">
        <v>999</v>
      </c>
      <c r="M341" t="s">
        <v>69</v>
      </c>
      <c r="N341" s="26">
        <v>4200</v>
      </c>
      <c r="O341" t="s">
        <v>70</v>
      </c>
      <c r="P341">
        <v>3406</v>
      </c>
      <c r="Q341" s="27">
        <v>7.6999999999999999E-2</v>
      </c>
      <c r="R341" t="s">
        <v>66</v>
      </c>
    </row>
    <row r="342" spans="1:18" x14ac:dyDescent="0.3">
      <c r="A342">
        <v>341</v>
      </c>
      <c r="B342">
        <v>30</v>
      </c>
      <c r="C342" t="s">
        <v>62</v>
      </c>
      <c r="D342" t="s">
        <v>73</v>
      </c>
      <c r="E342" t="s">
        <v>64</v>
      </c>
      <c r="F342" t="s">
        <v>65</v>
      </c>
      <c r="G342" t="s">
        <v>66</v>
      </c>
      <c r="H342" t="s">
        <v>66</v>
      </c>
      <c r="I342" t="s">
        <v>83</v>
      </c>
      <c r="J342">
        <v>174</v>
      </c>
      <c r="K342">
        <v>3</v>
      </c>
      <c r="L342">
        <v>999</v>
      </c>
      <c r="M342" t="s">
        <v>69</v>
      </c>
      <c r="N342" s="26">
        <v>1100</v>
      </c>
      <c r="O342" t="s">
        <v>70</v>
      </c>
      <c r="P342">
        <v>3406</v>
      </c>
      <c r="Q342" s="27">
        <v>7.6999999999999999E-2</v>
      </c>
      <c r="R342" t="s">
        <v>66</v>
      </c>
    </row>
    <row r="343" spans="1:18" x14ac:dyDescent="0.3">
      <c r="A343">
        <v>342</v>
      </c>
      <c r="B343">
        <v>32</v>
      </c>
      <c r="C343" t="s">
        <v>77</v>
      </c>
      <c r="D343" t="s">
        <v>63</v>
      </c>
      <c r="E343" t="s">
        <v>81</v>
      </c>
      <c r="F343" t="s">
        <v>66</v>
      </c>
      <c r="G343" t="s">
        <v>66</v>
      </c>
      <c r="H343" t="s">
        <v>66</v>
      </c>
      <c r="I343" t="s">
        <v>83</v>
      </c>
      <c r="J343">
        <v>113</v>
      </c>
      <c r="K343">
        <v>2</v>
      </c>
      <c r="L343">
        <v>999</v>
      </c>
      <c r="M343" t="s">
        <v>69</v>
      </c>
      <c r="N343" s="26">
        <v>1800</v>
      </c>
      <c r="O343" t="s">
        <v>70</v>
      </c>
      <c r="P343">
        <v>3406</v>
      </c>
      <c r="Q343" s="27">
        <v>7.6999999999999999E-2</v>
      </c>
      <c r="R343" t="s">
        <v>66</v>
      </c>
    </row>
    <row r="344" spans="1:18" x14ac:dyDescent="0.3">
      <c r="A344">
        <v>343</v>
      </c>
      <c r="B344">
        <v>41</v>
      </c>
      <c r="C344" t="s">
        <v>72</v>
      </c>
      <c r="D344" t="s">
        <v>63</v>
      </c>
      <c r="E344" t="s">
        <v>74</v>
      </c>
      <c r="F344" t="s">
        <v>66</v>
      </c>
      <c r="G344" t="s">
        <v>66</v>
      </c>
      <c r="H344" t="s">
        <v>66</v>
      </c>
      <c r="I344" t="s">
        <v>83</v>
      </c>
      <c r="J344">
        <v>195</v>
      </c>
      <c r="K344">
        <v>2</v>
      </c>
      <c r="L344">
        <v>999</v>
      </c>
      <c r="M344" t="s">
        <v>69</v>
      </c>
      <c r="N344" s="26">
        <v>1800</v>
      </c>
      <c r="O344" t="s">
        <v>70</v>
      </c>
      <c r="P344">
        <v>3406</v>
      </c>
      <c r="Q344" s="27">
        <v>7.6999999999999999E-2</v>
      </c>
      <c r="R344" t="s">
        <v>66</v>
      </c>
    </row>
    <row r="345" spans="1:18" x14ac:dyDescent="0.3">
      <c r="A345">
        <v>344</v>
      </c>
      <c r="B345">
        <v>39</v>
      </c>
      <c r="C345" t="s">
        <v>71</v>
      </c>
      <c r="D345" t="s">
        <v>63</v>
      </c>
      <c r="E345" t="s">
        <v>64</v>
      </c>
      <c r="F345" t="s">
        <v>66</v>
      </c>
      <c r="G345" t="s">
        <v>67</v>
      </c>
      <c r="H345" t="s">
        <v>66</v>
      </c>
      <c r="I345" t="s">
        <v>83</v>
      </c>
      <c r="J345">
        <v>347</v>
      </c>
      <c r="K345">
        <v>3</v>
      </c>
      <c r="L345">
        <v>999</v>
      </c>
      <c r="M345" t="s">
        <v>69</v>
      </c>
      <c r="N345" s="26">
        <v>1550</v>
      </c>
      <c r="O345" t="s">
        <v>70</v>
      </c>
      <c r="P345">
        <v>3415</v>
      </c>
      <c r="Q345" s="27">
        <v>7.6999999999999999E-2</v>
      </c>
      <c r="R345" t="s">
        <v>66</v>
      </c>
    </row>
    <row r="346" spans="1:18" x14ac:dyDescent="0.3">
      <c r="A346">
        <v>345</v>
      </c>
      <c r="B346">
        <v>49</v>
      </c>
      <c r="C346" t="s">
        <v>78</v>
      </c>
      <c r="D346" t="s">
        <v>73</v>
      </c>
      <c r="E346" t="s">
        <v>74</v>
      </c>
      <c r="F346" t="s">
        <v>66</v>
      </c>
      <c r="G346" t="s">
        <v>67</v>
      </c>
      <c r="H346" t="s">
        <v>66</v>
      </c>
      <c r="I346" t="s">
        <v>83</v>
      </c>
      <c r="J346">
        <v>208</v>
      </c>
      <c r="K346">
        <v>2</v>
      </c>
      <c r="L346">
        <v>999</v>
      </c>
      <c r="M346" t="s">
        <v>69</v>
      </c>
      <c r="N346">
        <v>100</v>
      </c>
      <c r="O346" t="s">
        <v>70</v>
      </c>
      <c r="P346">
        <v>3415</v>
      </c>
      <c r="Q346" s="27">
        <v>7.6999999999999999E-2</v>
      </c>
      <c r="R346" t="s">
        <v>66</v>
      </c>
    </row>
    <row r="347" spans="1:18" x14ac:dyDescent="0.3">
      <c r="A347">
        <v>346</v>
      </c>
      <c r="B347">
        <v>54</v>
      </c>
      <c r="C347" t="s">
        <v>76</v>
      </c>
      <c r="D347" t="s">
        <v>63</v>
      </c>
      <c r="E347" t="s">
        <v>74</v>
      </c>
      <c r="F347" t="s">
        <v>66</v>
      </c>
      <c r="G347" t="s">
        <v>66</v>
      </c>
      <c r="H347" t="s">
        <v>66</v>
      </c>
      <c r="I347" t="s">
        <v>83</v>
      </c>
      <c r="J347">
        <v>404</v>
      </c>
      <c r="K347">
        <v>4</v>
      </c>
      <c r="L347">
        <v>999</v>
      </c>
      <c r="M347" t="s">
        <v>69</v>
      </c>
      <c r="N347" s="26">
        <v>1000</v>
      </c>
      <c r="O347" t="s">
        <v>70</v>
      </c>
      <c r="P347">
        <v>3415</v>
      </c>
      <c r="Q347" s="27">
        <v>7.6999999999999999E-2</v>
      </c>
      <c r="R347" t="s">
        <v>66</v>
      </c>
    </row>
    <row r="348" spans="1:18" x14ac:dyDescent="0.3">
      <c r="A348">
        <v>347</v>
      </c>
      <c r="B348">
        <v>35</v>
      </c>
      <c r="C348" t="s">
        <v>62</v>
      </c>
      <c r="D348" t="s">
        <v>63</v>
      </c>
      <c r="E348" t="s">
        <v>64</v>
      </c>
      <c r="F348" t="s">
        <v>66</v>
      </c>
      <c r="G348" t="s">
        <v>66</v>
      </c>
      <c r="H348" t="s">
        <v>66</v>
      </c>
      <c r="I348" t="s">
        <v>83</v>
      </c>
      <c r="J348">
        <v>396</v>
      </c>
      <c r="K348">
        <v>2</v>
      </c>
      <c r="L348">
        <v>999</v>
      </c>
      <c r="M348" t="s">
        <v>69</v>
      </c>
      <c r="N348" s="26">
        <v>4300</v>
      </c>
      <c r="O348" t="s">
        <v>70</v>
      </c>
      <c r="P348">
        <v>3415</v>
      </c>
      <c r="Q348" s="27">
        <v>7.6999999999999999E-2</v>
      </c>
      <c r="R348" t="s">
        <v>66</v>
      </c>
    </row>
    <row r="349" spans="1:18" x14ac:dyDescent="0.3">
      <c r="A349">
        <v>348</v>
      </c>
      <c r="B349">
        <v>57</v>
      </c>
      <c r="C349" t="s">
        <v>62</v>
      </c>
      <c r="D349" t="s">
        <v>63</v>
      </c>
      <c r="E349" t="s">
        <v>64</v>
      </c>
      <c r="F349" t="s">
        <v>66</v>
      </c>
      <c r="G349" t="s">
        <v>66</v>
      </c>
      <c r="H349" t="s">
        <v>66</v>
      </c>
      <c r="I349" t="s">
        <v>83</v>
      </c>
      <c r="J349">
        <v>98</v>
      </c>
      <c r="K349">
        <v>2</v>
      </c>
      <c r="L349">
        <v>999</v>
      </c>
      <c r="M349" t="s">
        <v>69</v>
      </c>
      <c r="N349">
        <v>100</v>
      </c>
      <c r="O349" t="s">
        <v>70</v>
      </c>
      <c r="P349">
        <v>3415</v>
      </c>
      <c r="Q349" s="27">
        <v>7.6999999999999999E-2</v>
      </c>
      <c r="R349" t="s">
        <v>66</v>
      </c>
    </row>
    <row r="350" spans="1:18" x14ac:dyDescent="0.3">
      <c r="A350">
        <v>349</v>
      </c>
      <c r="B350">
        <v>60</v>
      </c>
      <c r="C350" t="s">
        <v>71</v>
      </c>
      <c r="D350" t="s">
        <v>63</v>
      </c>
      <c r="E350" t="s">
        <v>64</v>
      </c>
      <c r="F350" t="s">
        <v>66</v>
      </c>
      <c r="G350" t="s">
        <v>66</v>
      </c>
      <c r="H350" t="s">
        <v>66</v>
      </c>
      <c r="I350" t="s">
        <v>83</v>
      </c>
      <c r="J350">
        <v>229</v>
      </c>
      <c r="K350">
        <v>3</v>
      </c>
      <c r="L350">
        <v>999</v>
      </c>
      <c r="M350" t="s">
        <v>69</v>
      </c>
      <c r="N350" s="26">
        <v>5400</v>
      </c>
      <c r="O350" t="s">
        <v>70</v>
      </c>
      <c r="P350">
        <v>3415</v>
      </c>
      <c r="Q350" s="27">
        <v>7.6999999999999999E-2</v>
      </c>
      <c r="R350" t="s">
        <v>66</v>
      </c>
    </row>
    <row r="351" spans="1:18" x14ac:dyDescent="0.3">
      <c r="A351">
        <v>350</v>
      </c>
      <c r="B351">
        <v>33</v>
      </c>
      <c r="C351" t="s">
        <v>80</v>
      </c>
      <c r="D351" t="s">
        <v>73</v>
      </c>
      <c r="E351" t="s">
        <v>64</v>
      </c>
      <c r="F351" t="s">
        <v>66</v>
      </c>
      <c r="G351" t="s">
        <v>67</v>
      </c>
      <c r="H351" t="s">
        <v>66</v>
      </c>
      <c r="I351" t="s">
        <v>83</v>
      </c>
      <c r="J351">
        <v>350</v>
      </c>
      <c r="K351">
        <v>2</v>
      </c>
      <c r="L351">
        <v>999</v>
      </c>
      <c r="M351" t="s">
        <v>69</v>
      </c>
      <c r="N351" s="26">
        <v>7550</v>
      </c>
      <c r="O351" t="s">
        <v>70</v>
      </c>
      <c r="P351">
        <v>3415</v>
      </c>
      <c r="Q351" s="27">
        <v>7.6999999999999999E-2</v>
      </c>
      <c r="R351" t="s">
        <v>66</v>
      </c>
    </row>
    <row r="352" spans="1:18" x14ac:dyDescent="0.3">
      <c r="A352">
        <v>351</v>
      </c>
      <c r="B352">
        <v>42</v>
      </c>
      <c r="C352" t="s">
        <v>76</v>
      </c>
      <c r="D352" t="s">
        <v>73</v>
      </c>
      <c r="E352" t="s">
        <v>64</v>
      </c>
      <c r="F352" t="s">
        <v>65</v>
      </c>
      <c r="G352" t="s">
        <v>66</v>
      </c>
      <c r="H352" t="s">
        <v>66</v>
      </c>
      <c r="I352" t="s">
        <v>83</v>
      </c>
      <c r="J352">
        <v>88</v>
      </c>
      <c r="K352">
        <v>3</v>
      </c>
      <c r="L352">
        <v>999</v>
      </c>
      <c r="M352" t="s">
        <v>69</v>
      </c>
      <c r="N352" s="26">
        <v>2700</v>
      </c>
      <c r="O352" t="s">
        <v>70</v>
      </c>
      <c r="P352">
        <v>3415</v>
      </c>
      <c r="Q352" s="27">
        <v>7.6999999999999999E-2</v>
      </c>
      <c r="R352" t="s">
        <v>66</v>
      </c>
    </row>
    <row r="353" spans="1:18" x14ac:dyDescent="0.3">
      <c r="A353">
        <v>352</v>
      </c>
      <c r="B353">
        <v>45</v>
      </c>
      <c r="C353" t="s">
        <v>72</v>
      </c>
      <c r="D353" t="s">
        <v>73</v>
      </c>
      <c r="E353" t="s">
        <v>74</v>
      </c>
      <c r="F353" t="s">
        <v>66</v>
      </c>
      <c r="G353" t="s">
        <v>67</v>
      </c>
      <c r="H353" t="s">
        <v>66</v>
      </c>
      <c r="I353" t="s">
        <v>83</v>
      </c>
      <c r="J353">
        <v>379</v>
      </c>
      <c r="K353">
        <v>2</v>
      </c>
      <c r="L353">
        <v>999</v>
      </c>
      <c r="M353" t="s">
        <v>69</v>
      </c>
      <c r="N353">
        <v>10</v>
      </c>
      <c r="O353" t="s">
        <v>70</v>
      </c>
      <c r="P353">
        <v>3415</v>
      </c>
      <c r="Q353" s="27">
        <v>7.6999999999999999E-2</v>
      </c>
      <c r="R353" t="s">
        <v>66</v>
      </c>
    </row>
    <row r="354" spans="1:18" x14ac:dyDescent="0.3">
      <c r="A354">
        <v>353</v>
      </c>
      <c r="B354">
        <v>42</v>
      </c>
      <c r="C354" t="s">
        <v>77</v>
      </c>
      <c r="D354" t="s">
        <v>73</v>
      </c>
      <c r="E354" t="s">
        <v>64</v>
      </c>
      <c r="F354" t="s">
        <v>66</v>
      </c>
      <c r="G354" t="s">
        <v>67</v>
      </c>
      <c r="H354" t="s">
        <v>66</v>
      </c>
      <c r="I354" t="s">
        <v>83</v>
      </c>
      <c r="J354">
        <v>168</v>
      </c>
      <c r="K354">
        <v>3</v>
      </c>
      <c r="L354">
        <v>999</v>
      </c>
      <c r="M354" t="s">
        <v>69</v>
      </c>
      <c r="N354" s="26">
        <v>7550</v>
      </c>
      <c r="O354" t="s">
        <v>70</v>
      </c>
      <c r="P354">
        <v>3415</v>
      </c>
      <c r="Q354" s="27">
        <v>7.6999999999999999E-2</v>
      </c>
      <c r="R354" t="s">
        <v>66</v>
      </c>
    </row>
    <row r="355" spans="1:18" x14ac:dyDescent="0.3">
      <c r="A355">
        <v>354</v>
      </c>
      <c r="B355">
        <v>53</v>
      </c>
      <c r="C355" t="s">
        <v>62</v>
      </c>
      <c r="D355" t="s">
        <v>63</v>
      </c>
      <c r="E355" t="s">
        <v>64</v>
      </c>
      <c r="F355" t="s">
        <v>65</v>
      </c>
      <c r="G355" t="s">
        <v>67</v>
      </c>
      <c r="H355" t="s">
        <v>66</v>
      </c>
      <c r="I355" t="s">
        <v>83</v>
      </c>
      <c r="J355">
        <v>190</v>
      </c>
      <c r="K355">
        <v>3</v>
      </c>
      <c r="L355">
        <v>999</v>
      </c>
      <c r="M355" t="s">
        <v>69</v>
      </c>
      <c r="N355" s="26">
        <v>3500</v>
      </c>
      <c r="O355" t="s">
        <v>70</v>
      </c>
      <c r="P355">
        <v>3415</v>
      </c>
      <c r="Q355" s="27">
        <v>7.6999999999999999E-2</v>
      </c>
      <c r="R355" t="s">
        <v>66</v>
      </c>
    </row>
    <row r="356" spans="1:18" x14ac:dyDescent="0.3">
      <c r="A356">
        <v>355</v>
      </c>
      <c r="B356">
        <v>37</v>
      </c>
      <c r="C356" t="s">
        <v>78</v>
      </c>
      <c r="D356" t="s">
        <v>73</v>
      </c>
      <c r="E356" t="s">
        <v>74</v>
      </c>
      <c r="F356" t="s">
        <v>66</v>
      </c>
      <c r="G356" t="s">
        <v>67</v>
      </c>
      <c r="H356" t="s">
        <v>66</v>
      </c>
      <c r="I356" t="s">
        <v>83</v>
      </c>
      <c r="J356">
        <v>158</v>
      </c>
      <c r="K356">
        <v>1</v>
      </c>
      <c r="L356">
        <v>999</v>
      </c>
      <c r="M356" t="s">
        <v>69</v>
      </c>
      <c r="N356" s="26">
        <v>2950</v>
      </c>
      <c r="O356" t="s">
        <v>70</v>
      </c>
      <c r="P356">
        <v>3415</v>
      </c>
      <c r="Q356" s="27">
        <v>7.6999999999999999E-2</v>
      </c>
      <c r="R356" t="s">
        <v>66</v>
      </c>
    </row>
    <row r="357" spans="1:18" x14ac:dyDescent="0.3">
      <c r="A357">
        <v>356</v>
      </c>
      <c r="B357">
        <v>44</v>
      </c>
      <c r="C357" t="s">
        <v>77</v>
      </c>
      <c r="D357" t="s">
        <v>63</v>
      </c>
      <c r="E357" t="s">
        <v>74</v>
      </c>
      <c r="F357" t="s">
        <v>66</v>
      </c>
      <c r="G357" t="s">
        <v>66</v>
      </c>
      <c r="H357" t="s">
        <v>66</v>
      </c>
      <c r="I357" t="s">
        <v>83</v>
      </c>
      <c r="J357">
        <v>210</v>
      </c>
      <c r="K357">
        <v>1</v>
      </c>
      <c r="L357">
        <v>999</v>
      </c>
      <c r="M357" t="s">
        <v>69</v>
      </c>
      <c r="N357" s="26">
        <v>2700</v>
      </c>
      <c r="O357" t="s">
        <v>70</v>
      </c>
      <c r="P357">
        <v>3415</v>
      </c>
      <c r="Q357" s="27">
        <v>7.6999999999999999E-2</v>
      </c>
      <c r="R357" t="s">
        <v>66</v>
      </c>
    </row>
    <row r="358" spans="1:18" x14ac:dyDescent="0.3">
      <c r="A358">
        <v>357</v>
      </c>
      <c r="B358">
        <v>54</v>
      </c>
      <c r="C358" t="s">
        <v>79</v>
      </c>
      <c r="D358" t="s">
        <v>63</v>
      </c>
      <c r="E358" t="s">
        <v>64</v>
      </c>
      <c r="F358" t="s">
        <v>66</v>
      </c>
      <c r="G358" t="s">
        <v>67</v>
      </c>
      <c r="H358" t="s">
        <v>66</v>
      </c>
      <c r="I358" t="s">
        <v>83</v>
      </c>
      <c r="J358">
        <v>102</v>
      </c>
      <c r="K358">
        <v>1</v>
      </c>
      <c r="L358">
        <v>999</v>
      </c>
      <c r="M358" t="s">
        <v>69</v>
      </c>
      <c r="N358" s="26">
        <v>2450</v>
      </c>
      <c r="O358" t="s">
        <v>70</v>
      </c>
      <c r="P358">
        <v>3415</v>
      </c>
      <c r="Q358" s="27">
        <v>7.6999999999999999E-2</v>
      </c>
      <c r="R358" t="s">
        <v>66</v>
      </c>
    </row>
    <row r="359" spans="1:18" x14ac:dyDescent="0.3">
      <c r="A359">
        <v>358</v>
      </c>
      <c r="B359">
        <v>49</v>
      </c>
      <c r="C359" t="s">
        <v>78</v>
      </c>
      <c r="D359" t="s">
        <v>63</v>
      </c>
      <c r="E359" t="s">
        <v>64</v>
      </c>
      <c r="F359" t="s">
        <v>66</v>
      </c>
      <c r="G359" t="s">
        <v>66</v>
      </c>
      <c r="H359" t="s">
        <v>66</v>
      </c>
      <c r="I359" t="s">
        <v>83</v>
      </c>
      <c r="J359">
        <v>306</v>
      </c>
      <c r="K359">
        <v>1</v>
      </c>
      <c r="L359">
        <v>999</v>
      </c>
      <c r="M359" t="s">
        <v>69</v>
      </c>
      <c r="N359" s="26">
        <v>9400</v>
      </c>
      <c r="O359" t="s">
        <v>70</v>
      </c>
      <c r="P359">
        <v>3415</v>
      </c>
      <c r="Q359" s="27">
        <v>7.6999999999999999E-2</v>
      </c>
      <c r="R359" t="s">
        <v>66</v>
      </c>
    </row>
    <row r="360" spans="1:18" x14ac:dyDescent="0.3">
      <c r="A360">
        <v>359</v>
      </c>
      <c r="B360">
        <v>54</v>
      </c>
      <c r="C360" t="s">
        <v>62</v>
      </c>
      <c r="D360" t="s">
        <v>63</v>
      </c>
      <c r="E360" t="s">
        <v>64</v>
      </c>
      <c r="F360" t="s">
        <v>65</v>
      </c>
      <c r="G360" t="s">
        <v>67</v>
      </c>
      <c r="H360" t="s">
        <v>66</v>
      </c>
      <c r="I360" t="s">
        <v>83</v>
      </c>
      <c r="J360">
        <v>64</v>
      </c>
      <c r="K360">
        <v>1</v>
      </c>
      <c r="L360">
        <v>999</v>
      </c>
      <c r="M360" t="s">
        <v>69</v>
      </c>
      <c r="N360" s="26">
        <v>12500</v>
      </c>
      <c r="O360" t="s">
        <v>70</v>
      </c>
      <c r="P360">
        <v>3415</v>
      </c>
      <c r="Q360" s="27">
        <v>7.6999999999999999E-2</v>
      </c>
      <c r="R360" t="s">
        <v>66</v>
      </c>
    </row>
    <row r="361" spans="1:18" x14ac:dyDescent="0.3">
      <c r="A361">
        <v>360</v>
      </c>
      <c r="B361">
        <v>52</v>
      </c>
      <c r="C361" t="s">
        <v>72</v>
      </c>
      <c r="D361" t="s">
        <v>63</v>
      </c>
      <c r="E361" t="s">
        <v>64</v>
      </c>
      <c r="F361" t="s">
        <v>66</v>
      </c>
      <c r="G361" t="s">
        <v>66</v>
      </c>
      <c r="H361" t="s">
        <v>66</v>
      </c>
      <c r="I361" t="s">
        <v>83</v>
      </c>
      <c r="J361">
        <v>218</v>
      </c>
      <c r="K361">
        <v>1</v>
      </c>
      <c r="L361">
        <v>999</v>
      </c>
      <c r="M361" t="s">
        <v>69</v>
      </c>
      <c r="N361">
        <v>150</v>
      </c>
      <c r="O361" t="s">
        <v>70</v>
      </c>
      <c r="P361">
        <v>3415</v>
      </c>
      <c r="Q361" s="27">
        <v>7.6999999999999999E-2</v>
      </c>
      <c r="R361" t="s">
        <v>66</v>
      </c>
    </row>
    <row r="362" spans="1:18" x14ac:dyDescent="0.3">
      <c r="A362">
        <v>361</v>
      </c>
      <c r="B362">
        <v>52</v>
      </c>
      <c r="C362" t="s">
        <v>62</v>
      </c>
      <c r="D362" t="s">
        <v>63</v>
      </c>
      <c r="E362" t="s">
        <v>64</v>
      </c>
      <c r="F362" t="s">
        <v>66</v>
      </c>
      <c r="G362" t="s">
        <v>66</v>
      </c>
      <c r="H362" t="s">
        <v>66</v>
      </c>
      <c r="I362" t="s">
        <v>83</v>
      </c>
      <c r="J362">
        <v>77</v>
      </c>
      <c r="K362">
        <v>1</v>
      </c>
      <c r="L362">
        <v>999</v>
      </c>
      <c r="M362" t="s">
        <v>69</v>
      </c>
      <c r="N362" s="26">
        <v>1440</v>
      </c>
      <c r="O362" t="s">
        <v>70</v>
      </c>
      <c r="P362">
        <v>3415</v>
      </c>
      <c r="Q362" s="27">
        <v>7.6999999999999999E-2</v>
      </c>
      <c r="R362" t="s">
        <v>66</v>
      </c>
    </row>
    <row r="363" spans="1:18" x14ac:dyDescent="0.3">
      <c r="A363">
        <v>362</v>
      </c>
      <c r="B363">
        <v>43</v>
      </c>
      <c r="C363" t="s">
        <v>62</v>
      </c>
      <c r="D363" t="s">
        <v>63</v>
      </c>
      <c r="E363" t="s">
        <v>64</v>
      </c>
      <c r="F363" t="s">
        <v>66</v>
      </c>
      <c r="G363" t="s">
        <v>66</v>
      </c>
      <c r="H363" t="s">
        <v>67</v>
      </c>
      <c r="I363" t="s">
        <v>83</v>
      </c>
      <c r="J363">
        <v>54</v>
      </c>
      <c r="K363">
        <v>1</v>
      </c>
      <c r="L363">
        <v>999</v>
      </c>
      <c r="M363" t="s">
        <v>69</v>
      </c>
      <c r="N363" s="26">
        <v>8000</v>
      </c>
      <c r="O363" t="s">
        <v>70</v>
      </c>
      <c r="P363">
        <v>3415</v>
      </c>
      <c r="Q363" s="27">
        <v>7.6999999999999999E-2</v>
      </c>
      <c r="R363" t="s">
        <v>66</v>
      </c>
    </row>
    <row r="364" spans="1:18" x14ac:dyDescent="0.3">
      <c r="A364">
        <v>363</v>
      </c>
      <c r="B364">
        <v>54</v>
      </c>
      <c r="C364" t="s">
        <v>78</v>
      </c>
      <c r="D364" t="s">
        <v>73</v>
      </c>
      <c r="E364" t="s">
        <v>64</v>
      </c>
      <c r="F364" t="s">
        <v>66</v>
      </c>
      <c r="G364" t="s">
        <v>67</v>
      </c>
      <c r="H364" t="s">
        <v>66</v>
      </c>
      <c r="I364" t="s">
        <v>83</v>
      </c>
      <c r="J364">
        <v>344</v>
      </c>
      <c r="K364">
        <v>1</v>
      </c>
      <c r="L364">
        <v>999</v>
      </c>
      <c r="M364" t="s">
        <v>69</v>
      </c>
      <c r="N364" s="26">
        <v>3500</v>
      </c>
      <c r="O364" t="s">
        <v>70</v>
      </c>
      <c r="P364">
        <v>3415</v>
      </c>
      <c r="Q364" s="27">
        <v>7.6999999999999999E-2</v>
      </c>
      <c r="R364" t="s">
        <v>66</v>
      </c>
    </row>
    <row r="365" spans="1:18" x14ac:dyDescent="0.3">
      <c r="A365">
        <v>364</v>
      </c>
      <c r="B365">
        <v>20</v>
      </c>
      <c r="C365" t="s">
        <v>62</v>
      </c>
      <c r="D365" t="s">
        <v>73</v>
      </c>
      <c r="E365" t="s">
        <v>64</v>
      </c>
      <c r="F365" t="s">
        <v>66</v>
      </c>
      <c r="G365" t="s">
        <v>67</v>
      </c>
      <c r="H365" t="s">
        <v>66</v>
      </c>
      <c r="I365" t="s">
        <v>83</v>
      </c>
      <c r="J365">
        <v>195</v>
      </c>
      <c r="K365">
        <v>1</v>
      </c>
      <c r="L365">
        <v>999</v>
      </c>
      <c r="M365" t="s">
        <v>69</v>
      </c>
      <c r="N365" s="26">
        <v>3700</v>
      </c>
      <c r="O365" t="s">
        <v>70</v>
      </c>
      <c r="P365">
        <v>3415</v>
      </c>
      <c r="Q365" s="27">
        <v>7.6999999999999999E-2</v>
      </c>
      <c r="R365" t="s">
        <v>66</v>
      </c>
    </row>
    <row r="366" spans="1:18" x14ac:dyDescent="0.3">
      <c r="A366">
        <v>365</v>
      </c>
      <c r="B366">
        <v>22</v>
      </c>
      <c r="C366" t="s">
        <v>71</v>
      </c>
      <c r="D366" t="s">
        <v>73</v>
      </c>
      <c r="E366" t="s">
        <v>64</v>
      </c>
      <c r="F366" t="s">
        <v>66</v>
      </c>
      <c r="G366" t="s">
        <v>66</v>
      </c>
      <c r="H366" t="s">
        <v>66</v>
      </c>
      <c r="I366" t="s">
        <v>83</v>
      </c>
      <c r="J366">
        <v>202</v>
      </c>
      <c r="K366">
        <v>1</v>
      </c>
      <c r="L366">
        <v>999</v>
      </c>
      <c r="M366" t="s">
        <v>69</v>
      </c>
      <c r="N366" s="26">
        <v>4900</v>
      </c>
      <c r="O366" t="s">
        <v>70</v>
      </c>
      <c r="P366">
        <v>3415</v>
      </c>
      <c r="Q366" s="27">
        <v>7.6999999999999999E-2</v>
      </c>
      <c r="R366" t="s">
        <v>66</v>
      </c>
    </row>
    <row r="367" spans="1:18" x14ac:dyDescent="0.3">
      <c r="A367">
        <v>366</v>
      </c>
      <c r="B367">
        <v>36</v>
      </c>
      <c r="C367" t="s">
        <v>62</v>
      </c>
      <c r="D367" t="s">
        <v>63</v>
      </c>
      <c r="E367" t="s">
        <v>65</v>
      </c>
      <c r="F367" t="s">
        <v>66</v>
      </c>
      <c r="G367" t="s">
        <v>66</v>
      </c>
      <c r="H367" t="s">
        <v>66</v>
      </c>
      <c r="I367" t="s">
        <v>83</v>
      </c>
      <c r="J367">
        <v>286</v>
      </c>
      <c r="K367">
        <v>1</v>
      </c>
      <c r="L367">
        <v>999</v>
      </c>
      <c r="M367" t="s">
        <v>69</v>
      </c>
      <c r="N367" s="26">
        <v>6500</v>
      </c>
      <c r="O367" t="s">
        <v>70</v>
      </c>
      <c r="P367">
        <v>3415</v>
      </c>
      <c r="Q367" s="27">
        <v>7.6999999999999999E-2</v>
      </c>
      <c r="R367" t="s">
        <v>66</v>
      </c>
    </row>
    <row r="368" spans="1:18" x14ac:dyDescent="0.3">
      <c r="A368">
        <v>367</v>
      </c>
      <c r="B368">
        <v>35</v>
      </c>
      <c r="C368" t="s">
        <v>77</v>
      </c>
      <c r="D368" t="s">
        <v>63</v>
      </c>
      <c r="E368" t="s">
        <v>64</v>
      </c>
      <c r="F368" t="s">
        <v>66</v>
      </c>
      <c r="G368" t="s">
        <v>67</v>
      </c>
      <c r="H368" t="s">
        <v>66</v>
      </c>
      <c r="I368" t="s">
        <v>83</v>
      </c>
      <c r="J368">
        <v>278</v>
      </c>
      <c r="K368">
        <v>1</v>
      </c>
      <c r="L368">
        <v>999</v>
      </c>
      <c r="M368" t="s">
        <v>69</v>
      </c>
      <c r="N368" s="26">
        <v>12500</v>
      </c>
      <c r="O368" t="s">
        <v>70</v>
      </c>
      <c r="P368">
        <v>3415</v>
      </c>
      <c r="Q368" s="27">
        <v>7.6999999999999999E-2</v>
      </c>
      <c r="R368" t="s">
        <v>66</v>
      </c>
    </row>
    <row r="369" spans="1:18" x14ac:dyDescent="0.3">
      <c r="A369">
        <v>368</v>
      </c>
      <c r="B369">
        <v>36</v>
      </c>
      <c r="C369" t="s">
        <v>78</v>
      </c>
      <c r="D369" t="s">
        <v>63</v>
      </c>
      <c r="E369" t="s">
        <v>74</v>
      </c>
      <c r="F369" t="s">
        <v>66</v>
      </c>
      <c r="G369" t="s">
        <v>66</v>
      </c>
      <c r="H369" t="s">
        <v>66</v>
      </c>
      <c r="I369" t="s">
        <v>83</v>
      </c>
      <c r="J369">
        <v>189</v>
      </c>
      <c r="K369">
        <v>1</v>
      </c>
      <c r="L369">
        <v>999</v>
      </c>
      <c r="M369" t="s">
        <v>69</v>
      </c>
      <c r="N369" s="26">
        <v>23000</v>
      </c>
      <c r="O369" t="s">
        <v>70</v>
      </c>
      <c r="P369">
        <v>3415</v>
      </c>
      <c r="Q369" s="27">
        <v>7.6999999999999999E-2</v>
      </c>
      <c r="R369" t="s">
        <v>66</v>
      </c>
    </row>
    <row r="370" spans="1:18" x14ac:dyDescent="0.3">
      <c r="A370">
        <v>369</v>
      </c>
      <c r="B370">
        <v>55</v>
      </c>
      <c r="C370" t="s">
        <v>78</v>
      </c>
      <c r="D370" t="s">
        <v>63</v>
      </c>
      <c r="E370" t="s">
        <v>64</v>
      </c>
      <c r="F370" t="s">
        <v>66</v>
      </c>
      <c r="G370" t="s">
        <v>66</v>
      </c>
      <c r="H370" t="s">
        <v>66</v>
      </c>
      <c r="I370" t="s">
        <v>83</v>
      </c>
      <c r="J370">
        <v>83</v>
      </c>
      <c r="K370">
        <v>1</v>
      </c>
      <c r="L370">
        <v>999</v>
      </c>
      <c r="M370" t="s">
        <v>69</v>
      </c>
      <c r="N370">
        <v>100</v>
      </c>
      <c r="O370" t="s">
        <v>70</v>
      </c>
      <c r="P370">
        <v>3415</v>
      </c>
      <c r="Q370" s="27">
        <v>7.6999999999999999E-2</v>
      </c>
      <c r="R370" t="s">
        <v>66</v>
      </c>
    </row>
    <row r="371" spans="1:18" x14ac:dyDescent="0.3">
      <c r="A371">
        <v>370</v>
      </c>
      <c r="B371">
        <v>59</v>
      </c>
      <c r="C371" t="s">
        <v>78</v>
      </c>
      <c r="D371" t="s">
        <v>63</v>
      </c>
      <c r="E371" t="s">
        <v>74</v>
      </c>
      <c r="F371" t="s">
        <v>66</v>
      </c>
      <c r="G371" t="s">
        <v>67</v>
      </c>
      <c r="H371" t="s">
        <v>67</v>
      </c>
      <c r="I371" t="s">
        <v>83</v>
      </c>
      <c r="J371">
        <v>18</v>
      </c>
      <c r="K371">
        <v>1</v>
      </c>
      <c r="L371">
        <v>999</v>
      </c>
      <c r="M371" t="s">
        <v>69</v>
      </c>
      <c r="N371" s="26">
        <v>1800</v>
      </c>
      <c r="O371" t="s">
        <v>70</v>
      </c>
      <c r="P371">
        <v>3415</v>
      </c>
      <c r="Q371" s="27">
        <v>7.6999999999999999E-2</v>
      </c>
      <c r="R371" t="s">
        <v>66</v>
      </c>
    </row>
    <row r="372" spans="1:18" x14ac:dyDescent="0.3">
      <c r="A372">
        <v>371</v>
      </c>
      <c r="B372">
        <v>57</v>
      </c>
      <c r="C372" t="s">
        <v>62</v>
      </c>
      <c r="D372" t="s">
        <v>63</v>
      </c>
      <c r="E372" t="s">
        <v>65</v>
      </c>
      <c r="F372" t="s">
        <v>66</v>
      </c>
      <c r="G372" t="s">
        <v>66</v>
      </c>
      <c r="H372" t="s">
        <v>66</v>
      </c>
      <c r="I372" t="s">
        <v>83</v>
      </c>
      <c r="J372">
        <v>184</v>
      </c>
      <c r="K372">
        <v>2</v>
      </c>
      <c r="L372">
        <v>999</v>
      </c>
      <c r="M372" t="s">
        <v>69</v>
      </c>
      <c r="N372">
        <v>250</v>
      </c>
      <c r="O372" t="s">
        <v>70</v>
      </c>
      <c r="P372">
        <v>3415</v>
      </c>
      <c r="Q372" s="27">
        <v>7.6999999999999999E-2</v>
      </c>
      <c r="R372" t="s">
        <v>66</v>
      </c>
    </row>
    <row r="373" spans="1:18" x14ac:dyDescent="0.3">
      <c r="A373">
        <v>372</v>
      </c>
      <c r="B373">
        <v>39</v>
      </c>
      <c r="C373" t="s">
        <v>78</v>
      </c>
      <c r="D373" t="s">
        <v>63</v>
      </c>
      <c r="E373" t="s">
        <v>64</v>
      </c>
      <c r="F373" t="s">
        <v>66</v>
      </c>
      <c r="G373" t="s">
        <v>67</v>
      </c>
      <c r="H373" t="s">
        <v>66</v>
      </c>
      <c r="I373" t="s">
        <v>83</v>
      </c>
      <c r="J373">
        <v>235</v>
      </c>
      <c r="K373">
        <v>1</v>
      </c>
      <c r="L373">
        <v>999</v>
      </c>
      <c r="M373" t="s">
        <v>69</v>
      </c>
      <c r="N373" s="26">
        <v>4150</v>
      </c>
      <c r="O373" t="s">
        <v>70</v>
      </c>
      <c r="P373">
        <v>3415</v>
      </c>
      <c r="Q373" s="27">
        <v>7.6999999999999999E-2</v>
      </c>
      <c r="R373" t="s">
        <v>66</v>
      </c>
    </row>
    <row r="374" spans="1:18" x14ac:dyDescent="0.3">
      <c r="A374">
        <v>373</v>
      </c>
      <c r="B374">
        <v>39</v>
      </c>
      <c r="C374" t="s">
        <v>72</v>
      </c>
      <c r="D374" t="s">
        <v>63</v>
      </c>
      <c r="E374" t="s">
        <v>74</v>
      </c>
      <c r="F374" t="s">
        <v>66</v>
      </c>
      <c r="G374" t="s">
        <v>66</v>
      </c>
      <c r="H374" t="s">
        <v>66</v>
      </c>
      <c r="I374" t="s">
        <v>83</v>
      </c>
      <c r="J374">
        <v>290</v>
      </c>
      <c r="K374">
        <v>1</v>
      </c>
      <c r="L374">
        <v>999</v>
      </c>
      <c r="M374" t="s">
        <v>69</v>
      </c>
      <c r="N374" s="26">
        <v>8800</v>
      </c>
      <c r="O374" t="s">
        <v>70</v>
      </c>
      <c r="P374">
        <v>3415</v>
      </c>
      <c r="Q374" s="27">
        <v>7.6999999999999999E-2</v>
      </c>
      <c r="R374" t="s">
        <v>66</v>
      </c>
    </row>
    <row r="375" spans="1:18" x14ac:dyDescent="0.3">
      <c r="A375">
        <v>374</v>
      </c>
      <c r="B375">
        <v>30</v>
      </c>
      <c r="C375" t="s">
        <v>82</v>
      </c>
      <c r="D375" t="s">
        <v>73</v>
      </c>
      <c r="E375" t="s">
        <v>65</v>
      </c>
      <c r="F375" t="s">
        <v>65</v>
      </c>
      <c r="G375" t="s">
        <v>66</v>
      </c>
      <c r="H375" t="s">
        <v>66</v>
      </c>
      <c r="I375" t="s">
        <v>83</v>
      </c>
      <c r="J375">
        <v>133</v>
      </c>
      <c r="K375">
        <v>1</v>
      </c>
      <c r="L375">
        <v>999</v>
      </c>
      <c r="M375" t="s">
        <v>69</v>
      </c>
      <c r="N375" s="26">
        <v>4000</v>
      </c>
      <c r="O375" t="s">
        <v>70</v>
      </c>
      <c r="P375">
        <v>3415</v>
      </c>
      <c r="Q375" s="27">
        <v>7.6999999999999999E-2</v>
      </c>
      <c r="R375" t="s">
        <v>66</v>
      </c>
    </row>
    <row r="376" spans="1:18" x14ac:dyDescent="0.3">
      <c r="A376">
        <v>375</v>
      </c>
      <c r="B376">
        <v>30</v>
      </c>
      <c r="C376" t="s">
        <v>72</v>
      </c>
      <c r="D376" t="s">
        <v>63</v>
      </c>
      <c r="E376" t="s">
        <v>64</v>
      </c>
      <c r="F376" t="s">
        <v>65</v>
      </c>
      <c r="G376" t="s">
        <v>67</v>
      </c>
      <c r="H376" t="s">
        <v>67</v>
      </c>
      <c r="I376" t="s">
        <v>83</v>
      </c>
      <c r="J376">
        <v>318</v>
      </c>
      <c r="K376">
        <v>1</v>
      </c>
      <c r="L376">
        <v>999</v>
      </c>
      <c r="M376" t="s">
        <v>69</v>
      </c>
      <c r="N376">
        <v>500</v>
      </c>
      <c r="O376" t="s">
        <v>70</v>
      </c>
      <c r="P376">
        <v>3415</v>
      </c>
      <c r="Q376" s="27">
        <v>7.6999999999999999E-2</v>
      </c>
      <c r="R376" t="s">
        <v>66</v>
      </c>
    </row>
    <row r="377" spans="1:18" x14ac:dyDescent="0.3">
      <c r="A377">
        <v>376</v>
      </c>
      <c r="B377">
        <v>50</v>
      </c>
      <c r="C377" t="s">
        <v>72</v>
      </c>
      <c r="D377" t="s">
        <v>63</v>
      </c>
      <c r="E377" t="s">
        <v>64</v>
      </c>
      <c r="F377" t="s">
        <v>65</v>
      </c>
      <c r="G377" t="s">
        <v>65</v>
      </c>
      <c r="H377" t="s">
        <v>65</v>
      </c>
      <c r="I377" t="s">
        <v>83</v>
      </c>
      <c r="J377">
        <v>437</v>
      </c>
      <c r="K377">
        <v>1</v>
      </c>
      <c r="L377">
        <v>999</v>
      </c>
      <c r="M377" t="s">
        <v>69</v>
      </c>
      <c r="N377">
        <v>600</v>
      </c>
      <c r="O377" t="s">
        <v>70</v>
      </c>
      <c r="P377">
        <v>3415</v>
      </c>
      <c r="Q377" s="27">
        <v>7.6999999999999999E-2</v>
      </c>
      <c r="R377" t="s">
        <v>66</v>
      </c>
    </row>
    <row r="378" spans="1:18" x14ac:dyDescent="0.3">
      <c r="A378">
        <v>377</v>
      </c>
      <c r="B378">
        <v>40</v>
      </c>
      <c r="C378" t="s">
        <v>79</v>
      </c>
      <c r="D378" t="s">
        <v>63</v>
      </c>
      <c r="E378" t="s">
        <v>74</v>
      </c>
      <c r="F378" t="s">
        <v>66</v>
      </c>
      <c r="G378" t="s">
        <v>66</v>
      </c>
      <c r="H378" t="s">
        <v>66</v>
      </c>
      <c r="I378" t="s">
        <v>83</v>
      </c>
      <c r="J378">
        <v>402</v>
      </c>
      <c r="K378">
        <v>1</v>
      </c>
      <c r="L378">
        <v>999</v>
      </c>
      <c r="M378" t="s">
        <v>69</v>
      </c>
      <c r="N378" s="26">
        <v>7500</v>
      </c>
      <c r="O378" t="s">
        <v>70</v>
      </c>
      <c r="P378">
        <v>3415</v>
      </c>
      <c r="Q378" s="27">
        <v>7.6999999999999999E-2</v>
      </c>
      <c r="R378" t="s">
        <v>66</v>
      </c>
    </row>
    <row r="379" spans="1:18" x14ac:dyDescent="0.3">
      <c r="A379">
        <v>378</v>
      </c>
      <c r="B379">
        <v>35</v>
      </c>
      <c r="C379" t="s">
        <v>72</v>
      </c>
      <c r="D379" t="s">
        <v>63</v>
      </c>
      <c r="E379" t="s">
        <v>64</v>
      </c>
      <c r="F379" t="s">
        <v>65</v>
      </c>
      <c r="G379" t="s">
        <v>67</v>
      </c>
      <c r="H379" t="s">
        <v>67</v>
      </c>
      <c r="I379" t="s">
        <v>83</v>
      </c>
      <c r="J379">
        <v>501</v>
      </c>
      <c r="K379">
        <v>4</v>
      </c>
      <c r="L379">
        <v>999</v>
      </c>
      <c r="M379" t="s">
        <v>69</v>
      </c>
      <c r="N379" s="26">
        <v>3000</v>
      </c>
      <c r="O379" t="s">
        <v>70</v>
      </c>
      <c r="P379">
        <v>3415</v>
      </c>
      <c r="Q379" s="27">
        <v>7.6999999999999999E-2</v>
      </c>
      <c r="R379" t="s">
        <v>66</v>
      </c>
    </row>
    <row r="380" spans="1:18" x14ac:dyDescent="0.3">
      <c r="A380">
        <v>379</v>
      </c>
      <c r="B380">
        <v>43</v>
      </c>
      <c r="C380" t="s">
        <v>65</v>
      </c>
      <c r="D380" t="s">
        <v>63</v>
      </c>
      <c r="E380" t="s">
        <v>65</v>
      </c>
      <c r="F380" t="s">
        <v>65</v>
      </c>
      <c r="G380" t="s">
        <v>67</v>
      </c>
      <c r="H380" t="s">
        <v>67</v>
      </c>
      <c r="I380" t="s">
        <v>83</v>
      </c>
      <c r="J380">
        <v>1201</v>
      </c>
      <c r="K380">
        <v>1</v>
      </c>
      <c r="L380">
        <v>999</v>
      </c>
      <c r="M380" t="s">
        <v>69</v>
      </c>
      <c r="N380">
        <v>300</v>
      </c>
      <c r="O380" t="s">
        <v>70</v>
      </c>
      <c r="P380">
        <v>3415</v>
      </c>
      <c r="Q380" s="27">
        <v>7.6999999999999999E-2</v>
      </c>
      <c r="R380" t="s">
        <v>67</v>
      </c>
    </row>
    <row r="381" spans="1:18" x14ac:dyDescent="0.3">
      <c r="A381">
        <v>380</v>
      </c>
      <c r="B381">
        <v>36</v>
      </c>
      <c r="C381" t="s">
        <v>71</v>
      </c>
      <c r="D381" t="s">
        <v>63</v>
      </c>
      <c r="E381" t="s">
        <v>64</v>
      </c>
      <c r="F381" t="s">
        <v>66</v>
      </c>
      <c r="G381" t="s">
        <v>67</v>
      </c>
      <c r="H381" t="s">
        <v>66</v>
      </c>
      <c r="I381" t="s">
        <v>83</v>
      </c>
      <c r="J381">
        <v>1030</v>
      </c>
      <c r="K381">
        <v>1</v>
      </c>
      <c r="L381">
        <v>999</v>
      </c>
      <c r="M381" t="s">
        <v>69</v>
      </c>
      <c r="N381" s="26">
        <v>1500</v>
      </c>
      <c r="O381" t="s">
        <v>70</v>
      </c>
      <c r="P381">
        <v>3415</v>
      </c>
      <c r="Q381" s="27">
        <v>7.6999999999999999E-2</v>
      </c>
      <c r="R381" t="s">
        <v>67</v>
      </c>
    </row>
    <row r="382" spans="1:18" x14ac:dyDescent="0.3">
      <c r="A382">
        <v>381</v>
      </c>
      <c r="B382">
        <v>46</v>
      </c>
      <c r="C382" t="s">
        <v>75</v>
      </c>
      <c r="D382" t="s">
        <v>63</v>
      </c>
      <c r="E382" t="s">
        <v>74</v>
      </c>
      <c r="F382" t="s">
        <v>65</v>
      </c>
      <c r="G382" t="s">
        <v>66</v>
      </c>
      <c r="H382" t="s">
        <v>66</v>
      </c>
      <c r="I382" t="s">
        <v>83</v>
      </c>
      <c r="J382">
        <v>253</v>
      </c>
      <c r="K382">
        <v>1</v>
      </c>
      <c r="L382">
        <v>999</v>
      </c>
      <c r="M382" t="s">
        <v>69</v>
      </c>
      <c r="N382">
        <v>450</v>
      </c>
      <c r="O382" t="s">
        <v>70</v>
      </c>
      <c r="P382">
        <v>3415</v>
      </c>
      <c r="Q382" s="27">
        <v>7.6999999999999999E-2</v>
      </c>
      <c r="R382" t="s">
        <v>66</v>
      </c>
    </row>
    <row r="383" spans="1:18" x14ac:dyDescent="0.3">
      <c r="A383">
        <v>382</v>
      </c>
      <c r="B383">
        <v>40</v>
      </c>
      <c r="C383" t="s">
        <v>72</v>
      </c>
      <c r="D383" t="s">
        <v>63</v>
      </c>
      <c r="E383" t="s">
        <v>64</v>
      </c>
      <c r="F383" t="s">
        <v>65</v>
      </c>
      <c r="G383" t="s">
        <v>66</v>
      </c>
      <c r="H383" t="s">
        <v>66</v>
      </c>
      <c r="I383" t="s">
        <v>83</v>
      </c>
      <c r="J383">
        <v>149</v>
      </c>
      <c r="K383">
        <v>1</v>
      </c>
      <c r="L383">
        <v>999</v>
      </c>
      <c r="M383" t="s">
        <v>69</v>
      </c>
      <c r="N383" s="26">
        <v>7000</v>
      </c>
      <c r="O383" t="s">
        <v>70</v>
      </c>
      <c r="P383">
        <v>3415</v>
      </c>
      <c r="Q383" s="27">
        <v>7.6999999999999999E-2</v>
      </c>
      <c r="R383" t="s">
        <v>66</v>
      </c>
    </row>
    <row r="384" spans="1:18" x14ac:dyDescent="0.3">
      <c r="A384">
        <v>383</v>
      </c>
      <c r="B384">
        <v>58</v>
      </c>
      <c r="C384" t="s">
        <v>78</v>
      </c>
      <c r="D384" t="s">
        <v>63</v>
      </c>
      <c r="E384" t="s">
        <v>74</v>
      </c>
      <c r="F384" t="s">
        <v>66</v>
      </c>
      <c r="G384" t="s">
        <v>66</v>
      </c>
      <c r="H384" t="s">
        <v>66</v>
      </c>
      <c r="I384" t="s">
        <v>83</v>
      </c>
      <c r="J384">
        <v>144</v>
      </c>
      <c r="K384">
        <v>1</v>
      </c>
      <c r="L384">
        <v>999</v>
      </c>
      <c r="M384" t="s">
        <v>69</v>
      </c>
      <c r="N384">
        <v>500</v>
      </c>
      <c r="O384" t="s">
        <v>70</v>
      </c>
      <c r="P384">
        <v>3415</v>
      </c>
      <c r="Q384" s="27">
        <v>7.6999999999999999E-2</v>
      </c>
      <c r="R384" t="s">
        <v>66</v>
      </c>
    </row>
    <row r="385" spans="1:18" x14ac:dyDescent="0.3">
      <c r="A385">
        <v>384</v>
      </c>
      <c r="B385">
        <v>42</v>
      </c>
      <c r="C385" t="s">
        <v>78</v>
      </c>
      <c r="D385" t="s">
        <v>73</v>
      </c>
      <c r="E385" t="s">
        <v>64</v>
      </c>
      <c r="F385" t="s">
        <v>66</v>
      </c>
      <c r="G385" t="s">
        <v>66</v>
      </c>
      <c r="H385" t="s">
        <v>66</v>
      </c>
      <c r="I385" t="s">
        <v>83</v>
      </c>
      <c r="J385">
        <v>69</v>
      </c>
      <c r="K385">
        <v>1</v>
      </c>
      <c r="L385">
        <v>999</v>
      </c>
      <c r="M385" t="s">
        <v>69</v>
      </c>
      <c r="N385">
        <v>500</v>
      </c>
      <c r="O385" t="s">
        <v>70</v>
      </c>
      <c r="P385">
        <v>3415</v>
      </c>
      <c r="Q385" s="27">
        <v>7.6999999999999999E-2</v>
      </c>
      <c r="R385" t="s">
        <v>66</v>
      </c>
    </row>
    <row r="386" spans="1:18" x14ac:dyDescent="0.3">
      <c r="A386">
        <v>385</v>
      </c>
      <c r="B386">
        <v>35</v>
      </c>
      <c r="C386" t="s">
        <v>78</v>
      </c>
      <c r="D386" t="s">
        <v>73</v>
      </c>
      <c r="E386" t="s">
        <v>64</v>
      </c>
      <c r="F386" t="s">
        <v>66</v>
      </c>
      <c r="G386" t="s">
        <v>66</v>
      </c>
      <c r="H386" t="s">
        <v>66</v>
      </c>
      <c r="I386" t="s">
        <v>83</v>
      </c>
      <c r="J386">
        <v>243</v>
      </c>
      <c r="K386">
        <v>1</v>
      </c>
      <c r="L386">
        <v>999</v>
      </c>
      <c r="M386" t="s">
        <v>69</v>
      </c>
      <c r="N386">
        <v>800</v>
      </c>
      <c r="O386" t="s">
        <v>70</v>
      </c>
      <c r="P386">
        <v>3428</v>
      </c>
      <c r="Q386" s="27">
        <v>7.6999999999999999E-2</v>
      </c>
      <c r="R386" t="s">
        <v>66</v>
      </c>
    </row>
    <row r="387" spans="1:18" x14ac:dyDescent="0.3">
      <c r="A387">
        <v>386</v>
      </c>
      <c r="B387">
        <v>43</v>
      </c>
      <c r="C387" t="s">
        <v>77</v>
      </c>
      <c r="D387" t="s">
        <v>73</v>
      </c>
      <c r="E387" t="s">
        <v>81</v>
      </c>
      <c r="F387" t="s">
        <v>66</v>
      </c>
      <c r="G387" t="s">
        <v>66</v>
      </c>
      <c r="H387" t="s">
        <v>66</v>
      </c>
      <c r="I387" t="s">
        <v>83</v>
      </c>
      <c r="J387">
        <v>769</v>
      </c>
      <c r="K387">
        <v>2</v>
      </c>
      <c r="L387">
        <v>999</v>
      </c>
      <c r="M387" t="s">
        <v>69</v>
      </c>
      <c r="N387" s="26">
        <v>1200</v>
      </c>
      <c r="O387" t="s">
        <v>70</v>
      </c>
      <c r="P387">
        <v>3428</v>
      </c>
      <c r="Q387" s="27">
        <v>7.6999999999999999E-2</v>
      </c>
      <c r="R387" t="s">
        <v>66</v>
      </c>
    </row>
    <row r="388" spans="1:18" x14ac:dyDescent="0.3">
      <c r="A388">
        <v>387</v>
      </c>
      <c r="B388">
        <v>45</v>
      </c>
      <c r="C388" t="s">
        <v>71</v>
      </c>
      <c r="D388" t="s">
        <v>73</v>
      </c>
      <c r="E388" t="s">
        <v>64</v>
      </c>
      <c r="F388" t="s">
        <v>65</v>
      </c>
      <c r="G388" t="s">
        <v>66</v>
      </c>
      <c r="H388" t="s">
        <v>66</v>
      </c>
      <c r="I388" t="s">
        <v>83</v>
      </c>
      <c r="J388">
        <v>135</v>
      </c>
      <c r="K388">
        <v>3</v>
      </c>
      <c r="L388">
        <v>999</v>
      </c>
      <c r="M388" t="s">
        <v>69</v>
      </c>
      <c r="N388" s="26">
        <v>1800</v>
      </c>
      <c r="O388" t="s">
        <v>70</v>
      </c>
      <c r="P388">
        <v>3428</v>
      </c>
      <c r="Q388" s="27">
        <v>7.6999999999999999E-2</v>
      </c>
      <c r="R388" t="s">
        <v>66</v>
      </c>
    </row>
    <row r="389" spans="1:18" x14ac:dyDescent="0.3">
      <c r="A389">
        <v>388</v>
      </c>
      <c r="B389">
        <v>39</v>
      </c>
      <c r="C389" t="s">
        <v>62</v>
      </c>
      <c r="D389" t="s">
        <v>73</v>
      </c>
      <c r="E389" t="s">
        <v>64</v>
      </c>
      <c r="F389" t="s">
        <v>66</v>
      </c>
      <c r="G389" t="s">
        <v>66</v>
      </c>
      <c r="H389" t="s">
        <v>66</v>
      </c>
      <c r="I389" t="s">
        <v>83</v>
      </c>
      <c r="J389">
        <v>231</v>
      </c>
      <c r="K389">
        <v>1</v>
      </c>
      <c r="L389">
        <v>999</v>
      </c>
      <c r="M389" t="s">
        <v>69</v>
      </c>
      <c r="N389">
        <v>900</v>
      </c>
      <c r="O389" t="s">
        <v>70</v>
      </c>
      <c r="P389">
        <v>3428</v>
      </c>
      <c r="Q389" s="27">
        <v>7.6999999999999999E-2</v>
      </c>
      <c r="R389" t="s">
        <v>66</v>
      </c>
    </row>
    <row r="390" spans="1:18" x14ac:dyDescent="0.3">
      <c r="A390">
        <v>389</v>
      </c>
      <c r="B390">
        <v>50</v>
      </c>
      <c r="C390" t="s">
        <v>79</v>
      </c>
      <c r="D390" t="s">
        <v>73</v>
      </c>
      <c r="E390" t="s">
        <v>74</v>
      </c>
      <c r="F390" t="s">
        <v>66</v>
      </c>
      <c r="G390" t="s">
        <v>67</v>
      </c>
      <c r="H390" t="s">
        <v>67</v>
      </c>
      <c r="I390" t="s">
        <v>83</v>
      </c>
      <c r="J390">
        <v>442</v>
      </c>
      <c r="K390">
        <v>2</v>
      </c>
      <c r="L390">
        <v>999</v>
      </c>
      <c r="M390" t="s">
        <v>69</v>
      </c>
      <c r="N390">
        <v>550</v>
      </c>
      <c r="O390" t="s">
        <v>70</v>
      </c>
      <c r="P390">
        <v>3428</v>
      </c>
      <c r="Q390" s="27">
        <v>7.6999999999999999E-2</v>
      </c>
      <c r="R390" t="s">
        <v>66</v>
      </c>
    </row>
    <row r="391" spans="1:18" x14ac:dyDescent="0.3">
      <c r="A391">
        <v>390</v>
      </c>
      <c r="B391">
        <v>32</v>
      </c>
      <c r="C391" t="s">
        <v>62</v>
      </c>
      <c r="D391" t="s">
        <v>63</v>
      </c>
      <c r="E391" t="s">
        <v>64</v>
      </c>
      <c r="F391" t="s">
        <v>65</v>
      </c>
      <c r="G391" t="s">
        <v>66</v>
      </c>
      <c r="H391" t="s">
        <v>66</v>
      </c>
      <c r="I391" t="s">
        <v>83</v>
      </c>
      <c r="J391">
        <v>199</v>
      </c>
      <c r="K391">
        <v>1</v>
      </c>
      <c r="L391">
        <v>999</v>
      </c>
      <c r="M391" t="s">
        <v>69</v>
      </c>
      <c r="N391">
        <v>800</v>
      </c>
      <c r="O391" t="s">
        <v>70</v>
      </c>
      <c r="P391">
        <v>3428</v>
      </c>
      <c r="Q391" s="27">
        <v>7.6999999999999999E-2</v>
      </c>
      <c r="R391" t="s">
        <v>66</v>
      </c>
    </row>
    <row r="392" spans="1:18" x14ac:dyDescent="0.3">
      <c r="A392">
        <v>391</v>
      </c>
      <c r="B392">
        <v>39</v>
      </c>
      <c r="C392" t="s">
        <v>71</v>
      </c>
      <c r="D392" t="s">
        <v>63</v>
      </c>
      <c r="E392" t="s">
        <v>64</v>
      </c>
      <c r="F392" t="s">
        <v>66</v>
      </c>
      <c r="G392" t="s">
        <v>66</v>
      </c>
      <c r="H392" t="s">
        <v>66</v>
      </c>
      <c r="I392" t="s">
        <v>83</v>
      </c>
      <c r="J392">
        <v>455</v>
      </c>
      <c r="K392">
        <v>1</v>
      </c>
      <c r="L392">
        <v>999</v>
      </c>
      <c r="M392" t="s">
        <v>69</v>
      </c>
      <c r="N392" s="26">
        <v>1000</v>
      </c>
      <c r="O392" t="s">
        <v>70</v>
      </c>
      <c r="P392">
        <v>3428</v>
      </c>
      <c r="Q392" s="27">
        <v>7.6999999999999999E-2</v>
      </c>
      <c r="R392" t="s">
        <v>66</v>
      </c>
    </row>
    <row r="393" spans="1:18" x14ac:dyDescent="0.3">
      <c r="A393">
        <v>392</v>
      </c>
      <c r="B393">
        <v>52</v>
      </c>
      <c r="C393" t="s">
        <v>71</v>
      </c>
      <c r="D393" t="s">
        <v>63</v>
      </c>
      <c r="E393" t="s">
        <v>64</v>
      </c>
      <c r="F393" t="s">
        <v>65</v>
      </c>
      <c r="G393" t="s">
        <v>65</v>
      </c>
      <c r="H393" t="s">
        <v>65</v>
      </c>
      <c r="I393" t="s">
        <v>83</v>
      </c>
      <c r="J393">
        <v>152</v>
      </c>
      <c r="K393">
        <v>1</v>
      </c>
      <c r="L393">
        <v>999</v>
      </c>
      <c r="M393" t="s">
        <v>69</v>
      </c>
      <c r="N393" s="26">
        <v>2300</v>
      </c>
      <c r="O393" t="s">
        <v>70</v>
      </c>
      <c r="P393">
        <v>3428</v>
      </c>
      <c r="Q393" s="27">
        <v>7.6999999999999999E-2</v>
      </c>
      <c r="R393" t="s">
        <v>66</v>
      </c>
    </row>
    <row r="394" spans="1:18" x14ac:dyDescent="0.3">
      <c r="A394">
        <v>393</v>
      </c>
      <c r="B394">
        <v>44</v>
      </c>
      <c r="C394" t="s">
        <v>62</v>
      </c>
      <c r="D394" t="s">
        <v>63</v>
      </c>
      <c r="E394" t="s">
        <v>64</v>
      </c>
      <c r="F394" t="s">
        <v>65</v>
      </c>
      <c r="G394" t="s">
        <v>67</v>
      </c>
      <c r="H394" t="s">
        <v>66</v>
      </c>
      <c r="I394" t="s">
        <v>83</v>
      </c>
      <c r="J394">
        <v>124</v>
      </c>
      <c r="K394">
        <v>1</v>
      </c>
      <c r="L394">
        <v>999</v>
      </c>
      <c r="M394" t="s">
        <v>69</v>
      </c>
      <c r="N394">
        <v>800</v>
      </c>
      <c r="O394" t="s">
        <v>70</v>
      </c>
      <c r="P394">
        <v>3428</v>
      </c>
      <c r="Q394" s="27">
        <v>7.6999999999999999E-2</v>
      </c>
      <c r="R394" t="s">
        <v>66</v>
      </c>
    </row>
    <row r="395" spans="1:18" x14ac:dyDescent="0.3">
      <c r="A395">
        <v>394</v>
      </c>
      <c r="B395">
        <v>56</v>
      </c>
      <c r="C395" t="s">
        <v>76</v>
      </c>
      <c r="D395" t="s">
        <v>63</v>
      </c>
      <c r="E395" t="s">
        <v>74</v>
      </c>
      <c r="F395" t="s">
        <v>65</v>
      </c>
      <c r="G395" t="s">
        <v>67</v>
      </c>
      <c r="H395" t="s">
        <v>66</v>
      </c>
      <c r="I395" t="s">
        <v>83</v>
      </c>
      <c r="J395">
        <v>424</v>
      </c>
      <c r="K395">
        <v>1</v>
      </c>
      <c r="L395">
        <v>999</v>
      </c>
      <c r="M395" t="s">
        <v>69</v>
      </c>
      <c r="N395">
        <v>700</v>
      </c>
      <c r="O395" t="s">
        <v>70</v>
      </c>
      <c r="P395">
        <v>3428</v>
      </c>
      <c r="Q395" s="27">
        <v>7.6999999999999999E-2</v>
      </c>
      <c r="R395" t="s">
        <v>66</v>
      </c>
    </row>
    <row r="396" spans="1:18" x14ac:dyDescent="0.3">
      <c r="A396">
        <v>395</v>
      </c>
      <c r="B396">
        <v>48</v>
      </c>
      <c r="C396" t="s">
        <v>62</v>
      </c>
      <c r="D396" t="s">
        <v>63</v>
      </c>
      <c r="E396" t="s">
        <v>64</v>
      </c>
      <c r="F396" t="s">
        <v>65</v>
      </c>
      <c r="G396" t="s">
        <v>66</v>
      </c>
      <c r="H396" t="s">
        <v>66</v>
      </c>
      <c r="I396" t="s">
        <v>83</v>
      </c>
      <c r="J396">
        <v>43</v>
      </c>
      <c r="K396">
        <v>1</v>
      </c>
      <c r="L396">
        <v>999</v>
      </c>
      <c r="M396" t="s">
        <v>69</v>
      </c>
      <c r="N396" s="26">
        <v>7550</v>
      </c>
      <c r="O396" t="s">
        <v>70</v>
      </c>
      <c r="P396">
        <v>3428</v>
      </c>
      <c r="Q396" s="27">
        <v>7.6999999999999999E-2</v>
      </c>
      <c r="R396" t="s">
        <v>66</v>
      </c>
    </row>
    <row r="397" spans="1:18" x14ac:dyDescent="0.3">
      <c r="A397">
        <v>396</v>
      </c>
      <c r="B397">
        <v>33</v>
      </c>
      <c r="C397" t="s">
        <v>80</v>
      </c>
      <c r="D397" t="s">
        <v>63</v>
      </c>
      <c r="E397" t="s">
        <v>74</v>
      </c>
      <c r="F397" t="s">
        <v>66</v>
      </c>
      <c r="G397" t="s">
        <v>67</v>
      </c>
      <c r="H397" t="s">
        <v>66</v>
      </c>
      <c r="I397" t="s">
        <v>83</v>
      </c>
      <c r="J397">
        <v>154</v>
      </c>
      <c r="K397">
        <v>1</v>
      </c>
      <c r="L397">
        <v>999</v>
      </c>
      <c r="M397" t="s">
        <v>69</v>
      </c>
      <c r="N397" s="26">
        <v>7800</v>
      </c>
      <c r="O397" t="s">
        <v>70</v>
      </c>
      <c r="P397">
        <v>3428</v>
      </c>
      <c r="Q397" s="27">
        <v>7.6999999999999999E-2</v>
      </c>
      <c r="R397" t="s">
        <v>66</v>
      </c>
    </row>
    <row r="398" spans="1:18" x14ac:dyDescent="0.3">
      <c r="A398">
        <v>397</v>
      </c>
      <c r="B398">
        <v>43</v>
      </c>
      <c r="C398" t="s">
        <v>71</v>
      </c>
      <c r="D398" t="s">
        <v>63</v>
      </c>
      <c r="E398" t="s">
        <v>64</v>
      </c>
      <c r="F398" t="s">
        <v>66</v>
      </c>
      <c r="G398" t="s">
        <v>66</v>
      </c>
      <c r="H398" t="s">
        <v>66</v>
      </c>
      <c r="I398" t="s">
        <v>83</v>
      </c>
      <c r="J398">
        <v>393</v>
      </c>
      <c r="K398">
        <v>1</v>
      </c>
      <c r="L398">
        <v>999</v>
      </c>
      <c r="M398" t="s">
        <v>69</v>
      </c>
      <c r="N398" s="26">
        <v>13200</v>
      </c>
      <c r="O398" t="s">
        <v>70</v>
      </c>
      <c r="P398">
        <v>3428</v>
      </c>
      <c r="Q398" s="27">
        <v>7.6999999999999999E-2</v>
      </c>
      <c r="R398" t="s">
        <v>66</v>
      </c>
    </row>
    <row r="399" spans="1:18" x14ac:dyDescent="0.3">
      <c r="A399">
        <v>398</v>
      </c>
      <c r="B399">
        <v>57</v>
      </c>
      <c r="C399" t="s">
        <v>78</v>
      </c>
      <c r="D399" t="s">
        <v>63</v>
      </c>
      <c r="E399" t="s">
        <v>64</v>
      </c>
      <c r="F399" t="s">
        <v>66</v>
      </c>
      <c r="G399" t="s">
        <v>67</v>
      </c>
      <c r="H399" t="s">
        <v>66</v>
      </c>
      <c r="I399" t="s">
        <v>83</v>
      </c>
      <c r="J399">
        <v>203</v>
      </c>
      <c r="K399">
        <v>2</v>
      </c>
      <c r="L399">
        <v>999</v>
      </c>
      <c r="M399" t="s">
        <v>69</v>
      </c>
      <c r="N399">
        <v>550</v>
      </c>
      <c r="O399" t="s">
        <v>70</v>
      </c>
      <c r="P399">
        <v>3428</v>
      </c>
      <c r="Q399" s="27">
        <v>7.6999999999999999E-2</v>
      </c>
      <c r="R399" t="s">
        <v>66</v>
      </c>
    </row>
    <row r="400" spans="1:18" x14ac:dyDescent="0.3">
      <c r="A400">
        <v>399</v>
      </c>
      <c r="B400">
        <v>36</v>
      </c>
      <c r="C400" t="s">
        <v>71</v>
      </c>
      <c r="D400" t="s">
        <v>63</v>
      </c>
      <c r="E400" t="s">
        <v>64</v>
      </c>
      <c r="F400" t="s">
        <v>66</v>
      </c>
      <c r="G400" t="s">
        <v>66</v>
      </c>
      <c r="H400" t="s">
        <v>67</v>
      </c>
      <c r="I400" t="s">
        <v>83</v>
      </c>
      <c r="J400">
        <v>140</v>
      </c>
      <c r="K400">
        <v>2</v>
      </c>
      <c r="L400">
        <v>999</v>
      </c>
      <c r="M400" t="s">
        <v>69</v>
      </c>
      <c r="N400" s="26">
        <v>2500</v>
      </c>
      <c r="O400" t="s">
        <v>70</v>
      </c>
      <c r="P400">
        <v>3428</v>
      </c>
      <c r="Q400" s="27">
        <v>7.6999999999999999E-2</v>
      </c>
      <c r="R400" t="s">
        <v>66</v>
      </c>
    </row>
    <row r="401" spans="1:18" x14ac:dyDescent="0.3">
      <c r="A401">
        <v>400</v>
      </c>
      <c r="B401">
        <v>34</v>
      </c>
      <c r="C401" t="s">
        <v>62</v>
      </c>
      <c r="D401" t="s">
        <v>63</v>
      </c>
      <c r="E401" t="s">
        <v>64</v>
      </c>
      <c r="F401" t="s">
        <v>65</v>
      </c>
      <c r="G401" t="s">
        <v>67</v>
      </c>
      <c r="H401" t="s">
        <v>66</v>
      </c>
      <c r="I401" t="s">
        <v>83</v>
      </c>
      <c r="J401">
        <v>326</v>
      </c>
      <c r="K401">
        <v>1</v>
      </c>
      <c r="L401">
        <v>999</v>
      </c>
      <c r="M401" t="s">
        <v>69</v>
      </c>
      <c r="N401" s="26">
        <v>3850</v>
      </c>
      <c r="O401" t="s">
        <v>70</v>
      </c>
      <c r="P401">
        <v>3428</v>
      </c>
      <c r="Q401" s="27">
        <v>7.6999999999999999E-2</v>
      </c>
      <c r="R401" t="s">
        <v>66</v>
      </c>
    </row>
    <row r="402" spans="1:18" x14ac:dyDescent="0.3">
      <c r="A402">
        <v>401</v>
      </c>
      <c r="B402">
        <v>34</v>
      </c>
      <c r="C402" t="s">
        <v>78</v>
      </c>
      <c r="D402" t="s">
        <v>63</v>
      </c>
      <c r="E402" t="s">
        <v>64</v>
      </c>
      <c r="F402" t="s">
        <v>66</v>
      </c>
      <c r="G402" t="s">
        <v>66</v>
      </c>
      <c r="H402" t="s">
        <v>66</v>
      </c>
      <c r="I402" t="s">
        <v>83</v>
      </c>
      <c r="J402">
        <v>483</v>
      </c>
      <c r="K402">
        <v>1</v>
      </c>
      <c r="L402">
        <v>999</v>
      </c>
      <c r="M402" t="s">
        <v>69</v>
      </c>
      <c r="N402" s="26">
        <v>2500</v>
      </c>
      <c r="O402" t="s">
        <v>70</v>
      </c>
      <c r="P402">
        <v>3428</v>
      </c>
      <c r="Q402" s="27">
        <v>7.6999999999999999E-2</v>
      </c>
      <c r="R402" t="s">
        <v>66</v>
      </c>
    </row>
    <row r="403" spans="1:18" x14ac:dyDescent="0.3">
      <c r="A403">
        <v>402</v>
      </c>
      <c r="B403">
        <v>30</v>
      </c>
      <c r="C403" t="s">
        <v>77</v>
      </c>
      <c r="D403" t="s">
        <v>63</v>
      </c>
      <c r="E403" t="s">
        <v>64</v>
      </c>
      <c r="F403" t="s">
        <v>66</v>
      </c>
      <c r="G403" t="s">
        <v>66</v>
      </c>
      <c r="H403" t="s">
        <v>67</v>
      </c>
      <c r="I403" t="s">
        <v>83</v>
      </c>
      <c r="J403">
        <v>259</v>
      </c>
      <c r="K403">
        <v>1</v>
      </c>
      <c r="L403">
        <v>999</v>
      </c>
      <c r="M403" t="s">
        <v>69</v>
      </c>
      <c r="N403" s="26">
        <v>2450</v>
      </c>
      <c r="O403" t="s">
        <v>70</v>
      </c>
      <c r="P403">
        <v>3428</v>
      </c>
      <c r="Q403" s="27">
        <v>7.6999999999999999E-2</v>
      </c>
      <c r="R403" t="s">
        <v>66</v>
      </c>
    </row>
    <row r="404" spans="1:18" x14ac:dyDescent="0.3">
      <c r="A404">
        <v>403</v>
      </c>
      <c r="B404">
        <v>33</v>
      </c>
      <c r="C404" t="s">
        <v>62</v>
      </c>
      <c r="D404" t="s">
        <v>73</v>
      </c>
      <c r="E404" t="s">
        <v>64</v>
      </c>
      <c r="F404" t="s">
        <v>66</v>
      </c>
      <c r="G404" t="s">
        <v>66</v>
      </c>
      <c r="H404" t="s">
        <v>66</v>
      </c>
      <c r="I404" t="s">
        <v>83</v>
      </c>
      <c r="J404">
        <v>227</v>
      </c>
      <c r="K404">
        <v>1</v>
      </c>
      <c r="L404">
        <v>999</v>
      </c>
      <c r="M404" t="s">
        <v>69</v>
      </c>
      <c r="N404" s="26">
        <v>9700</v>
      </c>
      <c r="O404" t="s">
        <v>70</v>
      </c>
      <c r="P404">
        <v>3428</v>
      </c>
      <c r="Q404" s="27">
        <v>7.6999999999999999E-2</v>
      </c>
      <c r="R404" t="s">
        <v>66</v>
      </c>
    </row>
    <row r="405" spans="1:18" x14ac:dyDescent="0.3">
      <c r="A405">
        <v>404</v>
      </c>
      <c r="B405">
        <v>32</v>
      </c>
      <c r="C405" t="s">
        <v>75</v>
      </c>
      <c r="D405" t="s">
        <v>63</v>
      </c>
      <c r="E405" t="s">
        <v>64</v>
      </c>
      <c r="F405" t="s">
        <v>66</v>
      </c>
      <c r="G405" t="s">
        <v>66</v>
      </c>
      <c r="H405" t="s">
        <v>66</v>
      </c>
      <c r="I405" t="s">
        <v>83</v>
      </c>
      <c r="J405">
        <v>673</v>
      </c>
      <c r="K405">
        <v>1</v>
      </c>
      <c r="L405">
        <v>999</v>
      </c>
      <c r="M405" t="s">
        <v>69</v>
      </c>
      <c r="N405" s="26">
        <v>1200</v>
      </c>
      <c r="O405" t="s">
        <v>70</v>
      </c>
      <c r="P405">
        <v>3428</v>
      </c>
      <c r="Q405" s="27">
        <v>7.6999999999999999E-2</v>
      </c>
      <c r="R405" t="s">
        <v>66</v>
      </c>
    </row>
    <row r="406" spans="1:18" x14ac:dyDescent="0.3">
      <c r="A406">
        <v>405</v>
      </c>
      <c r="B406">
        <v>36</v>
      </c>
      <c r="C406" t="s">
        <v>80</v>
      </c>
      <c r="D406" t="s">
        <v>73</v>
      </c>
      <c r="E406" t="s">
        <v>64</v>
      </c>
      <c r="F406" t="s">
        <v>65</v>
      </c>
      <c r="G406" t="s">
        <v>67</v>
      </c>
      <c r="H406" t="s">
        <v>66</v>
      </c>
      <c r="I406" t="s">
        <v>83</v>
      </c>
      <c r="J406">
        <v>576</v>
      </c>
      <c r="K406">
        <v>1</v>
      </c>
      <c r="L406">
        <v>999</v>
      </c>
      <c r="M406" t="s">
        <v>69</v>
      </c>
      <c r="N406">
        <v>150</v>
      </c>
      <c r="O406" t="s">
        <v>70</v>
      </c>
      <c r="P406">
        <v>3428</v>
      </c>
      <c r="Q406" s="27">
        <v>7.6999999999999999E-2</v>
      </c>
      <c r="R406" t="s">
        <v>66</v>
      </c>
    </row>
    <row r="407" spans="1:18" x14ac:dyDescent="0.3">
      <c r="A407">
        <v>406</v>
      </c>
      <c r="B407">
        <v>36</v>
      </c>
      <c r="C407" t="s">
        <v>62</v>
      </c>
      <c r="D407" t="s">
        <v>63</v>
      </c>
      <c r="E407" t="s">
        <v>64</v>
      </c>
      <c r="F407" t="s">
        <v>65</v>
      </c>
      <c r="G407" t="s">
        <v>67</v>
      </c>
      <c r="H407" t="s">
        <v>67</v>
      </c>
      <c r="I407" t="s">
        <v>83</v>
      </c>
      <c r="J407">
        <v>180</v>
      </c>
      <c r="K407">
        <v>2</v>
      </c>
      <c r="L407">
        <v>999</v>
      </c>
      <c r="M407" t="s">
        <v>69</v>
      </c>
      <c r="N407">
        <v>150</v>
      </c>
      <c r="O407" t="s">
        <v>70</v>
      </c>
      <c r="P407">
        <v>3428</v>
      </c>
      <c r="Q407" s="27">
        <v>7.6999999999999999E-2</v>
      </c>
      <c r="R407" t="s">
        <v>66</v>
      </c>
    </row>
    <row r="408" spans="1:18" x14ac:dyDescent="0.3">
      <c r="A408">
        <v>407</v>
      </c>
      <c r="B408">
        <v>33</v>
      </c>
      <c r="C408" t="s">
        <v>79</v>
      </c>
      <c r="D408" t="s">
        <v>63</v>
      </c>
      <c r="E408" t="s">
        <v>64</v>
      </c>
      <c r="F408" t="s">
        <v>65</v>
      </c>
      <c r="G408" t="s">
        <v>67</v>
      </c>
      <c r="H408" t="s">
        <v>67</v>
      </c>
      <c r="I408" t="s">
        <v>83</v>
      </c>
      <c r="J408">
        <v>90</v>
      </c>
      <c r="K408">
        <v>1</v>
      </c>
      <c r="L408">
        <v>999</v>
      </c>
      <c r="M408" t="s">
        <v>69</v>
      </c>
      <c r="N408">
        <v>800</v>
      </c>
      <c r="O408" t="s">
        <v>70</v>
      </c>
      <c r="P408">
        <v>3428</v>
      </c>
      <c r="Q408" s="27">
        <v>7.6999999999999999E-2</v>
      </c>
      <c r="R408" t="s">
        <v>66</v>
      </c>
    </row>
    <row r="409" spans="1:18" x14ac:dyDescent="0.3">
      <c r="A409">
        <v>408</v>
      </c>
      <c r="B409">
        <v>40</v>
      </c>
      <c r="C409" t="s">
        <v>78</v>
      </c>
      <c r="D409" t="s">
        <v>63</v>
      </c>
      <c r="E409" t="s">
        <v>64</v>
      </c>
      <c r="F409" t="s">
        <v>65</v>
      </c>
      <c r="G409" t="s">
        <v>66</v>
      </c>
      <c r="H409" t="s">
        <v>66</v>
      </c>
      <c r="I409" t="s">
        <v>83</v>
      </c>
      <c r="J409">
        <v>505</v>
      </c>
      <c r="K409">
        <v>1</v>
      </c>
      <c r="L409">
        <v>999</v>
      </c>
      <c r="M409" t="s">
        <v>69</v>
      </c>
      <c r="N409" s="26">
        <v>2500</v>
      </c>
      <c r="O409" t="s">
        <v>70</v>
      </c>
      <c r="P409">
        <v>3428</v>
      </c>
      <c r="Q409" s="27">
        <v>7.6999999999999999E-2</v>
      </c>
      <c r="R409" t="s">
        <v>66</v>
      </c>
    </row>
    <row r="410" spans="1:18" x14ac:dyDescent="0.3">
      <c r="A410">
        <v>409</v>
      </c>
      <c r="B410">
        <v>41</v>
      </c>
      <c r="C410" t="s">
        <v>71</v>
      </c>
      <c r="D410" t="s">
        <v>63</v>
      </c>
      <c r="E410" t="s">
        <v>64</v>
      </c>
      <c r="F410" t="s">
        <v>66</v>
      </c>
      <c r="G410" t="s">
        <v>67</v>
      </c>
      <c r="H410" t="s">
        <v>66</v>
      </c>
      <c r="I410" t="s">
        <v>83</v>
      </c>
      <c r="J410">
        <v>245</v>
      </c>
      <c r="K410">
        <v>1</v>
      </c>
      <c r="L410">
        <v>999</v>
      </c>
      <c r="M410" t="s">
        <v>69</v>
      </c>
      <c r="N410" s="26">
        <v>1700</v>
      </c>
      <c r="O410" t="s">
        <v>70</v>
      </c>
      <c r="P410">
        <v>3428</v>
      </c>
      <c r="Q410" s="27">
        <v>7.6999999999999999E-2</v>
      </c>
      <c r="R410" t="s">
        <v>66</v>
      </c>
    </row>
    <row r="411" spans="1:18" x14ac:dyDescent="0.3">
      <c r="A411">
        <v>410</v>
      </c>
      <c r="B411">
        <v>51</v>
      </c>
      <c r="C411" t="s">
        <v>77</v>
      </c>
      <c r="D411" t="s">
        <v>63</v>
      </c>
      <c r="E411" t="s">
        <v>74</v>
      </c>
      <c r="F411" t="s">
        <v>66</v>
      </c>
      <c r="G411" t="s">
        <v>67</v>
      </c>
      <c r="H411" t="s">
        <v>66</v>
      </c>
      <c r="I411" t="s">
        <v>83</v>
      </c>
      <c r="J411">
        <v>186</v>
      </c>
      <c r="K411">
        <v>1</v>
      </c>
      <c r="L411">
        <v>999</v>
      </c>
      <c r="M411" t="s">
        <v>69</v>
      </c>
      <c r="N411" s="26">
        <v>4900</v>
      </c>
      <c r="O411" t="s">
        <v>70</v>
      </c>
      <c r="P411">
        <v>3428</v>
      </c>
      <c r="Q411" s="27">
        <v>7.6999999999999999E-2</v>
      </c>
      <c r="R411" t="s">
        <v>66</v>
      </c>
    </row>
    <row r="412" spans="1:18" x14ac:dyDescent="0.3">
      <c r="A412">
        <v>411</v>
      </c>
      <c r="B412">
        <v>57</v>
      </c>
      <c r="C412" t="s">
        <v>62</v>
      </c>
      <c r="D412" t="s">
        <v>73</v>
      </c>
      <c r="E412" t="s">
        <v>64</v>
      </c>
      <c r="F412" t="s">
        <v>65</v>
      </c>
      <c r="G412" t="s">
        <v>67</v>
      </c>
      <c r="H412" t="s">
        <v>66</v>
      </c>
      <c r="I412" t="s">
        <v>83</v>
      </c>
      <c r="J412">
        <v>208</v>
      </c>
      <c r="K412">
        <v>1</v>
      </c>
      <c r="L412">
        <v>999</v>
      </c>
      <c r="M412" t="s">
        <v>69</v>
      </c>
      <c r="N412" s="26">
        <v>6500</v>
      </c>
      <c r="O412" t="s">
        <v>70</v>
      </c>
      <c r="P412">
        <v>3428</v>
      </c>
      <c r="Q412" s="27">
        <v>7.6999999999999999E-2</v>
      </c>
      <c r="R412" t="s">
        <v>66</v>
      </c>
    </row>
    <row r="413" spans="1:18" x14ac:dyDescent="0.3">
      <c r="A413">
        <v>412</v>
      </c>
      <c r="B413">
        <v>43</v>
      </c>
      <c r="C413" t="s">
        <v>80</v>
      </c>
      <c r="D413" t="s">
        <v>63</v>
      </c>
      <c r="E413" t="s">
        <v>64</v>
      </c>
      <c r="F413" t="s">
        <v>66</v>
      </c>
      <c r="G413" t="s">
        <v>66</v>
      </c>
      <c r="H413" t="s">
        <v>66</v>
      </c>
      <c r="I413" t="s">
        <v>83</v>
      </c>
      <c r="J413">
        <v>623</v>
      </c>
      <c r="K413">
        <v>1</v>
      </c>
      <c r="L413">
        <v>999</v>
      </c>
      <c r="M413" t="s">
        <v>69</v>
      </c>
      <c r="N413" s="26">
        <v>12500</v>
      </c>
      <c r="O413" t="s">
        <v>70</v>
      </c>
      <c r="P413">
        <v>3428</v>
      </c>
      <c r="Q413" s="27">
        <v>7.6999999999999999E-2</v>
      </c>
      <c r="R413" t="s">
        <v>66</v>
      </c>
    </row>
    <row r="414" spans="1:18" x14ac:dyDescent="0.3">
      <c r="A414">
        <v>413</v>
      </c>
      <c r="B414">
        <v>49</v>
      </c>
      <c r="C414" t="s">
        <v>62</v>
      </c>
      <c r="D414" t="s">
        <v>73</v>
      </c>
      <c r="E414" t="s">
        <v>64</v>
      </c>
      <c r="F414" t="s">
        <v>65</v>
      </c>
      <c r="G414" t="s">
        <v>66</v>
      </c>
      <c r="H414" t="s">
        <v>66</v>
      </c>
      <c r="I414" t="s">
        <v>83</v>
      </c>
      <c r="J414">
        <v>180</v>
      </c>
      <c r="K414">
        <v>1</v>
      </c>
      <c r="L414">
        <v>999</v>
      </c>
      <c r="M414" t="s">
        <v>69</v>
      </c>
      <c r="N414" s="26">
        <v>2300</v>
      </c>
      <c r="O414" t="s">
        <v>70</v>
      </c>
      <c r="P414">
        <v>3428</v>
      </c>
      <c r="Q414" s="27">
        <v>7.6999999999999999E-2</v>
      </c>
      <c r="R414" t="s">
        <v>66</v>
      </c>
    </row>
    <row r="415" spans="1:18" x14ac:dyDescent="0.3">
      <c r="A415">
        <v>414</v>
      </c>
      <c r="B415">
        <v>39</v>
      </c>
      <c r="C415" t="s">
        <v>72</v>
      </c>
      <c r="D415" t="s">
        <v>63</v>
      </c>
      <c r="E415" t="s">
        <v>74</v>
      </c>
      <c r="F415" t="s">
        <v>65</v>
      </c>
      <c r="G415" t="s">
        <v>66</v>
      </c>
      <c r="H415" t="s">
        <v>66</v>
      </c>
      <c r="I415" t="s">
        <v>83</v>
      </c>
      <c r="J415">
        <v>496</v>
      </c>
      <c r="K415">
        <v>3</v>
      </c>
      <c r="L415">
        <v>999</v>
      </c>
      <c r="M415" t="s">
        <v>69</v>
      </c>
      <c r="N415" s="26">
        <v>1000</v>
      </c>
      <c r="O415" t="s">
        <v>70</v>
      </c>
      <c r="P415">
        <v>3428</v>
      </c>
      <c r="Q415" s="27">
        <v>7.6999999999999999E-2</v>
      </c>
      <c r="R415" t="s">
        <v>66</v>
      </c>
    </row>
    <row r="416" spans="1:18" x14ac:dyDescent="0.3">
      <c r="A416">
        <v>415</v>
      </c>
      <c r="B416">
        <v>38</v>
      </c>
      <c r="C416" t="s">
        <v>62</v>
      </c>
      <c r="D416" t="s">
        <v>63</v>
      </c>
      <c r="E416" t="s">
        <v>64</v>
      </c>
      <c r="F416" t="s">
        <v>65</v>
      </c>
      <c r="G416" t="s">
        <v>67</v>
      </c>
      <c r="H416" t="s">
        <v>66</v>
      </c>
      <c r="I416" t="s">
        <v>83</v>
      </c>
      <c r="J416">
        <v>118</v>
      </c>
      <c r="K416">
        <v>1</v>
      </c>
      <c r="L416">
        <v>999</v>
      </c>
      <c r="M416" t="s">
        <v>69</v>
      </c>
      <c r="N416" s="26">
        <v>1800</v>
      </c>
      <c r="O416" t="s">
        <v>70</v>
      </c>
      <c r="P416">
        <v>3428</v>
      </c>
      <c r="Q416" s="27">
        <v>7.6999999999999999E-2</v>
      </c>
      <c r="R416" t="s">
        <v>66</v>
      </c>
    </row>
    <row r="417" spans="1:18" x14ac:dyDescent="0.3">
      <c r="A417">
        <v>416</v>
      </c>
      <c r="B417">
        <v>49</v>
      </c>
      <c r="C417" t="s">
        <v>62</v>
      </c>
      <c r="D417" t="s">
        <v>63</v>
      </c>
      <c r="E417" t="s">
        <v>64</v>
      </c>
      <c r="F417" t="s">
        <v>66</v>
      </c>
      <c r="G417" t="s">
        <v>66</v>
      </c>
      <c r="H417" t="s">
        <v>66</v>
      </c>
      <c r="I417" t="s">
        <v>83</v>
      </c>
      <c r="J417">
        <v>102</v>
      </c>
      <c r="K417">
        <v>2</v>
      </c>
      <c r="L417">
        <v>999</v>
      </c>
      <c r="M417" t="s">
        <v>69</v>
      </c>
      <c r="N417" s="26">
        <v>2050</v>
      </c>
      <c r="O417" t="s">
        <v>70</v>
      </c>
      <c r="P417">
        <v>3428</v>
      </c>
      <c r="Q417" s="27">
        <v>7.6999999999999999E-2</v>
      </c>
      <c r="R417" t="s">
        <v>66</v>
      </c>
    </row>
    <row r="418" spans="1:18" x14ac:dyDescent="0.3">
      <c r="A418">
        <v>417</v>
      </c>
      <c r="B418">
        <v>58</v>
      </c>
      <c r="C418" t="s">
        <v>72</v>
      </c>
      <c r="D418" t="s">
        <v>63</v>
      </c>
      <c r="E418" t="s">
        <v>64</v>
      </c>
      <c r="F418" t="s">
        <v>66</v>
      </c>
      <c r="G418" t="s">
        <v>66</v>
      </c>
      <c r="H418" t="s">
        <v>66</v>
      </c>
      <c r="I418" t="s">
        <v>83</v>
      </c>
      <c r="J418">
        <v>342</v>
      </c>
      <c r="K418">
        <v>1</v>
      </c>
      <c r="L418">
        <v>999</v>
      </c>
      <c r="M418" t="s">
        <v>69</v>
      </c>
      <c r="N418">
        <v>450</v>
      </c>
      <c r="O418" t="s">
        <v>70</v>
      </c>
      <c r="P418">
        <v>3428</v>
      </c>
      <c r="Q418" s="27">
        <v>7.6999999999999999E-2</v>
      </c>
      <c r="R418" t="s">
        <v>66</v>
      </c>
    </row>
    <row r="419" spans="1:18" x14ac:dyDescent="0.3">
      <c r="A419">
        <v>418</v>
      </c>
      <c r="B419">
        <v>43</v>
      </c>
      <c r="C419" t="s">
        <v>77</v>
      </c>
      <c r="D419" t="s">
        <v>63</v>
      </c>
      <c r="E419" t="s">
        <v>81</v>
      </c>
      <c r="F419" t="s">
        <v>66</v>
      </c>
      <c r="G419" t="s">
        <v>67</v>
      </c>
      <c r="H419" t="s">
        <v>66</v>
      </c>
      <c r="I419" t="s">
        <v>83</v>
      </c>
      <c r="J419">
        <v>225</v>
      </c>
      <c r="K419">
        <v>1</v>
      </c>
      <c r="L419">
        <v>999</v>
      </c>
      <c r="M419" t="s">
        <v>69</v>
      </c>
      <c r="N419">
        <v>800</v>
      </c>
      <c r="O419" t="s">
        <v>70</v>
      </c>
      <c r="P419">
        <v>3428</v>
      </c>
      <c r="Q419" s="27">
        <v>7.6999999999999999E-2</v>
      </c>
      <c r="R419" t="s">
        <v>66</v>
      </c>
    </row>
    <row r="420" spans="1:18" x14ac:dyDescent="0.3">
      <c r="A420">
        <v>419</v>
      </c>
      <c r="B420">
        <v>50</v>
      </c>
      <c r="C420" t="s">
        <v>65</v>
      </c>
      <c r="D420" t="s">
        <v>63</v>
      </c>
      <c r="E420" t="s">
        <v>65</v>
      </c>
      <c r="F420" t="s">
        <v>65</v>
      </c>
      <c r="G420" t="s">
        <v>67</v>
      </c>
      <c r="H420" t="s">
        <v>66</v>
      </c>
      <c r="I420" t="s">
        <v>83</v>
      </c>
      <c r="J420">
        <v>185</v>
      </c>
      <c r="K420">
        <v>3</v>
      </c>
      <c r="L420">
        <v>999</v>
      </c>
      <c r="M420" t="s">
        <v>69</v>
      </c>
      <c r="N420">
        <v>470</v>
      </c>
      <c r="O420" t="s">
        <v>70</v>
      </c>
      <c r="P420">
        <v>3428</v>
      </c>
      <c r="Q420" s="27">
        <v>7.6999999999999999E-2</v>
      </c>
      <c r="R420" t="s">
        <v>66</v>
      </c>
    </row>
    <row r="421" spans="1:18" x14ac:dyDescent="0.3">
      <c r="A421">
        <v>420</v>
      </c>
      <c r="B421">
        <v>31</v>
      </c>
      <c r="C421" t="s">
        <v>71</v>
      </c>
      <c r="D421" t="s">
        <v>63</v>
      </c>
      <c r="E421" t="s">
        <v>64</v>
      </c>
      <c r="F421" t="s">
        <v>65</v>
      </c>
      <c r="G421" t="s">
        <v>66</v>
      </c>
      <c r="H421" t="s">
        <v>66</v>
      </c>
      <c r="I421" t="s">
        <v>83</v>
      </c>
      <c r="J421">
        <v>276</v>
      </c>
      <c r="K421">
        <v>1</v>
      </c>
      <c r="L421">
        <v>999</v>
      </c>
      <c r="M421" t="s">
        <v>69</v>
      </c>
      <c r="N421" s="26">
        <v>5000</v>
      </c>
      <c r="O421" t="s">
        <v>70</v>
      </c>
      <c r="P421">
        <v>3428</v>
      </c>
      <c r="Q421" s="27">
        <v>7.6999999999999999E-2</v>
      </c>
      <c r="R421" t="s">
        <v>66</v>
      </c>
    </row>
    <row r="422" spans="1:18" x14ac:dyDescent="0.3">
      <c r="A422">
        <v>421</v>
      </c>
      <c r="B422">
        <v>43</v>
      </c>
      <c r="C422" t="s">
        <v>79</v>
      </c>
      <c r="D422" t="s">
        <v>63</v>
      </c>
      <c r="E422" t="s">
        <v>74</v>
      </c>
      <c r="F422" t="s">
        <v>66</v>
      </c>
      <c r="G422" t="s">
        <v>66</v>
      </c>
      <c r="H422" t="s">
        <v>66</v>
      </c>
      <c r="I422" t="s">
        <v>83</v>
      </c>
      <c r="J422">
        <v>87</v>
      </c>
      <c r="K422">
        <v>1</v>
      </c>
      <c r="L422">
        <v>999</v>
      </c>
      <c r="M422" t="s">
        <v>69</v>
      </c>
      <c r="N422">
        <v>600</v>
      </c>
      <c r="O422" t="s">
        <v>70</v>
      </c>
      <c r="P422">
        <v>3428</v>
      </c>
      <c r="Q422" s="27">
        <v>7.6999999999999999E-2</v>
      </c>
      <c r="R422" t="s">
        <v>66</v>
      </c>
    </row>
    <row r="423" spans="1:18" x14ac:dyDescent="0.3">
      <c r="A423">
        <v>422</v>
      </c>
      <c r="B423">
        <v>43</v>
      </c>
      <c r="C423" t="s">
        <v>79</v>
      </c>
      <c r="D423" t="s">
        <v>73</v>
      </c>
      <c r="E423" t="s">
        <v>64</v>
      </c>
      <c r="F423" t="s">
        <v>65</v>
      </c>
      <c r="G423" t="s">
        <v>66</v>
      </c>
      <c r="H423" t="s">
        <v>66</v>
      </c>
      <c r="I423" t="s">
        <v>83</v>
      </c>
      <c r="J423">
        <v>744</v>
      </c>
      <c r="K423">
        <v>1</v>
      </c>
      <c r="L423">
        <v>999</v>
      </c>
      <c r="M423" t="s">
        <v>69</v>
      </c>
      <c r="N423">
        <v>700</v>
      </c>
      <c r="O423" t="s">
        <v>70</v>
      </c>
      <c r="P423">
        <v>3428</v>
      </c>
      <c r="Q423" s="27">
        <v>7.6999999999999999E-2</v>
      </c>
      <c r="R423" t="s">
        <v>66</v>
      </c>
    </row>
    <row r="424" spans="1:18" x14ac:dyDescent="0.3">
      <c r="A424">
        <v>423</v>
      </c>
      <c r="B424">
        <v>30</v>
      </c>
      <c r="C424" t="s">
        <v>79</v>
      </c>
      <c r="D424" t="s">
        <v>63</v>
      </c>
      <c r="E424" t="s">
        <v>74</v>
      </c>
      <c r="F424" t="s">
        <v>66</v>
      </c>
      <c r="G424" t="s">
        <v>67</v>
      </c>
      <c r="H424" t="s">
        <v>66</v>
      </c>
      <c r="I424" t="s">
        <v>83</v>
      </c>
      <c r="J424">
        <v>262</v>
      </c>
      <c r="K424">
        <v>1</v>
      </c>
      <c r="L424">
        <v>999</v>
      </c>
      <c r="M424" t="s">
        <v>69</v>
      </c>
      <c r="N424" s="26">
        <v>3000</v>
      </c>
      <c r="O424" t="s">
        <v>70</v>
      </c>
      <c r="P424">
        <v>3432</v>
      </c>
      <c r="Q424" s="27">
        <v>7.6999999999999999E-2</v>
      </c>
      <c r="R424" t="s">
        <v>66</v>
      </c>
    </row>
    <row r="425" spans="1:18" x14ac:dyDescent="0.3">
      <c r="A425">
        <v>424</v>
      </c>
      <c r="B425">
        <v>27</v>
      </c>
      <c r="C425" t="s">
        <v>71</v>
      </c>
      <c r="D425" t="s">
        <v>63</v>
      </c>
      <c r="E425" t="s">
        <v>81</v>
      </c>
      <c r="F425" t="s">
        <v>66</v>
      </c>
      <c r="G425" t="s">
        <v>67</v>
      </c>
      <c r="H425" t="s">
        <v>67</v>
      </c>
      <c r="I425" t="s">
        <v>83</v>
      </c>
      <c r="J425">
        <v>271</v>
      </c>
      <c r="K425">
        <v>1</v>
      </c>
      <c r="L425">
        <v>999</v>
      </c>
      <c r="M425" t="s">
        <v>69</v>
      </c>
      <c r="N425">
        <v>300</v>
      </c>
      <c r="O425" t="s">
        <v>70</v>
      </c>
      <c r="P425">
        <v>3432</v>
      </c>
      <c r="Q425" s="27">
        <v>7.6999999999999999E-2</v>
      </c>
      <c r="R425" t="s">
        <v>66</v>
      </c>
    </row>
    <row r="426" spans="1:18" x14ac:dyDescent="0.3">
      <c r="A426">
        <v>425</v>
      </c>
      <c r="B426">
        <v>51</v>
      </c>
      <c r="C426" t="s">
        <v>71</v>
      </c>
      <c r="D426" t="s">
        <v>73</v>
      </c>
      <c r="E426" t="s">
        <v>65</v>
      </c>
      <c r="F426" t="s">
        <v>65</v>
      </c>
      <c r="G426" t="s">
        <v>66</v>
      </c>
      <c r="H426" t="s">
        <v>66</v>
      </c>
      <c r="I426" t="s">
        <v>83</v>
      </c>
      <c r="J426">
        <v>141</v>
      </c>
      <c r="K426">
        <v>1</v>
      </c>
      <c r="L426">
        <v>999</v>
      </c>
      <c r="M426" t="s">
        <v>69</v>
      </c>
      <c r="N426" s="26">
        <v>1500</v>
      </c>
      <c r="O426" t="s">
        <v>70</v>
      </c>
      <c r="P426">
        <v>3432</v>
      </c>
      <c r="Q426" s="27">
        <v>7.6999999999999999E-2</v>
      </c>
      <c r="R426" t="s">
        <v>66</v>
      </c>
    </row>
    <row r="427" spans="1:18" x14ac:dyDescent="0.3">
      <c r="A427">
        <v>426</v>
      </c>
      <c r="B427">
        <v>37</v>
      </c>
      <c r="C427" t="s">
        <v>77</v>
      </c>
      <c r="D427" t="s">
        <v>63</v>
      </c>
      <c r="E427" t="s">
        <v>81</v>
      </c>
      <c r="F427" t="s">
        <v>66</v>
      </c>
      <c r="G427" t="s">
        <v>67</v>
      </c>
      <c r="H427" t="s">
        <v>66</v>
      </c>
      <c r="I427" t="s">
        <v>83</v>
      </c>
      <c r="J427">
        <v>198</v>
      </c>
      <c r="K427">
        <v>2</v>
      </c>
      <c r="L427">
        <v>999</v>
      </c>
      <c r="M427" t="s">
        <v>69</v>
      </c>
      <c r="N427">
        <v>450</v>
      </c>
      <c r="O427" t="s">
        <v>70</v>
      </c>
      <c r="P427">
        <v>3432</v>
      </c>
      <c r="Q427" s="27">
        <v>7.6999999999999999E-2</v>
      </c>
      <c r="R427" t="s">
        <v>66</v>
      </c>
    </row>
    <row r="428" spans="1:18" x14ac:dyDescent="0.3">
      <c r="A428">
        <v>427</v>
      </c>
      <c r="B428">
        <v>46</v>
      </c>
      <c r="C428" t="s">
        <v>72</v>
      </c>
      <c r="D428" t="s">
        <v>73</v>
      </c>
      <c r="E428" t="s">
        <v>64</v>
      </c>
      <c r="F428" t="s">
        <v>66</v>
      </c>
      <c r="G428" t="s">
        <v>67</v>
      </c>
      <c r="H428" t="s">
        <v>66</v>
      </c>
      <c r="I428" t="s">
        <v>83</v>
      </c>
      <c r="J428">
        <v>150</v>
      </c>
      <c r="K428">
        <v>1</v>
      </c>
      <c r="L428">
        <v>999</v>
      </c>
      <c r="M428" t="s">
        <v>69</v>
      </c>
      <c r="N428" s="26">
        <v>7000</v>
      </c>
      <c r="O428" t="s">
        <v>70</v>
      </c>
      <c r="P428">
        <v>3432</v>
      </c>
      <c r="Q428" s="27">
        <v>7.6999999999999999E-2</v>
      </c>
      <c r="R428" t="s">
        <v>66</v>
      </c>
    </row>
    <row r="429" spans="1:18" x14ac:dyDescent="0.3">
      <c r="A429">
        <v>428</v>
      </c>
      <c r="B429">
        <v>35</v>
      </c>
      <c r="C429" t="s">
        <v>62</v>
      </c>
      <c r="D429" t="s">
        <v>63</v>
      </c>
      <c r="E429" t="s">
        <v>81</v>
      </c>
      <c r="F429" t="s">
        <v>66</v>
      </c>
      <c r="G429" t="s">
        <v>66</v>
      </c>
      <c r="H429" t="s">
        <v>66</v>
      </c>
      <c r="I429" t="s">
        <v>83</v>
      </c>
      <c r="J429">
        <v>241</v>
      </c>
      <c r="K429">
        <v>1</v>
      </c>
      <c r="L429">
        <v>999</v>
      </c>
      <c r="M429" t="s">
        <v>69</v>
      </c>
      <c r="N429" s="26">
        <v>5000</v>
      </c>
      <c r="O429" t="s">
        <v>70</v>
      </c>
      <c r="P429">
        <v>3445</v>
      </c>
      <c r="Q429" s="27">
        <v>7.6999999999999999E-2</v>
      </c>
      <c r="R429" t="s">
        <v>66</v>
      </c>
    </row>
    <row r="430" spans="1:18" x14ac:dyDescent="0.3">
      <c r="A430">
        <v>429</v>
      </c>
      <c r="B430">
        <v>47</v>
      </c>
      <c r="C430" t="s">
        <v>78</v>
      </c>
      <c r="D430" t="s">
        <v>63</v>
      </c>
      <c r="E430" t="s">
        <v>74</v>
      </c>
      <c r="F430" t="s">
        <v>66</v>
      </c>
      <c r="G430" t="s">
        <v>66</v>
      </c>
      <c r="H430" t="s">
        <v>66</v>
      </c>
      <c r="I430" t="s">
        <v>83</v>
      </c>
      <c r="J430">
        <v>196</v>
      </c>
      <c r="K430">
        <v>1</v>
      </c>
      <c r="L430">
        <v>999</v>
      </c>
      <c r="M430" t="s">
        <v>69</v>
      </c>
      <c r="N430">
        <v>500</v>
      </c>
      <c r="O430" t="s">
        <v>70</v>
      </c>
      <c r="P430">
        <v>3445</v>
      </c>
      <c r="Q430" s="27">
        <v>7.6999999999999999E-2</v>
      </c>
      <c r="R430" t="s">
        <v>66</v>
      </c>
    </row>
    <row r="431" spans="1:18" x14ac:dyDescent="0.3">
      <c r="A431">
        <v>430</v>
      </c>
      <c r="B431">
        <v>46</v>
      </c>
      <c r="C431" t="s">
        <v>72</v>
      </c>
      <c r="D431" t="s">
        <v>63</v>
      </c>
      <c r="E431" t="s">
        <v>65</v>
      </c>
      <c r="F431" t="s">
        <v>66</v>
      </c>
      <c r="G431" t="s">
        <v>67</v>
      </c>
      <c r="H431" t="s">
        <v>66</v>
      </c>
      <c r="I431" t="s">
        <v>83</v>
      </c>
      <c r="J431">
        <v>149</v>
      </c>
      <c r="K431">
        <v>1</v>
      </c>
      <c r="L431">
        <v>999</v>
      </c>
      <c r="M431" t="s">
        <v>69</v>
      </c>
      <c r="N431">
        <v>200</v>
      </c>
      <c r="O431" t="s">
        <v>70</v>
      </c>
      <c r="P431">
        <v>3445</v>
      </c>
      <c r="Q431" s="27">
        <v>7.6999999999999999E-2</v>
      </c>
      <c r="R431" t="s">
        <v>66</v>
      </c>
    </row>
    <row r="432" spans="1:18" x14ac:dyDescent="0.3">
      <c r="A432">
        <v>431</v>
      </c>
      <c r="B432">
        <v>40</v>
      </c>
      <c r="C432" t="s">
        <v>77</v>
      </c>
      <c r="D432" t="s">
        <v>63</v>
      </c>
      <c r="E432" t="s">
        <v>81</v>
      </c>
      <c r="F432" t="s">
        <v>65</v>
      </c>
      <c r="G432" t="s">
        <v>66</v>
      </c>
      <c r="H432" t="s">
        <v>67</v>
      </c>
      <c r="I432" t="s">
        <v>83</v>
      </c>
      <c r="J432">
        <v>264</v>
      </c>
      <c r="K432">
        <v>1</v>
      </c>
      <c r="L432">
        <v>999</v>
      </c>
      <c r="M432" t="s">
        <v>69</v>
      </c>
      <c r="N432" s="26">
        <v>1200</v>
      </c>
      <c r="O432" t="s">
        <v>70</v>
      </c>
      <c r="P432">
        <v>3445</v>
      </c>
      <c r="Q432" s="27">
        <v>7.6999999999999999E-2</v>
      </c>
      <c r="R432" t="s">
        <v>66</v>
      </c>
    </row>
    <row r="433" spans="1:18" x14ac:dyDescent="0.3">
      <c r="A433">
        <v>432</v>
      </c>
      <c r="B433">
        <v>66</v>
      </c>
      <c r="C433" t="s">
        <v>72</v>
      </c>
      <c r="D433" t="s">
        <v>63</v>
      </c>
      <c r="E433" t="s">
        <v>74</v>
      </c>
      <c r="F433" t="s">
        <v>66</v>
      </c>
      <c r="G433" t="s">
        <v>66</v>
      </c>
      <c r="H433" t="s">
        <v>66</v>
      </c>
      <c r="I433" t="s">
        <v>83</v>
      </c>
      <c r="J433">
        <v>246</v>
      </c>
      <c r="K433">
        <v>1</v>
      </c>
      <c r="L433">
        <v>999</v>
      </c>
      <c r="M433" t="s">
        <v>69</v>
      </c>
      <c r="N433" s="26">
        <v>1800</v>
      </c>
      <c r="O433" t="s">
        <v>70</v>
      </c>
      <c r="P433">
        <v>3445</v>
      </c>
      <c r="Q433" s="27">
        <v>7.6999999999999999E-2</v>
      </c>
      <c r="R433" t="s">
        <v>66</v>
      </c>
    </row>
    <row r="434" spans="1:18" x14ac:dyDescent="0.3">
      <c r="A434">
        <v>433</v>
      </c>
      <c r="B434">
        <v>32</v>
      </c>
      <c r="C434" t="s">
        <v>62</v>
      </c>
      <c r="D434" t="s">
        <v>63</v>
      </c>
      <c r="E434" t="s">
        <v>64</v>
      </c>
      <c r="F434" t="s">
        <v>65</v>
      </c>
      <c r="G434" t="s">
        <v>66</v>
      </c>
      <c r="H434" t="s">
        <v>66</v>
      </c>
      <c r="I434" t="s">
        <v>83</v>
      </c>
      <c r="J434">
        <v>309</v>
      </c>
      <c r="K434">
        <v>2</v>
      </c>
      <c r="L434">
        <v>999</v>
      </c>
      <c r="M434" t="s">
        <v>69</v>
      </c>
      <c r="N434">
        <v>900</v>
      </c>
      <c r="O434" t="s">
        <v>70</v>
      </c>
      <c r="P434">
        <v>3445</v>
      </c>
      <c r="Q434" s="27">
        <v>7.6999999999999999E-2</v>
      </c>
      <c r="R434" t="s">
        <v>66</v>
      </c>
    </row>
    <row r="435" spans="1:18" x14ac:dyDescent="0.3">
      <c r="A435">
        <v>434</v>
      </c>
      <c r="B435">
        <v>45</v>
      </c>
      <c r="C435" t="s">
        <v>72</v>
      </c>
      <c r="D435" t="s">
        <v>73</v>
      </c>
      <c r="E435" t="s">
        <v>74</v>
      </c>
      <c r="F435" t="s">
        <v>66</v>
      </c>
      <c r="G435" t="s">
        <v>67</v>
      </c>
      <c r="H435" t="s">
        <v>66</v>
      </c>
      <c r="I435" t="s">
        <v>83</v>
      </c>
      <c r="J435">
        <v>140</v>
      </c>
      <c r="K435">
        <v>1</v>
      </c>
      <c r="L435">
        <v>999</v>
      </c>
      <c r="M435" t="s">
        <v>69</v>
      </c>
      <c r="N435">
        <v>550</v>
      </c>
      <c r="O435" t="s">
        <v>70</v>
      </c>
      <c r="P435">
        <v>3445</v>
      </c>
      <c r="Q435" s="27">
        <v>7.6999999999999999E-2</v>
      </c>
      <c r="R435" t="s">
        <v>66</v>
      </c>
    </row>
    <row r="436" spans="1:18" x14ac:dyDescent="0.3">
      <c r="A436">
        <v>435</v>
      </c>
      <c r="B436">
        <v>34</v>
      </c>
      <c r="C436" t="s">
        <v>78</v>
      </c>
      <c r="D436" t="s">
        <v>63</v>
      </c>
      <c r="E436" t="s">
        <v>64</v>
      </c>
      <c r="F436" t="s">
        <v>66</v>
      </c>
      <c r="G436" t="s">
        <v>66</v>
      </c>
      <c r="H436" t="s">
        <v>66</v>
      </c>
      <c r="I436" t="s">
        <v>83</v>
      </c>
      <c r="J436">
        <v>175</v>
      </c>
      <c r="K436">
        <v>1</v>
      </c>
      <c r="L436">
        <v>999</v>
      </c>
      <c r="M436" t="s">
        <v>69</v>
      </c>
      <c r="N436">
        <v>900</v>
      </c>
      <c r="O436" t="s">
        <v>70</v>
      </c>
      <c r="P436">
        <v>3445</v>
      </c>
      <c r="Q436" s="27">
        <v>7.6999999999999999E-2</v>
      </c>
      <c r="R436" t="s">
        <v>66</v>
      </c>
    </row>
    <row r="437" spans="1:18" x14ac:dyDescent="0.3">
      <c r="A437">
        <v>436</v>
      </c>
      <c r="B437">
        <v>47</v>
      </c>
      <c r="C437" t="s">
        <v>62</v>
      </c>
      <c r="D437" t="s">
        <v>63</v>
      </c>
      <c r="E437" t="s">
        <v>65</v>
      </c>
      <c r="F437" t="s">
        <v>65</v>
      </c>
      <c r="G437" t="s">
        <v>66</v>
      </c>
      <c r="H437" t="s">
        <v>66</v>
      </c>
      <c r="I437" t="s">
        <v>83</v>
      </c>
      <c r="J437">
        <v>136</v>
      </c>
      <c r="K437">
        <v>1</v>
      </c>
      <c r="L437">
        <v>999</v>
      </c>
      <c r="M437" t="s">
        <v>69</v>
      </c>
      <c r="N437" s="26">
        <v>1000</v>
      </c>
      <c r="O437" t="s">
        <v>70</v>
      </c>
      <c r="P437">
        <v>3445</v>
      </c>
      <c r="Q437" s="27">
        <v>7.6999999999999999E-2</v>
      </c>
      <c r="R437" t="s">
        <v>66</v>
      </c>
    </row>
    <row r="438" spans="1:18" x14ac:dyDescent="0.3">
      <c r="A438">
        <v>437</v>
      </c>
      <c r="B438">
        <v>42</v>
      </c>
      <c r="C438" t="s">
        <v>77</v>
      </c>
      <c r="D438" t="s">
        <v>63</v>
      </c>
      <c r="E438" t="s">
        <v>81</v>
      </c>
      <c r="F438" t="s">
        <v>66</v>
      </c>
      <c r="G438" t="s">
        <v>66</v>
      </c>
      <c r="H438" t="s">
        <v>66</v>
      </c>
      <c r="I438" t="s">
        <v>83</v>
      </c>
      <c r="J438">
        <v>1623</v>
      </c>
      <c r="K438">
        <v>1</v>
      </c>
      <c r="L438">
        <v>999</v>
      </c>
      <c r="M438" t="s">
        <v>69</v>
      </c>
      <c r="N438" s="26">
        <v>4300</v>
      </c>
      <c r="O438" t="s">
        <v>70</v>
      </c>
      <c r="P438">
        <v>3445</v>
      </c>
      <c r="Q438" s="27">
        <v>7.6999999999999999E-2</v>
      </c>
      <c r="R438" t="s">
        <v>67</v>
      </c>
    </row>
    <row r="439" spans="1:18" x14ac:dyDescent="0.3">
      <c r="A439">
        <v>438</v>
      </c>
      <c r="B439">
        <v>57</v>
      </c>
      <c r="C439" t="s">
        <v>77</v>
      </c>
      <c r="D439" t="s">
        <v>73</v>
      </c>
      <c r="E439" t="s">
        <v>64</v>
      </c>
      <c r="F439" t="s">
        <v>65</v>
      </c>
      <c r="G439" t="s">
        <v>66</v>
      </c>
      <c r="H439" t="s">
        <v>67</v>
      </c>
      <c r="I439" t="s">
        <v>83</v>
      </c>
      <c r="J439">
        <v>50</v>
      </c>
      <c r="K439">
        <v>1</v>
      </c>
      <c r="L439">
        <v>999</v>
      </c>
      <c r="M439" t="s">
        <v>69</v>
      </c>
      <c r="N439">
        <v>800</v>
      </c>
      <c r="O439" t="s">
        <v>70</v>
      </c>
      <c r="P439">
        <v>3445</v>
      </c>
      <c r="Q439" s="27">
        <v>7.6999999999999999E-2</v>
      </c>
      <c r="R439" t="s">
        <v>66</v>
      </c>
    </row>
    <row r="440" spans="1:18" x14ac:dyDescent="0.3">
      <c r="A440">
        <v>439</v>
      </c>
      <c r="B440">
        <v>57</v>
      </c>
      <c r="C440" t="s">
        <v>77</v>
      </c>
      <c r="D440" t="s">
        <v>63</v>
      </c>
      <c r="E440" t="s">
        <v>64</v>
      </c>
      <c r="F440" t="s">
        <v>65</v>
      </c>
      <c r="G440" t="s">
        <v>66</v>
      </c>
      <c r="H440" t="s">
        <v>66</v>
      </c>
      <c r="I440" t="s">
        <v>83</v>
      </c>
      <c r="J440">
        <v>101</v>
      </c>
      <c r="K440">
        <v>1</v>
      </c>
      <c r="L440">
        <v>999</v>
      </c>
      <c r="M440" t="s">
        <v>69</v>
      </c>
      <c r="N440" s="26">
        <v>5400</v>
      </c>
      <c r="O440" t="s">
        <v>70</v>
      </c>
      <c r="P440">
        <v>3445</v>
      </c>
      <c r="Q440" s="27">
        <v>7.6999999999999999E-2</v>
      </c>
      <c r="R440" t="s">
        <v>66</v>
      </c>
    </row>
    <row r="441" spans="1:18" x14ac:dyDescent="0.3">
      <c r="A441">
        <v>440</v>
      </c>
      <c r="B441">
        <v>38</v>
      </c>
      <c r="C441" t="s">
        <v>62</v>
      </c>
      <c r="D441" t="s">
        <v>73</v>
      </c>
      <c r="E441" t="s">
        <v>64</v>
      </c>
      <c r="F441" t="s">
        <v>66</v>
      </c>
      <c r="G441" t="s">
        <v>66</v>
      </c>
      <c r="H441" t="s">
        <v>67</v>
      </c>
      <c r="I441" t="s">
        <v>83</v>
      </c>
      <c r="J441">
        <v>144</v>
      </c>
      <c r="K441">
        <v>1</v>
      </c>
      <c r="L441">
        <v>999</v>
      </c>
      <c r="M441" t="s">
        <v>69</v>
      </c>
      <c r="N441" s="26">
        <v>7550</v>
      </c>
      <c r="O441" t="s">
        <v>70</v>
      </c>
      <c r="P441">
        <v>3445</v>
      </c>
      <c r="Q441" s="27">
        <v>7.6999999999999999E-2</v>
      </c>
      <c r="R441" t="s">
        <v>66</v>
      </c>
    </row>
    <row r="442" spans="1:18" x14ac:dyDescent="0.3">
      <c r="A442">
        <v>441</v>
      </c>
      <c r="B442">
        <v>57</v>
      </c>
      <c r="C442" t="s">
        <v>77</v>
      </c>
      <c r="D442" t="s">
        <v>73</v>
      </c>
      <c r="E442" t="s">
        <v>64</v>
      </c>
      <c r="F442" t="s">
        <v>65</v>
      </c>
      <c r="G442" t="s">
        <v>66</v>
      </c>
      <c r="H442" t="s">
        <v>66</v>
      </c>
      <c r="I442" t="s">
        <v>83</v>
      </c>
      <c r="J442">
        <v>238</v>
      </c>
      <c r="K442">
        <v>1</v>
      </c>
      <c r="L442">
        <v>999</v>
      </c>
      <c r="M442" t="s">
        <v>69</v>
      </c>
      <c r="N442">
        <v>700</v>
      </c>
      <c r="O442" t="s">
        <v>70</v>
      </c>
      <c r="P442">
        <v>3445</v>
      </c>
      <c r="Q442" s="27">
        <v>7.6999999999999999E-2</v>
      </c>
      <c r="R442" t="s">
        <v>66</v>
      </c>
    </row>
    <row r="443" spans="1:18" x14ac:dyDescent="0.3">
      <c r="A443">
        <v>442</v>
      </c>
      <c r="B443">
        <v>28</v>
      </c>
      <c r="C443" t="s">
        <v>82</v>
      </c>
      <c r="D443" t="s">
        <v>73</v>
      </c>
      <c r="E443" t="s">
        <v>64</v>
      </c>
      <c r="F443" t="s">
        <v>65</v>
      </c>
      <c r="G443" t="s">
        <v>67</v>
      </c>
      <c r="H443" t="s">
        <v>66</v>
      </c>
      <c r="I443" t="s">
        <v>83</v>
      </c>
      <c r="J443">
        <v>354</v>
      </c>
      <c r="K443">
        <v>1</v>
      </c>
      <c r="L443">
        <v>999</v>
      </c>
      <c r="M443" t="s">
        <v>69</v>
      </c>
      <c r="N443" s="26">
        <v>1300</v>
      </c>
      <c r="O443" t="s">
        <v>70</v>
      </c>
      <c r="P443">
        <v>3445</v>
      </c>
      <c r="Q443" s="27">
        <v>7.6999999999999999E-2</v>
      </c>
      <c r="R443" t="s">
        <v>66</v>
      </c>
    </row>
    <row r="444" spans="1:18" x14ac:dyDescent="0.3">
      <c r="A444">
        <v>443</v>
      </c>
      <c r="B444">
        <v>60</v>
      </c>
      <c r="C444" t="s">
        <v>72</v>
      </c>
      <c r="D444" t="s">
        <v>63</v>
      </c>
      <c r="E444" t="s">
        <v>74</v>
      </c>
      <c r="F444" t="s">
        <v>66</v>
      </c>
      <c r="G444" t="s">
        <v>66</v>
      </c>
      <c r="H444" t="s">
        <v>66</v>
      </c>
      <c r="I444" t="s">
        <v>83</v>
      </c>
      <c r="J444">
        <v>451</v>
      </c>
      <c r="K444">
        <v>2</v>
      </c>
      <c r="L444">
        <v>999</v>
      </c>
      <c r="M444" t="s">
        <v>69</v>
      </c>
      <c r="N444" s="26">
        <v>2350</v>
      </c>
      <c r="O444" t="s">
        <v>70</v>
      </c>
      <c r="P444">
        <v>3445</v>
      </c>
      <c r="Q444" s="27">
        <v>7.6999999999999999E-2</v>
      </c>
      <c r="R444" t="s">
        <v>66</v>
      </c>
    </row>
    <row r="445" spans="1:18" x14ac:dyDescent="0.3">
      <c r="A445">
        <v>444</v>
      </c>
      <c r="B445">
        <v>46</v>
      </c>
      <c r="C445" t="s">
        <v>78</v>
      </c>
      <c r="D445" t="s">
        <v>73</v>
      </c>
      <c r="E445" t="s">
        <v>74</v>
      </c>
      <c r="F445" t="s">
        <v>66</v>
      </c>
      <c r="G445" t="s">
        <v>67</v>
      </c>
      <c r="H445" t="s">
        <v>66</v>
      </c>
      <c r="I445" t="s">
        <v>83</v>
      </c>
      <c r="J445">
        <v>159</v>
      </c>
      <c r="K445">
        <v>1</v>
      </c>
      <c r="L445">
        <v>999</v>
      </c>
      <c r="M445" t="s">
        <v>69</v>
      </c>
      <c r="N445" s="26">
        <v>9400</v>
      </c>
      <c r="O445" t="s">
        <v>70</v>
      </c>
      <c r="P445">
        <v>3445</v>
      </c>
      <c r="Q445" s="27">
        <v>7.6999999999999999E-2</v>
      </c>
      <c r="R445" t="s">
        <v>66</v>
      </c>
    </row>
    <row r="446" spans="1:18" x14ac:dyDescent="0.3">
      <c r="A446">
        <v>445</v>
      </c>
      <c r="B446">
        <v>47</v>
      </c>
      <c r="C446" t="s">
        <v>77</v>
      </c>
      <c r="D446" t="s">
        <v>63</v>
      </c>
      <c r="E446" t="s">
        <v>81</v>
      </c>
      <c r="F446" t="s">
        <v>66</v>
      </c>
      <c r="G446" t="s">
        <v>67</v>
      </c>
      <c r="H446" t="s">
        <v>66</v>
      </c>
      <c r="I446" t="s">
        <v>83</v>
      </c>
      <c r="J446">
        <v>170</v>
      </c>
      <c r="K446">
        <v>1</v>
      </c>
      <c r="L446">
        <v>999</v>
      </c>
      <c r="M446" t="s">
        <v>69</v>
      </c>
      <c r="N446" s="26">
        <v>13500</v>
      </c>
      <c r="O446" t="s">
        <v>70</v>
      </c>
      <c r="P446">
        <v>3445</v>
      </c>
      <c r="Q446" s="27">
        <v>7.6999999999999999E-2</v>
      </c>
      <c r="R446" t="s">
        <v>66</v>
      </c>
    </row>
    <row r="447" spans="1:18" x14ac:dyDescent="0.3">
      <c r="A447">
        <v>446</v>
      </c>
      <c r="B447">
        <v>40</v>
      </c>
      <c r="C447" t="s">
        <v>78</v>
      </c>
      <c r="D447" t="s">
        <v>73</v>
      </c>
      <c r="E447" t="s">
        <v>64</v>
      </c>
      <c r="F447" t="s">
        <v>66</v>
      </c>
      <c r="G447" t="s">
        <v>66</v>
      </c>
      <c r="H447" t="s">
        <v>66</v>
      </c>
      <c r="I447" t="s">
        <v>83</v>
      </c>
      <c r="J447">
        <v>243</v>
      </c>
      <c r="K447">
        <v>1</v>
      </c>
      <c r="L447">
        <v>999</v>
      </c>
      <c r="M447" t="s">
        <v>69</v>
      </c>
      <c r="N447">
        <v>50</v>
      </c>
      <c r="O447" t="s">
        <v>70</v>
      </c>
      <c r="P447">
        <v>3445</v>
      </c>
      <c r="Q447" s="27">
        <v>7.6999999999999999E-2</v>
      </c>
      <c r="R447" t="s">
        <v>66</v>
      </c>
    </row>
    <row r="448" spans="1:18" x14ac:dyDescent="0.3">
      <c r="A448">
        <v>447</v>
      </c>
      <c r="B448">
        <v>57</v>
      </c>
      <c r="C448" t="s">
        <v>72</v>
      </c>
      <c r="D448" t="s">
        <v>63</v>
      </c>
      <c r="E448" t="s">
        <v>81</v>
      </c>
      <c r="F448" t="s">
        <v>65</v>
      </c>
      <c r="G448" t="s">
        <v>67</v>
      </c>
      <c r="H448" t="s">
        <v>66</v>
      </c>
      <c r="I448" t="s">
        <v>83</v>
      </c>
      <c r="J448">
        <v>141</v>
      </c>
      <c r="K448">
        <v>2</v>
      </c>
      <c r="L448">
        <v>999</v>
      </c>
      <c r="M448" t="s">
        <v>69</v>
      </c>
      <c r="N448" s="26">
        <v>1440</v>
      </c>
      <c r="O448" t="s">
        <v>70</v>
      </c>
      <c r="P448">
        <v>3445</v>
      </c>
      <c r="Q448" s="27">
        <v>7.6999999999999999E-2</v>
      </c>
      <c r="R448" t="s">
        <v>66</v>
      </c>
    </row>
    <row r="449" spans="1:18" x14ac:dyDescent="0.3">
      <c r="A449">
        <v>448</v>
      </c>
      <c r="B449">
        <v>48</v>
      </c>
      <c r="C449" t="s">
        <v>76</v>
      </c>
      <c r="D449" t="s">
        <v>73</v>
      </c>
      <c r="E449" t="s">
        <v>64</v>
      </c>
      <c r="F449" t="s">
        <v>66</v>
      </c>
      <c r="G449" t="s">
        <v>67</v>
      </c>
      <c r="H449" t="s">
        <v>66</v>
      </c>
      <c r="I449" t="s">
        <v>83</v>
      </c>
      <c r="J449">
        <v>112</v>
      </c>
      <c r="K449">
        <v>1</v>
      </c>
      <c r="L449">
        <v>999</v>
      </c>
      <c r="M449" t="s">
        <v>69</v>
      </c>
      <c r="N449" s="26">
        <v>8000</v>
      </c>
      <c r="O449" t="s">
        <v>70</v>
      </c>
      <c r="P449">
        <v>3445</v>
      </c>
      <c r="Q449" s="27">
        <v>7.6999999999999999E-2</v>
      </c>
      <c r="R449" t="s">
        <v>66</v>
      </c>
    </row>
    <row r="450" spans="1:18" x14ac:dyDescent="0.3">
      <c r="A450">
        <v>449</v>
      </c>
      <c r="B450">
        <v>54</v>
      </c>
      <c r="C450" t="s">
        <v>72</v>
      </c>
      <c r="D450" t="s">
        <v>73</v>
      </c>
      <c r="E450" t="s">
        <v>64</v>
      </c>
      <c r="F450" t="s">
        <v>66</v>
      </c>
      <c r="G450" t="s">
        <v>66</v>
      </c>
      <c r="H450" t="s">
        <v>66</v>
      </c>
      <c r="I450" t="s">
        <v>83</v>
      </c>
      <c r="J450">
        <v>262</v>
      </c>
      <c r="K450">
        <v>2</v>
      </c>
      <c r="L450">
        <v>999</v>
      </c>
      <c r="M450" t="s">
        <v>69</v>
      </c>
      <c r="N450">
        <v>300</v>
      </c>
      <c r="O450" t="s">
        <v>70</v>
      </c>
      <c r="P450">
        <v>3445</v>
      </c>
      <c r="Q450" s="27">
        <v>7.6999999999999999E-2</v>
      </c>
      <c r="R450" t="s">
        <v>66</v>
      </c>
    </row>
    <row r="451" spans="1:18" x14ac:dyDescent="0.3">
      <c r="A451">
        <v>450</v>
      </c>
      <c r="B451">
        <v>40</v>
      </c>
      <c r="C451" t="s">
        <v>62</v>
      </c>
      <c r="D451" t="s">
        <v>73</v>
      </c>
      <c r="E451" t="s">
        <v>64</v>
      </c>
      <c r="F451" t="s">
        <v>66</v>
      </c>
      <c r="G451" t="s">
        <v>66</v>
      </c>
      <c r="H451" t="s">
        <v>67</v>
      </c>
      <c r="I451" t="s">
        <v>83</v>
      </c>
      <c r="J451">
        <v>53</v>
      </c>
      <c r="K451">
        <v>1</v>
      </c>
      <c r="L451">
        <v>999</v>
      </c>
      <c r="M451" t="s">
        <v>69</v>
      </c>
      <c r="N451" s="26">
        <v>3700</v>
      </c>
      <c r="O451" t="s">
        <v>70</v>
      </c>
      <c r="P451">
        <v>3445</v>
      </c>
      <c r="Q451" s="27">
        <v>7.6999999999999999E-2</v>
      </c>
      <c r="R451" t="s">
        <v>66</v>
      </c>
    </row>
    <row r="452" spans="1:18" x14ac:dyDescent="0.3">
      <c r="A452">
        <v>451</v>
      </c>
      <c r="B452">
        <v>44</v>
      </c>
      <c r="C452" t="s">
        <v>78</v>
      </c>
      <c r="D452" t="s">
        <v>73</v>
      </c>
      <c r="E452" t="s">
        <v>64</v>
      </c>
      <c r="F452" t="s">
        <v>65</v>
      </c>
      <c r="G452" t="s">
        <v>66</v>
      </c>
      <c r="H452" t="s">
        <v>66</v>
      </c>
      <c r="I452" t="s">
        <v>83</v>
      </c>
      <c r="J452">
        <v>134</v>
      </c>
      <c r="K452">
        <v>1</v>
      </c>
      <c r="L452">
        <v>999</v>
      </c>
      <c r="M452" t="s">
        <v>69</v>
      </c>
      <c r="N452" s="26">
        <v>4900</v>
      </c>
      <c r="O452" t="s">
        <v>70</v>
      </c>
      <c r="P452">
        <v>3445</v>
      </c>
      <c r="Q452" s="27">
        <v>7.6999999999999999E-2</v>
      </c>
      <c r="R452" t="s">
        <v>66</v>
      </c>
    </row>
    <row r="453" spans="1:18" x14ac:dyDescent="0.3">
      <c r="A453">
        <v>452</v>
      </c>
      <c r="B453">
        <v>42</v>
      </c>
      <c r="C453" t="s">
        <v>77</v>
      </c>
      <c r="D453" t="s">
        <v>63</v>
      </c>
      <c r="E453" t="s">
        <v>64</v>
      </c>
      <c r="F453" t="s">
        <v>66</v>
      </c>
      <c r="G453" t="s">
        <v>66</v>
      </c>
      <c r="H453" t="s">
        <v>66</v>
      </c>
      <c r="I453" t="s">
        <v>83</v>
      </c>
      <c r="J453">
        <v>204</v>
      </c>
      <c r="K453">
        <v>4</v>
      </c>
      <c r="L453">
        <v>999</v>
      </c>
      <c r="M453" t="s">
        <v>69</v>
      </c>
      <c r="N453">
        <v>650</v>
      </c>
      <c r="O453" t="s">
        <v>70</v>
      </c>
      <c r="P453">
        <v>3445</v>
      </c>
      <c r="Q453" s="27">
        <v>7.6999999999999999E-2</v>
      </c>
      <c r="R453" t="s">
        <v>66</v>
      </c>
    </row>
    <row r="454" spans="1:18" x14ac:dyDescent="0.3">
      <c r="A454">
        <v>453</v>
      </c>
      <c r="B454">
        <v>52</v>
      </c>
      <c r="C454" t="s">
        <v>79</v>
      </c>
      <c r="D454" t="s">
        <v>63</v>
      </c>
      <c r="E454" t="s">
        <v>74</v>
      </c>
      <c r="F454" t="s">
        <v>66</v>
      </c>
      <c r="G454" t="s">
        <v>67</v>
      </c>
      <c r="H454" t="s">
        <v>66</v>
      </c>
      <c r="I454" t="s">
        <v>83</v>
      </c>
      <c r="J454">
        <v>678</v>
      </c>
      <c r="K454">
        <v>1</v>
      </c>
      <c r="L454">
        <v>999</v>
      </c>
      <c r="M454" t="s">
        <v>69</v>
      </c>
      <c r="N454" s="26">
        <v>1250</v>
      </c>
      <c r="O454" t="s">
        <v>70</v>
      </c>
      <c r="P454">
        <v>3445</v>
      </c>
      <c r="Q454" s="27">
        <v>7.6999999999999999E-2</v>
      </c>
      <c r="R454" t="s">
        <v>66</v>
      </c>
    </row>
    <row r="455" spans="1:18" x14ac:dyDescent="0.3">
      <c r="A455">
        <v>454</v>
      </c>
      <c r="B455">
        <v>31</v>
      </c>
      <c r="C455" t="s">
        <v>62</v>
      </c>
      <c r="D455" t="s">
        <v>63</v>
      </c>
      <c r="E455" t="s">
        <v>64</v>
      </c>
      <c r="F455" t="s">
        <v>66</v>
      </c>
      <c r="G455" t="s">
        <v>67</v>
      </c>
      <c r="H455" t="s">
        <v>66</v>
      </c>
      <c r="I455" t="s">
        <v>83</v>
      </c>
      <c r="J455">
        <v>182</v>
      </c>
      <c r="K455">
        <v>1</v>
      </c>
      <c r="L455">
        <v>999</v>
      </c>
      <c r="M455" t="s">
        <v>69</v>
      </c>
      <c r="N455" s="26">
        <v>2300</v>
      </c>
      <c r="O455" t="s">
        <v>70</v>
      </c>
      <c r="P455">
        <v>3445</v>
      </c>
      <c r="Q455" s="27">
        <v>7.6999999999999999E-2</v>
      </c>
      <c r="R455" t="s">
        <v>66</v>
      </c>
    </row>
    <row r="456" spans="1:18" x14ac:dyDescent="0.3">
      <c r="A456">
        <v>455</v>
      </c>
      <c r="B456">
        <v>34</v>
      </c>
      <c r="C456" t="s">
        <v>71</v>
      </c>
      <c r="D456" t="s">
        <v>63</v>
      </c>
      <c r="E456" t="s">
        <v>64</v>
      </c>
      <c r="F456" t="s">
        <v>66</v>
      </c>
      <c r="G456" t="s">
        <v>66</v>
      </c>
      <c r="H456" t="s">
        <v>66</v>
      </c>
      <c r="I456" t="s">
        <v>83</v>
      </c>
      <c r="J456">
        <v>162</v>
      </c>
      <c r="K456">
        <v>1</v>
      </c>
      <c r="L456">
        <v>999</v>
      </c>
      <c r="M456" t="s">
        <v>69</v>
      </c>
      <c r="N456" s="26">
        <v>1000</v>
      </c>
      <c r="O456" t="s">
        <v>70</v>
      </c>
      <c r="P456">
        <v>3445</v>
      </c>
      <c r="Q456" s="27">
        <v>7.6999999999999999E-2</v>
      </c>
      <c r="R456" t="s">
        <v>66</v>
      </c>
    </row>
    <row r="457" spans="1:18" x14ac:dyDescent="0.3">
      <c r="A457">
        <v>456</v>
      </c>
      <c r="B457">
        <v>44</v>
      </c>
      <c r="C457" t="s">
        <v>78</v>
      </c>
      <c r="D457" t="s">
        <v>63</v>
      </c>
      <c r="E457" t="s">
        <v>64</v>
      </c>
      <c r="F457" t="s">
        <v>66</v>
      </c>
      <c r="G457" t="s">
        <v>67</v>
      </c>
      <c r="H457" t="s">
        <v>67</v>
      </c>
      <c r="I457" t="s">
        <v>83</v>
      </c>
      <c r="J457">
        <v>177</v>
      </c>
      <c r="K457">
        <v>1</v>
      </c>
      <c r="L457">
        <v>999</v>
      </c>
      <c r="M457" t="s">
        <v>69</v>
      </c>
      <c r="N457">
        <v>180</v>
      </c>
      <c r="O457" t="s">
        <v>70</v>
      </c>
      <c r="P457">
        <v>3445</v>
      </c>
      <c r="Q457" s="27">
        <v>7.6999999999999999E-2</v>
      </c>
      <c r="R457" t="s">
        <v>66</v>
      </c>
    </row>
    <row r="458" spans="1:18" x14ac:dyDescent="0.3">
      <c r="A458">
        <v>457</v>
      </c>
      <c r="B458">
        <v>39</v>
      </c>
      <c r="C458" t="s">
        <v>72</v>
      </c>
      <c r="D458" t="s">
        <v>63</v>
      </c>
      <c r="E458" t="s">
        <v>64</v>
      </c>
      <c r="F458" t="s">
        <v>65</v>
      </c>
      <c r="G458" t="s">
        <v>66</v>
      </c>
      <c r="H458" t="s">
        <v>66</v>
      </c>
      <c r="I458" t="s">
        <v>83</v>
      </c>
      <c r="J458">
        <v>27</v>
      </c>
      <c r="K458">
        <v>1</v>
      </c>
      <c r="L458">
        <v>999</v>
      </c>
      <c r="M458" t="s">
        <v>69</v>
      </c>
      <c r="N458" s="26">
        <v>2500</v>
      </c>
      <c r="O458" t="s">
        <v>70</v>
      </c>
      <c r="P458">
        <v>3445</v>
      </c>
      <c r="Q458" s="27">
        <v>7.6999999999999999E-2</v>
      </c>
      <c r="R458" t="s">
        <v>66</v>
      </c>
    </row>
    <row r="459" spans="1:18" x14ac:dyDescent="0.3">
      <c r="A459">
        <v>458</v>
      </c>
      <c r="B459">
        <v>57</v>
      </c>
      <c r="C459" t="s">
        <v>72</v>
      </c>
      <c r="D459" t="s">
        <v>73</v>
      </c>
      <c r="E459" t="s">
        <v>81</v>
      </c>
      <c r="F459" t="s">
        <v>65</v>
      </c>
      <c r="G459" t="s">
        <v>67</v>
      </c>
      <c r="H459" t="s">
        <v>66</v>
      </c>
      <c r="I459" t="s">
        <v>83</v>
      </c>
      <c r="J459">
        <v>699</v>
      </c>
      <c r="K459">
        <v>3</v>
      </c>
      <c r="L459">
        <v>999</v>
      </c>
      <c r="M459" t="s">
        <v>69</v>
      </c>
      <c r="N459" s="26">
        <v>4050</v>
      </c>
      <c r="O459" t="s">
        <v>70</v>
      </c>
      <c r="P459">
        <v>3445</v>
      </c>
      <c r="Q459" s="27">
        <v>7.6999999999999999E-2</v>
      </c>
      <c r="R459" t="s">
        <v>66</v>
      </c>
    </row>
    <row r="460" spans="1:18" x14ac:dyDescent="0.3">
      <c r="A460">
        <v>459</v>
      </c>
      <c r="B460">
        <v>52</v>
      </c>
      <c r="C460" t="s">
        <v>78</v>
      </c>
      <c r="D460" t="s">
        <v>63</v>
      </c>
      <c r="E460" t="s">
        <v>64</v>
      </c>
      <c r="F460" t="s">
        <v>66</v>
      </c>
      <c r="G460" t="s">
        <v>67</v>
      </c>
      <c r="H460" t="s">
        <v>66</v>
      </c>
      <c r="I460" t="s">
        <v>83</v>
      </c>
      <c r="J460">
        <v>358</v>
      </c>
      <c r="K460">
        <v>1</v>
      </c>
      <c r="L460">
        <v>999</v>
      </c>
      <c r="M460" t="s">
        <v>69</v>
      </c>
      <c r="N460" s="26">
        <v>8000</v>
      </c>
      <c r="O460" t="s">
        <v>70</v>
      </c>
      <c r="P460">
        <v>3445</v>
      </c>
      <c r="Q460" s="27">
        <v>7.6999999999999999E-2</v>
      </c>
      <c r="R460" t="s">
        <v>66</v>
      </c>
    </row>
    <row r="461" spans="1:18" x14ac:dyDescent="0.3">
      <c r="A461">
        <v>460</v>
      </c>
      <c r="B461">
        <v>42</v>
      </c>
      <c r="C461" t="s">
        <v>72</v>
      </c>
      <c r="D461" t="s">
        <v>63</v>
      </c>
      <c r="E461" t="s">
        <v>74</v>
      </c>
      <c r="F461" t="s">
        <v>66</v>
      </c>
      <c r="G461" t="s">
        <v>66</v>
      </c>
      <c r="H461" t="s">
        <v>66</v>
      </c>
      <c r="I461" t="s">
        <v>83</v>
      </c>
      <c r="J461">
        <v>1677</v>
      </c>
      <c r="K461">
        <v>1</v>
      </c>
      <c r="L461">
        <v>999</v>
      </c>
      <c r="M461" t="s">
        <v>69</v>
      </c>
      <c r="N461" s="26">
        <v>5000</v>
      </c>
      <c r="O461" t="s">
        <v>70</v>
      </c>
      <c r="P461">
        <v>3445</v>
      </c>
      <c r="Q461" s="27">
        <v>7.6999999999999999E-2</v>
      </c>
      <c r="R461" t="s">
        <v>67</v>
      </c>
    </row>
    <row r="462" spans="1:18" x14ac:dyDescent="0.3">
      <c r="A462">
        <v>461</v>
      </c>
      <c r="B462">
        <v>42</v>
      </c>
      <c r="C462" t="s">
        <v>77</v>
      </c>
      <c r="D462" t="s">
        <v>63</v>
      </c>
      <c r="E462" t="s">
        <v>81</v>
      </c>
      <c r="F462" t="s">
        <v>65</v>
      </c>
      <c r="G462" t="s">
        <v>65</v>
      </c>
      <c r="H462" t="s">
        <v>65</v>
      </c>
      <c r="I462" t="s">
        <v>83</v>
      </c>
      <c r="J462">
        <v>529</v>
      </c>
      <c r="K462">
        <v>1</v>
      </c>
      <c r="L462">
        <v>999</v>
      </c>
      <c r="M462" t="s">
        <v>69</v>
      </c>
      <c r="N462" s="26">
        <v>4500</v>
      </c>
      <c r="O462" t="s">
        <v>70</v>
      </c>
      <c r="P462">
        <v>3445</v>
      </c>
      <c r="Q462" s="27">
        <v>7.6999999999999999E-2</v>
      </c>
      <c r="R462" t="s">
        <v>66</v>
      </c>
    </row>
    <row r="463" spans="1:18" x14ac:dyDescent="0.3">
      <c r="A463">
        <v>462</v>
      </c>
      <c r="B463">
        <v>43</v>
      </c>
      <c r="C463" t="s">
        <v>72</v>
      </c>
      <c r="D463" t="s">
        <v>73</v>
      </c>
      <c r="E463" t="s">
        <v>81</v>
      </c>
      <c r="F463" t="s">
        <v>66</v>
      </c>
      <c r="G463" t="s">
        <v>67</v>
      </c>
      <c r="H463" t="s">
        <v>66</v>
      </c>
      <c r="I463" t="s">
        <v>83</v>
      </c>
      <c r="J463">
        <v>310</v>
      </c>
      <c r="K463">
        <v>1</v>
      </c>
      <c r="L463">
        <v>999</v>
      </c>
      <c r="M463" t="s">
        <v>69</v>
      </c>
      <c r="N463" s="26">
        <v>1600</v>
      </c>
      <c r="O463" t="s">
        <v>70</v>
      </c>
      <c r="P463">
        <v>3445</v>
      </c>
      <c r="Q463" s="27">
        <v>7.6999999999999999E-2</v>
      </c>
      <c r="R463" t="s">
        <v>66</v>
      </c>
    </row>
    <row r="464" spans="1:18" x14ac:dyDescent="0.3">
      <c r="A464">
        <v>463</v>
      </c>
      <c r="B464">
        <v>31</v>
      </c>
      <c r="C464" t="s">
        <v>78</v>
      </c>
      <c r="D464" t="s">
        <v>63</v>
      </c>
      <c r="E464" t="s">
        <v>64</v>
      </c>
      <c r="F464" t="s">
        <v>66</v>
      </c>
      <c r="G464" t="s">
        <v>66</v>
      </c>
      <c r="H464" t="s">
        <v>66</v>
      </c>
      <c r="I464" t="s">
        <v>83</v>
      </c>
      <c r="J464">
        <v>47</v>
      </c>
      <c r="K464">
        <v>1</v>
      </c>
      <c r="L464">
        <v>999</v>
      </c>
      <c r="M464" t="s">
        <v>69</v>
      </c>
      <c r="N464" s="26">
        <v>3500</v>
      </c>
      <c r="O464" t="s">
        <v>70</v>
      </c>
      <c r="P464">
        <v>3445</v>
      </c>
      <c r="Q464" s="27">
        <v>7.6999999999999999E-2</v>
      </c>
      <c r="R464" t="s">
        <v>66</v>
      </c>
    </row>
    <row r="465" spans="1:18" x14ac:dyDescent="0.3">
      <c r="A465">
        <v>464</v>
      </c>
      <c r="B465">
        <v>29</v>
      </c>
      <c r="C465" t="s">
        <v>78</v>
      </c>
      <c r="D465" t="s">
        <v>63</v>
      </c>
      <c r="E465" t="s">
        <v>74</v>
      </c>
      <c r="F465" t="s">
        <v>65</v>
      </c>
      <c r="G465" t="s">
        <v>67</v>
      </c>
      <c r="H465" t="s">
        <v>66</v>
      </c>
      <c r="I465" t="s">
        <v>83</v>
      </c>
      <c r="J465">
        <v>379</v>
      </c>
      <c r="K465">
        <v>1</v>
      </c>
      <c r="L465">
        <v>999</v>
      </c>
      <c r="M465" t="s">
        <v>69</v>
      </c>
      <c r="N465" s="26">
        <v>6000</v>
      </c>
      <c r="O465" t="s">
        <v>70</v>
      </c>
      <c r="P465">
        <v>3445</v>
      </c>
      <c r="Q465" s="27">
        <v>7.6999999999999999E-2</v>
      </c>
      <c r="R465" t="s">
        <v>66</v>
      </c>
    </row>
    <row r="466" spans="1:18" x14ac:dyDescent="0.3">
      <c r="A466">
        <v>465</v>
      </c>
      <c r="B466">
        <v>57</v>
      </c>
      <c r="C466" t="s">
        <v>62</v>
      </c>
      <c r="D466" t="s">
        <v>63</v>
      </c>
      <c r="E466" t="s">
        <v>64</v>
      </c>
      <c r="F466" t="s">
        <v>66</v>
      </c>
      <c r="G466" t="s">
        <v>66</v>
      </c>
      <c r="H466" t="s">
        <v>66</v>
      </c>
      <c r="I466" t="s">
        <v>83</v>
      </c>
      <c r="J466">
        <v>30</v>
      </c>
      <c r="K466">
        <v>2</v>
      </c>
      <c r="L466">
        <v>999</v>
      </c>
      <c r="M466" t="s">
        <v>69</v>
      </c>
      <c r="N466" s="26">
        <v>4300</v>
      </c>
      <c r="O466" t="s">
        <v>70</v>
      </c>
      <c r="P466">
        <v>3445</v>
      </c>
      <c r="Q466" s="27">
        <v>7.6999999999999999E-2</v>
      </c>
      <c r="R466" t="s">
        <v>66</v>
      </c>
    </row>
    <row r="467" spans="1:18" x14ac:dyDescent="0.3">
      <c r="A467">
        <v>466</v>
      </c>
      <c r="B467">
        <v>44</v>
      </c>
      <c r="C467" t="s">
        <v>62</v>
      </c>
      <c r="D467" t="s">
        <v>63</v>
      </c>
      <c r="E467" t="s">
        <v>64</v>
      </c>
      <c r="F467" t="s">
        <v>65</v>
      </c>
      <c r="G467" t="s">
        <v>66</v>
      </c>
      <c r="H467" t="s">
        <v>66</v>
      </c>
      <c r="I467" t="s">
        <v>83</v>
      </c>
      <c r="J467">
        <v>472</v>
      </c>
      <c r="K467">
        <v>1</v>
      </c>
      <c r="L467">
        <v>999</v>
      </c>
      <c r="M467" t="s">
        <v>69</v>
      </c>
      <c r="N467" s="26">
        <v>8500</v>
      </c>
      <c r="O467" t="s">
        <v>70</v>
      </c>
      <c r="P467">
        <v>3445</v>
      </c>
      <c r="Q467" s="27">
        <v>7.6999999999999999E-2</v>
      </c>
      <c r="R467" t="s">
        <v>66</v>
      </c>
    </row>
    <row r="468" spans="1:18" x14ac:dyDescent="0.3">
      <c r="A468">
        <v>467</v>
      </c>
      <c r="B468">
        <v>59</v>
      </c>
      <c r="C468" t="s">
        <v>65</v>
      </c>
      <c r="D468" t="s">
        <v>73</v>
      </c>
      <c r="E468" t="s">
        <v>65</v>
      </c>
      <c r="F468" t="s">
        <v>65</v>
      </c>
      <c r="G468" t="s">
        <v>66</v>
      </c>
      <c r="H468" t="s">
        <v>66</v>
      </c>
      <c r="I468" t="s">
        <v>83</v>
      </c>
      <c r="J468">
        <v>113</v>
      </c>
      <c r="K468">
        <v>1</v>
      </c>
      <c r="L468">
        <v>999</v>
      </c>
      <c r="M468" t="s">
        <v>69</v>
      </c>
      <c r="N468" s="26">
        <v>1450</v>
      </c>
      <c r="O468" t="s">
        <v>70</v>
      </c>
      <c r="P468">
        <v>3445</v>
      </c>
      <c r="Q468" s="27">
        <v>7.6999999999999999E-2</v>
      </c>
      <c r="R468" t="s">
        <v>66</v>
      </c>
    </row>
    <row r="469" spans="1:18" x14ac:dyDescent="0.3">
      <c r="A469">
        <v>468</v>
      </c>
      <c r="B469">
        <v>39</v>
      </c>
      <c r="C469" t="s">
        <v>62</v>
      </c>
      <c r="D469" t="s">
        <v>73</v>
      </c>
      <c r="E469" t="s">
        <v>64</v>
      </c>
      <c r="F469" t="s">
        <v>65</v>
      </c>
      <c r="G469" t="s">
        <v>66</v>
      </c>
      <c r="H469" t="s">
        <v>66</v>
      </c>
      <c r="I469" t="s">
        <v>83</v>
      </c>
      <c r="J469">
        <v>114</v>
      </c>
      <c r="K469">
        <v>1</v>
      </c>
      <c r="L469">
        <v>999</v>
      </c>
      <c r="M469" t="s">
        <v>69</v>
      </c>
      <c r="N469" s="26">
        <v>17000</v>
      </c>
      <c r="O469" t="s">
        <v>70</v>
      </c>
      <c r="P469">
        <v>3445</v>
      </c>
      <c r="Q469" s="27">
        <v>7.6999999999999999E-2</v>
      </c>
      <c r="R469" t="s">
        <v>66</v>
      </c>
    </row>
    <row r="470" spans="1:18" x14ac:dyDescent="0.3">
      <c r="A470">
        <v>469</v>
      </c>
      <c r="B470">
        <v>57</v>
      </c>
      <c r="C470" t="s">
        <v>75</v>
      </c>
      <c r="D470" t="s">
        <v>73</v>
      </c>
      <c r="E470" t="s">
        <v>74</v>
      </c>
      <c r="F470" t="s">
        <v>66</v>
      </c>
      <c r="G470" t="s">
        <v>66</v>
      </c>
      <c r="H470" t="s">
        <v>66</v>
      </c>
      <c r="I470" t="s">
        <v>83</v>
      </c>
      <c r="J470">
        <v>116</v>
      </c>
      <c r="K470">
        <v>1</v>
      </c>
      <c r="L470">
        <v>999</v>
      </c>
      <c r="M470" t="s">
        <v>69</v>
      </c>
      <c r="N470" s="26">
        <v>1500</v>
      </c>
      <c r="O470" t="s">
        <v>70</v>
      </c>
      <c r="P470">
        <v>3445</v>
      </c>
      <c r="Q470" s="27">
        <v>7.6999999999999999E-2</v>
      </c>
      <c r="R470" t="s">
        <v>66</v>
      </c>
    </row>
    <row r="471" spans="1:18" x14ac:dyDescent="0.3">
      <c r="A471">
        <v>470</v>
      </c>
      <c r="B471">
        <v>41</v>
      </c>
      <c r="C471" t="s">
        <v>72</v>
      </c>
      <c r="D471" t="s">
        <v>73</v>
      </c>
      <c r="E471" t="s">
        <v>65</v>
      </c>
      <c r="F471" t="s">
        <v>65</v>
      </c>
      <c r="G471" t="s">
        <v>66</v>
      </c>
      <c r="H471" t="s">
        <v>66</v>
      </c>
      <c r="I471" t="s">
        <v>83</v>
      </c>
      <c r="J471">
        <v>448</v>
      </c>
      <c r="K471">
        <v>1</v>
      </c>
      <c r="L471">
        <v>999</v>
      </c>
      <c r="M471" t="s">
        <v>69</v>
      </c>
      <c r="N471" s="26">
        <v>3500</v>
      </c>
      <c r="O471" t="s">
        <v>70</v>
      </c>
      <c r="P471">
        <v>3445</v>
      </c>
      <c r="Q471" s="27">
        <v>7.6999999999999999E-2</v>
      </c>
      <c r="R471" t="s">
        <v>66</v>
      </c>
    </row>
    <row r="472" spans="1:18" x14ac:dyDescent="0.3">
      <c r="A472">
        <v>471</v>
      </c>
      <c r="B472">
        <v>37</v>
      </c>
      <c r="C472" t="s">
        <v>77</v>
      </c>
      <c r="D472" t="s">
        <v>63</v>
      </c>
      <c r="E472" t="s">
        <v>64</v>
      </c>
      <c r="F472" t="s">
        <v>65</v>
      </c>
      <c r="G472" t="s">
        <v>66</v>
      </c>
      <c r="H472" t="s">
        <v>67</v>
      </c>
      <c r="I472" t="s">
        <v>83</v>
      </c>
      <c r="J472">
        <v>264</v>
      </c>
      <c r="K472">
        <v>1</v>
      </c>
      <c r="L472">
        <v>999</v>
      </c>
      <c r="M472" t="s">
        <v>69</v>
      </c>
      <c r="N472" s="26">
        <v>1800</v>
      </c>
      <c r="O472" t="s">
        <v>70</v>
      </c>
      <c r="P472">
        <v>3445</v>
      </c>
      <c r="Q472" s="27">
        <v>7.6999999999999999E-2</v>
      </c>
      <c r="R472" t="s">
        <v>66</v>
      </c>
    </row>
    <row r="473" spans="1:18" x14ac:dyDescent="0.3">
      <c r="A473">
        <v>472</v>
      </c>
      <c r="B473">
        <v>38</v>
      </c>
      <c r="C473" t="s">
        <v>71</v>
      </c>
      <c r="D473" t="s">
        <v>73</v>
      </c>
      <c r="E473" t="s">
        <v>64</v>
      </c>
      <c r="F473" t="s">
        <v>66</v>
      </c>
      <c r="G473" t="s">
        <v>67</v>
      </c>
      <c r="H473" t="s">
        <v>66</v>
      </c>
      <c r="I473" t="s">
        <v>83</v>
      </c>
      <c r="J473">
        <v>169</v>
      </c>
      <c r="K473">
        <v>1</v>
      </c>
      <c r="L473">
        <v>999</v>
      </c>
      <c r="M473" t="s">
        <v>69</v>
      </c>
      <c r="N473" s="26">
        <v>1200</v>
      </c>
      <c r="O473" t="s">
        <v>70</v>
      </c>
      <c r="P473">
        <v>3445</v>
      </c>
      <c r="Q473" s="27">
        <v>7.6999999999999999E-2</v>
      </c>
      <c r="R473" t="s">
        <v>66</v>
      </c>
    </row>
    <row r="474" spans="1:18" x14ac:dyDescent="0.3">
      <c r="A474">
        <v>473</v>
      </c>
      <c r="B474">
        <v>42</v>
      </c>
      <c r="C474" t="s">
        <v>75</v>
      </c>
      <c r="D474" t="s">
        <v>63</v>
      </c>
      <c r="E474" t="s">
        <v>64</v>
      </c>
      <c r="F474" t="s">
        <v>66</v>
      </c>
      <c r="G474" t="s">
        <v>66</v>
      </c>
      <c r="H474" t="s">
        <v>66</v>
      </c>
      <c r="I474" t="s">
        <v>83</v>
      </c>
      <c r="J474">
        <v>145</v>
      </c>
      <c r="K474">
        <v>1</v>
      </c>
      <c r="L474">
        <v>999</v>
      </c>
      <c r="M474" t="s">
        <v>69</v>
      </c>
      <c r="N474" s="26">
        <v>1800</v>
      </c>
      <c r="O474" t="s">
        <v>70</v>
      </c>
      <c r="P474">
        <v>3445</v>
      </c>
      <c r="Q474" s="27">
        <v>7.6999999999999999E-2</v>
      </c>
      <c r="R474" t="s">
        <v>66</v>
      </c>
    </row>
    <row r="475" spans="1:18" x14ac:dyDescent="0.3">
      <c r="A475">
        <v>474</v>
      </c>
      <c r="B475">
        <v>49</v>
      </c>
      <c r="C475" t="s">
        <v>65</v>
      </c>
      <c r="D475" t="s">
        <v>63</v>
      </c>
      <c r="E475" t="s">
        <v>65</v>
      </c>
      <c r="F475" t="s">
        <v>65</v>
      </c>
      <c r="G475" t="s">
        <v>67</v>
      </c>
      <c r="H475" t="s">
        <v>66</v>
      </c>
      <c r="I475" t="s">
        <v>83</v>
      </c>
      <c r="J475">
        <v>288</v>
      </c>
      <c r="K475">
        <v>1</v>
      </c>
      <c r="L475">
        <v>999</v>
      </c>
      <c r="M475" t="s">
        <v>69</v>
      </c>
      <c r="N475" s="26">
        <v>1900</v>
      </c>
      <c r="O475" t="s">
        <v>70</v>
      </c>
      <c r="P475">
        <v>3445</v>
      </c>
      <c r="Q475" s="27">
        <v>7.6999999999999999E-2</v>
      </c>
      <c r="R475" t="s">
        <v>66</v>
      </c>
    </row>
    <row r="476" spans="1:18" x14ac:dyDescent="0.3">
      <c r="A476">
        <v>475</v>
      </c>
      <c r="B476">
        <v>54</v>
      </c>
      <c r="C476" t="s">
        <v>72</v>
      </c>
      <c r="D476" t="s">
        <v>63</v>
      </c>
      <c r="E476" t="s">
        <v>64</v>
      </c>
      <c r="F476" t="s">
        <v>65</v>
      </c>
      <c r="G476" t="s">
        <v>67</v>
      </c>
      <c r="H476" t="s">
        <v>67</v>
      </c>
      <c r="I476" t="s">
        <v>83</v>
      </c>
      <c r="J476">
        <v>381</v>
      </c>
      <c r="K476">
        <v>1</v>
      </c>
      <c r="L476">
        <v>999</v>
      </c>
      <c r="M476" t="s">
        <v>69</v>
      </c>
      <c r="N476">
        <v>550</v>
      </c>
      <c r="O476" t="s">
        <v>70</v>
      </c>
      <c r="P476">
        <v>3445</v>
      </c>
      <c r="Q476" s="27">
        <v>7.6999999999999999E-2</v>
      </c>
      <c r="R476" t="s">
        <v>66</v>
      </c>
    </row>
    <row r="477" spans="1:18" x14ac:dyDescent="0.3">
      <c r="A477">
        <v>476</v>
      </c>
      <c r="B477">
        <v>36</v>
      </c>
      <c r="C477" t="s">
        <v>78</v>
      </c>
      <c r="D477" t="s">
        <v>63</v>
      </c>
      <c r="E477" t="s">
        <v>74</v>
      </c>
      <c r="F477" t="s">
        <v>66</v>
      </c>
      <c r="G477" t="s">
        <v>65</v>
      </c>
      <c r="H477" t="s">
        <v>65</v>
      </c>
      <c r="I477" t="s">
        <v>83</v>
      </c>
      <c r="J477">
        <v>176</v>
      </c>
      <c r="K477">
        <v>2</v>
      </c>
      <c r="L477">
        <v>999</v>
      </c>
      <c r="M477" t="s">
        <v>69</v>
      </c>
      <c r="N477">
        <v>800</v>
      </c>
      <c r="O477" t="s">
        <v>70</v>
      </c>
      <c r="P477">
        <v>3445</v>
      </c>
      <c r="Q477" s="27">
        <v>7.6999999999999999E-2</v>
      </c>
      <c r="R477" t="s">
        <v>66</v>
      </c>
    </row>
    <row r="478" spans="1:18" x14ac:dyDescent="0.3">
      <c r="A478">
        <v>477</v>
      </c>
      <c r="B478">
        <v>32</v>
      </c>
      <c r="C478" t="s">
        <v>78</v>
      </c>
      <c r="D478" t="s">
        <v>63</v>
      </c>
      <c r="E478" t="s">
        <v>74</v>
      </c>
      <c r="F478" t="s">
        <v>65</v>
      </c>
      <c r="G478" t="s">
        <v>66</v>
      </c>
      <c r="H478" t="s">
        <v>66</v>
      </c>
      <c r="I478" t="s">
        <v>83</v>
      </c>
      <c r="J478">
        <v>215</v>
      </c>
      <c r="K478">
        <v>1</v>
      </c>
      <c r="L478">
        <v>999</v>
      </c>
      <c r="M478" t="s">
        <v>69</v>
      </c>
      <c r="N478" s="26">
        <v>1000</v>
      </c>
      <c r="O478" t="s">
        <v>70</v>
      </c>
      <c r="P478">
        <v>3445</v>
      </c>
      <c r="Q478" s="27">
        <v>7.6999999999999999E-2</v>
      </c>
      <c r="R478" t="s">
        <v>66</v>
      </c>
    </row>
    <row r="479" spans="1:18" x14ac:dyDescent="0.3">
      <c r="A479">
        <v>478</v>
      </c>
      <c r="B479">
        <v>35</v>
      </c>
      <c r="C479" t="s">
        <v>77</v>
      </c>
      <c r="D479" t="s">
        <v>63</v>
      </c>
      <c r="E479" t="s">
        <v>81</v>
      </c>
      <c r="F479" t="s">
        <v>66</v>
      </c>
      <c r="G479" t="s">
        <v>67</v>
      </c>
      <c r="H479" t="s">
        <v>66</v>
      </c>
      <c r="I479" t="s">
        <v>83</v>
      </c>
      <c r="J479">
        <v>278</v>
      </c>
      <c r="K479">
        <v>1</v>
      </c>
      <c r="L479">
        <v>999</v>
      </c>
      <c r="M479" t="s">
        <v>69</v>
      </c>
      <c r="N479" s="26">
        <v>2300</v>
      </c>
      <c r="O479" t="s">
        <v>70</v>
      </c>
      <c r="P479">
        <v>3445</v>
      </c>
      <c r="Q479" s="27">
        <v>7.6999999999999999E-2</v>
      </c>
      <c r="R479" t="s">
        <v>66</v>
      </c>
    </row>
    <row r="480" spans="1:18" x14ac:dyDescent="0.3">
      <c r="A480">
        <v>479</v>
      </c>
      <c r="B480">
        <v>45</v>
      </c>
      <c r="C480" t="s">
        <v>72</v>
      </c>
      <c r="D480" t="s">
        <v>63</v>
      </c>
      <c r="E480" t="s">
        <v>81</v>
      </c>
      <c r="F480" t="s">
        <v>65</v>
      </c>
      <c r="G480" t="s">
        <v>66</v>
      </c>
      <c r="H480" t="s">
        <v>66</v>
      </c>
      <c r="I480" t="s">
        <v>83</v>
      </c>
      <c r="J480">
        <v>188</v>
      </c>
      <c r="K480">
        <v>2</v>
      </c>
      <c r="L480">
        <v>999</v>
      </c>
      <c r="M480" t="s">
        <v>69</v>
      </c>
      <c r="N480">
        <v>800</v>
      </c>
      <c r="O480" t="s">
        <v>70</v>
      </c>
      <c r="P480">
        <v>3445</v>
      </c>
      <c r="Q480" s="27">
        <v>7.6999999999999999E-2</v>
      </c>
      <c r="R480" t="s">
        <v>66</v>
      </c>
    </row>
    <row r="481" spans="1:18" x14ac:dyDescent="0.3">
      <c r="A481">
        <v>480</v>
      </c>
      <c r="B481">
        <v>56</v>
      </c>
      <c r="C481" t="s">
        <v>77</v>
      </c>
      <c r="D481" t="s">
        <v>73</v>
      </c>
      <c r="E481" t="s">
        <v>65</v>
      </c>
      <c r="F481" t="s">
        <v>66</v>
      </c>
      <c r="G481" t="s">
        <v>67</v>
      </c>
      <c r="H481" t="s">
        <v>66</v>
      </c>
      <c r="I481" t="s">
        <v>83</v>
      </c>
      <c r="J481">
        <v>174</v>
      </c>
      <c r="K481">
        <v>2</v>
      </c>
      <c r="L481">
        <v>999</v>
      </c>
      <c r="M481" t="s">
        <v>69</v>
      </c>
      <c r="N481">
        <v>700</v>
      </c>
      <c r="O481" t="s">
        <v>70</v>
      </c>
      <c r="P481">
        <v>3445</v>
      </c>
      <c r="Q481" s="27">
        <v>7.6999999999999999E-2</v>
      </c>
      <c r="R481" t="s">
        <v>66</v>
      </c>
    </row>
    <row r="482" spans="1:18" x14ac:dyDescent="0.3">
      <c r="A482">
        <v>481</v>
      </c>
      <c r="B482">
        <v>34</v>
      </c>
      <c r="C482" t="s">
        <v>77</v>
      </c>
      <c r="D482" t="s">
        <v>73</v>
      </c>
      <c r="E482" t="s">
        <v>74</v>
      </c>
      <c r="F482" t="s">
        <v>66</v>
      </c>
      <c r="G482" t="s">
        <v>67</v>
      </c>
      <c r="H482" t="s">
        <v>66</v>
      </c>
      <c r="I482" t="s">
        <v>83</v>
      </c>
      <c r="J482">
        <v>226</v>
      </c>
      <c r="K482">
        <v>2</v>
      </c>
      <c r="L482">
        <v>999</v>
      </c>
      <c r="M482" t="s">
        <v>69</v>
      </c>
      <c r="N482" s="26">
        <v>7550</v>
      </c>
      <c r="O482" t="s">
        <v>70</v>
      </c>
      <c r="P482">
        <v>3445</v>
      </c>
      <c r="Q482" s="27">
        <v>7.6999999999999999E-2</v>
      </c>
      <c r="R482" t="s">
        <v>66</v>
      </c>
    </row>
    <row r="483" spans="1:18" x14ac:dyDescent="0.3">
      <c r="A483">
        <v>482</v>
      </c>
      <c r="B483">
        <v>41</v>
      </c>
      <c r="C483" t="s">
        <v>76</v>
      </c>
      <c r="D483" t="s">
        <v>73</v>
      </c>
      <c r="E483" t="s">
        <v>64</v>
      </c>
      <c r="F483" t="s">
        <v>65</v>
      </c>
      <c r="G483" t="s">
        <v>66</v>
      </c>
      <c r="H483" t="s">
        <v>66</v>
      </c>
      <c r="I483" t="s">
        <v>83</v>
      </c>
      <c r="J483">
        <v>111</v>
      </c>
      <c r="K483">
        <v>2</v>
      </c>
      <c r="L483">
        <v>999</v>
      </c>
      <c r="M483" t="s">
        <v>69</v>
      </c>
      <c r="N483" s="26">
        <v>7800</v>
      </c>
      <c r="O483" t="s">
        <v>70</v>
      </c>
      <c r="P483">
        <v>3445</v>
      </c>
      <c r="Q483" s="27">
        <v>7.6999999999999999E-2</v>
      </c>
      <c r="R483" t="s">
        <v>66</v>
      </c>
    </row>
    <row r="484" spans="1:18" x14ac:dyDescent="0.3">
      <c r="A484">
        <v>483</v>
      </c>
      <c r="B484">
        <v>41</v>
      </c>
      <c r="C484" t="s">
        <v>71</v>
      </c>
      <c r="D484" t="s">
        <v>63</v>
      </c>
      <c r="E484" t="s">
        <v>64</v>
      </c>
      <c r="F484" t="s">
        <v>66</v>
      </c>
      <c r="G484" t="s">
        <v>66</v>
      </c>
      <c r="H484" t="s">
        <v>66</v>
      </c>
      <c r="I484" t="s">
        <v>83</v>
      </c>
      <c r="J484">
        <v>157</v>
      </c>
      <c r="K484">
        <v>2</v>
      </c>
      <c r="L484">
        <v>999</v>
      </c>
      <c r="M484" t="s">
        <v>69</v>
      </c>
      <c r="N484" s="26">
        <v>13200</v>
      </c>
      <c r="O484" t="s">
        <v>70</v>
      </c>
      <c r="P484">
        <v>3445</v>
      </c>
      <c r="Q484" s="27">
        <v>7.6999999999999999E-2</v>
      </c>
      <c r="R484" t="s">
        <v>66</v>
      </c>
    </row>
    <row r="485" spans="1:18" x14ac:dyDescent="0.3">
      <c r="A485">
        <v>484</v>
      </c>
      <c r="B485">
        <v>36</v>
      </c>
      <c r="C485" t="s">
        <v>62</v>
      </c>
      <c r="D485" t="s">
        <v>63</v>
      </c>
      <c r="E485" t="s">
        <v>64</v>
      </c>
      <c r="F485" t="s">
        <v>65</v>
      </c>
      <c r="G485" t="s">
        <v>66</v>
      </c>
      <c r="H485" t="s">
        <v>66</v>
      </c>
      <c r="I485" t="s">
        <v>83</v>
      </c>
      <c r="J485">
        <v>46</v>
      </c>
      <c r="K485">
        <v>1</v>
      </c>
      <c r="L485">
        <v>999</v>
      </c>
      <c r="M485" t="s">
        <v>69</v>
      </c>
      <c r="N485">
        <v>550</v>
      </c>
      <c r="O485" t="s">
        <v>70</v>
      </c>
      <c r="P485">
        <v>3445</v>
      </c>
      <c r="Q485" s="27">
        <v>7.6999999999999999E-2</v>
      </c>
      <c r="R485" t="s">
        <v>66</v>
      </c>
    </row>
    <row r="486" spans="1:18" x14ac:dyDescent="0.3">
      <c r="A486">
        <v>485</v>
      </c>
      <c r="B486">
        <v>32</v>
      </c>
      <c r="C486" t="s">
        <v>78</v>
      </c>
      <c r="D486" t="s">
        <v>63</v>
      </c>
      <c r="E486" t="s">
        <v>74</v>
      </c>
      <c r="F486" t="s">
        <v>65</v>
      </c>
      <c r="G486" t="s">
        <v>65</v>
      </c>
      <c r="H486" t="s">
        <v>65</v>
      </c>
      <c r="I486" t="s">
        <v>83</v>
      </c>
      <c r="J486">
        <v>49</v>
      </c>
      <c r="K486">
        <v>1</v>
      </c>
      <c r="L486">
        <v>999</v>
      </c>
      <c r="M486" t="s">
        <v>69</v>
      </c>
      <c r="N486" s="26">
        <v>2500</v>
      </c>
      <c r="O486" t="s">
        <v>70</v>
      </c>
      <c r="P486">
        <v>3445</v>
      </c>
      <c r="Q486" s="27">
        <v>7.6999999999999999E-2</v>
      </c>
      <c r="R486" t="s">
        <v>66</v>
      </c>
    </row>
    <row r="487" spans="1:18" x14ac:dyDescent="0.3">
      <c r="A487">
        <v>486</v>
      </c>
      <c r="B487">
        <v>31</v>
      </c>
      <c r="C487" t="s">
        <v>71</v>
      </c>
      <c r="D487" t="s">
        <v>63</v>
      </c>
      <c r="E487" t="s">
        <v>64</v>
      </c>
      <c r="F487" t="s">
        <v>65</v>
      </c>
      <c r="G487" t="s">
        <v>65</v>
      </c>
      <c r="H487" t="s">
        <v>65</v>
      </c>
      <c r="I487" t="s">
        <v>83</v>
      </c>
      <c r="J487">
        <v>374</v>
      </c>
      <c r="K487">
        <v>1</v>
      </c>
      <c r="L487">
        <v>999</v>
      </c>
      <c r="M487" t="s">
        <v>69</v>
      </c>
      <c r="N487" s="26">
        <v>3850</v>
      </c>
      <c r="O487" t="s">
        <v>70</v>
      </c>
      <c r="P487">
        <v>3445</v>
      </c>
      <c r="Q487" s="27">
        <v>7.6999999999999999E-2</v>
      </c>
      <c r="R487" t="s">
        <v>66</v>
      </c>
    </row>
    <row r="488" spans="1:18" x14ac:dyDescent="0.3">
      <c r="A488">
        <v>487</v>
      </c>
      <c r="B488">
        <v>38</v>
      </c>
      <c r="C488" t="s">
        <v>77</v>
      </c>
      <c r="D488" t="s">
        <v>63</v>
      </c>
      <c r="E488" t="s">
        <v>81</v>
      </c>
      <c r="F488" t="s">
        <v>66</v>
      </c>
      <c r="G488" t="s">
        <v>67</v>
      </c>
      <c r="H488" t="s">
        <v>66</v>
      </c>
      <c r="I488" t="s">
        <v>83</v>
      </c>
      <c r="J488">
        <v>349</v>
      </c>
      <c r="K488">
        <v>1</v>
      </c>
      <c r="L488">
        <v>999</v>
      </c>
      <c r="M488" t="s">
        <v>69</v>
      </c>
      <c r="N488" s="26">
        <v>2500</v>
      </c>
      <c r="O488" t="s">
        <v>70</v>
      </c>
      <c r="P488">
        <v>3445</v>
      </c>
      <c r="Q488" s="27">
        <v>7.6999999999999999E-2</v>
      </c>
      <c r="R488" t="s">
        <v>66</v>
      </c>
    </row>
    <row r="489" spans="1:18" x14ac:dyDescent="0.3">
      <c r="A489">
        <v>488</v>
      </c>
      <c r="B489">
        <v>35</v>
      </c>
      <c r="C489" t="s">
        <v>78</v>
      </c>
      <c r="D489" t="s">
        <v>63</v>
      </c>
      <c r="E489" t="s">
        <v>74</v>
      </c>
      <c r="F489" t="s">
        <v>65</v>
      </c>
      <c r="G489" t="s">
        <v>67</v>
      </c>
      <c r="H489" t="s">
        <v>66</v>
      </c>
      <c r="I489" t="s">
        <v>83</v>
      </c>
      <c r="J489">
        <v>325</v>
      </c>
      <c r="K489">
        <v>1</v>
      </c>
      <c r="L489">
        <v>999</v>
      </c>
      <c r="M489" t="s">
        <v>69</v>
      </c>
      <c r="N489" s="26">
        <v>2450</v>
      </c>
      <c r="O489" t="s">
        <v>70</v>
      </c>
      <c r="P489">
        <v>3445</v>
      </c>
      <c r="Q489" s="27">
        <v>7.6999999999999999E-2</v>
      </c>
      <c r="R489" t="s">
        <v>66</v>
      </c>
    </row>
    <row r="490" spans="1:18" x14ac:dyDescent="0.3">
      <c r="A490">
        <v>489</v>
      </c>
      <c r="B490">
        <v>53</v>
      </c>
      <c r="C490" t="s">
        <v>78</v>
      </c>
      <c r="D490" t="s">
        <v>63</v>
      </c>
      <c r="E490" t="s">
        <v>81</v>
      </c>
      <c r="F490" t="s">
        <v>66</v>
      </c>
      <c r="G490" t="s">
        <v>67</v>
      </c>
      <c r="H490" t="s">
        <v>66</v>
      </c>
      <c r="I490" t="s">
        <v>83</v>
      </c>
      <c r="J490">
        <v>233</v>
      </c>
      <c r="K490">
        <v>2</v>
      </c>
      <c r="L490">
        <v>999</v>
      </c>
      <c r="M490" t="s">
        <v>69</v>
      </c>
      <c r="N490" s="26">
        <v>9700</v>
      </c>
      <c r="O490" t="s">
        <v>70</v>
      </c>
      <c r="P490">
        <v>3445</v>
      </c>
      <c r="Q490" s="27">
        <v>7.6999999999999999E-2</v>
      </c>
      <c r="R490" t="s">
        <v>66</v>
      </c>
    </row>
    <row r="491" spans="1:18" x14ac:dyDescent="0.3">
      <c r="A491">
        <v>490</v>
      </c>
      <c r="B491">
        <v>51</v>
      </c>
      <c r="C491" t="s">
        <v>78</v>
      </c>
      <c r="D491" t="s">
        <v>63</v>
      </c>
      <c r="E491" t="s">
        <v>64</v>
      </c>
      <c r="F491" t="s">
        <v>65</v>
      </c>
      <c r="G491" t="s">
        <v>67</v>
      </c>
      <c r="H491" t="s">
        <v>66</v>
      </c>
      <c r="I491" t="s">
        <v>83</v>
      </c>
      <c r="J491">
        <v>531</v>
      </c>
      <c r="K491">
        <v>1</v>
      </c>
      <c r="L491">
        <v>999</v>
      </c>
      <c r="M491" t="s">
        <v>69</v>
      </c>
      <c r="N491" s="26">
        <v>1200</v>
      </c>
      <c r="O491" t="s">
        <v>70</v>
      </c>
      <c r="P491">
        <v>3445</v>
      </c>
      <c r="Q491" s="27">
        <v>7.6999999999999999E-2</v>
      </c>
      <c r="R491" t="s">
        <v>66</v>
      </c>
    </row>
    <row r="492" spans="1:18" x14ac:dyDescent="0.3">
      <c r="A492">
        <v>491</v>
      </c>
      <c r="B492">
        <v>56</v>
      </c>
      <c r="C492" t="s">
        <v>80</v>
      </c>
      <c r="D492" t="s">
        <v>73</v>
      </c>
      <c r="E492" t="s">
        <v>74</v>
      </c>
      <c r="F492" t="s">
        <v>65</v>
      </c>
      <c r="G492" t="s">
        <v>66</v>
      </c>
      <c r="H492" t="s">
        <v>66</v>
      </c>
      <c r="I492" t="s">
        <v>83</v>
      </c>
      <c r="J492">
        <v>153</v>
      </c>
      <c r="K492">
        <v>1</v>
      </c>
      <c r="L492">
        <v>999</v>
      </c>
      <c r="M492" t="s">
        <v>69</v>
      </c>
      <c r="N492">
        <v>150</v>
      </c>
      <c r="O492" t="s">
        <v>70</v>
      </c>
      <c r="P492">
        <v>3445</v>
      </c>
      <c r="Q492" s="27">
        <v>7.6999999999999999E-2</v>
      </c>
      <c r="R492" t="s">
        <v>66</v>
      </c>
    </row>
    <row r="493" spans="1:18" x14ac:dyDescent="0.3">
      <c r="A493">
        <v>492</v>
      </c>
      <c r="B493">
        <v>33</v>
      </c>
      <c r="C493" t="s">
        <v>78</v>
      </c>
      <c r="D493" t="s">
        <v>63</v>
      </c>
      <c r="E493" t="s">
        <v>64</v>
      </c>
      <c r="F493" t="s">
        <v>66</v>
      </c>
      <c r="G493" t="s">
        <v>65</v>
      </c>
      <c r="H493" t="s">
        <v>65</v>
      </c>
      <c r="I493" t="s">
        <v>83</v>
      </c>
      <c r="J493">
        <v>80</v>
      </c>
      <c r="K493">
        <v>1</v>
      </c>
      <c r="L493">
        <v>999</v>
      </c>
      <c r="M493" t="s">
        <v>69</v>
      </c>
      <c r="N493">
        <v>150</v>
      </c>
      <c r="O493" t="s">
        <v>70</v>
      </c>
      <c r="P493">
        <v>3445</v>
      </c>
      <c r="Q493" s="27">
        <v>7.6999999999999999E-2</v>
      </c>
      <c r="R493" t="s">
        <v>66</v>
      </c>
    </row>
    <row r="494" spans="1:18" x14ac:dyDescent="0.3">
      <c r="A494">
        <v>493</v>
      </c>
      <c r="B494">
        <v>33</v>
      </c>
      <c r="C494" t="s">
        <v>78</v>
      </c>
      <c r="D494" t="s">
        <v>63</v>
      </c>
      <c r="E494" t="s">
        <v>64</v>
      </c>
      <c r="F494" t="s">
        <v>66</v>
      </c>
      <c r="G494" t="s">
        <v>66</v>
      </c>
      <c r="H494" t="s">
        <v>66</v>
      </c>
      <c r="I494" t="s">
        <v>83</v>
      </c>
      <c r="J494">
        <v>198</v>
      </c>
      <c r="K494">
        <v>1</v>
      </c>
      <c r="L494">
        <v>999</v>
      </c>
      <c r="M494" t="s">
        <v>69</v>
      </c>
      <c r="N494">
        <v>800</v>
      </c>
      <c r="O494" t="s">
        <v>70</v>
      </c>
      <c r="P494">
        <v>3445</v>
      </c>
      <c r="Q494" s="27">
        <v>7.6999999999999999E-2</v>
      </c>
      <c r="R494" t="s">
        <v>66</v>
      </c>
    </row>
    <row r="495" spans="1:18" x14ac:dyDescent="0.3">
      <c r="A495">
        <v>494</v>
      </c>
      <c r="B495">
        <v>51</v>
      </c>
      <c r="C495" t="s">
        <v>71</v>
      </c>
      <c r="D495" t="s">
        <v>63</v>
      </c>
      <c r="E495" t="s">
        <v>64</v>
      </c>
      <c r="F495" t="s">
        <v>65</v>
      </c>
      <c r="G495" t="s">
        <v>67</v>
      </c>
      <c r="H495" t="s">
        <v>66</v>
      </c>
      <c r="I495" t="s">
        <v>83</v>
      </c>
      <c r="J495">
        <v>568</v>
      </c>
      <c r="K495">
        <v>1</v>
      </c>
      <c r="L495">
        <v>999</v>
      </c>
      <c r="M495" t="s">
        <v>69</v>
      </c>
      <c r="N495" s="26">
        <v>2500</v>
      </c>
      <c r="O495" t="s">
        <v>70</v>
      </c>
      <c r="P495">
        <v>3445</v>
      </c>
      <c r="Q495" s="27">
        <v>7.6999999999999999E-2</v>
      </c>
      <c r="R495" t="s">
        <v>66</v>
      </c>
    </row>
    <row r="496" spans="1:18" x14ac:dyDescent="0.3">
      <c r="A496">
        <v>495</v>
      </c>
      <c r="B496">
        <v>39</v>
      </c>
      <c r="C496" t="s">
        <v>71</v>
      </c>
      <c r="D496" t="s">
        <v>63</v>
      </c>
      <c r="E496" t="s">
        <v>64</v>
      </c>
      <c r="F496" t="s">
        <v>65</v>
      </c>
      <c r="G496" t="s">
        <v>67</v>
      </c>
      <c r="H496" t="s">
        <v>66</v>
      </c>
      <c r="I496" t="s">
        <v>83</v>
      </c>
      <c r="J496">
        <v>918</v>
      </c>
      <c r="K496">
        <v>1</v>
      </c>
      <c r="L496">
        <v>999</v>
      </c>
      <c r="M496" t="s">
        <v>69</v>
      </c>
      <c r="N496" s="26">
        <v>1700</v>
      </c>
      <c r="O496" t="s">
        <v>70</v>
      </c>
      <c r="P496">
        <v>3456</v>
      </c>
      <c r="Q496" s="27">
        <v>7.6999999999999999E-2</v>
      </c>
      <c r="R496" t="s">
        <v>67</v>
      </c>
    </row>
    <row r="497" spans="1:18" x14ac:dyDescent="0.3">
      <c r="A497">
        <v>496</v>
      </c>
      <c r="B497">
        <v>45</v>
      </c>
      <c r="C497" t="s">
        <v>80</v>
      </c>
      <c r="D497" t="s">
        <v>63</v>
      </c>
      <c r="E497" t="s">
        <v>74</v>
      </c>
      <c r="F497" t="s">
        <v>66</v>
      </c>
      <c r="G497" t="s">
        <v>66</v>
      </c>
      <c r="H497" t="s">
        <v>66</v>
      </c>
      <c r="I497" t="s">
        <v>83</v>
      </c>
      <c r="J497">
        <v>186</v>
      </c>
      <c r="K497">
        <v>1</v>
      </c>
      <c r="L497">
        <v>999</v>
      </c>
      <c r="M497" t="s">
        <v>69</v>
      </c>
      <c r="N497" s="26">
        <v>4900</v>
      </c>
      <c r="O497" t="s">
        <v>70</v>
      </c>
      <c r="P497">
        <v>3456</v>
      </c>
      <c r="Q497" s="27">
        <v>7.6999999999999999E-2</v>
      </c>
      <c r="R497" t="s">
        <v>66</v>
      </c>
    </row>
    <row r="498" spans="1:18" x14ac:dyDescent="0.3">
      <c r="A498">
        <v>497</v>
      </c>
      <c r="B498">
        <v>40</v>
      </c>
      <c r="C498" t="s">
        <v>77</v>
      </c>
      <c r="D498" t="s">
        <v>63</v>
      </c>
      <c r="E498" t="s">
        <v>74</v>
      </c>
      <c r="F498" t="s">
        <v>66</v>
      </c>
      <c r="G498" t="s">
        <v>66</v>
      </c>
      <c r="H498" t="s">
        <v>66</v>
      </c>
      <c r="I498" t="s">
        <v>83</v>
      </c>
      <c r="J498">
        <v>579</v>
      </c>
      <c r="K498">
        <v>3</v>
      </c>
      <c r="L498">
        <v>999</v>
      </c>
      <c r="M498" t="s">
        <v>69</v>
      </c>
      <c r="N498" s="26">
        <v>6500</v>
      </c>
      <c r="O498" t="s">
        <v>70</v>
      </c>
      <c r="P498">
        <v>3456</v>
      </c>
      <c r="Q498" s="27">
        <v>7.6999999999999999E-2</v>
      </c>
      <c r="R498" t="s">
        <v>66</v>
      </c>
    </row>
    <row r="499" spans="1:18" x14ac:dyDescent="0.3">
      <c r="A499">
        <v>498</v>
      </c>
      <c r="B499">
        <v>60</v>
      </c>
      <c r="C499" t="s">
        <v>65</v>
      </c>
      <c r="D499" t="s">
        <v>63</v>
      </c>
      <c r="E499" t="s">
        <v>65</v>
      </c>
      <c r="F499" t="s">
        <v>65</v>
      </c>
      <c r="G499" t="s">
        <v>67</v>
      </c>
      <c r="H499" t="s">
        <v>66</v>
      </c>
      <c r="I499" t="s">
        <v>83</v>
      </c>
      <c r="J499">
        <v>165</v>
      </c>
      <c r="K499">
        <v>1</v>
      </c>
      <c r="L499">
        <v>999</v>
      </c>
      <c r="M499" t="s">
        <v>69</v>
      </c>
      <c r="N499" s="26">
        <v>12500</v>
      </c>
      <c r="O499" t="s">
        <v>70</v>
      </c>
      <c r="P499">
        <v>3456</v>
      </c>
      <c r="Q499" s="27">
        <v>7.6999999999999999E-2</v>
      </c>
      <c r="R499" t="s">
        <v>66</v>
      </c>
    </row>
    <row r="500" spans="1:18" x14ac:dyDescent="0.3">
      <c r="A500">
        <v>499</v>
      </c>
      <c r="B500">
        <v>33</v>
      </c>
      <c r="C500" t="s">
        <v>77</v>
      </c>
      <c r="D500" t="s">
        <v>63</v>
      </c>
      <c r="E500" t="s">
        <v>74</v>
      </c>
      <c r="F500" t="s">
        <v>66</v>
      </c>
      <c r="G500" t="s">
        <v>67</v>
      </c>
      <c r="H500" t="s">
        <v>66</v>
      </c>
      <c r="I500" t="s">
        <v>83</v>
      </c>
      <c r="J500">
        <v>163</v>
      </c>
      <c r="K500">
        <v>1</v>
      </c>
      <c r="L500">
        <v>999</v>
      </c>
      <c r="M500" t="s">
        <v>69</v>
      </c>
      <c r="N500" s="26">
        <v>2300</v>
      </c>
      <c r="O500" t="s">
        <v>70</v>
      </c>
      <c r="P500">
        <v>3456</v>
      </c>
      <c r="Q500" s="27">
        <v>7.6999999999999999E-2</v>
      </c>
      <c r="R500" t="s">
        <v>66</v>
      </c>
    </row>
    <row r="501" spans="1:18" x14ac:dyDescent="0.3">
      <c r="A501">
        <v>500</v>
      </c>
      <c r="B501">
        <v>47</v>
      </c>
      <c r="C501" t="s">
        <v>62</v>
      </c>
      <c r="D501" t="s">
        <v>63</v>
      </c>
      <c r="E501" t="s">
        <v>64</v>
      </c>
      <c r="F501" t="s">
        <v>65</v>
      </c>
      <c r="G501" t="s">
        <v>67</v>
      </c>
      <c r="H501" t="s">
        <v>66</v>
      </c>
      <c r="I501" t="s">
        <v>83</v>
      </c>
      <c r="J501">
        <v>46</v>
      </c>
      <c r="K501">
        <v>1</v>
      </c>
      <c r="L501">
        <v>999</v>
      </c>
      <c r="M501" t="s">
        <v>69</v>
      </c>
      <c r="N501" s="26">
        <v>1000</v>
      </c>
      <c r="O501" t="s">
        <v>70</v>
      </c>
      <c r="P501">
        <v>3456</v>
      </c>
      <c r="Q501" s="27">
        <v>7.6999999999999999E-2</v>
      </c>
      <c r="R501" t="s">
        <v>66</v>
      </c>
    </row>
    <row r="502" spans="1:18" x14ac:dyDescent="0.3">
      <c r="A502">
        <v>501</v>
      </c>
      <c r="B502">
        <v>48</v>
      </c>
      <c r="C502" t="s">
        <v>62</v>
      </c>
      <c r="D502" t="s">
        <v>73</v>
      </c>
      <c r="E502" t="s">
        <v>64</v>
      </c>
      <c r="F502" t="s">
        <v>66</v>
      </c>
      <c r="G502" t="s">
        <v>66</v>
      </c>
      <c r="H502" t="s">
        <v>66</v>
      </c>
      <c r="I502" t="s">
        <v>83</v>
      </c>
      <c r="J502">
        <v>559</v>
      </c>
      <c r="K502">
        <v>1</v>
      </c>
      <c r="L502">
        <v>999</v>
      </c>
      <c r="M502" t="s">
        <v>69</v>
      </c>
      <c r="N502" s="26">
        <v>1800</v>
      </c>
      <c r="O502" t="s">
        <v>70</v>
      </c>
      <c r="P502">
        <v>3456</v>
      </c>
      <c r="Q502" s="27">
        <v>7.6999999999999999E-2</v>
      </c>
      <c r="R502" t="s">
        <v>66</v>
      </c>
    </row>
    <row r="503" spans="1:18" x14ac:dyDescent="0.3">
      <c r="A503">
        <v>502</v>
      </c>
      <c r="B503">
        <v>43</v>
      </c>
      <c r="C503" t="s">
        <v>80</v>
      </c>
      <c r="D503" t="s">
        <v>73</v>
      </c>
      <c r="E503" t="s">
        <v>64</v>
      </c>
      <c r="F503" t="s">
        <v>66</v>
      </c>
      <c r="G503" t="s">
        <v>66</v>
      </c>
      <c r="H503" t="s">
        <v>66</v>
      </c>
      <c r="I503" t="s">
        <v>83</v>
      </c>
      <c r="J503">
        <v>2033</v>
      </c>
      <c r="K503">
        <v>2</v>
      </c>
      <c r="L503">
        <v>999</v>
      </c>
      <c r="M503" t="s">
        <v>69</v>
      </c>
      <c r="N503" s="26">
        <v>2050</v>
      </c>
      <c r="O503" t="s">
        <v>70</v>
      </c>
      <c r="P503">
        <v>3456</v>
      </c>
      <c r="Q503" s="27">
        <v>7.6999999999999999E-2</v>
      </c>
      <c r="R503" t="s">
        <v>66</v>
      </c>
    </row>
    <row r="504" spans="1:18" x14ac:dyDescent="0.3">
      <c r="A504">
        <v>503</v>
      </c>
      <c r="B504">
        <v>37</v>
      </c>
      <c r="C504" t="s">
        <v>72</v>
      </c>
      <c r="D504" t="s">
        <v>73</v>
      </c>
      <c r="E504" t="s">
        <v>74</v>
      </c>
      <c r="F504" t="s">
        <v>66</v>
      </c>
      <c r="G504" t="s">
        <v>67</v>
      </c>
      <c r="H504" t="s">
        <v>66</v>
      </c>
      <c r="I504" t="s">
        <v>83</v>
      </c>
      <c r="J504">
        <v>85</v>
      </c>
      <c r="K504">
        <v>1</v>
      </c>
      <c r="L504">
        <v>999</v>
      </c>
      <c r="M504" t="s">
        <v>69</v>
      </c>
      <c r="N504" s="26">
        <v>7450</v>
      </c>
      <c r="O504" t="s">
        <v>70</v>
      </c>
      <c r="P504">
        <v>3456</v>
      </c>
      <c r="Q504" s="27">
        <v>7.6999999999999999E-2</v>
      </c>
      <c r="R504" t="s">
        <v>66</v>
      </c>
    </row>
    <row r="505" spans="1:18" x14ac:dyDescent="0.3">
      <c r="A505">
        <v>504</v>
      </c>
      <c r="B505">
        <v>50</v>
      </c>
      <c r="C505" t="s">
        <v>71</v>
      </c>
      <c r="D505" t="s">
        <v>73</v>
      </c>
      <c r="E505" t="s">
        <v>64</v>
      </c>
      <c r="F505" t="s">
        <v>66</v>
      </c>
      <c r="G505" t="s">
        <v>67</v>
      </c>
      <c r="H505" t="s">
        <v>67</v>
      </c>
      <c r="I505" t="s">
        <v>83</v>
      </c>
      <c r="J505">
        <v>506</v>
      </c>
      <c r="K505">
        <v>1</v>
      </c>
      <c r="L505">
        <v>999</v>
      </c>
      <c r="M505" t="s">
        <v>69</v>
      </c>
      <c r="N505" s="26">
        <v>8200</v>
      </c>
      <c r="O505" t="s">
        <v>70</v>
      </c>
      <c r="P505">
        <v>3456</v>
      </c>
      <c r="Q505" s="27">
        <v>7.6999999999999999E-2</v>
      </c>
      <c r="R505" t="s">
        <v>66</v>
      </c>
    </row>
    <row r="506" spans="1:18" x14ac:dyDescent="0.3">
      <c r="A506">
        <v>505</v>
      </c>
      <c r="B506">
        <v>59</v>
      </c>
      <c r="C506" t="s">
        <v>80</v>
      </c>
      <c r="D506" t="s">
        <v>73</v>
      </c>
      <c r="E506" t="s">
        <v>64</v>
      </c>
      <c r="F506" t="s">
        <v>66</v>
      </c>
      <c r="G506" t="s">
        <v>67</v>
      </c>
      <c r="H506" t="s">
        <v>66</v>
      </c>
      <c r="I506" t="s">
        <v>83</v>
      </c>
      <c r="J506">
        <v>114</v>
      </c>
      <c r="K506">
        <v>1</v>
      </c>
      <c r="L506">
        <v>999</v>
      </c>
      <c r="M506" t="s">
        <v>69</v>
      </c>
      <c r="N506" s="26">
        <v>4070</v>
      </c>
      <c r="O506" t="s">
        <v>70</v>
      </c>
      <c r="P506">
        <v>3456</v>
      </c>
      <c r="Q506" s="27">
        <v>7.6999999999999999E-2</v>
      </c>
      <c r="R506" t="s">
        <v>66</v>
      </c>
    </row>
    <row r="507" spans="1:18" x14ac:dyDescent="0.3">
      <c r="A507">
        <v>506</v>
      </c>
      <c r="B507">
        <v>32</v>
      </c>
      <c r="C507" t="s">
        <v>77</v>
      </c>
      <c r="D507" t="s">
        <v>73</v>
      </c>
      <c r="E507" t="s">
        <v>65</v>
      </c>
      <c r="F507" t="s">
        <v>65</v>
      </c>
      <c r="G507" t="s">
        <v>67</v>
      </c>
      <c r="H507" t="s">
        <v>66</v>
      </c>
      <c r="I507" t="s">
        <v>83</v>
      </c>
      <c r="J507">
        <v>114</v>
      </c>
      <c r="K507">
        <v>2</v>
      </c>
      <c r="L507">
        <v>999</v>
      </c>
      <c r="M507" t="s">
        <v>69</v>
      </c>
      <c r="N507" s="26">
        <v>5000</v>
      </c>
      <c r="O507" t="s">
        <v>70</v>
      </c>
      <c r="P507">
        <v>3456</v>
      </c>
      <c r="Q507" s="27">
        <v>7.6999999999999999E-2</v>
      </c>
      <c r="R507" t="s">
        <v>66</v>
      </c>
    </row>
    <row r="508" spans="1:18" x14ac:dyDescent="0.3">
      <c r="A508">
        <v>507</v>
      </c>
      <c r="B508">
        <v>42</v>
      </c>
      <c r="C508" t="s">
        <v>72</v>
      </c>
      <c r="D508" t="s">
        <v>63</v>
      </c>
      <c r="E508" t="s">
        <v>64</v>
      </c>
      <c r="F508" t="s">
        <v>65</v>
      </c>
      <c r="G508" t="s">
        <v>67</v>
      </c>
      <c r="H508" t="s">
        <v>66</v>
      </c>
      <c r="I508" t="s">
        <v>83</v>
      </c>
      <c r="J508">
        <v>843</v>
      </c>
      <c r="K508">
        <v>1</v>
      </c>
      <c r="L508">
        <v>999</v>
      </c>
      <c r="M508" t="s">
        <v>69</v>
      </c>
      <c r="N508" s="26">
        <v>6000</v>
      </c>
      <c r="O508" t="s">
        <v>70</v>
      </c>
      <c r="P508">
        <v>3456</v>
      </c>
      <c r="Q508" s="27">
        <v>7.6999999999999999E-2</v>
      </c>
      <c r="R508" t="s">
        <v>66</v>
      </c>
    </row>
    <row r="509" spans="1:18" x14ac:dyDescent="0.3">
      <c r="A509">
        <v>508</v>
      </c>
      <c r="B509">
        <v>52</v>
      </c>
      <c r="C509" t="s">
        <v>62</v>
      </c>
      <c r="D509" t="s">
        <v>63</v>
      </c>
      <c r="E509" t="s">
        <v>64</v>
      </c>
      <c r="F509" t="s">
        <v>66</v>
      </c>
      <c r="G509" t="s">
        <v>66</v>
      </c>
      <c r="H509" t="s">
        <v>66</v>
      </c>
      <c r="I509" t="s">
        <v>83</v>
      </c>
      <c r="J509">
        <v>181</v>
      </c>
      <c r="K509">
        <v>2</v>
      </c>
      <c r="L509">
        <v>999</v>
      </c>
      <c r="M509" t="s">
        <v>69</v>
      </c>
      <c r="N509" s="26">
        <v>7500</v>
      </c>
      <c r="O509" t="s">
        <v>70</v>
      </c>
      <c r="P509">
        <v>3456</v>
      </c>
      <c r="Q509" s="27">
        <v>7.6999999999999999E-2</v>
      </c>
      <c r="R509" t="s">
        <v>66</v>
      </c>
    </row>
    <row r="510" spans="1:18" x14ac:dyDescent="0.3">
      <c r="A510">
        <v>509</v>
      </c>
      <c r="B510">
        <v>42</v>
      </c>
      <c r="C510" t="s">
        <v>62</v>
      </c>
      <c r="D510" t="s">
        <v>63</v>
      </c>
      <c r="E510" t="s">
        <v>65</v>
      </c>
      <c r="F510" t="s">
        <v>65</v>
      </c>
      <c r="G510" t="s">
        <v>66</v>
      </c>
      <c r="H510" t="s">
        <v>66</v>
      </c>
      <c r="I510" t="s">
        <v>83</v>
      </c>
      <c r="J510">
        <v>427</v>
      </c>
      <c r="K510">
        <v>2</v>
      </c>
      <c r="L510">
        <v>999</v>
      </c>
      <c r="M510" t="s">
        <v>69</v>
      </c>
      <c r="N510" s="26">
        <v>3000</v>
      </c>
      <c r="O510" t="s">
        <v>70</v>
      </c>
      <c r="P510">
        <v>3456</v>
      </c>
      <c r="Q510" s="27">
        <v>7.6999999999999999E-2</v>
      </c>
      <c r="R510" t="s">
        <v>66</v>
      </c>
    </row>
    <row r="511" spans="1:18" x14ac:dyDescent="0.3">
      <c r="A511">
        <v>510</v>
      </c>
      <c r="B511">
        <v>42</v>
      </c>
      <c r="C511" t="s">
        <v>78</v>
      </c>
      <c r="D511" t="s">
        <v>63</v>
      </c>
      <c r="E511" t="s">
        <v>65</v>
      </c>
      <c r="F511" t="s">
        <v>66</v>
      </c>
      <c r="G511" t="s">
        <v>66</v>
      </c>
      <c r="H511" t="s">
        <v>66</v>
      </c>
      <c r="I511" t="s">
        <v>83</v>
      </c>
      <c r="J511">
        <v>292</v>
      </c>
      <c r="K511">
        <v>1</v>
      </c>
      <c r="L511">
        <v>999</v>
      </c>
      <c r="M511" t="s">
        <v>69</v>
      </c>
      <c r="N511" s="26">
        <v>4300</v>
      </c>
      <c r="O511" t="s">
        <v>70</v>
      </c>
      <c r="P511">
        <v>3456</v>
      </c>
      <c r="Q511" s="27">
        <v>7.6999999999999999E-2</v>
      </c>
      <c r="R511" t="s">
        <v>66</v>
      </c>
    </row>
    <row r="512" spans="1:18" x14ac:dyDescent="0.3">
      <c r="A512">
        <v>511</v>
      </c>
      <c r="B512">
        <v>40</v>
      </c>
      <c r="C512" t="s">
        <v>72</v>
      </c>
      <c r="D512" t="s">
        <v>63</v>
      </c>
      <c r="E512" t="s">
        <v>64</v>
      </c>
      <c r="F512" t="s">
        <v>65</v>
      </c>
      <c r="G512" t="s">
        <v>65</v>
      </c>
      <c r="H512" t="s">
        <v>65</v>
      </c>
      <c r="I512" t="s">
        <v>83</v>
      </c>
      <c r="J512">
        <v>192</v>
      </c>
      <c r="K512">
        <v>1</v>
      </c>
      <c r="L512">
        <v>999</v>
      </c>
      <c r="M512" t="s">
        <v>69</v>
      </c>
      <c r="N512" s="26">
        <v>1500</v>
      </c>
      <c r="O512" t="s">
        <v>70</v>
      </c>
      <c r="P512">
        <v>3456</v>
      </c>
      <c r="Q512" s="27">
        <v>7.6999999999999999E-2</v>
      </c>
      <c r="R512" t="s">
        <v>66</v>
      </c>
    </row>
    <row r="513" spans="1:18" x14ac:dyDescent="0.3">
      <c r="A513">
        <v>512</v>
      </c>
      <c r="B513">
        <v>38</v>
      </c>
      <c r="C513" t="s">
        <v>62</v>
      </c>
      <c r="D513" t="s">
        <v>63</v>
      </c>
      <c r="E513" t="s">
        <v>64</v>
      </c>
      <c r="F513" t="s">
        <v>66</v>
      </c>
      <c r="G513" t="s">
        <v>66</v>
      </c>
      <c r="H513" t="s">
        <v>66</v>
      </c>
      <c r="I513" t="s">
        <v>83</v>
      </c>
      <c r="J513">
        <v>93</v>
      </c>
      <c r="K513">
        <v>1</v>
      </c>
      <c r="L513">
        <v>999</v>
      </c>
      <c r="M513" t="s">
        <v>69</v>
      </c>
      <c r="N513" s="26">
        <v>4450</v>
      </c>
      <c r="O513" t="s">
        <v>70</v>
      </c>
      <c r="P513">
        <v>3565</v>
      </c>
      <c r="Q513" s="27">
        <v>7.6999999999999999E-2</v>
      </c>
      <c r="R513" t="s">
        <v>66</v>
      </c>
    </row>
    <row r="514" spans="1:18" x14ac:dyDescent="0.3">
      <c r="A514">
        <v>513</v>
      </c>
      <c r="B514">
        <v>39</v>
      </c>
      <c r="C514" t="s">
        <v>62</v>
      </c>
      <c r="D514" t="s">
        <v>63</v>
      </c>
      <c r="E514" t="s">
        <v>64</v>
      </c>
      <c r="F514" t="s">
        <v>66</v>
      </c>
      <c r="G514" t="s">
        <v>67</v>
      </c>
      <c r="H514" t="s">
        <v>66</v>
      </c>
      <c r="I514" t="s">
        <v>83</v>
      </c>
      <c r="J514">
        <v>128</v>
      </c>
      <c r="K514">
        <v>1</v>
      </c>
      <c r="L514">
        <v>999</v>
      </c>
      <c r="M514" t="s">
        <v>69</v>
      </c>
      <c r="N514" s="26">
        <v>7000</v>
      </c>
      <c r="O514" t="s">
        <v>70</v>
      </c>
      <c r="P514">
        <v>3565</v>
      </c>
      <c r="Q514" s="27">
        <v>7.6999999999999999E-2</v>
      </c>
      <c r="R514" t="s">
        <v>66</v>
      </c>
    </row>
    <row r="515" spans="1:18" x14ac:dyDescent="0.3">
      <c r="A515">
        <v>514</v>
      </c>
      <c r="B515">
        <v>39</v>
      </c>
      <c r="C515" t="s">
        <v>62</v>
      </c>
      <c r="D515" t="s">
        <v>63</v>
      </c>
      <c r="E515" t="s">
        <v>64</v>
      </c>
      <c r="F515" t="s">
        <v>66</v>
      </c>
      <c r="G515" t="s">
        <v>66</v>
      </c>
      <c r="H515" t="s">
        <v>66</v>
      </c>
      <c r="I515" t="s">
        <v>83</v>
      </c>
      <c r="J515">
        <v>107</v>
      </c>
      <c r="K515">
        <v>1</v>
      </c>
      <c r="L515">
        <v>999</v>
      </c>
      <c r="M515" t="s">
        <v>69</v>
      </c>
      <c r="N515" s="26">
        <v>5000</v>
      </c>
      <c r="O515" t="s">
        <v>70</v>
      </c>
      <c r="P515">
        <v>3565</v>
      </c>
      <c r="Q515" s="27">
        <v>7.6999999999999999E-2</v>
      </c>
      <c r="R515" t="s">
        <v>66</v>
      </c>
    </row>
    <row r="516" spans="1:18" x14ac:dyDescent="0.3">
      <c r="A516">
        <v>515</v>
      </c>
      <c r="B516">
        <v>38</v>
      </c>
      <c r="C516" t="s">
        <v>78</v>
      </c>
      <c r="D516" t="s">
        <v>63</v>
      </c>
      <c r="E516" t="s">
        <v>64</v>
      </c>
      <c r="F516" t="s">
        <v>66</v>
      </c>
      <c r="G516" t="s">
        <v>66</v>
      </c>
      <c r="H516" t="s">
        <v>66</v>
      </c>
      <c r="I516" t="s">
        <v>83</v>
      </c>
      <c r="J516">
        <v>303</v>
      </c>
      <c r="K516">
        <v>1</v>
      </c>
      <c r="L516">
        <v>999</v>
      </c>
      <c r="M516" t="s">
        <v>69</v>
      </c>
      <c r="N516" s="26">
        <v>4500</v>
      </c>
      <c r="O516" t="s">
        <v>70</v>
      </c>
      <c r="P516">
        <v>3565</v>
      </c>
      <c r="Q516" s="27">
        <v>7.6999999999999999E-2</v>
      </c>
      <c r="R516" t="s">
        <v>66</v>
      </c>
    </row>
    <row r="517" spans="1:18" x14ac:dyDescent="0.3">
      <c r="A517">
        <v>516</v>
      </c>
      <c r="B517">
        <v>47</v>
      </c>
      <c r="C517" t="s">
        <v>78</v>
      </c>
      <c r="D517" t="s">
        <v>63</v>
      </c>
      <c r="E517" t="s">
        <v>65</v>
      </c>
      <c r="F517" t="s">
        <v>65</v>
      </c>
      <c r="G517" t="s">
        <v>67</v>
      </c>
      <c r="H517" t="s">
        <v>66</v>
      </c>
      <c r="I517" t="s">
        <v>83</v>
      </c>
      <c r="J517">
        <v>81</v>
      </c>
      <c r="K517">
        <v>1</v>
      </c>
      <c r="L517">
        <v>999</v>
      </c>
      <c r="M517" t="s">
        <v>69</v>
      </c>
      <c r="N517" s="26">
        <v>4200</v>
      </c>
      <c r="O517" t="s">
        <v>70</v>
      </c>
      <c r="P517">
        <v>3565</v>
      </c>
      <c r="Q517" s="27">
        <v>7.6999999999999999E-2</v>
      </c>
      <c r="R517" t="s">
        <v>66</v>
      </c>
    </row>
    <row r="518" spans="1:18" x14ac:dyDescent="0.3">
      <c r="A518">
        <v>517</v>
      </c>
      <c r="B518">
        <v>30</v>
      </c>
      <c r="C518" t="s">
        <v>71</v>
      </c>
      <c r="D518" t="s">
        <v>63</v>
      </c>
      <c r="E518" t="s">
        <v>64</v>
      </c>
      <c r="F518" t="s">
        <v>66</v>
      </c>
      <c r="G518" t="s">
        <v>66</v>
      </c>
      <c r="H518" t="s">
        <v>66</v>
      </c>
      <c r="I518" t="s">
        <v>83</v>
      </c>
      <c r="J518">
        <v>270</v>
      </c>
      <c r="K518">
        <v>1</v>
      </c>
      <c r="L518">
        <v>999</v>
      </c>
      <c r="M518" t="s">
        <v>69</v>
      </c>
      <c r="N518" s="26">
        <v>1200</v>
      </c>
      <c r="O518" t="s">
        <v>70</v>
      </c>
      <c r="P518">
        <v>3565</v>
      </c>
      <c r="Q518" s="27">
        <v>7.6999999999999999E-2</v>
      </c>
      <c r="R518" t="s">
        <v>66</v>
      </c>
    </row>
    <row r="519" spans="1:18" x14ac:dyDescent="0.3">
      <c r="A519">
        <v>518</v>
      </c>
      <c r="B519">
        <v>38</v>
      </c>
      <c r="C519" t="s">
        <v>78</v>
      </c>
      <c r="D519" t="s">
        <v>63</v>
      </c>
      <c r="E519" t="s">
        <v>64</v>
      </c>
      <c r="F519" t="s">
        <v>66</v>
      </c>
      <c r="G519" t="s">
        <v>67</v>
      </c>
      <c r="H519" t="s">
        <v>67</v>
      </c>
      <c r="I519" t="s">
        <v>83</v>
      </c>
      <c r="J519">
        <v>228</v>
      </c>
      <c r="K519">
        <v>2</v>
      </c>
      <c r="L519">
        <v>999</v>
      </c>
      <c r="M519" t="s">
        <v>69</v>
      </c>
      <c r="N519" s="26">
        <v>1800</v>
      </c>
      <c r="O519" t="s">
        <v>70</v>
      </c>
      <c r="P519">
        <v>3565</v>
      </c>
      <c r="Q519" s="27">
        <v>7.6999999999999999E-2</v>
      </c>
      <c r="R519" t="s">
        <v>66</v>
      </c>
    </row>
    <row r="520" spans="1:18" x14ac:dyDescent="0.3">
      <c r="A520">
        <v>519</v>
      </c>
      <c r="B520">
        <v>39</v>
      </c>
      <c r="C520" t="s">
        <v>77</v>
      </c>
      <c r="D520" t="s">
        <v>63</v>
      </c>
      <c r="E520" t="s">
        <v>74</v>
      </c>
      <c r="F520" t="s">
        <v>66</v>
      </c>
      <c r="G520" t="s">
        <v>66</v>
      </c>
      <c r="H520" t="s">
        <v>66</v>
      </c>
      <c r="I520" t="s">
        <v>83</v>
      </c>
      <c r="J520">
        <v>240</v>
      </c>
      <c r="K520">
        <v>1</v>
      </c>
      <c r="L520">
        <v>999</v>
      </c>
      <c r="M520" t="s">
        <v>69</v>
      </c>
      <c r="N520" s="26">
        <v>1900</v>
      </c>
      <c r="O520" t="s">
        <v>70</v>
      </c>
      <c r="P520">
        <v>3565</v>
      </c>
      <c r="Q520" s="27">
        <v>7.6999999999999999E-2</v>
      </c>
      <c r="R520" t="s">
        <v>66</v>
      </c>
    </row>
    <row r="521" spans="1:18" x14ac:dyDescent="0.3">
      <c r="A521">
        <v>520</v>
      </c>
      <c r="B521">
        <v>44</v>
      </c>
      <c r="C521" t="s">
        <v>78</v>
      </c>
      <c r="D521" t="s">
        <v>73</v>
      </c>
      <c r="E521" t="s">
        <v>64</v>
      </c>
      <c r="F521" t="s">
        <v>66</v>
      </c>
      <c r="G521" t="s">
        <v>66</v>
      </c>
      <c r="H521" t="s">
        <v>66</v>
      </c>
      <c r="I521" t="s">
        <v>83</v>
      </c>
      <c r="J521">
        <v>673</v>
      </c>
      <c r="K521">
        <v>2</v>
      </c>
      <c r="L521">
        <v>999</v>
      </c>
      <c r="M521" t="s">
        <v>69</v>
      </c>
      <c r="N521" s="26">
        <v>1550</v>
      </c>
      <c r="O521" t="s">
        <v>70</v>
      </c>
      <c r="P521">
        <v>3565</v>
      </c>
      <c r="Q521" s="27">
        <v>7.6999999999999999E-2</v>
      </c>
      <c r="R521" t="s">
        <v>66</v>
      </c>
    </row>
    <row r="522" spans="1:18" x14ac:dyDescent="0.3">
      <c r="A522">
        <v>521</v>
      </c>
      <c r="B522">
        <v>36</v>
      </c>
      <c r="C522" t="s">
        <v>78</v>
      </c>
      <c r="D522" t="s">
        <v>63</v>
      </c>
      <c r="E522" t="s">
        <v>64</v>
      </c>
      <c r="F522" t="s">
        <v>66</v>
      </c>
      <c r="G522" t="s">
        <v>66</v>
      </c>
      <c r="H522" t="s">
        <v>66</v>
      </c>
      <c r="I522" t="s">
        <v>83</v>
      </c>
      <c r="J522">
        <v>233</v>
      </c>
      <c r="K522">
        <v>2</v>
      </c>
      <c r="L522">
        <v>999</v>
      </c>
      <c r="M522" t="s">
        <v>69</v>
      </c>
      <c r="N522" s="26">
        <v>1900</v>
      </c>
      <c r="O522" t="s">
        <v>70</v>
      </c>
      <c r="P522">
        <v>3565</v>
      </c>
      <c r="Q522" s="27">
        <v>7.6999999999999999E-2</v>
      </c>
      <c r="R522" t="s">
        <v>66</v>
      </c>
    </row>
    <row r="523" spans="1:18" x14ac:dyDescent="0.3">
      <c r="A523">
        <v>522</v>
      </c>
      <c r="B523">
        <v>41</v>
      </c>
      <c r="C523" t="s">
        <v>71</v>
      </c>
      <c r="D523" t="s">
        <v>73</v>
      </c>
      <c r="E523" t="s">
        <v>64</v>
      </c>
      <c r="F523" t="s">
        <v>65</v>
      </c>
      <c r="G523" t="s">
        <v>67</v>
      </c>
      <c r="H523" t="s">
        <v>67</v>
      </c>
      <c r="I523" t="s">
        <v>83</v>
      </c>
      <c r="J523">
        <v>102</v>
      </c>
      <c r="K523">
        <v>1</v>
      </c>
      <c r="L523">
        <v>999</v>
      </c>
      <c r="M523" t="s">
        <v>69</v>
      </c>
      <c r="N523" s="26">
        <v>1000</v>
      </c>
      <c r="O523" t="s">
        <v>70</v>
      </c>
      <c r="P523">
        <v>3565</v>
      </c>
      <c r="Q523" s="27">
        <v>7.6999999999999999E-2</v>
      </c>
      <c r="R523" t="s">
        <v>66</v>
      </c>
    </row>
    <row r="524" spans="1:18" x14ac:dyDescent="0.3">
      <c r="A524">
        <v>523</v>
      </c>
      <c r="B524">
        <v>41</v>
      </c>
      <c r="C524" t="s">
        <v>62</v>
      </c>
      <c r="D524" t="s">
        <v>63</v>
      </c>
      <c r="E524" t="s">
        <v>64</v>
      </c>
      <c r="F524" t="s">
        <v>66</v>
      </c>
      <c r="G524" t="s">
        <v>66</v>
      </c>
      <c r="H524" t="s">
        <v>66</v>
      </c>
      <c r="I524" t="s">
        <v>83</v>
      </c>
      <c r="J524">
        <v>461</v>
      </c>
      <c r="K524">
        <v>1</v>
      </c>
      <c r="L524">
        <v>999</v>
      </c>
      <c r="M524" t="s">
        <v>69</v>
      </c>
      <c r="N524" s="26">
        <v>4300</v>
      </c>
      <c r="O524" t="s">
        <v>70</v>
      </c>
      <c r="P524">
        <v>3565</v>
      </c>
      <c r="Q524" s="27">
        <v>7.6999999999999999E-2</v>
      </c>
      <c r="R524" t="s">
        <v>66</v>
      </c>
    </row>
    <row r="525" spans="1:18" x14ac:dyDescent="0.3">
      <c r="A525">
        <v>524</v>
      </c>
      <c r="B525">
        <v>35</v>
      </c>
      <c r="C525" t="s">
        <v>62</v>
      </c>
      <c r="D525" t="s">
        <v>63</v>
      </c>
      <c r="E525" t="s">
        <v>64</v>
      </c>
      <c r="F525" t="s">
        <v>66</v>
      </c>
      <c r="G525" t="s">
        <v>66</v>
      </c>
      <c r="H525" t="s">
        <v>66</v>
      </c>
      <c r="I525" t="s">
        <v>83</v>
      </c>
      <c r="J525">
        <v>250</v>
      </c>
      <c r="K525">
        <v>2</v>
      </c>
      <c r="L525">
        <v>999</v>
      </c>
      <c r="M525" t="s">
        <v>69</v>
      </c>
      <c r="N525" s="26">
        <v>1800</v>
      </c>
      <c r="O525" t="s">
        <v>70</v>
      </c>
      <c r="P525">
        <v>3565</v>
      </c>
      <c r="Q525" s="27">
        <v>7.6999999999999999E-2</v>
      </c>
      <c r="R525" t="s">
        <v>66</v>
      </c>
    </row>
    <row r="526" spans="1:18" x14ac:dyDescent="0.3">
      <c r="A526">
        <v>525</v>
      </c>
      <c r="B526">
        <v>41</v>
      </c>
      <c r="C526" t="s">
        <v>77</v>
      </c>
      <c r="D526" t="s">
        <v>63</v>
      </c>
      <c r="E526" t="s">
        <v>64</v>
      </c>
      <c r="F526" t="s">
        <v>66</v>
      </c>
      <c r="G526" t="s">
        <v>66</v>
      </c>
      <c r="H526" t="s">
        <v>66</v>
      </c>
      <c r="I526" t="s">
        <v>83</v>
      </c>
      <c r="J526">
        <v>130</v>
      </c>
      <c r="K526">
        <v>1</v>
      </c>
      <c r="L526">
        <v>999</v>
      </c>
      <c r="M526" t="s">
        <v>69</v>
      </c>
      <c r="N526" s="26">
        <v>15400</v>
      </c>
      <c r="O526" t="s">
        <v>70</v>
      </c>
      <c r="P526">
        <v>3565</v>
      </c>
      <c r="Q526" s="27">
        <v>7.6999999999999999E-2</v>
      </c>
      <c r="R526" t="s">
        <v>66</v>
      </c>
    </row>
    <row r="527" spans="1:18" x14ac:dyDescent="0.3">
      <c r="A527">
        <v>526</v>
      </c>
      <c r="B527">
        <v>36</v>
      </c>
      <c r="C527" t="s">
        <v>71</v>
      </c>
      <c r="D527" t="s">
        <v>63</v>
      </c>
      <c r="E527" t="s">
        <v>64</v>
      </c>
      <c r="F527" t="s">
        <v>65</v>
      </c>
      <c r="G527" t="s">
        <v>66</v>
      </c>
      <c r="H527" t="s">
        <v>66</v>
      </c>
      <c r="I527" t="s">
        <v>83</v>
      </c>
      <c r="J527">
        <v>252</v>
      </c>
      <c r="K527">
        <v>1</v>
      </c>
      <c r="L527">
        <v>999</v>
      </c>
      <c r="M527" t="s">
        <v>69</v>
      </c>
      <c r="N527" s="26">
        <v>7550</v>
      </c>
      <c r="O527" t="s">
        <v>70</v>
      </c>
      <c r="P527">
        <v>3565</v>
      </c>
      <c r="Q527" s="27">
        <v>7.6999999999999999E-2</v>
      </c>
      <c r="R527" t="s">
        <v>66</v>
      </c>
    </row>
    <row r="528" spans="1:18" x14ac:dyDescent="0.3">
      <c r="A528">
        <v>527</v>
      </c>
      <c r="B528">
        <v>35</v>
      </c>
      <c r="C528" t="s">
        <v>78</v>
      </c>
      <c r="D528" t="s">
        <v>63</v>
      </c>
      <c r="E528" t="s">
        <v>64</v>
      </c>
      <c r="F528" t="s">
        <v>66</v>
      </c>
      <c r="G528" t="s">
        <v>67</v>
      </c>
      <c r="H528" t="s">
        <v>67</v>
      </c>
      <c r="I528" t="s">
        <v>83</v>
      </c>
      <c r="J528">
        <v>138</v>
      </c>
      <c r="K528">
        <v>1</v>
      </c>
      <c r="L528">
        <v>999</v>
      </c>
      <c r="M528" t="s">
        <v>69</v>
      </c>
      <c r="N528" s="26">
        <v>2700</v>
      </c>
      <c r="O528" t="s">
        <v>70</v>
      </c>
      <c r="P528">
        <v>3565</v>
      </c>
      <c r="Q528" s="27">
        <v>7.6999999999999999E-2</v>
      </c>
      <c r="R528" t="s">
        <v>66</v>
      </c>
    </row>
    <row r="529" spans="1:18" x14ac:dyDescent="0.3">
      <c r="A529">
        <v>528</v>
      </c>
      <c r="B529">
        <v>33</v>
      </c>
      <c r="C529" t="s">
        <v>62</v>
      </c>
      <c r="D529" t="s">
        <v>63</v>
      </c>
      <c r="E529" t="s">
        <v>64</v>
      </c>
      <c r="F529" t="s">
        <v>65</v>
      </c>
      <c r="G529" t="s">
        <v>66</v>
      </c>
      <c r="H529" t="s">
        <v>66</v>
      </c>
      <c r="I529" t="s">
        <v>83</v>
      </c>
      <c r="J529">
        <v>412</v>
      </c>
      <c r="K529">
        <v>1</v>
      </c>
      <c r="L529">
        <v>999</v>
      </c>
      <c r="M529" t="s">
        <v>69</v>
      </c>
      <c r="N529" s="26">
        <v>2300</v>
      </c>
      <c r="O529" t="s">
        <v>70</v>
      </c>
      <c r="P529">
        <v>3565</v>
      </c>
      <c r="Q529" s="27">
        <v>7.6999999999999999E-2</v>
      </c>
      <c r="R529" t="s">
        <v>66</v>
      </c>
    </row>
    <row r="530" spans="1:18" x14ac:dyDescent="0.3">
      <c r="A530">
        <v>529</v>
      </c>
      <c r="B530">
        <v>38</v>
      </c>
      <c r="C530" t="s">
        <v>78</v>
      </c>
      <c r="D530" t="s">
        <v>63</v>
      </c>
      <c r="E530" t="s">
        <v>64</v>
      </c>
      <c r="F530" t="s">
        <v>65</v>
      </c>
      <c r="G530" t="s">
        <v>66</v>
      </c>
      <c r="H530" t="s">
        <v>66</v>
      </c>
      <c r="I530" t="s">
        <v>83</v>
      </c>
      <c r="J530">
        <v>179</v>
      </c>
      <c r="K530">
        <v>1</v>
      </c>
      <c r="L530">
        <v>999</v>
      </c>
      <c r="M530" t="s">
        <v>69</v>
      </c>
      <c r="N530" s="26">
        <v>2550</v>
      </c>
      <c r="O530" t="s">
        <v>70</v>
      </c>
      <c r="P530">
        <v>3565</v>
      </c>
      <c r="Q530" s="27">
        <v>7.6999999999999999E-2</v>
      </c>
      <c r="R530" t="s">
        <v>66</v>
      </c>
    </row>
    <row r="531" spans="1:18" x14ac:dyDescent="0.3">
      <c r="A531">
        <v>530</v>
      </c>
      <c r="B531">
        <v>33</v>
      </c>
      <c r="C531" t="s">
        <v>79</v>
      </c>
      <c r="D531" t="s">
        <v>63</v>
      </c>
      <c r="E531" t="s">
        <v>74</v>
      </c>
      <c r="F531" t="s">
        <v>66</v>
      </c>
      <c r="G531" t="s">
        <v>66</v>
      </c>
      <c r="H531" t="s">
        <v>66</v>
      </c>
      <c r="I531" t="s">
        <v>83</v>
      </c>
      <c r="J531">
        <v>19</v>
      </c>
      <c r="K531">
        <v>1</v>
      </c>
      <c r="L531">
        <v>999</v>
      </c>
      <c r="M531" t="s">
        <v>69</v>
      </c>
      <c r="N531" s="26">
        <v>2500</v>
      </c>
      <c r="O531" t="s">
        <v>70</v>
      </c>
      <c r="P531">
        <v>3565</v>
      </c>
      <c r="Q531" s="27">
        <v>7.6999999999999999E-2</v>
      </c>
      <c r="R531" t="s">
        <v>66</v>
      </c>
    </row>
    <row r="532" spans="1:18" x14ac:dyDescent="0.3">
      <c r="A532">
        <v>531</v>
      </c>
      <c r="B532">
        <v>55</v>
      </c>
      <c r="C532" t="s">
        <v>79</v>
      </c>
      <c r="D532" t="s">
        <v>63</v>
      </c>
      <c r="E532" t="s">
        <v>65</v>
      </c>
      <c r="F532" t="s">
        <v>65</v>
      </c>
      <c r="G532" t="s">
        <v>66</v>
      </c>
      <c r="H532" t="s">
        <v>66</v>
      </c>
      <c r="I532" t="s">
        <v>83</v>
      </c>
      <c r="J532">
        <v>228</v>
      </c>
      <c r="K532">
        <v>1</v>
      </c>
      <c r="L532">
        <v>999</v>
      </c>
      <c r="M532" t="s">
        <v>69</v>
      </c>
      <c r="N532" s="26">
        <v>22850</v>
      </c>
      <c r="O532" t="s">
        <v>70</v>
      </c>
      <c r="P532">
        <v>3565</v>
      </c>
      <c r="Q532" s="27">
        <v>7.6999999999999999E-2</v>
      </c>
      <c r="R532" t="s">
        <v>66</v>
      </c>
    </row>
    <row r="533" spans="1:18" x14ac:dyDescent="0.3">
      <c r="A533">
        <v>532</v>
      </c>
      <c r="B533">
        <v>36</v>
      </c>
      <c r="C533" t="s">
        <v>62</v>
      </c>
      <c r="D533" t="s">
        <v>63</v>
      </c>
      <c r="E533" t="s">
        <v>64</v>
      </c>
      <c r="F533" t="s">
        <v>65</v>
      </c>
      <c r="G533" t="s">
        <v>66</v>
      </c>
      <c r="H533" t="s">
        <v>66</v>
      </c>
      <c r="I533" t="s">
        <v>83</v>
      </c>
      <c r="J533">
        <v>55</v>
      </c>
      <c r="K533">
        <v>1</v>
      </c>
      <c r="L533">
        <v>999</v>
      </c>
      <c r="M533" t="s">
        <v>69</v>
      </c>
      <c r="N533" s="26">
        <v>22700</v>
      </c>
      <c r="O533" t="s">
        <v>70</v>
      </c>
      <c r="P533">
        <v>3565</v>
      </c>
      <c r="Q533" s="27">
        <v>7.6999999999999999E-2</v>
      </c>
      <c r="R533" t="s">
        <v>66</v>
      </c>
    </row>
    <row r="534" spans="1:18" x14ac:dyDescent="0.3">
      <c r="A534">
        <v>533</v>
      </c>
      <c r="B534">
        <v>57</v>
      </c>
      <c r="C534" t="s">
        <v>77</v>
      </c>
      <c r="D534" t="s">
        <v>63</v>
      </c>
      <c r="E534" t="s">
        <v>81</v>
      </c>
      <c r="F534" t="s">
        <v>65</v>
      </c>
      <c r="G534" t="s">
        <v>66</v>
      </c>
      <c r="H534" t="s">
        <v>67</v>
      </c>
      <c r="I534" t="s">
        <v>83</v>
      </c>
      <c r="J534">
        <v>717</v>
      </c>
      <c r="K534">
        <v>1</v>
      </c>
      <c r="L534">
        <v>999</v>
      </c>
      <c r="M534" t="s">
        <v>69</v>
      </c>
      <c r="N534">
        <v>350</v>
      </c>
      <c r="O534" t="s">
        <v>70</v>
      </c>
      <c r="P534">
        <v>3565</v>
      </c>
      <c r="Q534" s="27">
        <v>7.6999999999999999E-2</v>
      </c>
      <c r="R534" t="s">
        <v>66</v>
      </c>
    </row>
    <row r="535" spans="1:18" x14ac:dyDescent="0.3">
      <c r="A535">
        <v>534</v>
      </c>
      <c r="B535">
        <v>32</v>
      </c>
      <c r="C535" t="s">
        <v>80</v>
      </c>
      <c r="D535" t="s">
        <v>63</v>
      </c>
      <c r="E535" t="s">
        <v>74</v>
      </c>
      <c r="F535" t="s">
        <v>66</v>
      </c>
      <c r="G535" t="s">
        <v>67</v>
      </c>
      <c r="H535" t="s">
        <v>66</v>
      </c>
      <c r="I535" t="s">
        <v>83</v>
      </c>
      <c r="J535">
        <v>313</v>
      </c>
      <c r="K535">
        <v>2</v>
      </c>
      <c r="L535">
        <v>999</v>
      </c>
      <c r="M535" t="s">
        <v>69</v>
      </c>
      <c r="N535" s="26">
        <v>4400</v>
      </c>
      <c r="O535" t="s">
        <v>70</v>
      </c>
      <c r="P535">
        <v>3565</v>
      </c>
      <c r="Q535" s="27">
        <v>7.6999999999999999E-2</v>
      </c>
      <c r="R535" t="s">
        <v>66</v>
      </c>
    </row>
    <row r="536" spans="1:18" x14ac:dyDescent="0.3">
      <c r="A536">
        <v>535</v>
      </c>
      <c r="B536">
        <v>30</v>
      </c>
      <c r="C536" t="s">
        <v>79</v>
      </c>
      <c r="D536" t="s">
        <v>63</v>
      </c>
      <c r="E536" t="s">
        <v>64</v>
      </c>
      <c r="F536" t="s">
        <v>66</v>
      </c>
      <c r="G536" t="s">
        <v>67</v>
      </c>
      <c r="H536" t="s">
        <v>66</v>
      </c>
      <c r="I536" t="s">
        <v>83</v>
      </c>
      <c r="J536">
        <v>289</v>
      </c>
      <c r="K536">
        <v>1</v>
      </c>
      <c r="L536">
        <v>999</v>
      </c>
      <c r="M536" t="s">
        <v>69</v>
      </c>
      <c r="N536" s="26">
        <v>1500</v>
      </c>
      <c r="O536" t="s">
        <v>70</v>
      </c>
      <c r="P536">
        <v>3565</v>
      </c>
      <c r="Q536" s="27">
        <v>7.6999999999999999E-2</v>
      </c>
      <c r="R536" t="s">
        <v>66</v>
      </c>
    </row>
    <row r="537" spans="1:18" x14ac:dyDescent="0.3">
      <c r="A537">
        <v>536</v>
      </c>
      <c r="B537">
        <v>43</v>
      </c>
      <c r="C537" t="s">
        <v>78</v>
      </c>
      <c r="D537" t="s">
        <v>63</v>
      </c>
      <c r="E537" t="s">
        <v>81</v>
      </c>
      <c r="F537" t="s">
        <v>66</v>
      </c>
      <c r="G537" t="s">
        <v>67</v>
      </c>
      <c r="H537" t="s">
        <v>67</v>
      </c>
      <c r="I537" t="s">
        <v>83</v>
      </c>
      <c r="J537">
        <v>683</v>
      </c>
      <c r="K537">
        <v>2</v>
      </c>
      <c r="L537">
        <v>999</v>
      </c>
      <c r="M537" t="s">
        <v>69</v>
      </c>
      <c r="N537">
        <v>150</v>
      </c>
      <c r="O537" t="s">
        <v>70</v>
      </c>
      <c r="P537">
        <v>3565</v>
      </c>
      <c r="Q537" s="27">
        <v>7.6999999999999999E-2</v>
      </c>
      <c r="R537" t="s">
        <v>66</v>
      </c>
    </row>
    <row r="538" spans="1:18" x14ac:dyDescent="0.3">
      <c r="A538">
        <v>537</v>
      </c>
      <c r="B538">
        <v>46</v>
      </c>
      <c r="C538" t="s">
        <v>78</v>
      </c>
      <c r="D538" t="s">
        <v>63</v>
      </c>
      <c r="E538" t="s">
        <v>74</v>
      </c>
      <c r="F538" t="s">
        <v>66</v>
      </c>
      <c r="G538" t="s">
        <v>66</v>
      </c>
      <c r="H538" t="s">
        <v>66</v>
      </c>
      <c r="I538" t="s">
        <v>83</v>
      </c>
      <c r="J538">
        <v>1077</v>
      </c>
      <c r="K538">
        <v>2</v>
      </c>
      <c r="L538">
        <v>999</v>
      </c>
      <c r="M538" t="s">
        <v>69</v>
      </c>
      <c r="N538" s="26">
        <v>11440</v>
      </c>
      <c r="O538" t="s">
        <v>70</v>
      </c>
      <c r="P538">
        <v>3565</v>
      </c>
      <c r="Q538" s="27">
        <v>7.6999999999999999E-2</v>
      </c>
      <c r="R538" t="s">
        <v>66</v>
      </c>
    </row>
    <row r="539" spans="1:18" x14ac:dyDescent="0.3">
      <c r="A539">
        <v>538</v>
      </c>
      <c r="B539">
        <v>35</v>
      </c>
      <c r="C539" t="s">
        <v>78</v>
      </c>
      <c r="D539" t="s">
        <v>63</v>
      </c>
      <c r="E539" t="s">
        <v>64</v>
      </c>
      <c r="F539" t="s">
        <v>66</v>
      </c>
      <c r="G539" t="s">
        <v>66</v>
      </c>
      <c r="H539" t="s">
        <v>67</v>
      </c>
      <c r="I539" t="s">
        <v>83</v>
      </c>
      <c r="J539">
        <v>146</v>
      </c>
      <c r="K539">
        <v>2</v>
      </c>
      <c r="L539">
        <v>999</v>
      </c>
      <c r="M539" t="s">
        <v>69</v>
      </c>
      <c r="N539" s="26">
        <v>74000</v>
      </c>
      <c r="O539" t="s">
        <v>70</v>
      </c>
      <c r="P539">
        <v>3565</v>
      </c>
      <c r="Q539" s="27">
        <v>7.6999999999999999E-2</v>
      </c>
      <c r="R539" t="s">
        <v>66</v>
      </c>
    </row>
    <row r="540" spans="1:18" x14ac:dyDescent="0.3">
      <c r="A540">
        <v>539</v>
      </c>
      <c r="B540">
        <v>34</v>
      </c>
      <c r="C540" t="s">
        <v>78</v>
      </c>
      <c r="D540" t="s">
        <v>63</v>
      </c>
      <c r="E540" t="s">
        <v>74</v>
      </c>
      <c r="F540" t="s">
        <v>66</v>
      </c>
      <c r="G540" t="s">
        <v>67</v>
      </c>
      <c r="H540" t="s">
        <v>67</v>
      </c>
      <c r="I540" t="s">
        <v>83</v>
      </c>
      <c r="J540">
        <v>167</v>
      </c>
      <c r="K540">
        <v>1</v>
      </c>
      <c r="L540">
        <v>999</v>
      </c>
      <c r="M540" t="s">
        <v>69</v>
      </c>
      <c r="N540" s="26">
        <v>13500</v>
      </c>
      <c r="O540" t="s">
        <v>70</v>
      </c>
      <c r="P540">
        <v>3565</v>
      </c>
      <c r="Q540" s="27">
        <v>7.6999999999999999E-2</v>
      </c>
      <c r="R540" t="s">
        <v>66</v>
      </c>
    </row>
    <row r="541" spans="1:18" x14ac:dyDescent="0.3">
      <c r="A541">
        <v>540</v>
      </c>
      <c r="B541">
        <v>50</v>
      </c>
      <c r="C541" t="s">
        <v>62</v>
      </c>
      <c r="D541" t="s">
        <v>73</v>
      </c>
      <c r="E541" t="s">
        <v>64</v>
      </c>
      <c r="F541" t="s">
        <v>65</v>
      </c>
      <c r="G541" t="s">
        <v>65</v>
      </c>
      <c r="H541" t="s">
        <v>65</v>
      </c>
      <c r="I541" t="s">
        <v>83</v>
      </c>
      <c r="J541">
        <v>356</v>
      </c>
      <c r="K541">
        <v>1</v>
      </c>
      <c r="L541">
        <v>999</v>
      </c>
      <c r="M541" t="s">
        <v>69</v>
      </c>
      <c r="N541" s="26">
        <v>13700</v>
      </c>
      <c r="O541" t="s">
        <v>70</v>
      </c>
      <c r="P541">
        <v>3565</v>
      </c>
      <c r="Q541" s="27">
        <v>7.6999999999999999E-2</v>
      </c>
      <c r="R541" t="s">
        <v>66</v>
      </c>
    </row>
    <row r="542" spans="1:18" x14ac:dyDescent="0.3">
      <c r="A542">
        <v>541</v>
      </c>
      <c r="B542">
        <v>39</v>
      </c>
      <c r="C542" t="s">
        <v>78</v>
      </c>
      <c r="D542" t="s">
        <v>73</v>
      </c>
      <c r="E542" t="s">
        <v>74</v>
      </c>
      <c r="F542" t="s">
        <v>66</v>
      </c>
      <c r="G542" t="s">
        <v>66</v>
      </c>
      <c r="H542" t="s">
        <v>66</v>
      </c>
      <c r="I542" t="s">
        <v>83</v>
      </c>
      <c r="J542">
        <v>277</v>
      </c>
      <c r="K542">
        <v>2</v>
      </c>
      <c r="L542">
        <v>999</v>
      </c>
      <c r="M542" t="s">
        <v>69</v>
      </c>
      <c r="N542" s="26">
        <v>14900</v>
      </c>
      <c r="O542" t="s">
        <v>70</v>
      </c>
      <c r="P542">
        <v>3565</v>
      </c>
      <c r="Q542" s="27">
        <v>7.6999999999999999E-2</v>
      </c>
      <c r="R542" t="s">
        <v>66</v>
      </c>
    </row>
    <row r="543" spans="1:18" x14ac:dyDescent="0.3">
      <c r="A543">
        <v>542</v>
      </c>
      <c r="B543">
        <v>39</v>
      </c>
      <c r="C543" t="s">
        <v>62</v>
      </c>
      <c r="D543" t="s">
        <v>63</v>
      </c>
      <c r="E543" t="s">
        <v>64</v>
      </c>
      <c r="F543" t="s">
        <v>65</v>
      </c>
      <c r="G543" t="s">
        <v>66</v>
      </c>
      <c r="H543" t="s">
        <v>66</v>
      </c>
      <c r="I543" t="s">
        <v>83</v>
      </c>
      <c r="J543">
        <v>172</v>
      </c>
      <c r="K543">
        <v>1</v>
      </c>
      <c r="L543">
        <v>999</v>
      </c>
      <c r="M543" t="s">
        <v>69</v>
      </c>
      <c r="N543" s="26">
        <v>16500</v>
      </c>
      <c r="O543" t="s">
        <v>70</v>
      </c>
      <c r="P543">
        <v>3565</v>
      </c>
      <c r="Q543" s="27">
        <v>7.6999999999999999E-2</v>
      </c>
      <c r="R543" t="s">
        <v>66</v>
      </c>
    </row>
    <row r="544" spans="1:18" x14ac:dyDescent="0.3">
      <c r="A544">
        <v>543</v>
      </c>
      <c r="B544">
        <v>42</v>
      </c>
      <c r="C544" t="s">
        <v>80</v>
      </c>
      <c r="D544" t="s">
        <v>63</v>
      </c>
      <c r="E544" t="s">
        <v>64</v>
      </c>
      <c r="F544" t="s">
        <v>66</v>
      </c>
      <c r="G544" t="s">
        <v>66</v>
      </c>
      <c r="H544" t="s">
        <v>66</v>
      </c>
      <c r="I544" t="s">
        <v>83</v>
      </c>
      <c r="J544">
        <v>218</v>
      </c>
      <c r="K544">
        <v>2</v>
      </c>
      <c r="L544">
        <v>999</v>
      </c>
      <c r="M544" t="s">
        <v>69</v>
      </c>
      <c r="N544" s="26">
        <v>12500</v>
      </c>
      <c r="O544" t="s">
        <v>70</v>
      </c>
      <c r="P544">
        <v>3565</v>
      </c>
      <c r="Q544" s="27">
        <v>7.6999999999999999E-2</v>
      </c>
      <c r="R544" t="s">
        <v>66</v>
      </c>
    </row>
    <row r="545" spans="1:18" x14ac:dyDescent="0.3">
      <c r="A545">
        <v>544</v>
      </c>
      <c r="B545">
        <v>57</v>
      </c>
      <c r="C545" t="s">
        <v>75</v>
      </c>
      <c r="D545" t="s">
        <v>63</v>
      </c>
      <c r="E545" t="s">
        <v>74</v>
      </c>
      <c r="F545" t="s">
        <v>66</v>
      </c>
      <c r="G545" t="s">
        <v>67</v>
      </c>
      <c r="H545" t="s">
        <v>66</v>
      </c>
      <c r="I545" t="s">
        <v>83</v>
      </c>
      <c r="J545">
        <v>217</v>
      </c>
      <c r="K545">
        <v>1</v>
      </c>
      <c r="L545">
        <v>999</v>
      </c>
      <c r="M545" t="s">
        <v>69</v>
      </c>
      <c r="N545" s="26">
        <v>23000</v>
      </c>
      <c r="O545" t="s">
        <v>70</v>
      </c>
      <c r="P545">
        <v>3565</v>
      </c>
      <c r="Q545" s="27">
        <v>7.6999999999999999E-2</v>
      </c>
      <c r="R545" t="s">
        <v>66</v>
      </c>
    </row>
    <row r="546" spans="1:18" x14ac:dyDescent="0.3">
      <c r="A546">
        <v>545</v>
      </c>
      <c r="B546">
        <v>45</v>
      </c>
      <c r="C546" t="s">
        <v>62</v>
      </c>
      <c r="D546" t="s">
        <v>73</v>
      </c>
      <c r="E546" t="s">
        <v>64</v>
      </c>
      <c r="F546" t="s">
        <v>65</v>
      </c>
      <c r="G546" t="s">
        <v>66</v>
      </c>
      <c r="H546" t="s">
        <v>66</v>
      </c>
      <c r="I546" t="s">
        <v>83</v>
      </c>
      <c r="J546">
        <v>67</v>
      </c>
      <c r="K546">
        <v>1</v>
      </c>
      <c r="L546">
        <v>999</v>
      </c>
      <c r="M546" t="s">
        <v>69</v>
      </c>
      <c r="N546" s="26">
        <v>1100</v>
      </c>
      <c r="O546" t="s">
        <v>70</v>
      </c>
      <c r="P546">
        <v>3565</v>
      </c>
      <c r="Q546" s="27">
        <v>7.6999999999999999E-2</v>
      </c>
      <c r="R546" t="s">
        <v>66</v>
      </c>
    </row>
    <row r="547" spans="1:18" x14ac:dyDescent="0.3">
      <c r="A547">
        <v>546</v>
      </c>
      <c r="B547">
        <v>40</v>
      </c>
      <c r="C547" t="s">
        <v>77</v>
      </c>
      <c r="D547" t="s">
        <v>63</v>
      </c>
      <c r="E547" t="s">
        <v>64</v>
      </c>
      <c r="F547" t="s">
        <v>66</v>
      </c>
      <c r="G547" t="s">
        <v>66</v>
      </c>
      <c r="H547" t="s">
        <v>67</v>
      </c>
      <c r="I547" t="s">
        <v>83</v>
      </c>
      <c r="J547">
        <v>291</v>
      </c>
      <c r="K547">
        <v>1</v>
      </c>
      <c r="L547">
        <v>999</v>
      </c>
      <c r="M547" t="s">
        <v>69</v>
      </c>
      <c r="N547" s="26">
        <v>1800</v>
      </c>
      <c r="O547" t="s">
        <v>70</v>
      </c>
      <c r="P547">
        <v>3565</v>
      </c>
      <c r="Q547" s="27">
        <v>7.6999999999999999E-2</v>
      </c>
      <c r="R547" t="s">
        <v>66</v>
      </c>
    </row>
    <row r="548" spans="1:18" x14ac:dyDescent="0.3">
      <c r="A548">
        <v>547</v>
      </c>
      <c r="B548">
        <v>42</v>
      </c>
      <c r="C548" t="s">
        <v>62</v>
      </c>
      <c r="D548" t="s">
        <v>73</v>
      </c>
      <c r="E548" t="s">
        <v>64</v>
      </c>
      <c r="F548" t="s">
        <v>66</v>
      </c>
      <c r="G548" t="s">
        <v>66</v>
      </c>
      <c r="H548" t="s">
        <v>67</v>
      </c>
      <c r="I548" t="s">
        <v>83</v>
      </c>
      <c r="J548">
        <v>248</v>
      </c>
      <c r="K548">
        <v>3</v>
      </c>
      <c r="L548">
        <v>999</v>
      </c>
      <c r="M548" t="s">
        <v>69</v>
      </c>
      <c r="N548">
        <v>250</v>
      </c>
      <c r="O548" t="s">
        <v>70</v>
      </c>
      <c r="P548">
        <v>3565</v>
      </c>
      <c r="Q548" s="27">
        <v>7.6999999999999999E-2</v>
      </c>
      <c r="R548" t="s">
        <v>67</v>
      </c>
    </row>
    <row r="549" spans="1:18" x14ac:dyDescent="0.3">
      <c r="A549">
        <v>548</v>
      </c>
      <c r="B549">
        <v>40</v>
      </c>
      <c r="C549" t="s">
        <v>77</v>
      </c>
      <c r="D549" t="s">
        <v>73</v>
      </c>
      <c r="E549" t="s">
        <v>64</v>
      </c>
      <c r="F549" t="s">
        <v>66</v>
      </c>
      <c r="G549" t="s">
        <v>66</v>
      </c>
      <c r="H549" t="s">
        <v>66</v>
      </c>
      <c r="I549" t="s">
        <v>83</v>
      </c>
      <c r="J549">
        <v>256</v>
      </c>
      <c r="K549">
        <v>1</v>
      </c>
      <c r="L549">
        <v>999</v>
      </c>
      <c r="M549" t="s">
        <v>69</v>
      </c>
      <c r="N549" s="26">
        <v>4150</v>
      </c>
      <c r="O549" t="s">
        <v>70</v>
      </c>
      <c r="P549">
        <v>3565</v>
      </c>
      <c r="Q549" s="27">
        <v>7.6999999999999999E-2</v>
      </c>
      <c r="R549" t="s">
        <v>66</v>
      </c>
    </row>
    <row r="550" spans="1:18" x14ac:dyDescent="0.3">
      <c r="A550">
        <v>549</v>
      </c>
      <c r="B550">
        <v>38</v>
      </c>
      <c r="C550" t="s">
        <v>62</v>
      </c>
      <c r="D550" t="s">
        <v>73</v>
      </c>
      <c r="E550" t="s">
        <v>64</v>
      </c>
      <c r="F550" t="s">
        <v>65</v>
      </c>
      <c r="G550" t="s">
        <v>66</v>
      </c>
      <c r="H550" t="s">
        <v>66</v>
      </c>
      <c r="I550" t="s">
        <v>83</v>
      </c>
      <c r="J550">
        <v>286</v>
      </c>
      <c r="K550">
        <v>1</v>
      </c>
      <c r="L550">
        <v>999</v>
      </c>
      <c r="M550" t="s">
        <v>69</v>
      </c>
      <c r="N550" s="26">
        <v>8800</v>
      </c>
      <c r="O550" t="s">
        <v>70</v>
      </c>
      <c r="P550">
        <v>3565</v>
      </c>
      <c r="Q550" s="27">
        <v>7.6999999999999999E-2</v>
      </c>
      <c r="R550" t="s">
        <v>66</v>
      </c>
    </row>
    <row r="551" spans="1:18" x14ac:dyDescent="0.3">
      <c r="A551">
        <v>550</v>
      </c>
      <c r="B551">
        <v>39</v>
      </c>
      <c r="C551" t="s">
        <v>62</v>
      </c>
      <c r="D551" t="s">
        <v>63</v>
      </c>
      <c r="E551" t="s">
        <v>64</v>
      </c>
      <c r="F551" t="s">
        <v>65</v>
      </c>
      <c r="G551" t="s">
        <v>67</v>
      </c>
      <c r="H551" t="s">
        <v>67</v>
      </c>
      <c r="I551" t="s">
        <v>83</v>
      </c>
      <c r="J551">
        <v>477</v>
      </c>
      <c r="K551">
        <v>1</v>
      </c>
      <c r="L551">
        <v>999</v>
      </c>
      <c r="M551" t="s">
        <v>69</v>
      </c>
      <c r="N551" s="26">
        <v>4000</v>
      </c>
      <c r="O551" t="s">
        <v>70</v>
      </c>
      <c r="P551">
        <v>3565</v>
      </c>
      <c r="Q551" s="27">
        <v>7.6999999999999999E-2</v>
      </c>
      <c r="R551" t="s">
        <v>66</v>
      </c>
    </row>
    <row r="552" spans="1:18" x14ac:dyDescent="0.3">
      <c r="A552">
        <v>551</v>
      </c>
      <c r="B552">
        <v>41</v>
      </c>
      <c r="C552" t="s">
        <v>62</v>
      </c>
      <c r="D552" t="s">
        <v>63</v>
      </c>
      <c r="E552" t="s">
        <v>64</v>
      </c>
      <c r="F552" t="s">
        <v>66</v>
      </c>
      <c r="G552" t="s">
        <v>66</v>
      </c>
      <c r="H552" t="s">
        <v>66</v>
      </c>
      <c r="I552" t="s">
        <v>83</v>
      </c>
      <c r="J552">
        <v>611</v>
      </c>
      <c r="K552">
        <v>1</v>
      </c>
      <c r="L552">
        <v>999</v>
      </c>
      <c r="M552" t="s">
        <v>69</v>
      </c>
      <c r="N552">
        <v>500</v>
      </c>
      <c r="O552" t="s">
        <v>70</v>
      </c>
      <c r="P552">
        <v>3565</v>
      </c>
      <c r="Q552" s="27">
        <v>7.6999999999999999E-2</v>
      </c>
      <c r="R552" t="s">
        <v>66</v>
      </c>
    </row>
    <row r="553" spans="1:18" x14ac:dyDescent="0.3">
      <c r="A553">
        <v>552</v>
      </c>
      <c r="B553">
        <v>39</v>
      </c>
      <c r="C553" t="s">
        <v>62</v>
      </c>
      <c r="D553" t="s">
        <v>73</v>
      </c>
      <c r="E553" t="s">
        <v>64</v>
      </c>
      <c r="F553" t="s">
        <v>65</v>
      </c>
      <c r="G553" t="s">
        <v>67</v>
      </c>
      <c r="H553" t="s">
        <v>66</v>
      </c>
      <c r="I553" t="s">
        <v>83</v>
      </c>
      <c r="J553">
        <v>471</v>
      </c>
      <c r="K553">
        <v>1</v>
      </c>
      <c r="L553">
        <v>999</v>
      </c>
      <c r="M553" t="s">
        <v>69</v>
      </c>
      <c r="N553">
        <v>600</v>
      </c>
      <c r="O553" t="s">
        <v>70</v>
      </c>
      <c r="P553">
        <v>3565</v>
      </c>
      <c r="Q553" s="27">
        <v>7.6999999999999999E-2</v>
      </c>
      <c r="R553" t="s">
        <v>66</v>
      </c>
    </row>
    <row r="554" spans="1:18" x14ac:dyDescent="0.3">
      <c r="A554">
        <v>553</v>
      </c>
      <c r="B554">
        <v>41</v>
      </c>
      <c r="C554" t="s">
        <v>62</v>
      </c>
      <c r="D554" t="s">
        <v>73</v>
      </c>
      <c r="E554" t="s">
        <v>64</v>
      </c>
      <c r="F554" t="s">
        <v>66</v>
      </c>
      <c r="G554" t="s">
        <v>67</v>
      </c>
      <c r="H554" t="s">
        <v>67</v>
      </c>
      <c r="I554" t="s">
        <v>83</v>
      </c>
      <c r="J554">
        <v>381</v>
      </c>
      <c r="K554">
        <v>1</v>
      </c>
      <c r="L554">
        <v>999</v>
      </c>
      <c r="M554" t="s">
        <v>69</v>
      </c>
      <c r="N554" s="26">
        <v>7500</v>
      </c>
      <c r="O554" t="s">
        <v>70</v>
      </c>
      <c r="P554">
        <v>3565</v>
      </c>
      <c r="Q554" s="27">
        <v>7.6999999999999999E-2</v>
      </c>
      <c r="R554" t="s">
        <v>66</v>
      </c>
    </row>
    <row r="555" spans="1:18" x14ac:dyDescent="0.3">
      <c r="A555">
        <v>554</v>
      </c>
      <c r="B555">
        <v>45</v>
      </c>
      <c r="C555" t="s">
        <v>78</v>
      </c>
      <c r="D555" t="s">
        <v>73</v>
      </c>
      <c r="E555" t="s">
        <v>74</v>
      </c>
      <c r="F555" t="s">
        <v>65</v>
      </c>
      <c r="G555" t="s">
        <v>66</v>
      </c>
      <c r="H555" t="s">
        <v>66</v>
      </c>
      <c r="I555" t="s">
        <v>83</v>
      </c>
      <c r="J555">
        <v>251</v>
      </c>
      <c r="K555">
        <v>1</v>
      </c>
      <c r="L555">
        <v>999</v>
      </c>
      <c r="M555" t="s">
        <v>69</v>
      </c>
      <c r="N555" s="26">
        <v>3000</v>
      </c>
      <c r="O555" t="s">
        <v>70</v>
      </c>
      <c r="P555">
        <v>3565</v>
      </c>
      <c r="Q555" s="27">
        <v>7.6999999999999999E-2</v>
      </c>
      <c r="R555" t="s">
        <v>66</v>
      </c>
    </row>
    <row r="556" spans="1:18" x14ac:dyDescent="0.3">
      <c r="A556">
        <v>555</v>
      </c>
      <c r="B556">
        <v>35</v>
      </c>
      <c r="C556" t="s">
        <v>78</v>
      </c>
      <c r="D556" t="s">
        <v>73</v>
      </c>
      <c r="E556" t="s">
        <v>74</v>
      </c>
      <c r="F556" t="s">
        <v>66</v>
      </c>
      <c r="G556" t="s">
        <v>65</v>
      </c>
      <c r="H556" t="s">
        <v>65</v>
      </c>
      <c r="I556" t="s">
        <v>83</v>
      </c>
      <c r="J556">
        <v>408</v>
      </c>
      <c r="K556">
        <v>1</v>
      </c>
      <c r="L556">
        <v>999</v>
      </c>
      <c r="M556" t="s">
        <v>69</v>
      </c>
      <c r="N556">
        <v>300</v>
      </c>
      <c r="O556" t="s">
        <v>70</v>
      </c>
      <c r="P556">
        <v>3565</v>
      </c>
      <c r="Q556" s="27">
        <v>7.6999999999999999E-2</v>
      </c>
      <c r="R556" t="s">
        <v>66</v>
      </c>
    </row>
    <row r="557" spans="1:18" x14ac:dyDescent="0.3">
      <c r="A557">
        <v>556</v>
      </c>
      <c r="B557">
        <v>35</v>
      </c>
      <c r="C557" t="s">
        <v>78</v>
      </c>
      <c r="D557" t="s">
        <v>63</v>
      </c>
      <c r="E557" t="s">
        <v>64</v>
      </c>
      <c r="F557" t="s">
        <v>66</v>
      </c>
      <c r="G557" t="s">
        <v>67</v>
      </c>
      <c r="H557" t="s">
        <v>66</v>
      </c>
      <c r="I557" t="s">
        <v>83</v>
      </c>
      <c r="J557">
        <v>287</v>
      </c>
      <c r="K557">
        <v>1</v>
      </c>
      <c r="L557">
        <v>999</v>
      </c>
      <c r="M557" t="s">
        <v>69</v>
      </c>
      <c r="N557" s="26">
        <v>1500</v>
      </c>
      <c r="O557" t="s">
        <v>70</v>
      </c>
      <c r="P557">
        <v>3565</v>
      </c>
      <c r="Q557" s="27">
        <v>7.6999999999999999E-2</v>
      </c>
      <c r="R557" t="s">
        <v>66</v>
      </c>
    </row>
    <row r="558" spans="1:18" x14ac:dyDescent="0.3">
      <c r="A558">
        <v>557</v>
      </c>
      <c r="B558">
        <v>49</v>
      </c>
      <c r="C558" t="s">
        <v>62</v>
      </c>
      <c r="D558" t="s">
        <v>63</v>
      </c>
      <c r="E558" t="s">
        <v>64</v>
      </c>
      <c r="F558" t="s">
        <v>65</v>
      </c>
      <c r="G558" t="s">
        <v>66</v>
      </c>
      <c r="H558" t="s">
        <v>66</v>
      </c>
      <c r="I558" t="s">
        <v>83</v>
      </c>
      <c r="J558">
        <v>322</v>
      </c>
      <c r="K558">
        <v>1</v>
      </c>
      <c r="L558">
        <v>999</v>
      </c>
      <c r="M558" t="s">
        <v>69</v>
      </c>
      <c r="N558">
        <v>450</v>
      </c>
      <c r="O558" t="s">
        <v>70</v>
      </c>
      <c r="P558">
        <v>3565</v>
      </c>
      <c r="Q558" s="27">
        <v>7.6999999999999999E-2</v>
      </c>
      <c r="R558" t="s">
        <v>66</v>
      </c>
    </row>
    <row r="559" spans="1:18" x14ac:dyDescent="0.3">
      <c r="A559">
        <v>558</v>
      </c>
      <c r="B559">
        <v>36</v>
      </c>
      <c r="C559" t="s">
        <v>77</v>
      </c>
      <c r="D559" t="s">
        <v>63</v>
      </c>
      <c r="E559" t="s">
        <v>65</v>
      </c>
      <c r="F559" t="s">
        <v>66</v>
      </c>
      <c r="G559" t="s">
        <v>66</v>
      </c>
      <c r="H559" t="s">
        <v>66</v>
      </c>
      <c r="I559" t="s">
        <v>83</v>
      </c>
      <c r="J559">
        <v>216</v>
      </c>
      <c r="K559">
        <v>2</v>
      </c>
      <c r="L559">
        <v>999</v>
      </c>
      <c r="M559" t="s">
        <v>69</v>
      </c>
      <c r="N559" s="26">
        <v>7000</v>
      </c>
      <c r="O559" t="s">
        <v>70</v>
      </c>
      <c r="P559">
        <v>3565</v>
      </c>
      <c r="Q559" s="27">
        <v>7.6999999999999999E-2</v>
      </c>
      <c r="R559" t="s">
        <v>66</v>
      </c>
    </row>
    <row r="560" spans="1:18" x14ac:dyDescent="0.3">
      <c r="A560">
        <v>559</v>
      </c>
      <c r="B560">
        <v>23</v>
      </c>
      <c r="C560" t="s">
        <v>78</v>
      </c>
      <c r="D560" t="s">
        <v>63</v>
      </c>
      <c r="E560" t="s">
        <v>74</v>
      </c>
      <c r="F560" t="s">
        <v>66</v>
      </c>
      <c r="G560" t="s">
        <v>66</v>
      </c>
      <c r="H560" t="s">
        <v>66</v>
      </c>
      <c r="I560" t="s">
        <v>83</v>
      </c>
      <c r="J560">
        <v>366</v>
      </c>
      <c r="K560">
        <v>3</v>
      </c>
      <c r="L560">
        <v>999</v>
      </c>
      <c r="M560" t="s">
        <v>69</v>
      </c>
      <c r="N560">
        <v>500</v>
      </c>
      <c r="O560" t="s">
        <v>70</v>
      </c>
      <c r="P560">
        <v>3565</v>
      </c>
      <c r="Q560" s="27">
        <v>7.6999999999999999E-2</v>
      </c>
      <c r="R560" t="s">
        <v>66</v>
      </c>
    </row>
    <row r="561" spans="1:18" x14ac:dyDescent="0.3">
      <c r="A561">
        <v>560</v>
      </c>
      <c r="B561">
        <v>43</v>
      </c>
      <c r="C561" t="s">
        <v>76</v>
      </c>
      <c r="D561" t="s">
        <v>63</v>
      </c>
      <c r="E561" t="s">
        <v>74</v>
      </c>
      <c r="F561" t="s">
        <v>65</v>
      </c>
      <c r="G561" t="s">
        <v>65</v>
      </c>
      <c r="H561" t="s">
        <v>65</v>
      </c>
      <c r="I561" t="s">
        <v>83</v>
      </c>
      <c r="J561">
        <v>210</v>
      </c>
      <c r="K561">
        <v>2</v>
      </c>
      <c r="L561">
        <v>999</v>
      </c>
      <c r="M561" t="s">
        <v>69</v>
      </c>
      <c r="N561">
        <v>500</v>
      </c>
      <c r="O561" t="s">
        <v>70</v>
      </c>
      <c r="P561">
        <v>3565</v>
      </c>
      <c r="Q561" s="27">
        <v>7.6999999999999999E-2</v>
      </c>
      <c r="R561" t="s">
        <v>66</v>
      </c>
    </row>
    <row r="562" spans="1:18" x14ac:dyDescent="0.3">
      <c r="A562">
        <v>561</v>
      </c>
      <c r="B562">
        <v>49</v>
      </c>
      <c r="C562" t="s">
        <v>80</v>
      </c>
      <c r="D562" t="s">
        <v>73</v>
      </c>
      <c r="E562" t="s">
        <v>81</v>
      </c>
      <c r="F562" t="s">
        <v>66</v>
      </c>
      <c r="G562" t="s">
        <v>65</v>
      </c>
      <c r="H562" t="s">
        <v>65</v>
      </c>
      <c r="I562" t="s">
        <v>83</v>
      </c>
      <c r="J562">
        <v>288</v>
      </c>
      <c r="K562">
        <v>2</v>
      </c>
      <c r="L562">
        <v>999</v>
      </c>
      <c r="M562" t="s">
        <v>69</v>
      </c>
      <c r="N562">
        <v>800</v>
      </c>
      <c r="O562" t="s">
        <v>70</v>
      </c>
      <c r="P562">
        <v>3565</v>
      </c>
      <c r="Q562" s="27">
        <v>7.6999999999999999E-2</v>
      </c>
      <c r="R562" t="s">
        <v>66</v>
      </c>
    </row>
    <row r="563" spans="1:18" x14ac:dyDescent="0.3">
      <c r="A563">
        <v>562</v>
      </c>
      <c r="B563">
        <v>36</v>
      </c>
      <c r="C563" t="s">
        <v>77</v>
      </c>
      <c r="D563" t="s">
        <v>63</v>
      </c>
      <c r="E563" t="s">
        <v>81</v>
      </c>
      <c r="F563" t="s">
        <v>66</v>
      </c>
      <c r="G563" t="s">
        <v>65</v>
      </c>
      <c r="H563" t="s">
        <v>65</v>
      </c>
      <c r="I563" t="s">
        <v>83</v>
      </c>
      <c r="J563">
        <v>168</v>
      </c>
      <c r="K563">
        <v>2</v>
      </c>
      <c r="L563">
        <v>999</v>
      </c>
      <c r="M563" t="s">
        <v>69</v>
      </c>
      <c r="N563" s="26">
        <v>1200</v>
      </c>
      <c r="O563" t="s">
        <v>70</v>
      </c>
      <c r="P563">
        <v>3565</v>
      </c>
      <c r="Q563" s="27">
        <v>7.6999999999999999E-2</v>
      </c>
      <c r="R563" t="s">
        <v>66</v>
      </c>
    </row>
    <row r="564" spans="1:18" x14ac:dyDescent="0.3">
      <c r="A564">
        <v>563</v>
      </c>
      <c r="B564">
        <v>51</v>
      </c>
      <c r="C564" t="s">
        <v>62</v>
      </c>
      <c r="D564" t="s">
        <v>73</v>
      </c>
      <c r="E564" t="s">
        <v>64</v>
      </c>
      <c r="F564" t="s">
        <v>65</v>
      </c>
      <c r="G564" t="s">
        <v>67</v>
      </c>
      <c r="H564" t="s">
        <v>66</v>
      </c>
      <c r="I564" t="s">
        <v>83</v>
      </c>
      <c r="J564">
        <v>132</v>
      </c>
      <c r="K564">
        <v>2</v>
      </c>
      <c r="L564">
        <v>999</v>
      </c>
      <c r="M564" t="s">
        <v>69</v>
      </c>
      <c r="N564" s="26">
        <v>1800</v>
      </c>
      <c r="O564" t="s">
        <v>70</v>
      </c>
      <c r="P564">
        <v>3565</v>
      </c>
      <c r="Q564" s="27">
        <v>7.6999999999999999E-2</v>
      </c>
      <c r="R564" t="s">
        <v>66</v>
      </c>
    </row>
    <row r="565" spans="1:18" x14ac:dyDescent="0.3">
      <c r="A565">
        <v>564</v>
      </c>
      <c r="B565">
        <v>56</v>
      </c>
      <c r="C565" t="s">
        <v>75</v>
      </c>
      <c r="D565" t="s">
        <v>63</v>
      </c>
      <c r="E565" t="s">
        <v>64</v>
      </c>
      <c r="F565" t="s">
        <v>65</v>
      </c>
      <c r="G565" t="s">
        <v>67</v>
      </c>
      <c r="H565" t="s">
        <v>67</v>
      </c>
      <c r="I565" t="s">
        <v>83</v>
      </c>
      <c r="J565">
        <v>64</v>
      </c>
      <c r="K565">
        <v>4</v>
      </c>
      <c r="L565">
        <v>999</v>
      </c>
      <c r="M565" t="s">
        <v>69</v>
      </c>
      <c r="N565">
        <v>900</v>
      </c>
      <c r="O565" t="s">
        <v>70</v>
      </c>
      <c r="P565">
        <v>3565</v>
      </c>
      <c r="Q565" s="27">
        <v>7.6999999999999999E-2</v>
      </c>
      <c r="R565" t="s">
        <v>66</v>
      </c>
    </row>
    <row r="566" spans="1:18" x14ac:dyDescent="0.3">
      <c r="A566">
        <v>565</v>
      </c>
      <c r="B566">
        <v>45</v>
      </c>
      <c r="C566" t="s">
        <v>72</v>
      </c>
      <c r="D566" t="s">
        <v>63</v>
      </c>
      <c r="E566" t="s">
        <v>64</v>
      </c>
      <c r="F566" t="s">
        <v>66</v>
      </c>
      <c r="G566" t="s">
        <v>66</v>
      </c>
      <c r="H566" t="s">
        <v>66</v>
      </c>
      <c r="I566" t="s">
        <v>83</v>
      </c>
      <c r="J566">
        <v>209</v>
      </c>
      <c r="K566">
        <v>2</v>
      </c>
      <c r="L566">
        <v>999</v>
      </c>
      <c r="M566" t="s">
        <v>69</v>
      </c>
      <c r="N566">
        <v>550</v>
      </c>
      <c r="O566" t="s">
        <v>70</v>
      </c>
      <c r="P566">
        <v>3565</v>
      </c>
      <c r="Q566" s="27">
        <v>7.6999999999999999E-2</v>
      </c>
      <c r="R566" t="s">
        <v>66</v>
      </c>
    </row>
    <row r="567" spans="1:18" x14ac:dyDescent="0.3">
      <c r="A567">
        <v>566</v>
      </c>
      <c r="B567">
        <v>42</v>
      </c>
      <c r="C567" t="s">
        <v>78</v>
      </c>
      <c r="D567" t="s">
        <v>63</v>
      </c>
      <c r="E567" t="s">
        <v>64</v>
      </c>
      <c r="F567" t="s">
        <v>66</v>
      </c>
      <c r="G567" t="s">
        <v>66</v>
      </c>
      <c r="H567" t="s">
        <v>66</v>
      </c>
      <c r="I567" t="s">
        <v>83</v>
      </c>
      <c r="J567">
        <v>410</v>
      </c>
      <c r="K567">
        <v>3</v>
      </c>
      <c r="L567">
        <v>999</v>
      </c>
      <c r="M567" t="s">
        <v>69</v>
      </c>
      <c r="N567">
        <v>800</v>
      </c>
      <c r="O567" t="s">
        <v>70</v>
      </c>
      <c r="P567">
        <v>3565</v>
      </c>
      <c r="Q567" s="27">
        <v>7.6999999999999999E-2</v>
      </c>
      <c r="R567" t="s">
        <v>66</v>
      </c>
    </row>
    <row r="568" spans="1:18" x14ac:dyDescent="0.3">
      <c r="A568">
        <v>567</v>
      </c>
      <c r="B568">
        <v>41</v>
      </c>
      <c r="C568" t="s">
        <v>78</v>
      </c>
      <c r="D568" t="s">
        <v>73</v>
      </c>
      <c r="E568" t="s">
        <v>64</v>
      </c>
      <c r="F568" t="s">
        <v>66</v>
      </c>
      <c r="G568" t="s">
        <v>66</v>
      </c>
      <c r="H568" t="s">
        <v>66</v>
      </c>
      <c r="I568" t="s">
        <v>83</v>
      </c>
      <c r="J568">
        <v>177</v>
      </c>
      <c r="K568">
        <v>4</v>
      </c>
      <c r="L568">
        <v>999</v>
      </c>
      <c r="M568" t="s">
        <v>69</v>
      </c>
      <c r="N568" s="26">
        <v>1000</v>
      </c>
      <c r="O568" t="s">
        <v>70</v>
      </c>
      <c r="P568">
        <v>3565</v>
      </c>
      <c r="Q568" s="27">
        <v>7.6999999999999999E-2</v>
      </c>
      <c r="R568" t="s">
        <v>66</v>
      </c>
    </row>
    <row r="569" spans="1:18" x14ac:dyDescent="0.3">
      <c r="A569">
        <v>568</v>
      </c>
      <c r="B569">
        <v>32</v>
      </c>
      <c r="C569" t="s">
        <v>71</v>
      </c>
      <c r="D569" t="s">
        <v>63</v>
      </c>
      <c r="E569" t="s">
        <v>64</v>
      </c>
      <c r="F569" t="s">
        <v>65</v>
      </c>
      <c r="G569" t="s">
        <v>66</v>
      </c>
      <c r="H569" t="s">
        <v>67</v>
      </c>
      <c r="I569" t="s">
        <v>83</v>
      </c>
      <c r="J569">
        <v>580</v>
      </c>
      <c r="K569">
        <v>2</v>
      </c>
      <c r="L569">
        <v>999</v>
      </c>
      <c r="M569" t="s">
        <v>69</v>
      </c>
      <c r="N569" s="26">
        <v>2300</v>
      </c>
      <c r="O569" t="s">
        <v>70</v>
      </c>
      <c r="P569">
        <v>3575</v>
      </c>
      <c r="Q569" s="27">
        <v>7.6999999999999999E-2</v>
      </c>
      <c r="R569" t="s">
        <v>66</v>
      </c>
    </row>
    <row r="570" spans="1:18" x14ac:dyDescent="0.3">
      <c r="A570">
        <v>569</v>
      </c>
      <c r="B570">
        <v>46</v>
      </c>
      <c r="C570" t="s">
        <v>72</v>
      </c>
      <c r="D570" t="s">
        <v>63</v>
      </c>
      <c r="E570" t="s">
        <v>74</v>
      </c>
      <c r="F570" t="s">
        <v>66</v>
      </c>
      <c r="G570" t="s">
        <v>66</v>
      </c>
      <c r="H570" t="s">
        <v>66</v>
      </c>
      <c r="I570" t="s">
        <v>83</v>
      </c>
      <c r="J570">
        <v>165</v>
      </c>
      <c r="K570">
        <v>2</v>
      </c>
      <c r="L570">
        <v>999</v>
      </c>
      <c r="M570" t="s">
        <v>69</v>
      </c>
      <c r="N570">
        <v>800</v>
      </c>
      <c r="O570" t="s">
        <v>70</v>
      </c>
      <c r="P570">
        <v>3575</v>
      </c>
      <c r="Q570" s="27">
        <v>7.6999999999999999E-2</v>
      </c>
      <c r="R570" t="s">
        <v>66</v>
      </c>
    </row>
    <row r="571" spans="1:18" x14ac:dyDescent="0.3">
      <c r="A571">
        <v>570</v>
      </c>
      <c r="B571">
        <v>37</v>
      </c>
      <c r="C571" t="s">
        <v>62</v>
      </c>
      <c r="D571" t="s">
        <v>63</v>
      </c>
      <c r="E571" t="s">
        <v>65</v>
      </c>
      <c r="F571" t="s">
        <v>66</v>
      </c>
      <c r="G571" t="s">
        <v>66</v>
      </c>
      <c r="H571" t="s">
        <v>66</v>
      </c>
      <c r="I571" t="s">
        <v>83</v>
      </c>
      <c r="J571">
        <v>127</v>
      </c>
      <c r="K571">
        <v>3</v>
      </c>
      <c r="L571">
        <v>999</v>
      </c>
      <c r="M571" t="s">
        <v>69</v>
      </c>
      <c r="N571">
        <v>700</v>
      </c>
      <c r="O571" t="s">
        <v>70</v>
      </c>
      <c r="P571">
        <v>3575</v>
      </c>
      <c r="Q571" s="27">
        <v>7.6999999999999999E-2</v>
      </c>
      <c r="R571" t="s">
        <v>66</v>
      </c>
    </row>
    <row r="572" spans="1:18" x14ac:dyDescent="0.3">
      <c r="A572">
        <v>571</v>
      </c>
      <c r="B572">
        <v>53</v>
      </c>
      <c r="C572" t="s">
        <v>72</v>
      </c>
      <c r="D572" t="s">
        <v>63</v>
      </c>
      <c r="E572" t="s">
        <v>74</v>
      </c>
      <c r="F572" t="s">
        <v>65</v>
      </c>
      <c r="G572" t="s">
        <v>66</v>
      </c>
      <c r="H572" t="s">
        <v>66</v>
      </c>
      <c r="I572" t="s">
        <v>83</v>
      </c>
      <c r="J572">
        <v>357</v>
      </c>
      <c r="K572">
        <v>1</v>
      </c>
      <c r="L572">
        <v>999</v>
      </c>
      <c r="M572" t="s">
        <v>69</v>
      </c>
      <c r="N572" s="26">
        <v>7550</v>
      </c>
      <c r="O572" t="s">
        <v>70</v>
      </c>
      <c r="P572">
        <v>3575</v>
      </c>
      <c r="Q572" s="27">
        <v>7.6999999999999999E-2</v>
      </c>
      <c r="R572" t="s">
        <v>66</v>
      </c>
    </row>
    <row r="573" spans="1:18" x14ac:dyDescent="0.3">
      <c r="A573">
        <v>572</v>
      </c>
      <c r="B573">
        <v>30</v>
      </c>
      <c r="C573" t="s">
        <v>62</v>
      </c>
      <c r="D573" t="s">
        <v>63</v>
      </c>
      <c r="E573" t="s">
        <v>64</v>
      </c>
      <c r="F573" t="s">
        <v>66</v>
      </c>
      <c r="G573" t="s">
        <v>66</v>
      </c>
      <c r="H573" t="s">
        <v>66</v>
      </c>
      <c r="I573" t="s">
        <v>83</v>
      </c>
      <c r="J573">
        <v>175</v>
      </c>
      <c r="K573">
        <v>2</v>
      </c>
      <c r="L573">
        <v>999</v>
      </c>
      <c r="M573" t="s">
        <v>69</v>
      </c>
      <c r="N573" s="26">
        <v>7800</v>
      </c>
      <c r="O573" t="s">
        <v>70</v>
      </c>
      <c r="P573">
        <v>3575</v>
      </c>
      <c r="Q573" s="27">
        <v>7.6999999999999999E-2</v>
      </c>
      <c r="R573" t="s">
        <v>66</v>
      </c>
    </row>
    <row r="574" spans="1:18" x14ac:dyDescent="0.3">
      <c r="A574">
        <v>573</v>
      </c>
      <c r="B574">
        <v>45</v>
      </c>
      <c r="C574" t="s">
        <v>65</v>
      </c>
      <c r="D574" t="s">
        <v>63</v>
      </c>
      <c r="E574" t="s">
        <v>65</v>
      </c>
      <c r="F574" t="s">
        <v>65</v>
      </c>
      <c r="G574" t="s">
        <v>66</v>
      </c>
      <c r="H574" t="s">
        <v>66</v>
      </c>
      <c r="I574" t="s">
        <v>83</v>
      </c>
      <c r="J574">
        <v>300</v>
      </c>
      <c r="K574">
        <v>1</v>
      </c>
      <c r="L574">
        <v>999</v>
      </c>
      <c r="M574" t="s">
        <v>69</v>
      </c>
      <c r="N574" s="26">
        <v>13200</v>
      </c>
      <c r="O574" t="s">
        <v>70</v>
      </c>
      <c r="P574">
        <v>3575</v>
      </c>
      <c r="Q574" s="27">
        <v>7.6999999999999999E-2</v>
      </c>
      <c r="R574" t="s">
        <v>66</v>
      </c>
    </row>
    <row r="575" spans="1:18" x14ac:dyDescent="0.3">
      <c r="A575">
        <v>574</v>
      </c>
      <c r="B575">
        <v>24</v>
      </c>
      <c r="C575" t="s">
        <v>77</v>
      </c>
      <c r="D575" t="s">
        <v>73</v>
      </c>
      <c r="E575" t="s">
        <v>81</v>
      </c>
      <c r="F575" t="s">
        <v>66</v>
      </c>
      <c r="G575" t="s">
        <v>66</v>
      </c>
      <c r="H575" t="s">
        <v>67</v>
      </c>
      <c r="I575" t="s">
        <v>83</v>
      </c>
      <c r="J575">
        <v>136</v>
      </c>
      <c r="K575">
        <v>2</v>
      </c>
      <c r="L575">
        <v>999</v>
      </c>
      <c r="M575" t="s">
        <v>69</v>
      </c>
      <c r="N575">
        <v>550</v>
      </c>
      <c r="O575" t="s">
        <v>70</v>
      </c>
      <c r="P575">
        <v>3575</v>
      </c>
      <c r="Q575" s="27">
        <v>7.6999999999999999E-2</v>
      </c>
      <c r="R575" t="s">
        <v>66</v>
      </c>
    </row>
    <row r="576" spans="1:18" x14ac:dyDescent="0.3">
      <c r="A576">
        <v>575</v>
      </c>
      <c r="B576">
        <v>45</v>
      </c>
      <c r="C576" t="s">
        <v>65</v>
      </c>
      <c r="D576" t="s">
        <v>73</v>
      </c>
      <c r="E576" t="s">
        <v>65</v>
      </c>
      <c r="F576" t="s">
        <v>65</v>
      </c>
      <c r="G576" t="s">
        <v>66</v>
      </c>
      <c r="H576" t="s">
        <v>66</v>
      </c>
      <c r="I576" t="s">
        <v>83</v>
      </c>
      <c r="J576">
        <v>125</v>
      </c>
      <c r="K576">
        <v>1</v>
      </c>
      <c r="L576">
        <v>999</v>
      </c>
      <c r="M576" t="s">
        <v>69</v>
      </c>
      <c r="N576" s="26">
        <v>2500</v>
      </c>
      <c r="O576" t="s">
        <v>70</v>
      </c>
      <c r="P576">
        <v>3575</v>
      </c>
      <c r="Q576" s="27">
        <v>7.6999999999999999E-2</v>
      </c>
      <c r="R576" t="s">
        <v>66</v>
      </c>
    </row>
    <row r="577" spans="1:18" x14ac:dyDescent="0.3">
      <c r="A577">
        <v>576</v>
      </c>
      <c r="B577">
        <v>34</v>
      </c>
      <c r="C577" t="s">
        <v>78</v>
      </c>
      <c r="D577" t="s">
        <v>73</v>
      </c>
      <c r="E577" t="s">
        <v>74</v>
      </c>
      <c r="F577" t="s">
        <v>66</v>
      </c>
      <c r="G577" t="s">
        <v>66</v>
      </c>
      <c r="H577" t="s">
        <v>67</v>
      </c>
      <c r="I577" t="s">
        <v>83</v>
      </c>
      <c r="J577">
        <v>189</v>
      </c>
      <c r="K577">
        <v>2</v>
      </c>
      <c r="L577">
        <v>999</v>
      </c>
      <c r="M577" t="s">
        <v>69</v>
      </c>
      <c r="N577" s="26">
        <v>3850</v>
      </c>
      <c r="O577" t="s">
        <v>70</v>
      </c>
      <c r="P577">
        <v>3575</v>
      </c>
      <c r="Q577" s="27">
        <v>7.6999999999999999E-2</v>
      </c>
      <c r="R577" t="s">
        <v>66</v>
      </c>
    </row>
    <row r="578" spans="1:18" x14ac:dyDescent="0.3">
      <c r="A578">
        <v>577</v>
      </c>
      <c r="B578">
        <v>41</v>
      </c>
      <c r="C578" t="s">
        <v>72</v>
      </c>
      <c r="D578" t="s">
        <v>73</v>
      </c>
      <c r="E578" t="s">
        <v>74</v>
      </c>
      <c r="F578" t="s">
        <v>65</v>
      </c>
      <c r="G578" t="s">
        <v>66</v>
      </c>
      <c r="H578" t="s">
        <v>66</v>
      </c>
      <c r="I578" t="s">
        <v>83</v>
      </c>
      <c r="J578">
        <v>213</v>
      </c>
      <c r="K578">
        <v>2</v>
      </c>
      <c r="L578">
        <v>999</v>
      </c>
      <c r="M578" t="s">
        <v>69</v>
      </c>
      <c r="N578" s="26">
        <v>2500</v>
      </c>
      <c r="O578" t="s">
        <v>70</v>
      </c>
      <c r="P578">
        <v>3575</v>
      </c>
      <c r="Q578" s="27">
        <v>7.6999999999999999E-2</v>
      </c>
      <c r="R578" t="s">
        <v>66</v>
      </c>
    </row>
    <row r="579" spans="1:18" x14ac:dyDescent="0.3">
      <c r="A579">
        <v>578</v>
      </c>
      <c r="B579">
        <v>59</v>
      </c>
      <c r="C579" t="s">
        <v>62</v>
      </c>
      <c r="D579" t="s">
        <v>73</v>
      </c>
      <c r="E579" t="s">
        <v>64</v>
      </c>
      <c r="F579" t="s">
        <v>66</v>
      </c>
      <c r="G579" t="s">
        <v>67</v>
      </c>
      <c r="H579" t="s">
        <v>66</v>
      </c>
      <c r="I579" t="s">
        <v>83</v>
      </c>
      <c r="J579">
        <v>238</v>
      </c>
      <c r="K579">
        <v>2</v>
      </c>
      <c r="L579">
        <v>999</v>
      </c>
      <c r="M579" t="s">
        <v>69</v>
      </c>
      <c r="N579" s="26">
        <v>2450</v>
      </c>
      <c r="O579" t="s">
        <v>70</v>
      </c>
      <c r="P579">
        <v>3575</v>
      </c>
      <c r="Q579" s="27">
        <v>7.6999999999999999E-2</v>
      </c>
      <c r="R579" t="s">
        <v>66</v>
      </c>
    </row>
    <row r="580" spans="1:18" x14ac:dyDescent="0.3">
      <c r="A580">
        <v>579</v>
      </c>
      <c r="B580">
        <v>45</v>
      </c>
      <c r="C580" t="s">
        <v>62</v>
      </c>
      <c r="D580" t="s">
        <v>63</v>
      </c>
      <c r="E580" t="s">
        <v>64</v>
      </c>
      <c r="F580" t="s">
        <v>65</v>
      </c>
      <c r="G580" t="s">
        <v>66</v>
      </c>
      <c r="H580" t="s">
        <v>66</v>
      </c>
      <c r="I580" t="s">
        <v>83</v>
      </c>
      <c r="J580">
        <v>124</v>
      </c>
      <c r="K580">
        <v>1</v>
      </c>
      <c r="L580">
        <v>999</v>
      </c>
      <c r="M580" t="s">
        <v>69</v>
      </c>
      <c r="N580" s="26">
        <v>9700</v>
      </c>
      <c r="O580" t="s">
        <v>70</v>
      </c>
      <c r="P580">
        <v>3575</v>
      </c>
      <c r="Q580" s="27">
        <v>7.6999999999999999E-2</v>
      </c>
      <c r="R580" t="s">
        <v>66</v>
      </c>
    </row>
    <row r="581" spans="1:18" x14ac:dyDescent="0.3">
      <c r="A581">
        <v>580</v>
      </c>
      <c r="B581">
        <v>54</v>
      </c>
      <c r="C581" t="s">
        <v>62</v>
      </c>
      <c r="D581" t="s">
        <v>73</v>
      </c>
      <c r="E581" t="s">
        <v>64</v>
      </c>
      <c r="F581" t="s">
        <v>65</v>
      </c>
      <c r="G581" t="s">
        <v>66</v>
      </c>
      <c r="H581" t="s">
        <v>66</v>
      </c>
      <c r="I581" t="s">
        <v>83</v>
      </c>
      <c r="J581">
        <v>18</v>
      </c>
      <c r="K581">
        <v>5</v>
      </c>
      <c r="L581">
        <v>999</v>
      </c>
      <c r="M581" t="s">
        <v>69</v>
      </c>
      <c r="N581" s="26">
        <v>1200</v>
      </c>
      <c r="O581" t="s">
        <v>70</v>
      </c>
      <c r="P581">
        <v>3575</v>
      </c>
      <c r="Q581" s="27">
        <v>7.6999999999999999E-2</v>
      </c>
      <c r="R581" t="s">
        <v>66</v>
      </c>
    </row>
    <row r="582" spans="1:18" x14ac:dyDescent="0.3">
      <c r="A582">
        <v>581</v>
      </c>
      <c r="B582">
        <v>32</v>
      </c>
      <c r="C582" t="s">
        <v>77</v>
      </c>
      <c r="D582" t="s">
        <v>63</v>
      </c>
      <c r="E582" t="s">
        <v>81</v>
      </c>
      <c r="F582" t="s">
        <v>66</v>
      </c>
      <c r="G582" t="s">
        <v>66</v>
      </c>
      <c r="H582" t="s">
        <v>66</v>
      </c>
      <c r="I582" t="s">
        <v>83</v>
      </c>
      <c r="J582">
        <v>730</v>
      </c>
      <c r="K582">
        <v>3</v>
      </c>
      <c r="L582">
        <v>999</v>
      </c>
      <c r="M582" t="s">
        <v>69</v>
      </c>
      <c r="N582">
        <v>150</v>
      </c>
      <c r="O582" t="s">
        <v>70</v>
      </c>
      <c r="P582">
        <v>3575</v>
      </c>
      <c r="Q582" s="27">
        <v>7.6999999999999999E-2</v>
      </c>
      <c r="R582" t="s">
        <v>66</v>
      </c>
    </row>
    <row r="583" spans="1:18" x14ac:dyDescent="0.3">
      <c r="A583">
        <v>582</v>
      </c>
      <c r="B583">
        <v>33</v>
      </c>
      <c r="C583" t="s">
        <v>77</v>
      </c>
      <c r="D583" t="s">
        <v>63</v>
      </c>
      <c r="E583" t="s">
        <v>81</v>
      </c>
      <c r="F583" t="s">
        <v>66</v>
      </c>
      <c r="G583" t="s">
        <v>67</v>
      </c>
      <c r="H583" t="s">
        <v>66</v>
      </c>
      <c r="I583" t="s">
        <v>83</v>
      </c>
      <c r="J583">
        <v>40</v>
      </c>
      <c r="K583">
        <v>2</v>
      </c>
      <c r="L583">
        <v>999</v>
      </c>
      <c r="M583" t="s">
        <v>69</v>
      </c>
      <c r="N583">
        <v>150</v>
      </c>
      <c r="O583" t="s">
        <v>70</v>
      </c>
      <c r="P583">
        <v>3575</v>
      </c>
      <c r="Q583" s="27">
        <v>7.6999999999999999E-2</v>
      </c>
      <c r="R583" t="s">
        <v>66</v>
      </c>
    </row>
    <row r="584" spans="1:18" x14ac:dyDescent="0.3">
      <c r="A584">
        <v>583</v>
      </c>
      <c r="B584">
        <v>32</v>
      </c>
      <c r="C584" t="s">
        <v>78</v>
      </c>
      <c r="D584" t="s">
        <v>63</v>
      </c>
      <c r="E584" t="s">
        <v>74</v>
      </c>
      <c r="F584" t="s">
        <v>66</v>
      </c>
      <c r="G584" t="s">
        <v>66</v>
      </c>
      <c r="H584" t="s">
        <v>66</v>
      </c>
      <c r="I584" t="s">
        <v>83</v>
      </c>
      <c r="J584">
        <v>181</v>
      </c>
      <c r="K584">
        <v>1</v>
      </c>
      <c r="L584">
        <v>999</v>
      </c>
      <c r="M584" t="s">
        <v>69</v>
      </c>
      <c r="N584">
        <v>800</v>
      </c>
      <c r="O584" t="s">
        <v>70</v>
      </c>
      <c r="P584">
        <v>3575</v>
      </c>
      <c r="Q584" s="27">
        <v>7.6999999999999999E-2</v>
      </c>
      <c r="R584" t="s">
        <v>66</v>
      </c>
    </row>
    <row r="585" spans="1:18" x14ac:dyDescent="0.3">
      <c r="A585">
        <v>584</v>
      </c>
      <c r="B585">
        <v>34</v>
      </c>
      <c r="C585" t="s">
        <v>71</v>
      </c>
      <c r="D585" t="s">
        <v>73</v>
      </c>
      <c r="E585" t="s">
        <v>64</v>
      </c>
      <c r="F585" t="s">
        <v>66</v>
      </c>
      <c r="G585" t="s">
        <v>65</v>
      </c>
      <c r="H585" t="s">
        <v>65</v>
      </c>
      <c r="I585" t="s">
        <v>83</v>
      </c>
      <c r="J585">
        <v>79</v>
      </c>
      <c r="K585">
        <v>2</v>
      </c>
      <c r="L585">
        <v>999</v>
      </c>
      <c r="M585" t="s">
        <v>69</v>
      </c>
      <c r="N585" s="26">
        <v>2500</v>
      </c>
      <c r="O585" t="s">
        <v>70</v>
      </c>
      <c r="P585">
        <v>3575</v>
      </c>
      <c r="Q585" s="27">
        <v>7.6999999999999999E-2</v>
      </c>
      <c r="R585" t="s">
        <v>66</v>
      </c>
    </row>
    <row r="586" spans="1:18" x14ac:dyDescent="0.3">
      <c r="A586">
        <v>585</v>
      </c>
      <c r="B586">
        <v>46</v>
      </c>
      <c r="C586" t="s">
        <v>72</v>
      </c>
      <c r="D586" t="s">
        <v>63</v>
      </c>
      <c r="E586" t="s">
        <v>74</v>
      </c>
      <c r="F586" t="s">
        <v>66</v>
      </c>
      <c r="G586" t="s">
        <v>66</v>
      </c>
      <c r="H586" t="s">
        <v>66</v>
      </c>
      <c r="I586" t="s">
        <v>83</v>
      </c>
      <c r="J586">
        <v>142</v>
      </c>
      <c r="K586">
        <v>2</v>
      </c>
      <c r="L586">
        <v>999</v>
      </c>
      <c r="M586" t="s">
        <v>69</v>
      </c>
      <c r="N586" s="26">
        <v>1700</v>
      </c>
      <c r="O586" t="s">
        <v>70</v>
      </c>
      <c r="P586">
        <v>3575</v>
      </c>
      <c r="Q586" s="27">
        <v>7.6999999999999999E-2</v>
      </c>
      <c r="R586" t="s">
        <v>66</v>
      </c>
    </row>
    <row r="587" spans="1:18" x14ac:dyDescent="0.3">
      <c r="A587">
        <v>586</v>
      </c>
      <c r="B587">
        <v>57</v>
      </c>
      <c r="C587" t="s">
        <v>77</v>
      </c>
      <c r="D587" t="s">
        <v>73</v>
      </c>
      <c r="E587" t="s">
        <v>81</v>
      </c>
      <c r="F587" t="s">
        <v>66</v>
      </c>
      <c r="G587" t="s">
        <v>67</v>
      </c>
      <c r="H587" t="s">
        <v>66</v>
      </c>
      <c r="I587" t="s">
        <v>83</v>
      </c>
      <c r="J587">
        <v>389</v>
      </c>
      <c r="K587">
        <v>4</v>
      </c>
      <c r="L587">
        <v>999</v>
      </c>
      <c r="M587" t="s">
        <v>69</v>
      </c>
      <c r="N587" s="26">
        <v>4900</v>
      </c>
      <c r="O587" t="s">
        <v>70</v>
      </c>
      <c r="P587">
        <v>3575</v>
      </c>
      <c r="Q587" s="27">
        <v>7.6999999999999999E-2</v>
      </c>
      <c r="R587" t="s">
        <v>66</v>
      </c>
    </row>
    <row r="588" spans="1:18" x14ac:dyDescent="0.3">
      <c r="A588">
        <v>587</v>
      </c>
      <c r="B588">
        <v>42</v>
      </c>
      <c r="C588" t="s">
        <v>77</v>
      </c>
      <c r="D588" t="s">
        <v>63</v>
      </c>
      <c r="E588" t="s">
        <v>64</v>
      </c>
      <c r="F588" t="s">
        <v>66</v>
      </c>
      <c r="G588" t="s">
        <v>66</v>
      </c>
      <c r="H588" t="s">
        <v>66</v>
      </c>
      <c r="I588" t="s">
        <v>83</v>
      </c>
      <c r="J588">
        <v>702</v>
      </c>
      <c r="K588">
        <v>1</v>
      </c>
      <c r="L588">
        <v>999</v>
      </c>
      <c r="M588" t="s">
        <v>69</v>
      </c>
      <c r="N588" s="26">
        <v>6500</v>
      </c>
      <c r="O588" t="s">
        <v>70</v>
      </c>
      <c r="P588">
        <v>3575</v>
      </c>
      <c r="Q588" s="27">
        <v>7.6999999999999999E-2</v>
      </c>
      <c r="R588" t="s">
        <v>66</v>
      </c>
    </row>
    <row r="589" spans="1:18" x14ac:dyDescent="0.3">
      <c r="A589">
        <v>588</v>
      </c>
      <c r="B589">
        <v>48</v>
      </c>
      <c r="C589" t="s">
        <v>78</v>
      </c>
      <c r="D589" t="s">
        <v>63</v>
      </c>
      <c r="E589" t="s">
        <v>81</v>
      </c>
      <c r="F589" t="s">
        <v>66</v>
      </c>
      <c r="G589" t="s">
        <v>67</v>
      </c>
      <c r="H589" t="s">
        <v>66</v>
      </c>
      <c r="I589" t="s">
        <v>83</v>
      </c>
      <c r="J589">
        <v>151</v>
      </c>
      <c r="K589">
        <v>2</v>
      </c>
      <c r="L589">
        <v>999</v>
      </c>
      <c r="M589" t="s">
        <v>69</v>
      </c>
      <c r="N589" s="26">
        <v>12500</v>
      </c>
      <c r="O589" t="s">
        <v>70</v>
      </c>
      <c r="P589">
        <v>3575</v>
      </c>
      <c r="Q589" s="27">
        <v>7.6999999999999999E-2</v>
      </c>
      <c r="R589" t="s">
        <v>66</v>
      </c>
    </row>
    <row r="590" spans="1:18" x14ac:dyDescent="0.3">
      <c r="A590">
        <v>589</v>
      </c>
      <c r="B590">
        <v>58</v>
      </c>
      <c r="C590" t="s">
        <v>78</v>
      </c>
      <c r="D590" t="s">
        <v>63</v>
      </c>
      <c r="E590" t="s">
        <v>74</v>
      </c>
      <c r="F590" t="s">
        <v>65</v>
      </c>
      <c r="G590" t="s">
        <v>67</v>
      </c>
      <c r="H590" t="s">
        <v>66</v>
      </c>
      <c r="I590" t="s">
        <v>83</v>
      </c>
      <c r="J590">
        <v>211</v>
      </c>
      <c r="K590">
        <v>1</v>
      </c>
      <c r="L590">
        <v>999</v>
      </c>
      <c r="M590" t="s">
        <v>69</v>
      </c>
      <c r="N590" s="26">
        <v>2300</v>
      </c>
      <c r="O590" t="s">
        <v>70</v>
      </c>
      <c r="P590">
        <v>3575</v>
      </c>
      <c r="Q590" s="27">
        <v>7.6999999999999999E-2</v>
      </c>
      <c r="R590" t="s">
        <v>66</v>
      </c>
    </row>
    <row r="591" spans="1:18" x14ac:dyDescent="0.3">
      <c r="A591">
        <v>590</v>
      </c>
      <c r="B591">
        <v>34</v>
      </c>
      <c r="C591" t="s">
        <v>71</v>
      </c>
      <c r="D591" t="s">
        <v>63</v>
      </c>
      <c r="E591" t="s">
        <v>64</v>
      </c>
      <c r="F591" t="s">
        <v>66</v>
      </c>
      <c r="G591" t="s">
        <v>66</v>
      </c>
      <c r="H591" t="s">
        <v>66</v>
      </c>
      <c r="I591" t="s">
        <v>83</v>
      </c>
      <c r="J591">
        <v>117</v>
      </c>
      <c r="K591">
        <v>1</v>
      </c>
      <c r="L591">
        <v>999</v>
      </c>
      <c r="M591" t="s">
        <v>69</v>
      </c>
      <c r="N591" s="26">
        <v>1000</v>
      </c>
      <c r="O591" t="s">
        <v>70</v>
      </c>
      <c r="P591">
        <v>3575</v>
      </c>
      <c r="Q591" s="27">
        <v>7.6999999999999999E-2</v>
      </c>
      <c r="R591" t="s">
        <v>66</v>
      </c>
    </row>
    <row r="592" spans="1:18" x14ac:dyDescent="0.3">
      <c r="A592">
        <v>591</v>
      </c>
      <c r="B592">
        <v>32</v>
      </c>
      <c r="C592" t="s">
        <v>78</v>
      </c>
      <c r="D592" t="s">
        <v>63</v>
      </c>
      <c r="E592" t="s">
        <v>74</v>
      </c>
      <c r="F592" t="s">
        <v>66</v>
      </c>
      <c r="G592" t="s">
        <v>67</v>
      </c>
      <c r="H592" t="s">
        <v>67</v>
      </c>
      <c r="I592" t="s">
        <v>83</v>
      </c>
      <c r="J592">
        <v>232</v>
      </c>
      <c r="K592">
        <v>1</v>
      </c>
      <c r="L592">
        <v>999</v>
      </c>
      <c r="M592" t="s">
        <v>69</v>
      </c>
      <c r="N592" s="26">
        <v>1800</v>
      </c>
      <c r="O592" t="s">
        <v>70</v>
      </c>
      <c r="P592">
        <v>3575</v>
      </c>
      <c r="Q592" s="27">
        <v>7.6999999999999999E-2</v>
      </c>
      <c r="R592" t="s">
        <v>66</v>
      </c>
    </row>
    <row r="593" spans="1:18" x14ac:dyDescent="0.3">
      <c r="A593">
        <v>592</v>
      </c>
      <c r="B593">
        <v>48</v>
      </c>
      <c r="C593" t="s">
        <v>62</v>
      </c>
      <c r="D593" t="s">
        <v>63</v>
      </c>
      <c r="E593" t="s">
        <v>64</v>
      </c>
      <c r="F593" t="s">
        <v>66</v>
      </c>
      <c r="G593" t="s">
        <v>66</v>
      </c>
      <c r="H593" t="s">
        <v>66</v>
      </c>
      <c r="I593" t="s">
        <v>83</v>
      </c>
      <c r="J593">
        <v>408</v>
      </c>
      <c r="K593">
        <v>2</v>
      </c>
      <c r="L593">
        <v>999</v>
      </c>
      <c r="M593" t="s">
        <v>69</v>
      </c>
      <c r="N593" s="26">
        <v>2050</v>
      </c>
      <c r="O593" t="s">
        <v>70</v>
      </c>
      <c r="P593">
        <v>3575</v>
      </c>
      <c r="Q593" s="27">
        <v>7.6999999999999999E-2</v>
      </c>
      <c r="R593" t="s">
        <v>66</v>
      </c>
    </row>
    <row r="594" spans="1:18" x14ac:dyDescent="0.3">
      <c r="A594">
        <v>593</v>
      </c>
      <c r="B594">
        <v>47</v>
      </c>
      <c r="C594" t="s">
        <v>62</v>
      </c>
      <c r="D594" t="s">
        <v>63</v>
      </c>
      <c r="E594" t="s">
        <v>64</v>
      </c>
      <c r="F594" t="s">
        <v>66</v>
      </c>
      <c r="G594" t="s">
        <v>66</v>
      </c>
      <c r="H594" t="s">
        <v>66</v>
      </c>
      <c r="I594" t="s">
        <v>83</v>
      </c>
      <c r="J594">
        <v>370</v>
      </c>
      <c r="K594">
        <v>1</v>
      </c>
      <c r="L594">
        <v>999</v>
      </c>
      <c r="M594" t="s">
        <v>69</v>
      </c>
      <c r="N594">
        <v>450</v>
      </c>
      <c r="O594" t="s">
        <v>70</v>
      </c>
      <c r="P594">
        <v>3575</v>
      </c>
      <c r="Q594" s="27">
        <v>7.6999999999999999E-2</v>
      </c>
      <c r="R594" t="s">
        <v>66</v>
      </c>
    </row>
    <row r="595" spans="1:18" x14ac:dyDescent="0.3">
      <c r="A595">
        <v>594</v>
      </c>
      <c r="B595">
        <v>31</v>
      </c>
      <c r="C595" t="s">
        <v>71</v>
      </c>
      <c r="D595" t="s">
        <v>63</v>
      </c>
      <c r="E595" t="s">
        <v>64</v>
      </c>
      <c r="F595" t="s">
        <v>65</v>
      </c>
      <c r="G595" t="s">
        <v>66</v>
      </c>
      <c r="H595" t="s">
        <v>66</v>
      </c>
      <c r="I595" t="s">
        <v>83</v>
      </c>
      <c r="J595">
        <v>179</v>
      </c>
      <c r="K595">
        <v>1</v>
      </c>
      <c r="L595">
        <v>999</v>
      </c>
      <c r="M595" t="s">
        <v>69</v>
      </c>
      <c r="N595" s="26">
        <v>8200</v>
      </c>
      <c r="O595" t="s">
        <v>70</v>
      </c>
      <c r="P595">
        <v>3575</v>
      </c>
      <c r="Q595" s="27">
        <v>7.6999999999999999E-2</v>
      </c>
      <c r="R595" t="s">
        <v>66</v>
      </c>
    </row>
    <row r="596" spans="1:18" x14ac:dyDescent="0.3">
      <c r="A596">
        <v>595</v>
      </c>
      <c r="B596">
        <v>32</v>
      </c>
      <c r="C596" t="s">
        <v>78</v>
      </c>
      <c r="D596" t="s">
        <v>73</v>
      </c>
      <c r="E596" t="s">
        <v>74</v>
      </c>
      <c r="F596" t="s">
        <v>66</v>
      </c>
      <c r="G596" t="s">
        <v>67</v>
      </c>
      <c r="H596" t="s">
        <v>66</v>
      </c>
      <c r="I596" t="s">
        <v>83</v>
      </c>
      <c r="J596">
        <v>46</v>
      </c>
      <c r="K596">
        <v>1</v>
      </c>
      <c r="L596">
        <v>999</v>
      </c>
      <c r="M596" t="s">
        <v>69</v>
      </c>
      <c r="N596" s="26">
        <v>4070</v>
      </c>
      <c r="O596" t="s">
        <v>70</v>
      </c>
      <c r="P596">
        <v>3575</v>
      </c>
      <c r="Q596" s="27">
        <v>7.6999999999999999E-2</v>
      </c>
      <c r="R596" t="s">
        <v>66</v>
      </c>
    </row>
    <row r="597" spans="1:18" x14ac:dyDescent="0.3">
      <c r="A597">
        <v>596</v>
      </c>
      <c r="B597">
        <v>32</v>
      </c>
      <c r="C597" t="s">
        <v>78</v>
      </c>
      <c r="D597" t="s">
        <v>63</v>
      </c>
      <c r="E597" t="s">
        <v>74</v>
      </c>
      <c r="F597" t="s">
        <v>66</v>
      </c>
      <c r="G597" t="s">
        <v>66</v>
      </c>
      <c r="H597" t="s">
        <v>66</v>
      </c>
      <c r="I597" t="s">
        <v>83</v>
      </c>
      <c r="J597">
        <v>200</v>
      </c>
      <c r="K597">
        <v>1</v>
      </c>
      <c r="L597">
        <v>999</v>
      </c>
      <c r="M597" t="s">
        <v>69</v>
      </c>
      <c r="N597" s="26">
        <v>5000</v>
      </c>
      <c r="O597" t="s">
        <v>70</v>
      </c>
      <c r="P597">
        <v>3575</v>
      </c>
      <c r="Q597" s="27">
        <v>7.6999999999999999E-2</v>
      </c>
      <c r="R597" t="s">
        <v>66</v>
      </c>
    </row>
    <row r="598" spans="1:18" x14ac:dyDescent="0.3">
      <c r="A598">
        <v>597</v>
      </c>
      <c r="B598">
        <v>36</v>
      </c>
      <c r="C598" t="s">
        <v>71</v>
      </c>
      <c r="D598" t="s">
        <v>63</v>
      </c>
      <c r="E598" t="s">
        <v>64</v>
      </c>
      <c r="F598" t="s">
        <v>66</v>
      </c>
      <c r="G598" t="s">
        <v>66</v>
      </c>
      <c r="H598" t="s">
        <v>66</v>
      </c>
      <c r="I598" t="s">
        <v>83</v>
      </c>
      <c r="J598">
        <v>50</v>
      </c>
      <c r="K598">
        <v>1</v>
      </c>
      <c r="L598">
        <v>999</v>
      </c>
      <c r="M598" t="s">
        <v>69</v>
      </c>
      <c r="N598" s="26">
        <v>6000</v>
      </c>
      <c r="O598" t="s">
        <v>70</v>
      </c>
      <c r="P598">
        <v>3575</v>
      </c>
      <c r="Q598" s="27">
        <v>7.6999999999999999E-2</v>
      </c>
      <c r="R598" t="s">
        <v>66</v>
      </c>
    </row>
    <row r="599" spans="1:18" x14ac:dyDescent="0.3">
      <c r="A599">
        <v>598</v>
      </c>
      <c r="B599">
        <v>53</v>
      </c>
      <c r="C599" t="s">
        <v>62</v>
      </c>
      <c r="D599" t="s">
        <v>73</v>
      </c>
      <c r="E599" t="s">
        <v>64</v>
      </c>
      <c r="F599" t="s">
        <v>65</v>
      </c>
      <c r="G599" t="s">
        <v>66</v>
      </c>
      <c r="H599" t="s">
        <v>67</v>
      </c>
      <c r="I599" t="s">
        <v>83</v>
      </c>
      <c r="J599">
        <v>181</v>
      </c>
      <c r="K599">
        <v>2</v>
      </c>
      <c r="L599">
        <v>999</v>
      </c>
      <c r="M599" t="s">
        <v>69</v>
      </c>
      <c r="N599" s="26">
        <v>7500</v>
      </c>
      <c r="O599" t="s">
        <v>70</v>
      </c>
      <c r="P599">
        <v>3585</v>
      </c>
      <c r="Q599" s="27">
        <v>7.6999999999999999E-2</v>
      </c>
      <c r="R599" t="s">
        <v>66</v>
      </c>
    </row>
    <row r="600" spans="1:18" x14ac:dyDescent="0.3">
      <c r="A600">
        <v>599</v>
      </c>
      <c r="B600">
        <v>37</v>
      </c>
      <c r="C600" t="s">
        <v>62</v>
      </c>
      <c r="D600" t="s">
        <v>63</v>
      </c>
      <c r="E600" t="s">
        <v>64</v>
      </c>
      <c r="F600" t="s">
        <v>65</v>
      </c>
      <c r="G600" t="s">
        <v>66</v>
      </c>
      <c r="H600" t="s">
        <v>66</v>
      </c>
      <c r="I600" t="s">
        <v>83</v>
      </c>
      <c r="J600">
        <v>119</v>
      </c>
      <c r="K600">
        <v>5</v>
      </c>
      <c r="L600">
        <v>999</v>
      </c>
      <c r="M600" t="s">
        <v>69</v>
      </c>
      <c r="N600" s="26">
        <v>3000</v>
      </c>
      <c r="O600" t="s">
        <v>70</v>
      </c>
      <c r="P600">
        <v>3585</v>
      </c>
      <c r="Q600" s="27">
        <v>7.6999999999999999E-2</v>
      </c>
      <c r="R600" t="s">
        <v>66</v>
      </c>
    </row>
    <row r="601" spans="1:18" x14ac:dyDescent="0.3">
      <c r="A601">
        <v>600</v>
      </c>
      <c r="B601">
        <v>50</v>
      </c>
      <c r="C601" t="s">
        <v>71</v>
      </c>
      <c r="D601" t="s">
        <v>73</v>
      </c>
      <c r="E601" t="s">
        <v>64</v>
      </c>
      <c r="F601" t="s">
        <v>66</v>
      </c>
      <c r="G601" t="s">
        <v>66</v>
      </c>
      <c r="H601" t="s">
        <v>66</v>
      </c>
      <c r="I601" t="s">
        <v>83</v>
      </c>
      <c r="J601">
        <v>361</v>
      </c>
      <c r="K601">
        <v>1</v>
      </c>
      <c r="L601">
        <v>999</v>
      </c>
      <c r="M601" t="s">
        <v>69</v>
      </c>
      <c r="N601">
        <v>300</v>
      </c>
      <c r="O601" t="s">
        <v>70</v>
      </c>
      <c r="P601">
        <v>3585</v>
      </c>
      <c r="Q601" s="27">
        <v>7.6999999999999999E-2</v>
      </c>
      <c r="R601" t="s">
        <v>66</v>
      </c>
    </row>
    <row r="602" spans="1:18" x14ac:dyDescent="0.3">
      <c r="A602">
        <v>601</v>
      </c>
      <c r="B602">
        <v>46</v>
      </c>
      <c r="C602" t="s">
        <v>62</v>
      </c>
      <c r="D602" t="s">
        <v>63</v>
      </c>
      <c r="E602" t="s">
        <v>64</v>
      </c>
      <c r="F602" t="s">
        <v>66</v>
      </c>
      <c r="G602" t="s">
        <v>67</v>
      </c>
      <c r="H602" t="s">
        <v>66</v>
      </c>
      <c r="I602" t="s">
        <v>83</v>
      </c>
      <c r="J602">
        <v>73</v>
      </c>
      <c r="K602">
        <v>2</v>
      </c>
      <c r="L602">
        <v>999</v>
      </c>
      <c r="M602" t="s">
        <v>69</v>
      </c>
      <c r="N602" s="26">
        <v>1500</v>
      </c>
      <c r="O602" t="s">
        <v>70</v>
      </c>
      <c r="P602">
        <v>3585</v>
      </c>
      <c r="Q602" s="27">
        <v>7.6999999999999999E-2</v>
      </c>
      <c r="R602" t="s">
        <v>66</v>
      </c>
    </row>
    <row r="603" spans="1:18" x14ac:dyDescent="0.3">
      <c r="A603">
        <v>602</v>
      </c>
      <c r="B603">
        <v>41</v>
      </c>
      <c r="C603" t="s">
        <v>78</v>
      </c>
      <c r="D603" t="s">
        <v>63</v>
      </c>
      <c r="E603" t="s">
        <v>64</v>
      </c>
      <c r="F603" t="s">
        <v>66</v>
      </c>
      <c r="G603" t="s">
        <v>66</v>
      </c>
      <c r="H603" t="s">
        <v>66</v>
      </c>
      <c r="I603" t="s">
        <v>83</v>
      </c>
      <c r="J603">
        <v>67</v>
      </c>
      <c r="K603">
        <v>1</v>
      </c>
      <c r="L603">
        <v>999</v>
      </c>
      <c r="M603" t="s">
        <v>69</v>
      </c>
      <c r="N603">
        <v>450</v>
      </c>
      <c r="O603" t="s">
        <v>70</v>
      </c>
      <c r="P603">
        <v>3585</v>
      </c>
      <c r="Q603" s="27">
        <v>7.6999999999999999E-2</v>
      </c>
      <c r="R603" t="s">
        <v>66</v>
      </c>
    </row>
    <row r="604" spans="1:18" x14ac:dyDescent="0.3">
      <c r="A604">
        <v>603</v>
      </c>
      <c r="B604">
        <v>43</v>
      </c>
      <c r="C604" t="s">
        <v>62</v>
      </c>
      <c r="D604" t="s">
        <v>63</v>
      </c>
      <c r="E604" t="s">
        <v>64</v>
      </c>
      <c r="F604" t="s">
        <v>66</v>
      </c>
      <c r="G604" t="s">
        <v>66</v>
      </c>
      <c r="H604" t="s">
        <v>66</v>
      </c>
      <c r="I604" t="s">
        <v>83</v>
      </c>
      <c r="J604">
        <v>350</v>
      </c>
      <c r="K604">
        <v>1</v>
      </c>
      <c r="L604">
        <v>999</v>
      </c>
      <c r="M604" t="s">
        <v>69</v>
      </c>
      <c r="N604" s="26">
        <v>7000</v>
      </c>
      <c r="O604" t="s">
        <v>70</v>
      </c>
      <c r="P604">
        <v>3585</v>
      </c>
      <c r="Q604" s="27">
        <v>7.6999999999999999E-2</v>
      </c>
      <c r="R604" t="s">
        <v>66</v>
      </c>
    </row>
    <row r="605" spans="1:18" x14ac:dyDescent="0.3">
      <c r="A605">
        <v>604</v>
      </c>
      <c r="B605">
        <v>51</v>
      </c>
      <c r="C605" t="s">
        <v>72</v>
      </c>
      <c r="D605" t="s">
        <v>63</v>
      </c>
      <c r="E605" t="s">
        <v>74</v>
      </c>
      <c r="F605" t="s">
        <v>66</v>
      </c>
      <c r="G605" t="s">
        <v>67</v>
      </c>
      <c r="H605" t="s">
        <v>66</v>
      </c>
      <c r="I605" t="s">
        <v>83</v>
      </c>
      <c r="J605">
        <v>150</v>
      </c>
      <c r="K605">
        <v>3</v>
      </c>
      <c r="L605">
        <v>999</v>
      </c>
      <c r="M605" t="s">
        <v>69</v>
      </c>
      <c r="N605" s="26">
        <v>5000</v>
      </c>
      <c r="O605" t="s">
        <v>70</v>
      </c>
      <c r="P605">
        <v>3585</v>
      </c>
      <c r="Q605" s="27">
        <v>7.6999999999999999E-2</v>
      </c>
      <c r="R605" t="s">
        <v>66</v>
      </c>
    </row>
    <row r="606" spans="1:18" x14ac:dyDescent="0.3">
      <c r="A606">
        <v>605</v>
      </c>
      <c r="B606">
        <v>38</v>
      </c>
      <c r="C606" t="s">
        <v>78</v>
      </c>
      <c r="D606" t="s">
        <v>63</v>
      </c>
      <c r="E606" t="s">
        <v>74</v>
      </c>
      <c r="F606" t="s">
        <v>66</v>
      </c>
      <c r="G606" t="s">
        <v>67</v>
      </c>
      <c r="H606" t="s">
        <v>66</v>
      </c>
      <c r="I606" t="s">
        <v>83</v>
      </c>
      <c r="J606">
        <v>332</v>
      </c>
      <c r="K606">
        <v>1</v>
      </c>
      <c r="L606">
        <v>999</v>
      </c>
      <c r="M606" t="s">
        <v>69</v>
      </c>
      <c r="N606">
        <v>500</v>
      </c>
      <c r="O606" t="s">
        <v>70</v>
      </c>
      <c r="P606">
        <v>3585</v>
      </c>
      <c r="Q606" s="27">
        <v>7.6999999999999999E-2</v>
      </c>
      <c r="R606" t="s">
        <v>66</v>
      </c>
    </row>
    <row r="607" spans="1:18" x14ac:dyDescent="0.3">
      <c r="A607">
        <v>606</v>
      </c>
      <c r="B607">
        <v>41</v>
      </c>
      <c r="C607" t="s">
        <v>77</v>
      </c>
      <c r="D607" t="s">
        <v>63</v>
      </c>
      <c r="E607" t="s">
        <v>64</v>
      </c>
      <c r="F607" t="s">
        <v>66</v>
      </c>
      <c r="G607" t="s">
        <v>67</v>
      </c>
      <c r="H607" t="s">
        <v>66</v>
      </c>
      <c r="I607" t="s">
        <v>83</v>
      </c>
      <c r="J607">
        <v>611</v>
      </c>
      <c r="K607">
        <v>2</v>
      </c>
      <c r="L607">
        <v>999</v>
      </c>
      <c r="M607" t="s">
        <v>69</v>
      </c>
      <c r="N607">
        <v>200</v>
      </c>
      <c r="O607" t="s">
        <v>70</v>
      </c>
      <c r="P607">
        <v>3585</v>
      </c>
      <c r="Q607" s="27">
        <v>7.6999999999999999E-2</v>
      </c>
      <c r="R607" t="s">
        <v>66</v>
      </c>
    </row>
    <row r="608" spans="1:18" x14ac:dyDescent="0.3">
      <c r="A608">
        <v>607</v>
      </c>
      <c r="B608">
        <v>39</v>
      </c>
      <c r="C608" t="s">
        <v>71</v>
      </c>
      <c r="D608" t="s">
        <v>73</v>
      </c>
      <c r="E608" t="s">
        <v>64</v>
      </c>
      <c r="F608" t="s">
        <v>65</v>
      </c>
      <c r="G608" t="s">
        <v>66</v>
      </c>
      <c r="H608" t="s">
        <v>66</v>
      </c>
      <c r="I608" t="s">
        <v>83</v>
      </c>
      <c r="J608">
        <v>58</v>
      </c>
      <c r="K608">
        <v>4</v>
      </c>
      <c r="L608">
        <v>999</v>
      </c>
      <c r="M608" t="s">
        <v>69</v>
      </c>
      <c r="N608" s="26">
        <v>1200</v>
      </c>
      <c r="O608" t="s">
        <v>70</v>
      </c>
      <c r="P608">
        <v>3585</v>
      </c>
      <c r="Q608" s="27">
        <v>7.6999999999999999E-2</v>
      </c>
      <c r="R608" t="s">
        <v>66</v>
      </c>
    </row>
    <row r="609" spans="1:18" x14ac:dyDescent="0.3">
      <c r="A609">
        <v>608</v>
      </c>
      <c r="B609">
        <v>52</v>
      </c>
      <c r="C609" t="s">
        <v>62</v>
      </c>
      <c r="D609" t="s">
        <v>63</v>
      </c>
      <c r="E609" t="s">
        <v>64</v>
      </c>
      <c r="F609" t="s">
        <v>66</v>
      </c>
      <c r="G609" t="s">
        <v>66</v>
      </c>
      <c r="H609" t="s">
        <v>66</v>
      </c>
      <c r="I609" t="s">
        <v>83</v>
      </c>
      <c r="J609">
        <v>151</v>
      </c>
      <c r="K609">
        <v>2</v>
      </c>
      <c r="L609">
        <v>999</v>
      </c>
      <c r="M609" t="s">
        <v>69</v>
      </c>
      <c r="N609" s="26">
        <v>1800</v>
      </c>
      <c r="O609" t="s">
        <v>70</v>
      </c>
      <c r="P609">
        <v>3585</v>
      </c>
      <c r="Q609" s="27">
        <v>7.6999999999999999E-2</v>
      </c>
      <c r="R609" t="s">
        <v>66</v>
      </c>
    </row>
    <row r="610" spans="1:18" x14ac:dyDescent="0.3">
      <c r="A610">
        <v>609</v>
      </c>
      <c r="B610">
        <v>37</v>
      </c>
      <c r="C610" t="s">
        <v>77</v>
      </c>
      <c r="D610" t="s">
        <v>63</v>
      </c>
      <c r="E610" t="s">
        <v>81</v>
      </c>
      <c r="F610" t="s">
        <v>66</v>
      </c>
      <c r="G610" t="s">
        <v>67</v>
      </c>
      <c r="H610" t="s">
        <v>66</v>
      </c>
      <c r="I610" t="s">
        <v>83</v>
      </c>
      <c r="J610">
        <v>89</v>
      </c>
      <c r="K610">
        <v>2</v>
      </c>
      <c r="L610">
        <v>999</v>
      </c>
      <c r="M610" t="s">
        <v>69</v>
      </c>
      <c r="N610">
        <v>900</v>
      </c>
      <c r="O610" t="s">
        <v>70</v>
      </c>
      <c r="P610">
        <v>3585</v>
      </c>
      <c r="Q610" s="27">
        <v>7.6999999999999999E-2</v>
      </c>
      <c r="R610" t="s">
        <v>66</v>
      </c>
    </row>
    <row r="611" spans="1:18" x14ac:dyDescent="0.3">
      <c r="A611">
        <v>610</v>
      </c>
      <c r="B611">
        <v>41</v>
      </c>
      <c r="C611" t="s">
        <v>78</v>
      </c>
      <c r="D611" t="s">
        <v>63</v>
      </c>
      <c r="E611" t="s">
        <v>64</v>
      </c>
      <c r="F611" t="s">
        <v>66</v>
      </c>
      <c r="G611" t="s">
        <v>67</v>
      </c>
      <c r="H611" t="s">
        <v>66</v>
      </c>
      <c r="I611" t="s">
        <v>83</v>
      </c>
      <c r="J611">
        <v>152</v>
      </c>
      <c r="K611">
        <v>3</v>
      </c>
      <c r="L611">
        <v>999</v>
      </c>
      <c r="M611" t="s">
        <v>69</v>
      </c>
      <c r="N611">
        <v>550</v>
      </c>
      <c r="O611" t="s">
        <v>70</v>
      </c>
      <c r="P611">
        <v>3585</v>
      </c>
      <c r="Q611" s="27">
        <v>7.6999999999999999E-2</v>
      </c>
      <c r="R611" t="s">
        <v>66</v>
      </c>
    </row>
    <row r="612" spans="1:18" x14ac:dyDescent="0.3">
      <c r="A612">
        <v>611</v>
      </c>
      <c r="B612">
        <v>46</v>
      </c>
      <c r="C612" t="s">
        <v>78</v>
      </c>
      <c r="D612" t="s">
        <v>73</v>
      </c>
      <c r="E612" t="s">
        <v>74</v>
      </c>
      <c r="F612" t="s">
        <v>66</v>
      </c>
      <c r="G612" t="s">
        <v>67</v>
      </c>
      <c r="H612" t="s">
        <v>67</v>
      </c>
      <c r="I612" t="s">
        <v>83</v>
      </c>
      <c r="J612">
        <v>611</v>
      </c>
      <c r="K612">
        <v>1</v>
      </c>
      <c r="L612">
        <v>999</v>
      </c>
      <c r="M612" t="s">
        <v>69</v>
      </c>
      <c r="N612">
        <v>900</v>
      </c>
      <c r="O612" t="s">
        <v>70</v>
      </c>
      <c r="P612">
        <v>3585</v>
      </c>
      <c r="Q612" s="27">
        <v>7.6999999999999999E-2</v>
      </c>
      <c r="R612" t="s">
        <v>66</v>
      </c>
    </row>
    <row r="613" spans="1:18" x14ac:dyDescent="0.3">
      <c r="A613">
        <v>612</v>
      </c>
      <c r="B613">
        <v>47</v>
      </c>
      <c r="C613" t="s">
        <v>77</v>
      </c>
      <c r="D613" t="s">
        <v>63</v>
      </c>
      <c r="E613" t="s">
        <v>81</v>
      </c>
      <c r="F613" t="s">
        <v>66</v>
      </c>
      <c r="G613" t="s">
        <v>66</v>
      </c>
      <c r="H613" t="s">
        <v>66</v>
      </c>
      <c r="I613" t="s">
        <v>83</v>
      </c>
      <c r="J613">
        <v>110</v>
      </c>
      <c r="K613">
        <v>4</v>
      </c>
      <c r="L613">
        <v>999</v>
      </c>
      <c r="M613" t="s">
        <v>69</v>
      </c>
      <c r="N613" s="26">
        <v>1000</v>
      </c>
      <c r="O613" t="s">
        <v>70</v>
      </c>
      <c r="P613">
        <v>3585</v>
      </c>
      <c r="Q613" s="27">
        <v>7.6999999999999999E-2</v>
      </c>
      <c r="R613" t="s">
        <v>66</v>
      </c>
    </row>
    <row r="614" spans="1:18" x14ac:dyDescent="0.3">
      <c r="A614">
        <v>613</v>
      </c>
      <c r="B614">
        <v>35</v>
      </c>
      <c r="C614" t="s">
        <v>77</v>
      </c>
      <c r="D614" t="s">
        <v>73</v>
      </c>
      <c r="E614" t="s">
        <v>81</v>
      </c>
      <c r="F614" t="s">
        <v>66</v>
      </c>
      <c r="G614" t="s">
        <v>66</v>
      </c>
      <c r="H614" t="s">
        <v>66</v>
      </c>
      <c r="I614" t="s">
        <v>83</v>
      </c>
      <c r="J614">
        <v>463</v>
      </c>
      <c r="K614">
        <v>3</v>
      </c>
      <c r="L614">
        <v>999</v>
      </c>
      <c r="M614" t="s">
        <v>69</v>
      </c>
      <c r="N614" s="26">
        <v>4300</v>
      </c>
      <c r="O614" t="s">
        <v>70</v>
      </c>
      <c r="P614">
        <v>3585</v>
      </c>
      <c r="Q614" s="27">
        <v>7.6999999999999999E-2</v>
      </c>
      <c r="R614" t="s">
        <v>66</v>
      </c>
    </row>
    <row r="615" spans="1:18" x14ac:dyDescent="0.3">
      <c r="A615">
        <v>614</v>
      </c>
      <c r="B615">
        <v>38</v>
      </c>
      <c r="C615" t="s">
        <v>71</v>
      </c>
      <c r="D615" t="s">
        <v>73</v>
      </c>
      <c r="E615" t="s">
        <v>64</v>
      </c>
      <c r="F615" t="s">
        <v>65</v>
      </c>
      <c r="G615" t="s">
        <v>66</v>
      </c>
      <c r="H615" t="s">
        <v>66</v>
      </c>
      <c r="I615" t="s">
        <v>83</v>
      </c>
      <c r="J615">
        <v>962</v>
      </c>
      <c r="K615">
        <v>2</v>
      </c>
      <c r="L615">
        <v>999</v>
      </c>
      <c r="M615" t="s">
        <v>69</v>
      </c>
      <c r="N615">
        <v>800</v>
      </c>
      <c r="O615" t="s">
        <v>70</v>
      </c>
      <c r="P615">
        <v>3585</v>
      </c>
      <c r="Q615" s="27">
        <v>7.6999999999999999E-2</v>
      </c>
      <c r="R615" t="s">
        <v>66</v>
      </c>
    </row>
    <row r="616" spans="1:18" x14ac:dyDescent="0.3">
      <c r="A616">
        <v>615</v>
      </c>
      <c r="B616">
        <v>30</v>
      </c>
      <c r="C616" t="s">
        <v>62</v>
      </c>
      <c r="D616" t="s">
        <v>73</v>
      </c>
      <c r="E616" t="s">
        <v>65</v>
      </c>
      <c r="F616" t="s">
        <v>66</v>
      </c>
      <c r="G616" t="s">
        <v>67</v>
      </c>
      <c r="H616" t="s">
        <v>67</v>
      </c>
      <c r="I616" t="s">
        <v>83</v>
      </c>
      <c r="J616">
        <v>102</v>
      </c>
      <c r="K616">
        <v>2</v>
      </c>
      <c r="L616">
        <v>999</v>
      </c>
      <c r="M616" t="s">
        <v>69</v>
      </c>
      <c r="N616" s="26">
        <v>5400</v>
      </c>
      <c r="O616" t="s">
        <v>70</v>
      </c>
      <c r="P616">
        <v>3585</v>
      </c>
      <c r="Q616" s="27">
        <v>7.6999999999999999E-2</v>
      </c>
      <c r="R616" t="s">
        <v>66</v>
      </c>
    </row>
    <row r="617" spans="1:18" x14ac:dyDescent="0.3">
      <c r="A617">
        <v>616</v>
      </c>
      <c r="B617">
        <v>46</v>
      </c>
      <c r="C617" t="s">
        <v>62</v>
      </c>
      <c r="D617" t="s">
        <v>63</v>
      </c>
      <c r="E617" t="s">
        <v>64</v>
      </c>
      <c r="F617" t="s">
        <v>66</v>
      </c>
      <c r="G617" t="s">
        <v>67</v>
      </c>
      <c r="H617" t="s">
        <v>66</v>
      </c>
      <c r="I617" t="s">
        <v>83</v>
      </c>
      <c r="J617">
        <v>10</v>
      </c>
      <c r="K617">
        <v>1</v>
      </c>
      <c r="L617">
        <v>999</v>
      </c>
      <c r="M617" t="s">
        <v>69</v>
      </c>
      <c r="N617" s="26">
        <v>7550</v>
      </c>
      <c r="O617" t="s">
        <v>70</v>
      </c>
      <c r="P617">
        <v>3585</v>
      </c>
      <c r="Q617" s="27">
        <v>7.6999999999999999E-2</v>
      </c>
      <c r="R617" t="s">
        <v>66</v>
      </c>
    </row>
    <row r="618" spans="1:18" x14ac:dyDescent="0.3">
      <c r="A618">
        <v>617</v>
      </c>
      <c r="B618">
        <v>30</v>
      </c>
      <c r="C618" t="s">
        <v>77</v>
      </c>
      <c r="D618" t="s">
        <v>73</v>
      </c>
      <c r="E618" t="s">
        <v>81</v>
      </c>
      <c r="F618" t="s">
        <v>66</v>
      </c>
      <c r="G618" t="s">
        <v>66</v>
      </c>
      <c r="H618" t="s">
        <v>66</v>
      </c>
      <c r="I618" t="s">
        <v>83</v>
      </c>
      <c r="J618">
        <v>118</v>
      </c>
      <c r="K618">
        <v>1</v>
      </c>
      <c r="L618">
        <v>999</v>
      </c>
      <c r="M618" t="s">
        <v>69</v>
      </c>
      <c r="N618">
        <v>700</v>
      </c>
      <c r="O618" t="s">
        <v>70</v>
      </c>
      <c r="P618">
        <v>3585</v>
      </c>
      <c r="Q618" s="27">
        <v>7.6999999999999999E-2</v>
      </c>
      <c r="R618" t="s">
        <v>66</v>
      </c>
    </row>
    <row r="619" spans="1:18" x14ac:dyDescent="0.3">
      <c r="A619">
        <v>618</v>
      </c>
      <c r="B619">
        <v>35</v>
      </c>
      <c r="C619" t="s">
        <v>71</v>
      </c>
      <c r="D619" t="s">
        <v>63</v>
      </c>
      <c r="E619" t="s">
        <v>64</v>
      </c>
      <c r="F619" t="s">
        <v>66</v>
      </c>
      <c r="G619" t="s">
        <v>66</v>
      </c>
      <c r="H619" t="s">
        <v>66</v>
      </c>
      <c r="I619" t="s">
        <v>83</v>
      </c>
      <c r="J619">
        <v>92</v>
      </c>
      <c r="K619">
        <v>1</v>
      </c>
      <c r="L619">
        <v>999</v>
      </c>
      <c r="M619" t="s">
        <v>69</v>
      </c>
      <c r="N619" s="26">
        <v>1300</v>
      </c>
      <c r="O619" t="s">
        <v>70</v>
      </c>
      <c r="P619">
        <v>3585</v>
      </c>
      <c r="Q619" s="27">
        <v>7.6999999999999999E-2</v>
      </c>
      <c r="R619" t="s">
        <v>66</v>
      </c>
    </row>
    <row r="620" spans="1:18" x14ac:dyDescent="0.3">
      <c r="A620">
        <v>619</v>
      </c>
      <c r="B620">
        <v>58</v>
      </c>
      <c r="C620" t="s">
        <v>78</v>
      </c>
      <c r="D620" t="s">
        <v>73</v>
      </c>
      <c r="E620" t="s">
        <v>65</v>
      </c>
      <c r="F620" t="s">
        <v>65</v>
      </c>
      <c r="G620" t="s">
        <v>67</v>
      </c>
      <c r="H620" t="s">
        <v>66</v>
      </c>
      <c r="I620" t="s">
        <v>83</v>
      </c>
      <c r="J620">
        <v>143</v>
      </c>
      <c r="K620">
        <v>2</v>
      </c>
      <c r="L620">
        <v>999</v>
      </c>
      <c r="M620" t="s">
        <v>69</v>
      </c>
      <c r="N620" s="26">
        <v>2350</v>
      </c>
      <c r="O620" t="s">
        <v>70</v>
      </c>
      <c r="P620">
        <v>3585</v>
      </c>
      <c r="Q620" s="27">
        <v>7.6999999999999999E-2</v>
      </c>
      <c r="R620" t="s">
        <v>66</v>
      </c>
    </row>
    <row r="621" spans="1:18" x14ac:dyDescent="0.3">
      <c r="A621">
        <v>620</v>
      </c>
      <c r="B621">
        <v>40</v>
      </c>
      <c r="C621" t="s">
        <v>77</v>
      </c>
      <c r="D621" t="s">
        <v>63</v>
      </c>
      <c r="E621" t="s">
        <v>81</v>
      </c>
      <c r="F621" t="s">
        <v>66</v>
      </c>
      <c r="G621" t="s">
        <v>66</v>
      </c>
      <c r="H621" t="s">
        <v>66</v>
      </c>
      <c r="I621" t="s">
        <v>83</v>
      </c>
      <c r="J621">
        <v>189</v>
      </c>
      <c r="K621">
        <v>2</v>
      </c>
      <c r="L621">
        <v>999</v>
      </c>
      <c r="M621" t="s">
        <v>69</v>
      </c>
      <c r="N621" s="26">
        <v>9400</v>
      </c>
      <c r="O621" t="s">
        <v>70</v>
      </c>
      <c r="P621">
        <v>3585</v>
      </c>
      <c r="Q621" s="27">
        <v>7.6999999999999999E-2</v>
      </c>
      <c r="R621" t="s">
        <v>66</v>
      </c>
    </row>
    <row r="622" spans="1:18" x14ac:dyDescent="0.3">
      <c r="A622">
        <v>621</v>
      </c>
      <c r="B622">
        <v>34</v>
      </c>
      <c r="C622" t="s">
        <v>77</v>
      </c>
      <c r="D622" t="s">
        <v>73</v>
      </c>
      <c r="E622" t="s">
        <v>74</v>
      </c>
      <c r="F622" t="s">
        <v>66</v>
      </c>
      <c r="G622" t="s">
        <v>66</v>
      </c>
      <c r="H622" t="s">
        <v>66</v>
      </c>
      <c r="I622" t="s">
        <v>83</v>
      </c>
      <c r="J622">
        <v>75</v>
      </c>
      <c r="K622">
        <v>2</v>
      </c>
      <c r="L622">
        <v>999</v>
      </c>
      <c r="M622" t="s">
        <v>69</v>
      </c>
      <c r="N622" s="26">
        <v>13500</v>
      </c>
      <c r="O622" t="s">
        <v>70</v>
      </c>
      <c r="P622">
        <v>3585</v>
      </c>
      <c r="Q622" s="27">
        <v>7.6999999999999999E-2</v>
      </c>
      <c r="R622" t="s">
        <v>66</v>
      </c>
    </row>
    <row r="623" spans="1:18" x14ac:dyDescent="0.3">
      <c r="A623">
        <v>622</v>
      </c>
      <c r="B623">
        <v>30</v>
      </c>
      <c r="C623" t="s">
        <v>78</v>
      </c>
      <c r="D623" t="s">
        <v>73</v>
      </c>
      <c r="E623" t="s">
        <v>74</v>
      </c>
      <c r="F623" t="s">
        <v>66</v>
      </c>
      <c r="G623" t="s">
        <v>66</v>
      </c>
      <c r="H623" t="s">
        <v>66</v>
      </c>
      <c r="I623" t="s">
        <v>83</v>
      </c>
      <c r="J623">
        <v>189</v>
      </c>
      <c r="K623">
        <v>1</v>
      </c>
      <c r="L623">
        <v>999</v>
      </c>
      <c r="M623" t="s">
        <v>69</v>
      </c>
      <c r="N623">
        <v>50</v>
      </c>
      <c r="O623" t="s">
        <v>70</v>
      </c>
      <c r="P623">
        <v>3585</v>
      </c>
      <c r="Q623" s="27">
        <v>7.6999999999999999E-2</v>
      </c>
      <c r="R623" t="s">
        <v>66</v>
      </c>
    </row>
    <row r="624" spans="1:18" x14ac:dyDescent="0.3">
      <c r="A624">
        <v>623</v>
      </c>
      <c r="B624">
        <v>38</v>
      </c>
      <c r="C624" t="s">
        <v>71</v>
      </c>
      <c r="D624" t="s">
        <v>73</v>
      </c>
      <c r="E624" t="s">
        <v>64</v>
      </c>
      <c r="F624" t="s">
        <v>66</v>
      </c>
      <c r="G624" t="s">
        <v>66</v>
      </c>
      <c r="H624" t="s">
        <v>66</v>
      </c>
      <c r="I624" t="s">
        <v>83</v>
      </c>
      <c r="J624">
        <v>55</v>
      </c>
      <c r="K624">
        <v>2</v>
      </c>
      <c r="L624">
        <v>999</v>
      </c>
      <c r="M624" t="s">
        <v>69</v>
      </c>
      <c r="N624" s="26">
        <v>1440</v>
      </c>
      <c r="O624" t="s">
        <v>70</v>
      </c>
      <c r="P624">
        <v>3585</v>
      </c>
      <c r="Q624" s="27">
        <v>7.6999999999999999E-2</v>
      </c>
      <c r="R624" t="s">
        <v>66</v>
      </c>
    </row>
    <row r="625" spans="1:18" x14ac:dyDescent="0.3">
      <c r="A625">
        <v>624</v>
      </c>
      <c r="B625">
        <v>55</v>
      </c>
      <c r="C625" t="s">
        <v>72</v>
      </c>
      <c r="D625" t="s">
        <v>73</v>
      </c>
      <c r="E625" t="s">
        <v>64</v>
      </c>
      <c r="F625" t="s">
        <v>66</v>
      </c>
      <c r="G625" t="s">
        <v>66</v>
      </c>
      <c r="H625" t="s">
        <v>66</v>
      </c>
      <c r="I625" t="s">
        <v>83</v>
      </c>
      <c r="J625">
        <v>935</v>
      </c>
      <c r="K625">
        <v>1</v>
      </c>
      <c r="L625">
        <v>999</v>
      </c>
      <c r="M625" t="s">
        <v>69</v>
      </c>
      <c r="N625" s="26">
        <v>8000</v>
      </c>
      <c r="O625" t="s">
        <v>70</v>
      </c>
      <c r="P625">
        <v>3585</v>
      </c>
      <c r="Q625" s="27">
        <v>7.6999999999999999E-2</v>
      </c>
      <c r="R625" t="s">
        <v>66</v>
      </c>
    </row>
    <row r="626" spans="1:18" x14ac:dyDescent="0.3">
      <c r="A626">
        <v>625</v>
      </c>
      <c r="B626">
        <v>55</v>
      </c>
      <c r="C626" t="s">
        <v>72</v>
      </c>
      <c r="D626" t="s">
        <v>63</v>
      </c>
      <c r="E626" t="s">
        <v>74</v>
      </c>
      <c r="F626" t="s">
        <v>65</v>
      </c>
      <c r="G626" t="s">
        <v>67</v>
      </c>
      <c r="H626" t="s">
        <v>66</v>
      </c>
      <c r="I626" t="s">
        <v>83</v>
      </c>
      <c r="J626">
        <v>56</v>
      </c>
      <c r="K626">
        <v>3</v>
      </c>
      <c r="L626">
        <v>999</v>
      </c>
      <c r="M626" t="s">
        <v>69</v>
      </c>
      <c r="N626">
        <v>300</v>
      </c>
      <c r="O626" t="s">
        <v>70</v>
      </c>
      <c r="P626">
        <v>3585</v>
      </c>
      <c r="Q626" s="27">
        <v>7.6999999999999999E-2</v>
      </c>
      <c r="R626" t="s">
        <v>66</v>
      </c>
    </row>
    <row r="627" spans="1:18" x14ac:dyDescent="0.3">
      <c r="A627">
        <v>626</v>
      </c>
      <c r="B627">
        <v>45</v>
      </c>
      <c r="C627" t="s">
        <v>77</v>
      </c>
      <c r="D627" t="s">
        <v>63</v>
      </c>
      <c r="E627" t="s">
        <v>81</v>
      </c>
      <c r="F627" t="s">
        <v>66</v>
      </c>
      <c r="G627" t="s">
        <v>67</v>
      </c>
      <c r="H627" t="s">
        <v>66</v>
      </c>
      <c r="I627" t="s">
        <v>83</v>
      </c>
      <c r="J627">
        <v>5</v>
      </c>
      <c r="K627">
        <v>2</v>
      </c>
      <c r="L627">
        <v>999</v>
      </c>
      <c r="M627" t="s">
        <v>69</v>
      </c>
      <c r="N627" s="26">
        <v>3700</v>
      </c>
      <c r="O627" t="s">
        <v>70</v>
      </c>
      <c r="P627">
        <v>3585</v>
      </c>
      <c r="Q627" s="27">
        <v>7.6999999999999999E-2</v>
      </c>
      <c r="R627" t="s">
        <v>66</v>
      </c>
    </row>
    <row r="628" spans="1:18" x14ac:dyDescent="0.3">
      <c r="A628">
        <v>627</v>
      </c>
      <c r="B628">
        <v>36</v>
      </c>
      <c r="C628" t="s">
        <v>78</v>
      </c>
      <c r="D628" t="s">
        <v>63</v>
      </c>
      <c r="E628" t="s">
        <v>74</v>
      </c>
      <c r="F628" t="s">
        <v>66</v>
      </c>
      <c r="G628" t="s">
        <v>67</v>
      </c>
      <c r="H628" t="s">
        <v>67</v>
      </c>
      <c r="I628" t="s">
        <v>83</v>
      </c>
      <c r="J628">
        <v>225</v>
      </c>
      <c r="K628">
        <v>2</v>
      </c>
      <c r="L628">
        <v>999</v>
      </c>
      <c r="M628" t="s">
        <v>69</v>
      </c>
      <c r="N628" s="26">
        <v>4900</v>
      </c>
      <c r="O628" t="s">
        <v>70</v>
      </c>
      <c r="P628">
        <v>3585</v>
      </c>
      <c r="Q628" s="27">
        <v>7.6999999999999999E-2</v>
      </c>
      <c r="R628" t="s">
        <v>66</v>
      </c>
    </row>
    <row r="629" spans="1:18" x14ac:dyDescent="0.3">
      <c r="A629">
        <v>628</v>
      </c>
      <c r="B629">
        <v>32</v>
      </c>
      <c r="C629" t="s">
        <v>78</v>
      </c>
      <c r="D629" t="s">
        <v>63</v>
      </c>
      <c r="E629" t="s">
        <v>74</v>
      </c>
      <c r="F629" t="s">
        <v>66</v>
      </c>
      <c r="G629" t="s">
        <v>66</v>
      </c>
      <c r="H629" t="s">
        <v>66</v>
      </c>
      <c r="I629" t="s">
        <v>83</v>
      </c>
      <c r="J629">
        <v>125</v>
      </c>
      <c r="K629">
        <v>2</v>
      </c>
      <c r="L629">
        <v>999</v>
      </c>
      <c r="M629" t="s">
        <v>69</v>
      </c>
      <c r="N629">
        <v>650</v>
      </c>
      <c r="O629" t="s">
        <v>70</v>
      </c>
      <c r="P629">
        <v>3585</v>
      </c>
      <c r="Q629" s="27">
        <v>7.6999999999999999E-2</v>
      </c>
      <c r="R629" t="s">
        <v>66</v>
      </c>
    </row>
    <row r="630" spans="1:18" x14ac:dyDescent="0.3">
      <c r="A630">
        <v>629</v>
      </c>
      <c r="B630">
        <v>35</v>
      </c>
      <c r="C630" t="s">
        <v>77</v>
      </c>
      <c r="D630" t="s">
        <v>63</v>
      </c>
      <c r="E630" t="s">
        <v>65</v>
      </c>
      <c r="F630" t="s">
        <v>65</v>
      </c>
      <c r="G630" t="s">
        <v>67</v>
      </c>
      <c r="H630" t="s">
        <v>66</v>
      </c>
      <c r="I630" t="s">
        <v>83</v>
      </c>
      <c r="J630">
        <v>286</v>
      </c>
      <c r="K630">
        <v>3</v>
      </c>
      <c r="L630">
        <v>999</v>
      </c>
      <c r="M630" t="s">
        <v>69</v>
      </c>
      <c r="N630" s="26">
        <v>1250</v>
      </c>
      <c r="O630" t="s">
        <v>70</v>
      </c>
      <c r="P630">
        <v>3585</v>
      </c>
      <c r="Q630" s="27">
        <v>7.6999999999999999E-2</v>
      </c>
      <c r="R630" t="s">
        <v>66</v>
      </c>
    </row>
    <row r="631" spans="1:18" x14ac:dyDescent="0.3">
      <c r="A631">
        <v>630</v>
      </c>
      <c r="B631">
        <v>55</v>
      </c>
      <c r="C631" t="s">
        <v>72</v>
      </c>
      <c r="D631" t="s">
        <v>63</v>
      </c>
      <c r="E631" t="s">
        <v>74</v>
      </c>
      <c r="F631" t="s">
        <v>66</v>
      </c>
      <c r="G631" t="s">
        <v>67</v>
      </c>
      <c r="H631" t="s">
        <v>66</v>
      </c>
      <c r="I631" t="s">
        <v>83</v>
      </c>
      <c r="J631">
        <v>206</v>
      </c>
      <c r="K631">
        <v>5</v>
      </c>
      <c r="L631">
        <v>999</v>
      </c>
      <c r="M631" t="s">
        <v>69</v>
      </c>
      <c r="N631" s="26">
        <v>2300</v>
      </c>
      <c r="O631" t="s">
        <v>70</v>
      </c>
      <c r="P631">
        <v>3585</v>
      </c>
      <c r="Q631" s="27">
        <v>7.6999999999999999E-2</v>
      </c>
      <c r="R631" t="s">
        <v>66</v>
      </c>
    </row>
    <row r="632" spans="1:18" x14ac:dyDescent="0.3">
      <c r="A632">
        <v>631</v>
      </c>
      <c r="B632">
        <v>49</v>
      </c>
      <c r="C632" t="s">
        <v>72</v>
      </c>
      <c r="D632" t="s">
        <v>73</v>
      </c>
      <c r="E632" t="s">
        <v>64</v>
      </c>
      <c r="F632" t="s">
        <v>65</v>
      </c>
      <c r="G632" t="s">
        <v>65</v>
      </c>
      <c r="H632" t="s">
        <v>65</v>
      </c>
      <c r="I632" t="s">
        <v>83</v>
      </c>
      <c r="J632">
        <v>164</v>
      </c>
      <c r="K632">
        <v>2</v>
      </c>
      <c r="L632">
        <v>999</v>
      </c>
      <c r="M632" t="s">
        <v>69</v>
      </c>
      <c r="N632" s="26">
        <v>1000</v>
      </c>
      <c r="O632" t="s">
        <v>70</v>
      </c>
      <c r="P632">
        <v>3585</v>
      </c>
      <c r="Q632" s="27">
        <v>7.6999999999999999E-2</v>
      </c>
      <c r="R632" t="s">
        <v>66</v>
      </c>
    </row>
    <row r="633" spans="1:18" x14ac:dyDescent="0.3">
      <c r="A633">
        <v>632</v>
      </c>
      <c r="B633">
        <v>29</v>
      </c>
      <c r="C633" t="s">
        <v>78</v>
      </c>
      <c r="D633" t="s">
        <v>63</v>
      </c>
      <c r="E633" t="s">
        <v>64</v>
      </c>
      <c r="F633" t="s">
        <v>66</v>
      </c>
      <c r="G633" t="s">
        <v>67</v>
      </c>
      <c r="H633" t="s">
        <v>66</v>
      </c>
      <c r="I633" t="s">
        <v>83</v>
      </c>
      <c r="J633">
        <v>98</v>
      </c>
      <c r="K633">
        <v>3</v>
      </c>
      <c r="L633">
        <v>999</v>
      </c>
      <c r="M633" t="s">
        <v>69</v>
      </c>
      <c r="N633">
        <v>180</v>
      </c>
      <c r="O633" t="s">
        <v>70</v>
      </c>
      <c r="P633">
        <v>3585</v>
      </c>
      <c r="Q633" s="27">
        <v>7.6999999999999999E-2</v>
      </c>
      <c r="R633" t="s">
        <v>66</v>
      </c>
    </row>
    <row r="634" spans="1:18" x14ac:dyDescent="0.3">
      <c r="A634">
        <v>633</v>
      </c>
      <c r="B634">
        <v>34</v>
      </c>
      <c r="C634" t="s">
        <v>62</v>
      </c>
      <c r="D634" t="s">
        <v>63</v>
      </c>
      <c r="E634" t="s">
        <v>64</v>
      </c>
      <c r="F634" t="s">
        <v>66</v>
      </c>
      <c r="G634" t="s">
        <v>67</v>
      </c>
      <c r="H634" t="s">
        <v>66</v>
      </c>
      <c r="I634" t="s">
        <v>83</v>
      </c>
      <c r="J634">
        <v>446</v>
      </c>
      <c r="K634">
        <v>2</v>
      </c>
      <c r="L634">
        <v>999</v>
      </c>
      <c r="M634" t="s">
        <v>69</v>
      </c>
      <c r="N634" s="26">
        <v>2500</v>
      </c>
      <c r="O634" t="s">
        <v>70</v>
      </c>
      <c r="P634">
        <v>3585</v>
      </c>
      <c r="Q634" s="27">
        <v>7.6999999999999999E-2</v>
      </c>
      <c r="R634" t="s">
        <v>66</v>
      </c>
    </row>
    <row r="635" spans="1:18" x14ac:dyDescent="0.3">
      <c r="A635">
        <v>634</v>
      </c>
      <c r="B635">
        <v>54</v>
      </c>
      <c r="C635" t="s">
        <v>75</v>
      </c>
      <c r="D635" t="s">
        <v>63</v>
      </c>
      <c r="E635" t="s">
        <v>64</v>
      </c>
      <c r="F635" t="s">
        <v>65</v>
      </c>
      <c r="G635" t="s">
        <v>67</v>
      </c>
      <c r="H635" t="s">
        <v>66</v>
      </c>
      <c r="I635" t="s">
        <v>83</v>
      </c>
      <c r="J635">
        <v>742</v>
      </c>
      <c r="K635">
        <v>1</v>
      </c>
      <c r="L635">
        <v>999</v>
      </c>
      <c r="M635" t="s">
        <v>69</v>
      </c>
      <c r="N635" s="26">
        <v>4050</v>
      </c>
      <c r="O635" t="s">
        <v>70</v>
      </c>
      <c r="P635">
        <v>3585</v>
      </c>
      <c r="Q635" s="27">
        <v>7.6999999999999999E-2</v>
      </c>
      <c r="R635" t="s">
        <v>66</v>
      </c>
    </row>
    <row r="636" spans="1:18" x14ac:dyDescent="0.3">
      <c r="A636">
        <v>635</v>
      </c>
      <c r="B636">
        <v>36</v>
      </c>
      <c r="C636" t="s">
        <v>77</v>
      </c>
      <c r="D636" t="s">
        <v>73</v>
      </c>
      <c r="E636" t="s">
        <v>81</v>
      </c>
      <c r="F636" t="s">
        <v>66</v>
      </c>
      <c r="G636" t="s">
        <v>66</v>
      </c>
      <c r="H636" t="s">
        <v>66</v>
      </c>
      <c r="I636" t="s">
        <v>83</v>
      </c>
      <c r="J636">
        <v>120</v>
      </c>
      <c r="K636">
        <v>2</v>
      </c>
      <c r="L636">
        <v>999</v>
      </c>
      <c r="M636" t="s">
        <v>69</v>
      </c>
      <c r="N636" s="26">
        <v>8000</v>
      </c>
      <c r="O636" t="s">
        <v>70</v>
      </c>
      <c r="P636">
        <v>3585</v>
      </c>
      <c r="Q636" s="27">
        <v>7.6999999999999999E-2</v>
      </c>
      <c r="R636" t="s">
        <v>66</v>
      </c>
    </row>
    <row r="637" spans="1:18" x14ac:dyDescent="0.3">
      <c r="A637">
        <v>636</v>
      </c>
      <c r="B637">
        <v>30</v>
      </c>
      <c r="C637" t="s">
        <v>72</v>
      </c>
      <c r="D637" t="s">
        <v>63</v>
      </c>
      <c r="E637" t="s">
        <v>74</v>
      </c>
      <c r="F637" t="s">
        <v>66</v>
      </c>
      <c r="G637" t="s">
        <v>67</v>
      </c>
      <c r="H637" t="s">
        <v>66</v>
      </c>
      <c r="I637" t="s">
        <v>83</v>
      </c>
      <c r="J637">
        <v>122</v>
      </c>
      <c r="K637">
        <v>3</v>
      </c>
      <c r="L637">
        <v>999</v>
      </c>
      <c r="M637" t="s">
        <v>69</v>
      </c>
      <c r="N637" s="26">
        <v>5000</v>
      </c>
      <c r="O637" t="s">
        <v>70</v>
      </c>
      <c r="P637">
        <v>3585</v>
      </c>
      <c r="Q637" s="27">
        <v>7.6999999999999999E-2</v>
      </c>
      <c r="R637" t="s">
        <v>66</v>
      </c>
    </row>
    <row r="638" spans="1:18" x14ac:dyDescent="0.3">
      <c r="A638">
        <v>637</v>
      </c>
      <c r="B638">
        <v>33</v>
      </c>
      <c r="C638" t="s">
        <v>72</v>
      </c>
      <c r="D638" t="s">
        <v>63</v>
      </c>
      <c r="E638" t="s">
        <v>74</v>
      </c>
      <c r="F638" t="s">
        <v>66</v>
      </c>
      <c r="G638" t="s">
        <v>66</v>
      </c>
      <c r="H638" t="s">
        <v>66</v>
      </c>
      <c r="I638" t="s">
        <v>83</v>
      </c>
      <c r="J638">
        <v>362</v>
      </c>
      <c r="K638">
        <v>1</v>
      </c>
      <c r="L638">
        <v>999</v>
      </c>
      <c r="M638" t="s">
        <v>69</v>
      </c>
      <c r="N638" s="26">
        <v>4500</v>
      </c>
      <c r="O638" t="s">
        <v>70</v>
      </c>
      <c r="P638">
        <v>3585</v>
      </c>
      <c r="Q638" s="27">
        <v>7.6999999999999999E-2</v>
      </c>
      <c r="R638" t="s">
        <v>66</v>
      </c>
    </row>
    <row r="639" spans="1:18" x14ac:dyDescent="0.3">
      <c r="A639">
        <v>638</v>
      </c>
      <c r="B639">
        <v>37</v>
      </c>
      <c r="C639" t="s">
        <v>62</v>
      </c>
      <c r="D639" t="s">
        <v>63</v>
      </c>
      <c r="E639" t="s">
        <v>64</v>
      </c>
      <c r="F639" t="s">
        <v>66</v>
      </c>
      <c r="G639" t="s">
        <v>66</v>
      </c>
      <c r="H639" t="s">
        <v>66</v>
      </c>
      <c r="I639" t="s">
        <v>83</v>
      </c>
      <c r="J639">
        <v>357</v>
      </c>
      <c r="K639">
        <v>1</v>
      </c>
      <c r="L639">
        <v>999</v>
      </c>
      <c r="M639" t="s">
        <v>69</v>
      </c>
      <c r="N639" s="26">
        <v>1600</v>
      </c>
      <c r="O639" t="s">
        <v>70</v>
      </c>
      <c r="P639">
        <v>3585</v>
      </c>
      <c r="Q639" s="27">
        <v>7.6999999999999999E-2</v>
      </c>
      <c r="R639" t="s">
        <v>66</v>
      </c>
    </row>
    <row r="640" spans="1:18" x14ac:dyDescent="0.3">
      <c r="A640">
        <v>639</v>
      </c>
      <c r="B640">
        <v>36</v>
      </c>
      <c r="C640" t="s">
        <v>77</v>
      </c>
      <c r="D640" t="s">
        <v>63</v>
      </c>
      <c r="E640" t="s">
        <v>64</v>
      </c>
      <c r="F640" t="s">
        <v>65</v>
      </c>
      <c r="G640" t="s">
        <v>67</v>
      </c>
      <c r="H640" t="s">
        <v>66</v>
      </c>
      <c r="I640" t="s">
        <v>83</v>
      </c>
      <c r="J640">
        <v>284</v>
      </c>
      <c r="K640">
        <v>2</v>
      </c>
      <c r="L640">
        <v>999</v>
      </c>
      <c r="M640" t="s">
        <v>69</v>
      </c>
      <c r="N640" s="26">
        <v>3500</v>
      </c>
      <c r="O640" t="s">
        <v>70</v>
      </c>
      <c r="P640">
        <v>3585</v>
      </c>
      <c r="Q640" s="27">
        <v>7.6999999999999999E-2</v>
      </c>
      <c r="R640" t="s">
        <v>66</v>
      </c>
    </row>
    <row r="641" spans="1:18" x14ac:dyDescent="0.3">
      <c r="A641">
        <v>640</v>
      </c>
      <c r="B641">
        <v>33</v>
      </c>
      <c r="C641" t="s">
        <v>62</v>
      </c>
      <c r="D641" t="s">
        <v>73</v>
      </c>
      <c r="E641" t="s">
        <v>64</v>
      </c>
      <c r="F641" t="s">
        <v>66</v>
      </c>
      <c r="G641" t="s">
        <v>66</v>
      </c>
      <c r="H641" t="s">
        <v>66</v>
      </c>
      <c r="I641" t="s">
        <v>83</v>
      </c>
      <c r="J641">
        <v>328</v>
      </c>
      <c r="K641">
        <v>1</v>
      </c>
      <c r="L641">
        <v>999</v>
      </c>
      <c r="M641" t="s">
        <v>69</v>
      </c>
      <c r="N641" s="26">
        <v>6000</v>
      </c>
      <c r="O641" t="s">
        <v>70</v>
      </c>
      <c r="P641">
        <v>3585</v>
      </c>
      <c r="Q641" s="27">
        <v>7.6999999999999999E-2</v>
      </c>
      <c r="R641" t="s">
        <v>66</v>
      </c>
    </row>
    <row r="642" spans="1:18" x14ac:dyDescent="0.3">
      <c r="A642">
        <v>641</v>
      </c>
      <c r="B642">
        <v>32</v>
      </c>
      <c r="C642" t="s">
        <v>72</v>
      </c>
      <c r="D642" t="s">
        <v>73</v>
      </c>
      <c r="E642" t="s">
        <v>64</v>
      </c>
      <c r="F642" t="s">
        <v>66</v>
      </c>
      <c r="G642" t="s">
        <v>67</v>
      </c>
      <c r="H642" t="s">
        <v>66</v>
      </c>
      <c r="I642" t="s">
        <v>83</v>
      </c>
      <c r="J642">
        <v>100</v>
      </c>
      <c r="K642">
        <v>1</v>
      </c>
      <c r="L642">
        <v>999</v>
      </c>
      <c r="M642" t="s">
        <v>69</v>
      </c>
      <c r="N642" s="26">
        <v>4300</v>
      </c>
      <c r="O642" t="s">
        <v>70</v>
      </c>
      <c r="P642">
        <v>3585</v>
      </c>
      <c r="Q642" s="27">
        <v>7.6999999999999999E-2</v>
      </c>
      <c r="R642" t="s">
        <v>66</v>
      </c>
    </row>
    <row r="643" spans="1:18" x14ac:dyDescent="0.3">
      <c r="A643">
        <v>642</v>
      </c>
      <c r="B643">
        <v>32</v>
      </c>
      <c r="C643" t="s">
        <v>72</v>
      </c>
      <c r="D643" t="s">
        <v>73</v>
      </c>
      <c r="E643" t="s">
        <v>64</v>
      </c>
      <c r="F643" t="s">
        <v>66</v>
      </c>
      <c r="G643" t="s">
        <v>66</v>
      </c>
      <c r="H643" t="s">
        <v>66</v>
      </c>
      <c r="I643" t="s">
        <v>83</v>
      </c>
      <c r="J643">
        <v>226</v>
      </c>
      <c r="K643">
        <v>1</v>
      </c>
      <c r="L643">
        <v>999</v>
      </c>
      <c r="M643" t="s">
        <v>69</v>
      </c>
      <c r="N643" s="26">
        <v>8500</v>
      </c>
      <c r="O643" t="s">
        <v>70</v>
      </c>
      <c r="P643">
        <v>3585</v>
      </c>
      <c r="Q643" s="27">
        <v>7.6999999999999999E-2</v>
      </c>
      <c r="R643" t="s">
        <v>66</v>
      </c>
    </row>
    <row r="644" spans="1:18" x14ac:dyDescent="0.3">
      <c r="A644">
        <v>643</v>
      </c>
      <c r="B644">
        <v>50</v>
      </c>
      <c r="C644" t="s">
        <v>62</v>
      </c>
      <c r="D644" t="s">
        <v>73</v>
      </c>
      <c r="E644" t="s">
        <v>64</v>
      </c>
      <c r="F644" t="s">
        <v>65</v>
      </c>
      <c r="G644" t="s">
        <v>67</v>
      </c>
      <c r="H644" t="s">
        <v>66</v>
      </c>
      <c r="I644" t="s">
        <v>83</v>
      </c>
      <c r="J644">
        <v>507</v>
      </c>
      <c r="K644">
        <v>1</v>
      </c>
      <c r="L644">
        <v>999</v>
      </c>
      <c r="M644" t="s">
        <v>69</v>
      </c>
      <c r="N644" s="26">
        <v>1450</v>
      </c>
      <c r="O644" t="s">
        <v>70</v>
      </c>
      <c r="P644">
        <v>3585</v>
      </c>
      <c r="Q644" s="27">
        <v>7.6999999999999999E-2</v>
      </c>
      <c r="R644" t="s">
        <v>66</v>
      </c>
    </row>
    <row r="645" spans="1:18" x14ac:dyDescent="0.3">
      <c r="A645">
        <v>644</v>
      </c>
      <c r="B645">
        <v>39</v>
      </c>
      <c r="C645" t="s">
        <v>62</v>
      </c>
      <c r="D645" t="s">
        <v>63</v>
      </c>
      <c r="E645" t="s">
        <v>64</v>
      </c>
      <c r="F645" t="s">
        <v>66</v>
      </c>
      <c r="G645" t="s">
        <v>66</v>
      </c>
      <c r="H645" t="s">
        <v>67</v>
      </c>
      <c r="I645" t="s">
        <v>83</v>
      </c>
      <c r="J645">
        <v>333</v>
      </c>
      <c r="K645">
        <v>2</v>
      </c>
      <c r="L645">
        <v>999</v>
      </c>
      <c r="M645" t="s">
        <v>69</v>
      </c>
      <c r="N645" s="26">
        <v>17000</v>
      </c>
      <c r="O645" t="s">
        <v>70</v>
      </c>
      <c r="P645">
        <v>3585</v>
      </c>
      <c r="Q645" s="27">
        <v>7.6999999999999999E-2</v>
      </c>
      <c r="R645" t="s">
        <v>66</v>
      </c>
    </row>
    <row r="646" spans="1:18" x14ac:dyDescent="0.3">
      <c r="A646">
        <v>645</v>
      </c>
      <c r="B646">
        <v>51</v>
      </c>
      <c r="C646" t="s">
        <v>62</v>
      </c>
      <c r="D646" t="s">
        <v>73</v>
      </c>
      <c r="E646" t="s">
        <v>65</v>
      </c>
      <c r="F646" t="s">
        <v>65</v>
      </c>
      <c r="G646" t="s">
        <v>67</v>
      </c>
      <c r="H646" t="s">
        <v>67</v>
      </c>
      <c r="I646" t="s">
        <v>83</v>
      </c>
      <c r="J646">
        <v>128</v>
      </c>
      <c r="K646">
        <v>2</v>
      </c>
      <c r="L646">
        <v>999</v>
      </c>
      <c r="M646" t="s">
        <v>69</v>
      </c>
      <c r="N646" s="26">
        <v>1500</v>
      </c>
      <c r="O646" t="s">
        <v>70</v>
      </c>
      <c r="P646">
        <v>3585</v>
      </c>
      <c r="Q646" s="27">
        <v>7.6999999999999999E-2</v>
      </c>
      <c r="R646" t="s">
        <v>66</v>
      </c>
    </row>
    <row r="647" spans="1:18" x14ac:dyDescent="0.3">
      <c r="A647">
        <v>646</v>
      </c>
      <c r="B647">
        <v>33</v>
      </c>
      <c r="C647" t="s">
        <v>71</v>
      </c>
      <c r="D647" t="s">
        <v>63</v>
      </c>
      <c r="E647" t="s">
        <v>64</v>
      </c>
      <c r="F647" t="s">
        <v>66</v>
      </c>
      <c r="G647" t="s">
        <v>66</v>
      </c>
      <c r="H647" t="s">
        <v>66</v>
      </c>
      <c r="I647" t="s">
        <v>83</v>
      </c>
      <c r="J647">
        <v>322</v>
      </c>
      <c r="K647">
        <v>2</v>
      </c>
      <c r="L647">
        <v>999</v>
      </c>
      <c r="M647" t="s">
        <v>69</v>
      </c>
      <c r="N647" s="26">
        <v>3500</v>
      </c>
      <c r="O647" t="s">
        <v>70</v>
      </c>
      <c r="P647">
        <v>3585</v>
      </c>
      <c r="Q647" s="27">
        <v>7.6999999999999999E-2</v>
      </c>
      <c r="R647" t="s">
        <v>66</v>
      </c>
    </row>
    <row r="648" spans="1:18" x14ac:dyDescent="0.3">
      <c r="A648">
        <v>647</v>
      </c>
      <c r="B648">
        <v>33</v>
      </c>
      <c r="C648" t="s">
        <v>71</v>
      </c>
      <c r="D648" t="s">
        <v>63</v>
      </c>
      <c r="E648" t="s">
        <v>64</v>
      </c>
      <c r="F648" t="s">
        <v>66</v>
      </c>
      <c r="G648" t="s">
        <v>66</v>
      </c>
      <c r="H648" t="s">
        <v>66</v>
      </c>
      <c r="I648" t="s">
        <v>83</v>
      </c>
      <c r="J648">
        <v>202</v>
      </c>
      <c r="K648">
        <v>4</v>
      </c>
      <c r="L648">
        <v>999</v>
      </c>
      <c r="M648" t="s">
        <v>69</v>
      </c>
      <c r="N648" s="26">
        <v>1800</v>
      </c>
      <c r="O648" t="s">
        <v>70</v>
      </c>
      <c r="P648">
        <v>3585</v>
      </c>
      <c r="Q648" s="27">
        <v>7.6999999999999999E-2</v>
      </c>
      <c r="R648" t="s">
        <v>66</v>
      </c>
    </row>
    <row r="649" spans="1:18" x14ac:dyDescent="0.3">
      <c r="A649">
        <v>648</v>
      </c>
      <c r="B649">
        <v>56</v>
      </c>
      <c r="C649" t="s">
        <v>72</v>
      </c>
      <c r="D649" t="s">
        <v>63</v>
      </c>
      <c r="E649" t="s">
        <v>74</v>
      </c>
      <c r="F649" t="s">
        <v>65</v>
      </c>
      <c r="G649" t="s">
        <v>66</v>
      </c>
      <c r="H649" t="s">
        <v>67</v>
      </c>
      <c r="I649" t="s">
        <v>83</v>
      </c>
      <c r="J649">
        <v>92</v>
      </c>
      <c r="K649">
        <v>2</v>
      </c>
      <c r="L649">
        <v>999</v>
      </c>
      <c r="M649" t="s">
        <v>69</v>
      </c>
      <c r="N649" s="26">
        <v>1200</v>
      </c>
      <c r="O649" t="s">
        <v>70</v>
      </c>
      <c r="P649">
        <v>3585</v>
      </c>
      <c r="Q649" s="27">
        <v>7.6999999999999999E-2</v>
      </c>
      <c r="R649" t="s">
        <v>66</v>
      </c>
    </row>
    <row r="650" spans="1:18" x14ac:dyDescent="0.3">
      <c r="A650">
        <v>649</v>
      </c>
      <c r="B650">
        <v>39</v>
      </c>
      <c r="C650" t="s">
        <v>72</v>
      </c>
      <c r="D650" t="s">
        <v>63</v>
      </c>
      <c r="E650" t="s">
        <v>74</v>
      </c>
      <c r="F650" t="s">
        <v>65</v>
      </c>
      <c r="G650" t="s">
        <v>67</v>
      </c>
      <c r="H650" t="s">
        <v>66</v>
      </c>
      <c r="I650" t="s">
        <v>83</v>
      </c>
      <c r="J650">
        <v>205</v>
      </c>
      <c r="K650">
        <v>2</v>
      </c>
      <c r="L650">
        <v>999</v>
      </c>
      <c r="M650" t="s">
        <v>69</v>
      </c>
      <c r="N650" s="26">
        <v>1800</v>
      </c>
      <c r="O650" t="s">
        <v>70</v>
      </c>
      <c r="P650">
        <v>3585</v>
      </c>
      <c r="Q650" s="27">
        <v>7.6999999999999999E-2</v>
      </c>
      <c r="R650" t="s">
        <v>66</v>
      </c>
    </row>
    <row r="651" spans="1:18" x14ac:dyDescent="0.3">
      <c r="A651">
        <v>650</v>
      </c>
      <c r="B651">
        <v>33</v>
      </c>
      <c r="C651" t="s">
        <v>79</v>
      </c>
      <c r="D651" t="s">
        <v>63</v>
      </c>
      <c r="E651" t="s">
        <v>74</v>
      </c>
      <c r="F651" t="s">
        <v>66</v>
      </c>
      <c r="G651" t="s">
        <v>66</v>
      </c>
      <c r="H651" t="s">
        <v>66</v>
      </c>
      <c r="I651" t="s">
        <v>83</v>
      </c>
      <c r="J651">
        <v>739</v>
      </c>
      <c r="K651">
        <v>3</v>
      </c>
      <c r="L651">
        <v>999</v>
      </c>
      <c r="M651" t="s">
        <v>69</v>
      </c>
      <c r="N651" s="26">
        <v>1900</v>
      </c>
      <c r="O651" t="s">
        <v>70</v>
      </c>
      <c r="P651">
        <v>3585</v>
      </c>
      <c r="Q651" s="27">
        <v>7.6999999999999999E-2</v>
      </c>
      <c r="R651" t="s">
        <v>66</v>
      </c>
    </row>
    <row r="652" spans="1:18" x14ac:dyDescent="0.3">
      <c r="A652">
        <v>651</v>
      </c>
      <c r="B652">
        <v>59</v>
      </c>
      <c r="C652" t="s">
        <v>75</v>
      </c>
      <c r="D652" t="s">
        <v>63</v>
      </c>
      <c r="E652" t="s">
        <v>64</v>
      </c>
      <c r="F652" t="s">
        <v>65</v>
      </c>
      <c r="G652" t="s">
        <v>66</v>
      </c>
      <c r="H652" t="s">
        <v>66</v>
      </c>
      <c r="I652" t="s">
        <v>83</v>
      </c>
      <c r="J652">
        <v>273</v>
      </c>
      <c r="K652">
        <v>2</v>
      </c>
      <c r="L652">
        <v>999</v>
      </c>
      <c r="M652" t="s">
        <v>69</v>
      </c>
      <c r="N652" s="26">
        <v>1550</v>
      </c>
      <c r="O652" t="s">
        <v>70</v>
      </c>
      <c r="P652">
        <v>3585</v>
      </c>
      <c r="Q652" s="27">
        <v>7.6999999999999999E-2</v>
      </c>
      <c r="R652" t="s">
        <v>66</v>
      </c>
    </row>
    <row r="653" spans="1:18" x14ac:dyDescent="0.3">
      <c r="A653">
        <v>652</v>
      </c>
      <c r="B653">
        <v>42</v>
      </c>
      <c r="C653" t="s">
        <v>78</v>
      </c>
      <c r="D653" t="s">
        <v>63</v>
      </c>
      <c r="E653" t="s">
        <v>65</v>
      </c>
      <c r="F653" t="s">
        <v>66</v>
      </c>
      <c r="G653" t="s">
        <v>67</v>
      </c>
      <c r="H653" t="s">
        <v>66</v>
      </c>
      <c r="I653" t="s">
        <v>83</v>
      </c>
      <c r="J653">
        <v>339</v>
      </c>
      <c r="K653">
        <v>3</v>
      </c>
      <c r="L653">
        <v>999</v>
      </c>
      <c r="M653" t="s">
        <v>69</v>
      </c>
      <c r="N653">
        <v>800</v>
      </c>
      <c r="O653" t="s">
        <v>70</v>
      </c>
      <c r="P653">
        <v>3585</v>
      </c>
      <c r="Q653" s="27">
        <v>7.6999999999999999E-2</v>
      </c>
      <c r="R653" t="s">
        <v>66</v>
      </c>
    </row>
    <row r="654" spans="1:18" x14ac:dyDescent="0.3">
      <c r="A654">
        <v>653</v>
      </c>
      <c r="B654">
        <v>43</v>
      </c>
      <c r="C654" t="s">
        <v>71</v>
      </c>
      <c r="D654" t="s">
        <v>73</v>
      </c>
      <c r="E654" t="s">
        <v>64</v>
      </c>
      <c r="F654" t="s">
        <v>66</v>
      </c>
      <c r="G654" t="s">
        <v>66</v>
      </c>
      <c r="H654" t="s">
        <v>67</v>
      </c>
      <c r="I654" t="s">
        <v>83</v>
      </c>
      <c r="J654">
        <v>262</v>
      </c>
      <c r="K654">
        <v>1</v>
      </c>
      <c r="L654">
        <v>999</v>
      </c>
      <c r="M654" t="s">
        <v>69</v>
      </c>
      <c r="N654" s="26">
        <v>1000</v>
      </c>
      <c r="O654" t="s">
        <v>70</v>
      </c>
      <c r="P654">
        <v>3585</v>
      </c>
      <c r="Q654" s="27">
        <v>7.6999999999999999E-2</v>
      </c>
      <c r="R654" t="s">
        <v>66</v>
      </c>
    </row>
    <row r="655" spans="1:18" x14ac:dyDescent="0.3">
      <c r="A655">
        <v>654</v>
      </c>
      <c r="B655">
        <v>35</v>
      </c>
      <c r="C655" t="s">
        <v>78</v>
      </c>
      <c r="D655" t="s">
        <v>73</v>
      </c>
      <c r="E655" t="s">
        <v>74</v>
      </c>
      <c r="F655" t="s">
        <v>66</v>
      </c>
      <c r="G655" t="s">
        <v>65</v>
      </c>
      <c r="H655" t="s">
        <v>65</v>
      </c>
      <c r="I655" t="s">
        <v>83</v>
      </c>
      <c r="J655">
        <v>308</v>
      </c>
      <c r="K655">
        <v>3</v>
      </c>
      <c r="L655">
        <v>999</v>
      </c>
      <c r="M655" t="s">
        <v>69</v>
      </c>
      <c r="N655" s="26">
        <v>2300</v>
      </c>
      <c r="O655" t="s">
        <v>70</v>
      </c>
      <c r="P655">
        <v>3585</v>
      </c>
      <c r="Q655" s="27">
        <v>7.6999999999999999E-2</v>
      </c>
      <c r="R655" t="s">
        <v>66</v>
      </c>
    </row>
    <row r="656" spans="1:18" x14ac:dyDescent="0.3">
      <c r="A656">
        <v>655</v>
      </c>
      <c r="B656">
        <v>46</v>
      </c>
      <c r="C656" t="s">
        <v>62</v>
      </c>
      <c r="D656" t="s">
        <v>73</v>
      </c>
      <c r="E656" t="s">
        <v>64</v>
      </c>
      <c r="F656" t="s">
        <v>65</v>
      </c>
      <c r="G656" t="s">
        <v>67</v>
      </c>
      <c r="H656" t="s">
        <v>66</v>
      </c>
      <c r="I656" t="s">
        <v>83</v>
      </c>
      <c r="J656">
        <v>467</v>
      </c>
      <c r="K656">
        <v>2</v>
      </c>
      <c r="L656">
        <v>999</v>
      </c>
      <c r="M656" t="s">
        <v>69</v>
      </c>
      <c r="N656">
        <v>800</v>
      </c>
      <c r="O656" t="s">
        <v>70</v>
      </c>
      <c r="P656">
        <v>3585</v>
      </c>
      <c r="Q656" s="27">
        <v>7.6999999999999999E-2</v>
      </c>
      <c r="R656" t="s">
        <v>66</v>
      </c>
    </row>
    <row r="657" spans="1:18" x14ac:dyDescent="0.3">
      <c r="A657">
        <v>656</v>
      </c>
      <c r="B657">
        <v>27</v>
      </c>
      <c r="C657" t="s">
        <v>77</v>
      </c>
      <c r="D657" t="s">
        <v>63</v>
      </c>
      <c r="E657" t="s">
        <v>64</v>
      </c>
      <c r="F657" t="s">
        <v>66</v>
      </c>
      <c r="G657" t="s">
        <v>66</v>
      </c>
      <c r="H657" t="s">
        <v>67</v>
      </c>
      <c r="I657" t="s">
        <v>83</v>
      </c>
      <c r="J657">
        <v>245</v>
      </c>
      <c r="K657">
        <v>2</v>
      </c>
      <c r="L657">
        <v>999</v>
      </c>
      <c r="M657" t="s">
        <v>69</v>
      </c>
      <c r="N657">
        <v>700</v>
      </c>
      <c r="O657" t="s">
        <v>70</v>
      </c>
      <c r="P657">
        <v>3585</v>
      </c>
      <c r="Q657" s="27">
        <v>7.6999999999999999E-2</v>
      </c>
      <c r="R657" t="s">
        <v>66</v>
      </c>
    </row>
    <row r="658" spans="1:18" x14ac:dyDescent="0.3">
      <c r="A658">
        <v>657</v>
      </c>
      <c r="B658">
        <v>47</v>
      </c>
      <c r="C658" t="s">
        <v>78</v>
      </c>
      <c r="D658" t="s">
        <v>63</v>
      </c>
      <c r="E658" t="s">
        <v>74</v>
      </c>
      <c r="F658" t="s">
        <v>66</v>
      </c>
      <c r="G658" t="s">
        <v>67</v>
      </c>
      <c r="H658" t="s">
        <v>66</v>
      </c>
      <c r="I658" t="s">
        <v>83</v>
      </c>
      <c r="J658">
        <v>160</v>
      </c>
      <c r="K658">
        <v>3</v>
      </c>
      <c r="L658">
        <v>999</v>
      </c>
      <c r="M658" t="s">
        <v>69</v>
      </c>
      <c r="N658" s="26">
        <v>7550</v>
      </c>
      <c r="O658" t="s">
        <v>70</v>
      </c>
      <c r="P658">
        <v>3585</v>
      </c>
      <c r="Q658" s="27">
        <v>7.6999999999999999E-2</v>
      </c>
      <c r="R658" t="s">
        <v>66</v>
      </c>
    </row>
    <row r="659" spans="1:18" x14ac:dyDescent="0.3">
      <c r="A659">
        <v>658</v>
      </c>
      <c r="B659">
        <v>31</v>
      </c>
      <c r="C659" t="s">
        <v>78</v>
      </c>
      <c r="D659" t="s">
        <v>63</v>
      </c>
      <c r="E659" t="s">
        <v>74</v>
      </c>
      <c r="F659" t="s">
        <v>66</v>
      </c>
      <c r="G659" t="s">
        <v>66</v>
      </c>
      <c r="H659" t="s">
        <v>66</v>
      </c>
      <c r="I659" t="s">
        <v>83</v>
      </c>
      <c r="J659">
        <v>189</v>
      </c>
      <c r="K659">
        <v>2</v>
      </c>
      <c r="L659">
        <v>999</v>
      </c>
      <c r="M659" t="s">
        <v>69</v>
      </c>
      <c r="N659" s="26">
        <v>7800</v>
      </c>
      <c r="O659" t="s">
        <v>70</v>
      </c>
      <c r="P659">
        <v>3585</v>
      </c>
      <c r="Q659" s="27">
        <v>7.6999999999999999E-2</v>
      </c>
      <c r="R659" t="s">
        <v>66</v>
      </c>
    </row>
    <row r="660" spans="1:18" x14ac:dyDescent="0.3">
      <c r="A660">
        <v>659</v>
      </c>
      <c r="B660">
        <v>32</v>
      </c>
      <c r="C660" t="s">
        <v>62</v>
      </c>
      <c r="D660" t="s">
        <v>63</v>
      </c>
      <c r="E660" t="s">
        <v>64</v>
      </c>
      <c r="F660" t="s">
        <v>66</v>
      </c>
      <c r="G660" t="s">
        <v>67</v>
      </c>
      <c r="H660" t="s">
        <v>66</v>
      </c>
      <c r="I660" t="s">
        <v>83</v>
      </c>
      <c r="J660">
        <v>477</v>
      </c>
      <c r="K660">
        <v>1</v>
      </c>
      <c r="L660">
        <v>999</v>
      </c>
      <c r="M660" t="s">
        <v>69</v>
      </c>
      <c r="N660" s="26">
        <v>13200</v>
      </c>
      <c r="O660" t="s">
        <v>70</v>
      </c>
      <c r="P660">
        <v>3585</v>
      </c>
      <c r="Q660" s="27">
        <v>7.6999999999999999E-2</v>
      </c>
      <c r="R660" t="s">
        <v>66</v>
      </c>
    </row>
    <row r="661" spans="1:18" x14ac:dyDescent="0.3">
      <c r="A661">
        <v>660</v>
      </c>
      <c r="B661">
        <v>54</v>
      </c>
      <c r="C661" t="s">
        <v>78</v>
      </c>
      <c r="D661" t="s">
        <v>63</v>
      </c>
      <c r="E661" t="s">
        <v>64</v>
      </c>
      <c r="F661" t="s">
        <v>66</v>
      </c>
      <c r="G661" t="s">
        <v>66</v>
      </c>
      <c r="H661" t="s">
        <v>66</v>
      </c>
      <c r="I661" t="s">
        <v>83</v>
      </c>
      <c r="J661">
        <v>65</v>
      </c>
      <c r="K661">
        <v>3</v>
      </c>
      <c r="L661">
        <v>999</v>
      </c>
      <c r="M661" t="s">
        <v>69</v>
      </c>
      <c r="N661">
        <v>400</v>
      </c>
      <c r="O661" t="s">
        <v>70</v>
      </c>
      <c r="P661">
        <v>3585</v>
      </c>
      <c r="Q661" s="27">
        <v>7.6999999999999999E-2</v>
      </c>
      <c r="R661" t="s">
        <v>66</v>
      </c>
    </row>
    <row r="662" spans="1:18" x14ac:dyDescent="0.3">
      <c r="A662">
        <v>661</v>
      </c>
      <c r="B662">
        <v>56</v>
      </c>
      <c r="C662" t="s">
        <v>72</v>
      </c>
      <c r="D662" t="s">
        <v>63</v>
      </c>
      <c r="E662" t="s">
        <v>74</v>
      </c>
      <c r="F662" t="s">
        <v>65</v>
      </c>
      <c r="G662" t="s">
        <v>66</v>
      </c>
      <c r="H662" t="s">
        <v>66</v>
      </c>
      <c r="I662" t="s">
        <v>83</v>
      </c>
      <c r="J662">
        <v>191</v>
      </c>
      <c r="K662">
        <v>1</v>
      </c>
      <c r="L662">
        <v>999</v>
      </c>
      <c r="M662" t="s">
        <v>69</v>
      </c>
      <c r="N662" s="26">
        <v>2500</v>
      </c>
      <c r="O662" t="s">
        <v>70</v>
      </c>
      <c r="P662">
        <v>3585</v>
      </c>
      <c r="Q662" s="27">
        <v>7.6999999999999999E-2</v>
      </c>
      <c r="R662" t="s">
        <v>66</v>
      </c>
    </row>
    <row r="663" spans="1:18" x14ac:dyDescent="0.3">
      <c r="A663">
        <v>662</v>
      </c>
      <c r="B663">
        <v>48</v>
      </c>
      <c r="C663" t="s">
        <v>71</v>
      </c>
      <c r="D663" t="s">
        <v>63</v>
      </c>
      <c r="E663" t="s">
        <v>64</v>
      </c>
      <c r="F663" t="s">
        <v>65</v>
      </c>
      <c r="G663" t="s">
        <v>67</v>
      </c>
      <c r="H663" t="s">
        <v>66</v>
      </c>
      <c r="I663" t="s">
        <v>83</v>
      </c>
      <c r="J663">
        <v>196</v>
      </c>
      <c r="K663">
        <v>2</v>
      </c>
      <c r="L663">
        <v>999</v>
      </c>
      <c r="M663" t="s">
        <v>69</v>
      </c>
      <c r="N663" s="26">
        <v>34850</v>
      </c>
      <c r="O663" t="s">
        <v>70</v>
      </c>
      <c r="P663">
        <v>3585</v>
      </c>
      <c r="Q663" s="27">
        <v>7.6999999999999999E-2</v>
      </c>
      <c r="R663" t="s">
        <v>66</v>
      </c>
    </row>
    <row r="664" spans="1:18" x14ac:dyDescent="0.3">
      <c r="A664">
        <v>663</v>
      </c>
      <c r="B664">
        <v>44</v>
      </c>
      <c r="C664" t="s">
        <v>78</v>
      </c>
      <c r="D664" t="s">
        <v>63</v>
      </c>
      <c r="E664" t="s">
        <v>64</v>
      </c>
      <c r="F664" t="s">
        <v>66</v>
      </c>
      <c r="G664" t="s">
        <v>67</v>
      </c>
      <c r="H664" t="s">
        <v>66</v>
      </c>
      <c r="I664" t="s">
        <v>83</v>
      </c>
      <c r="J664">
        <v>221</v>
      </c>
      <c r="K664">
        <v>2</v>
      </c>
      <c r="L664">
        <v>999</v>
      </c>
      <c r="M664" t="s">
        <v>69</v>
      </c>
      <c r="N664" s="26">
        <v>2500</v>
      </c>
      <c r="O664" t="s">
        <v>70</v>
      </c>
      <c r="P664">
        <v>3585</v>
      </c>
      <c r="Q664" s="27">
        <v>7.6999999999999999E-2</v>
      </c>
      <c r="R664" t="s">
        <v>66</v>
      </c>
    </row>
    <row r="665" spans="1:18" x14ac:dyDescent="0.3">
      <c r="A665">
        <v>664</v>
      </c>
      <c r="B665">
        <v>46</v>
      </c>
      <c r="C665" t="s">
        <v>78</v>
      </c>
      <c r="D665" t="s">
        <v>73</v>
      </c>
      <c r="E665" t="s">
        <v>64</v>
      </c>
      <c r="F665" t="s">
        <v>66</v>
      </c>
      <c r="G665" t="s">
        <v>66</v>
      </c>
      <c r="H665" t="s">
        <v>67</v>
      </c>
      <c r="I665" t="s">
        <v>83</v>
      </c>
      <c r="J665">
        <v>197</v>
      </c>
      <c r="K665">
        <v>2</v>
      </c>
      <c r="L665">
        <v>999</v>
      </c>
      <c r="M665" t="s">
        <v>69</v>
      </c>
      <c r="N665" s="26">
        <v>24450</v>
      </c>
      <c r="O665" t="s">
        <v>70</v>
      </c>
      <c r="P665">
        <v>3585</v>
      </c>
      <c r="Q665" s="27">
        <v>7.6999999999999999E-2</v>
      </c>
      <c r="R665" t="s">
        <v>66</v>
      </c>
    </row>
    <row r="666" spans="1:18" x14ac:dyDescent="0.3">
      <c r="A666">
        <v>665</v>
      </c>
      <c r="B666">
        <v>45</v>
      </c>
      <c r="C666" t="s">
        <v>71</v>
      </c>
      <c r="D666" t="s">
        <v>63</v>
      </c>
      <c r="E666" t="s">
        <v>64</v>
      </c>
      <c r="F666" t="s">
        <v>66</v>
      </c>
      <c r="G666" t="s">
        <v>67</v>
      </c>
      <c r="H666" t="s">
        <v>66</v>
      </c>
      <c r="I666" t="s">
        <v>83</v>
      </c>
      <c r="J666">
        <v>178</v>
      </c>
      <c r="K666">
        <v>2</v>
      </c>
      <c r="L666">
        <v>999</v>
      </c>
      <c r="M666" t="s">
        <v>69</v>
      </c>
      <c r="N666" s="26">
        <v>9700</v>
      </c>
      <c r="O666" t="s">
        <v>70</v>
      </c>
      <c r="P666">
        <v>3585</v>
      </c>
      <c r="Q666" s="27">
        <v>7.6999999999999999E-2</v>
      </c>
      <c r="R666" t="s">
        <v>66</v>
      </c>
    </row>
    <row r="667" spans="1:18" x14ac:dyDescent="0.3">
      <c r="A667">
        <v>666</v>
      </c>
      <c r="B667">
        <v>43</v>
      </c>
      <c r="C667" t="s">
        <v>78</v>
      </c>
      <c r="D667" t="s">
        <v>63</v>
      </c>
      <c r="E667" t="s">
        <v>81</v>
      </c>
      <c r="F667" t="s">
        <v>66</v>
      </c>
      <c r="G667" t="s">
        <v>66</v>
      </c>
      <c r="H667" t="s">
        <v>67</v>
      </c>
      <c r="I667" t="s">
        <v>83</v>
      </c>
      <c r="J667">
        <v>221</v>
      </c>
      <c r="K667">
        <v>2</v>
      </c>
      <c r="L667">
        <v>999</v>
      </c>
      <c r="M667" t="s">
        <v>69</v>
      </c>
      <c r="N667" s="26">
        <v>1200</v>
      </c>
      <c r="O667" t="s">
        <v>70</v>
      </c>
      <c r="P667">
        <v>3585</v>
      </c>
      <c r="Q667" s="27">
        <v>7.6999999999999999E-2</v>
      </c>
      <c r="R667" t="s">
        <v>66</v>
      </c>
    </row>
    <row r="668" spans="1:18" x14ac:dyDescent="0.3">
      <c r="A668">
        <v>667</v>
      </c>
      <c r="B668">
        <v>40</v>
      </c>
      <c r="C668" t="s">
        <v>78</v>
      </c>
      <c r="D668" t="s">
        <v>63</v>
      </c>
      <c r="E668" t="s">
        <v>64</v>
      </c>
      <c r="F668" t="s">
        <v>65</v>
      </c>
      <c r="G668" t="s">
        <v>66</v>
      </c>
      <c r="H668" t="s">
        <v>66</v>
      </c>
      <c r="I668" t="s">
        <v>83</v>
      </c>
      <c r="J668">
        <v>64</v>
      </c>
      <c r="K668">
        <v>2</v>
      </c>
      <c r="L668">
        <v>999</v>
      </c>
      <c r="M668" t="s">
        <v>69</v>
      </c>
      <c r="N668">
        <v>350</v>
      </c>
      <c r="O668" t="s">
        <v>70</v>
      </c>
      <c r="P668">
        <v>3585</v>
      </c>
      <c r="Q668" s="27">
        <v>7.6999999999999999E-2</v>
      </c>
      <c r="R668" t="s">
        <v>66</v>
      </c>
    </row>
    <row r="669" spans="1:18" x14ac:dyDescent="0.3">
      <c r="A669">
        <v>668</v>
      </c>
      <c r="B669">
        <v>56</v>
      </c>
      <c r="C669" t="s">
        <v>72</v>
      </c>
      <c r="D669" t="s">
        <v>63</v>
      </c>
      <c r="E669" t="s">
        <v>74</v>
      </c>
      <c r="F669" t="s">
        <v>66</v>
      </c>
      <c r="G669" t="s">
        <v>67</v>
      </c>
      <c r="H669" t="s">
        <v>66</v>
      </c>
      <c r="I669" t="s">
        <v>83</v>
      </c>
      <c r="J669">
        <v>75</v>
      </c>
      <c r="K669">
        <v>2</v>
      </c>
      <c r="L669">
        <v>999</v>
      </c>
      <c r="M669" t="s">
        <v>69</v>
      </c>
      <c r="N669">
        <v>750</v>
      </c>
      <c r="O669" t="s">
        <v>70</v>
      </c>
      <c r="P669">
        <v>3585</v>
      </c>
      <c r="Q669" s="27">
        <v>7.6999999999999999E-2</v>
      </c>
      <c r="R669" t="s">
        <v>66</v>
      </c>
    </row>
    <row r="670" spans="1:18" x14ac:dyDescent="0.3">
      <c r="A670">
        <v>669</v>
      </c>
      <c r="B670">
        <v>47</v>
      </c>
      <c r="C670" t="s">
        <v>80</v>
      </c>
      <c r="D670" t="s">
        <v>63</v>
      </c>
      <c r="E670" t="s">
        <v>81</v>
      </c>
      <c r="F670" t="s">
        <v>66</v>
      </c>
      <c r="G670" t="s">
        <v>66</v>
      </c>
      <c r="H670" t="s">
        <v>66</v>
      </c>
      <c r="I670" t="s">
        <v>83</v>
      </c>
      <c r="J670">
        <v>400</v>
      </c>
      <c r="K670">
        <v>2</v>
      </c>
      <c r="L670">
        <v>999</v>
      </c>
      <c r="M670" t="s">
        <v>69</v>
      </c>
      <c r="N670" s="26">
        <v>12400</v>
      </c>
      <c r="O670" t="s">
        <v>70</v>
      </c>
      <c r="P670">
        <v>3585</v>
      </c>
      <c r="Q670" s="27">
        <v>7.6999999999999999E-2</v>
      </c>
      <c r="R670" t="s">
        <v>66</v>
      </c>
    </row>
    <row r="671" spans="1:18" x14ac:dyDescent="0.3">
      <c r="A671">
        <v>670</v>
      </c>
      <c r="B671">
        <v>39</v>
      </c>
      <c r="C671" t="s">
        <v>72</v>
      </c>
      <c r="D671" t="s">
        <v>63</v>
      </c>
      <c r="E671" t="s">
        <v>74</v>
      </c>
      <c r="F671" t="s">
        <v>65</v>
      </c>
      <c r="G671" t="s">
        <v>67</v>
      </c>
      <c r="H671" t="s">
        <v>66</v>
      </c>
      <c r="I671" t="s">
        <v>83</v>
      </c>
      <c r="J671">
        <v>378</v>
      </c>
      <c r="K671">
        <v>3</v>
      </c>
      <c r="L671">
        <v>999</v>
      </c>
      <c r="M671" t="s">
        <v>69</v>
      </c>
      <c r="N671" s="26">
        <v>2500</v>
      </c>
      <c r="O671" t="s">
        <v>70</v>
      </c>
      <c r="P671">
        <v>3585</v>
      </c>
      <c r="Q671" s="27">
        <v>7.6999999999999999E-2</v>
      </c>
      <c r="R671" t="s">
        <v>66</v>
      </c>
    </row>
    <row r="672" spans="1:18" x14ac:dyDescent="0.3">
      <c r="A672">
        <v>671</v>
      </c>
      <c r="B672">
        <v>48</v>
      </c>
      <c r="C672" t="s">
        <v>77</v>
      </c>
      <c r="D672" t="s">
        <v>63</v>
      </c>
      <c r="E672" t="s">
        <v>64</v>
      </c>
      <c r="F672" t="s">
        <v>65</v>
      </c>
      <c r="G672" t="s">
        <v>66</v>
      </c>
      <c r="H672" t="s">
        <v>66</v>
      </c>
      <c r="I672" t="s">
        <v>83</v>
      </c>
      <c r="J672">
        <v>118</v>
      </c>
      <c r="K672">
        <v>2</v>
      </c>
      <c r="L672">
        <v>999</v>
      </c>
      <c r="M672" t="s">
        <v>69</v>
      </c>
      <c r="N672" s="26">
        <v>1700</v>
      </c>
      <c r="O672" t="s">
        <v>70</v>
      </c>
      <c r="P672">
        <v>3585</v>
      </c>
      <c r="Q672" s="27">
        <v>7.6999999999999999E-2</v>
      </c>
      <c r="R672" t="s">
        <v>66</v>
      </c>
    </row>
    <row r="673" spans="1:18" x14ac:dyDescent="0.3">
      <c r="A673">
        <v>672</v>
      </c>
      <c r="B673">
        <v>45</v>
      </c>
      <c r="C673" t="s">
        <v>72</v>
      </c>
      <c r="D673" t="s">
        <v>63</v>
      </c>
      <c r="E673" t="s">
        <v>81</v>
      </c>
      <c r="F673" t="s">
        <v>65</v>
      </c>
      <c r="G673" t="s">
        <v>67</v>
      </c>
      <c r="H673" t="s">
        <v>66</v>
      </c>
      <c r="I673" t="s">
        <v>83</v>
      </c>
      <c r="J673">
        <v>1597</v>
      </c>
      <c r="K673">
        <v>2</v>
      </c>
      <c r="L673">
        <v>999</v>
      </c>
      <c r="M673" t="s">
        <v>69</v>
      </c>
      <c r="N673" s="26">
        <v>4900</v>
      </c>
      <c r="O673" t="s">
        <v>70</v>
      </c>
      <c r="P673">
        <v>3585</v>
      </c>
      <c r="Q673" s="27">
        <v>7.6999999999999999E-2</v>
      </c>
      <c r="R673" t="s">
        <v>67</v>
      </c>
    </row>
    <row r="674" spans="1:18" x14ac:dyDescent="0.3">
      <c r="A674">
        <v>673</v>
      </c>
      <c r="B674">
        <v>36</v>
      </c>
      <c r="C674" t="s">
        <v>79</v>
      </c>
      <c r="D674" t="s">
        <v>63</v>
      </c>
      <c r="E674" t="s">
        <v>74</v>
      </c>
      <c r="F674" t="s">
        <v>66</v>
      </c>
      <c r="G674" t="s">
        <v>66</v>
      </c>
      <c r="H674" t="s">
        <v>66</v>
      </c>
      <c r="I674" t="s">
        <v>83</v>
      </c>
      <c r="J674">
        <v>346</v>
      </c>
      <c r="K674">
        <v>2</v>
      </c>
      <c r="L674">
        <v>999</v>
      </c>
      <c r="M674" t="s">
        <v>69</v>
      </c>
      <c r="N674" s="26">
        <v>6500</v>
      </c>
      <c r="O674" t="s">
        <v>70</v>
      </c>
      <c r="P674">
        <v>3595</v>
      </c>
      <c r="Q674" s="27">
        <v>7.6999999999999999E-2</v>
      </c>
      <c r="R674" t="s">
        <v>66</v>
      </c>
    </row>
    <row r="675" spans="1:18" x14ac:dyDescent="0.3">
      <c r="A675">
        <v>674</v>
      </c>
      <c r="B675">
        <v>49</v>
      </c>
      <c r="C675" t="s">
        <v>72</v>
      </c>
      <c r="D675" t="s">
        <v>73</v>
      </c>
      <c r="E675" t="s">
        <v>81</v>
      </c>
      <c r="F675" t="s">
        <v>65</v>
      </c>
      <c r="G675" t="s">
        <v>67</v>
      </c>
      <c r="H675" t="s">
        <v>66</v>
      </c>
      <c r="I675" t="s">
        <v>83</v>
      </c>
      <c r="J675">
        <v>107</v>
      </c>
      <c r="K675">
        <v>2</v>
      </c>
      <c r="L675">
        <v>999</v>
      </c>
      <c r="M675" t="s">
        <v>69</v>
      </c>
      <c r="N675" s="26">
        <v>12500</v>
      </c>
      <c r="O675" t="s">
        <v>70</v>
      </c>
      <c r="P675">
        <v>3595</v>
      </c>
      <c r="Q675" s="27">
        <v>7.6999999999999999E-2</v>
      </c>
      <c r="R675" t="s">
        <v>66</v>
      </c>
    </row>
    <row r="676" spans="1:18" x14ac:dyDescent="0.3">
      <c r="A676">
        <v>675</v>
      </c>
      <c r="B676">
        <v>46</v>
      </c>
      <c r="C676" t="s">
        <v>71</v>
      </c>
      <c r="D676" t="s">
        <v>73</v>
      </c>
      <c r="E676" t="s">
        <v>64</v>
      </c>
      <c r="F676" t="s">
        <v>66</v>
      </c>
      <c r="G676" t="s">
        <v>66</v>
      </c>
      <c r="H676" t="s">
        <v>66</v>
      </c>
      <c r="I676" t="s">
        <v>83</v>
      </c>
      <c r="J676">
        <v>60</v>
      </c>
      <c r="K676">
        <v>3</v>
      </c>
      <c r="L676">
        <v>999</v>
      </c>
      <c r="M676" t="s">
        <v>69</v>
      </c>
      <c r="N676" s="26">
        <v>2300</v>
      </c>
      <c r="O676" t="s">
        <v>70</v>
      </c>
      <c r="P676">
        <v>3595</v>
      </c>
      <c r="Q676" s="27">
        <v>7.6999999999999999E-2</v>
      </c>
      <c r="R676" t="s">
        <v>66</v>
      </c>
    </row>
    <row r="677" spans="1:18" x14ac:dyDescent="0.3">
      <c r="A677">
        <v>676</v>
      </c>
      <c r="B677">
        <v>38</v>
      </c>
      <c r="C677" t="s">
        <v>62</v>
      </c>
      <c r="D677" t="s">
        <v>73</v>
      </c>
      <c r="E677" t="s">
        <v>64</v>
      </c>
      <c r="F677" t="s">
        <v>66</v>
      </c>
      <c r="G677" t="s">
        <v>67</v>
      </c>
      <c r="H677" t="s">
        <v>66</v>
      </c>
      <c r="I677" t="s">
        <v>83</v>
      </c>
      <c r="J677">
        <v>276</v>
      </c>
      <c r="K677">
        <v>2</v>
      </c>
      <c r="L677">
        <v>999</v>
      </c>
      <c r="M677" t="s">
        <v>69</v>
      </c>
      <c r="N677" s="26">
        <v>1000</v>
      </c>
      <c r="O677" t="s">
        <v>70</v>
      </c>
      <c r="P677">
        <v>3595</v>
      </c>
      <c r="Q677" s="27">
        <v>7.6999999999999999E-2</v>
      </c>
      <c r="R677" t="s">
        <v>66</v>
      </c>
    </row>
    <row r="678" spans="1:18" x14ac:dyDescent="0.3">
      <c r="A678">
        <v>677</v>
      </c>
      <c r="B678">
        <v>50</v>
      </c>
      <c r="C678" t="s">
        <v>72</v>
      </c>
      <c r="D678" t="s">
        <v>73</v>
      </c>
      <c r="E678" t="s">
        <v>64</v>
      </c>
      <c r="F678" t="s">
        <v>65</v>
      </c>
      <c r="G678" t="s">
        <v>67</v>
      </c>
      <c r="H678" t="s">
        <v>66</v>
      </c>
      <c r="I678" t="s">
        <v>83</v>
      </c>
      <c r="J678">
        <v>176</v>
      </c>
      <c r="K678">
        <v>2</v>
      </c>
      <c r="L678">
        <v>999</v>
      </c>
      <c r="M678" t="s">
        <v>69</v>
      </c>
      <c r="N678" s="26">
        <v>1800</v>
      </c>
      <c r="O678" t="s">
        <v>70</v>
      </c>
      <c r="P678">
        <v>3595</v>
      </c>
      <c r="Q678" s="27">
        <v>7.6999999999999999E-2</v>
      </c>
      <c r="R678" t="s">
        <v>66</v>
      </c>
    </row>
    <row r="679" spans="1:18" x14ac:dyDescent="0.3">
      <c r="A679">
        <v>678</v>
      </c>
      <c r="B679">
        <v>27</v>
      </c>
      <c r="C679" t="s">
        <v>78</v>
      </c>
      <c r="D679" t="s">
        <v>73</v>
      </c>
      <c r="E679" t="s">
        <v>64</v>
      </c>
      <c r="F679" t="s">
        <v>66</v>
      </c>
      <c r="G679" t="s">
        <v>67</v>
      </c>
      <c r="H679" t="s">
        <v>66</v>
      </c>
      <c r="I679" t="s">
        <v>83</v>
      </c>
      <c r="J679">
        <v>390</v>
      </c>
      <c r="K679">
        <v>2</v>
      </c>
      <c r="L679">
        <v>999</v>
      </c>
      <c r="M679" t="s">
        <v>69</v>
      </c>
      <c r="N679" s="26">
        <v>2050</v>
      </c>
      <c r="O679" t="s">
        <v>70</v>
      </c>
      <c r="P679">
        <v>3595</v>
      </c>
      <c r="Q679" s="27">
        <v>7.6999999999999999E-2</v>
      </c>
      <c r="R679" t="s">
        <v>66</v>
      </c>
    </row>
    <row r="680" spans="1:18" x14ac:dyDescent="0.3">
      <c r="A680">
        <v>679</v>
      </c>
      <c r="B680">
        <v>40</v>
      </c>
      <c r="C680" t="s">
        <v>77</v>
      </c>
      <c r="D680" t="s">
        <v>73</v>
      </c>
      <c r="E680" t="s">
        <v>81</v>
      </c>
      <c r="F680" t="s">
        <v>65</v>
      </c>
      <c r="G680" t="s">
        <v>67</v>
      </c>
      <c r="H680" t="s">
        <v>66</v>
      </c>
      <c r="I680" t="s">
        <v>83</v>
      </c>
      <c r="J680">
        <v>251</v>
      </c>
      <c r="K680">
        <v>3</v>
      </c>
      <c r="L680">
        <v>999</v>
      </c>
      <c r="M680" t="s">
        <v>69</v>
      </c>
      <c r="N680" s="26">
        <v>7650</v>
      </c>
      <c r="O680" t="s">
        <v>70</v>
      </c>
      <c r="P680">
        <v>3595</v>
      </c>
      <c r="Q680" s="27">
        <v>7.6999999999999999E-2</v>
      </c>
      <c r="R680" t="s">
        <v>66</v>
      </c>
    </row>
    <row r="681" spans="1:18" x14ac:dyDescent="0.3">
      <c r="A681">
        <v>680</v>
      </c>
      <c r="B681">
        <v>46</v>
      </c>
      <c r="C681" t="s">
        <v>72</v>
      </c>
      <c r="D681" t="s">
        <v>63</v>
      </c>
      <c r="E681" t="s">
        <v>74</v>
      </c>
      <c r="F681" t="s">
        <v>66</v>
      </c>
      <c r="G681" t="s">
        <v>67</v>
      </c>
      <c r="H681" t="s">
        <v>66</v>
      </c>
      <c r="I681" t="s">
        <v>83</v>
      </c>
      <c r="J681">
        <v>716</v>
      </c>
      <c r="K681">
        <v>2</v>
      </c>
      <c r="L681">
        <v>999</v>
      </c>
      <c r="M681" t="s">
        <v>69</v>
      </c>
      <c r="N681" s="26">
        <v>8200</v>
      </c>
      <c r="O681" t="s">
        <v>70</v>
      </c>
      <c r="P681">
        <v>3595</v>
      </c>
      <c r="Q681" s="27">
        <v>7.6999999999999999E-2</v>
      </c>
      <c r="R681" t="s">
        <v>66</v>
      </c>
    </row>
    <row r="682" spans="1:18" x14ac:dyDescent="0.3">
      <c r="A682">
        <v>681</v>
      </c>
      <c r="B682">
        <v>40</v>
      </c>
      <c r="C682" t="s">
        <v>78</v>
      </c>
      <c r="D682" t="s">
        <v>63</v>
      </c>
      <c r="E682" t="s">
        <v>74</v>
      </c>
      <c r="F682" t="s">
        <v>66</v>
      </c>
      <c r="G682" t="s">
        <v>67</v>
      </c>
      <c r="H682" t="s">
        <v>66</v>
      </c>
      <c r="I682" t="s">
        <v>83</v>
      </c>
      <c r="J682">
        <v>189</v>
      </c>
      <c r="K682">
        <v>3</v>
      </c>
      <c r="L682">
        <v>999</v>
      </c>
      <c r="M682" t="s">
        <v>69</v>
      </c>
      <c r="N682" s="26">
        <v>4070</v>
      </c>
      <c r="O682" t="s">
        <v>70</v>
      </c>
      <c r="P682">
        <v>3595</v>
      </c>
      <c r="Q682" s="27">
        <v>7.6999999999999999E-2</v>
      </c>
      <c r="R682" t="s">
        <v>66</v>
      </c>
    </row>
    <row r="683" spans="1:18" x14ac:dyDescent="0.3">
      <c r="A683">
        <v>682</v>
      </c>
      <c r="B683">
        <v>33</v>
      </c>
      <c r="C683" t="s">
        <v>72</v>
      </c>
      <c r="D683" t="s">
        <v>63</v>
      </c>
      <c r="E683" t="s">
        <v>74</v>
      </c>
      <c r="F683" t="s">
        <v>66</v>
      </c>
      <c r="G683" t="s">
        <v>66</v>
      </c>
      <c r="H683" t="s">
        <v>66</v>
      </c>
      <c r="I683" t="s">
        <v>83</v>
      </c>
      <c r="J683">
        <v>125</v>
      </c>
      <c r="K683">
        <v>2</v>
      </c>
      <c r="L683">
        <v>999</v>
      </c>
      <c r="M683" t="s">
        <v>69</v>
      </c>
      <c r="N683" s="26">
        <v>5000</v>
      </c>
      <c r="O683" t="s">
        <v>70</v>
      </c>
      <c r="P683">
        <v>3595</v>
      </c>
      <c r="Q683" s="27">
        <v>7.6999999999999999E-2</v>
      </c>
      <c r="R683" t="s">
        <v>66</v>
      </c>
    </row>
    <row r="684" spans="1:18" x14ac:dyDescent="0.3">
      <c r="A684">
        <v>683</v>
      </c>
      <c r="B684">
        <v>54</v>
      </c>
      <c r="C684" t="s">
        <v>75</v>
      </c>
      <c r="D684" t="s">
        <v>63</v>
      </c>
      <c r="E684" t="s">
        <v>64</v>
      </c>
      <c r="F684" t="s">
        <v>66</v>
      </c>
      <c r="G684" t="s">
        <v>67</v>
      </c>
      <c r="H684" t="s">
        <v>66</v>
      </c>
      <c r="I684" t="s">
        <v>83</v>
      </c>
      <c r="J684">
        <v>234</v>
      </c>
      <c r="K684">
        <v>2</v>
      </c>
      <c r="L684">
        <v>999</v>
      </c>
      <c r="M684" t="s">
        <v>69</v>
      </c>
      <c r="N684" s="26">
        <v>6000</v>
      </c>
      <c r="O684" t="s">
        <v>70</v>
      </c>
      <c r="P684">
        <v>3595</v>
      </c>
      <c r="Q684" s="27">
        <v>7.6999999999999999E-2</v>
      </c>
      <c r="R684" t="s">
        <v>66</v>
      </c>
    </row>
    <row r="685" spans="1:18" x14ac:dyDescent="0.3">
      <c r="A685">
        <v>684</v>
      </c>
      <c r="B685">
        <v>52</v>
      </c>
      <c r="C685" t="s">
        <v>62</v>
      </c>
      <c r="D685" t="s">
        <v>63</v>
      </c>
      <c r="E685" t="s">
        <v>64</v>
      </c>
      <c r="F685" t="s">
        <v>65</v>
      </c>
      <c r="G685" t="s">
        <v>67</v>
      </c>
      <c r="H685" t="s">
        <v>66</v>
      </c>
      <c r="I685" t="s">
        <v>83</v>
      </c>
      <c r="J685">
        <v>79</v>
      </c>
      <c r="K685">
        <v>2</v>
      </c>
      <c r="L685">
        <v>999</v>
      </c>
      <c r="M685" t="s">
        <v>69</v>
      </c>
      <c r="N685" s="26">
        <v>7500</v>
      </c>
      <c r="O685" t="s">
        <v>70</v>
      </c>
      <c r="P685">
        <v>3595</v>
      </c>
      <c r="Q685" s="27">
        <v>7.6999999999999999E-2</v>
      </c>
      <c r="R685" t="s">
        <v>66</v>
      </c>
    </row>
    <row r="686" spans="1:18" x14ac:dyDescent="0.3">
      <c r="A686">
        <v>685</v>
      </c>
      <c r="B686">
        <v>53</v>
      </c>
      <c r="C686" t="s">
        <v>78</v>
      </c>
      <c r="D686" t="s">
        <v>63</v>
      </c>
      <c r="E686" t="s">
        <v>74</v>
      </c>
      <c r="F686" t="s">
        <v>65</v>
      </c>
      <c r="G686" t="s">
        <v>67</v>
      </c>
      <c r="H686" t="s">
        <v>66</v>
      </c>
      <c r="I686" t="s">
        <v>83</v>
      </c>
      <c r="J686">
        <v>13</v>
      </c>
      <c r="K686">
        <v>6</v>
      </c>
      <c r="L686">
        <v>999</v>
      </c>
      <c r="M686" t="s">
        <v>69</v>
      </c>
      <c r="N686" s="26">
        <v>3000</v>
      </c>
      <c r="O686" t="s">
        <v>70</v>
      </c>
      <c r="P686">
        <v>3595</v>
      </c>
      <c r="Q686" s="27">
        <v>7.6999999999999999E-2</v>
      </c>
      <c r="R686" t="s">
        <v>66</v>
      </c>
    </row>
    <row r="687" spans="1:18" x14ac:dyDescent="0.3">
      <c r="A687">
        <v>686</v>
      </c>
      <c r="B687">
        <v>49</v>
      </c>
      <c r="C687" t="s">
        <v>71</v>
      </c>
      <c r="D687" t="s">
        <v>63</v>
      </c>
      <c r="E687" t="s">
        <v>64</v>
      </c>
      <c r="F687" t="s">
        <v>65</v>
      </c>
      <c r="G687" t="s">
        <v>66</v>
      </c>
      <c r="H687" t="s">
        <v>66</v>
      </c>
      <c r="I687" t="s">
        <v>83</v>
      </c>
      <c r="J687">
        <v>296</v>
      </c>
      <c r="K687">
        <v>3</v>
      </c>
      <c r="L687">
        <v>999</v>
      </c>
      <c r="M687" t="s">
        <v>69</v>
      </c>
      <c r="N687" s="26">
        <v>4700</v>
      </c>
      <c r="O687" t="s">
        <v>70</v>
      </c>
      <c r="P687">
        <v>3595</v>
      </c>
      <c r="Q687" s="27">
        <v>7.6999999999999999E-2</v>
      </c>
      <c r="R687" t="s">
        <v>66</v>
      </c>
    </row>
    <row r="688" spans="1:18" x14ac:dyDescent="0.3">
      <c r="A688">
        <v>687</v>
      </c>
      <c r="B688">
        <v>42</v>
      </c>
      <c r="C688" t="s">
        <v>62</v>
      </c>
      <c r="D688" t="s">
        <v>63</v>
      </c>
      <c r="E688" t="s">
        <v>64</v>
      </c>
      <c r="F688" t="s">
        <v>65</v>
      </c>
      <c r="G688" t="s">
        <v>66</v>
      </c>
      <c r="H688" t="s">
        <v>66</v>
      </c>
      <c r="I688" t="s">
        <v>83</v>
      </c>
      <c r="J688">
        <v>114</v>
      </c>
      <c r="K688">
        <v>2</v>
      </c>
      <c r="L688">
        <v>999</v>
      </c>
      <c r="M688" t="s">
        <v>69</v>
      </c>
      <c r="N688" s="26">
        <v>1500</v>
      </c>
      <c r="O688" t="s">
        <v>70</v>
      </c>
      <c r="P688">
        <v>3595</v>
      </c>
      <c r="Q688" s="27">
        <v>7.6999999999999999E-2</v>
      </c>
      <c r="R688" t="s">
        <v>66</v>
      </c>
    </row>
    <row r="689" spans="1:18" x14ac:dyDescent="0.3">
      <c r="A689">
        <v>688</v>
      </c>
      <c r="B689">
        <v>49</v>
      </c>
      <c r="C689" t="s">
        <v>72</v>
      </c>
      <c r="D689" t="s">
        <v>63</v>
      </c>
      <c r="E689" t="s">
        <v>64</v>
      </c>
      <c r="F689" t="s">
        <v>66</v>
      </c>
      <c r="G689" t="s">
        <v>66</v>
      </c>
      <c r="H689" t="s">
        <v>66</v>
      </c>
      <c r="I689" t="s">
        <v>83</v>
      </c>
      <c r="J689">
        <v>283</v>
      </c>
      <c r="K689">
        <v>3</v>
      </c>
      <c r="L689">
        <v>999</v>
      </c>
      <c r="M689" t="s">
        <v>69</v>
      </c>
      <c r="N689" s="26">
        <v>4450</v>
      </c>
      <c r="O689" t="s">
        <v>70</v>
      </c>
      <c r="P689">
        <v>3595</v>
      </c>
      <c r="Q689" s="27">
        <v>7.6999999999999999E-2</v>
      </c>
      <c r="R689" t="s">
        <v>66</v>
      </c>
    </row>
    <row r="690" spans="1:18" x14ac:dyDescent="0.3">
      <c r="A690">
        <v>689</v>
      </c>
      <c r="B690">
        <v>40</v>
      </c>
      <c r="C690" t="s">
        <v>80</v>
      </c>
      <c r="D690" t="s">
        <v>63</v>
      </c>
      <c r="E690" t="s">
        <v>64</v>
      </c>
      <c r="F690" t="s">
        <v>66</v>
      </c>
      <c r="G690" t="s">
        <v>66</v>
      </c>
      <c r="H690" t="s">
        <v>66</v>
      </c>
      <c r="I690" t="s">
        <v>83</v>
      </c>
      <c r="J690">
        <v>109</v>
      </c>
      <c r="K690">
        <v>2</v>
      </c>
      <c r="L690">
        <v>999</v>
      </c>
      <c r="M690" t="s">
        <v>69</v>
      </c>
      <c r="N690" s="26">
        <v>7000</v>
      </c>
      <c r="O690" t="s">
        <v>70</v>
      </c>
      <c r="P690">
        <v>3595</v>
      </c>
      <c r="Q690" s="27">
        <v>7.6999999999999999E-2</v>
      </c>
      <c r="R690" t="s">
        <v>66</v>
      </c>
    </row>
    <row r="691" spans="1:18" x14ac:dyDescent="0.3">
      <c r="A691">
        <v>690</v>
      </c>
      <c r="B691">
        <v>59</v>
      </c>
      <c r="C691" t="s">
        <v>78</v>
      </c>
      <c r="D691" t="s">
        <v>63</v>
      </c>
      <c r="E691" t="s">
        <v>74</v>
      </c>
      <c r="F691" t="s">
        <v>65</v>
      </c>
      <c r="G691" t="s">
        <v>66</v>
      </c>
      <c r="H691" t="s">
        <v>66</v>
      </c>
      <c r="I691" t="s">
        <v>83</v>
      </c>
      <c r="J691">
        <v>132</v>
      </c>
      <c r="K691">
        <v>2</v>
      </c>
      <c r="L691">
        <v>999</v>
      </c>
      <c r="M691" t="s">
        <v>69</v>
      </c>
      <c r="N691" s="26">
        <v>5000</v>
      </c>
      <c r="O691" t="s">
        <v>70</v>
      </c>
      <c r="P691">
        <v>3595</v>
      </c>
      <c r="Q691" s="27">
        <v>7.6999999999999999E-2</v>
      </c>
      <c r="R691" t="s">
        <v>66</v>
      </c>
    </row>
    <row r="692" spans="1:18" x14ac:dyDescent="0.3">
      <c r="A692">
        <v>691</v>
      </c>
      <c r="B692">
        <v>51</v>
      </c>
      <c r="C692" t="s">
        <v>79</v>
      </c>
      <c r="D692" t="s">
        <v>63</v>
      </c>
      <c r="E692" t="s">
        <v>64</v>
      </c>
      <c r="F692" t="s">
        <v>66</v>
      </c>
      <c r="G692" t="s">
        <v>67</v>
      </c>
      <c r="H692" t="s">
        <v>66</v>
      </c>
      <c r="I692" t="s">
        <v>83</v>
      </c>
      <c r="J692">
        <v>144</v>
      </c>
      <c r="K692">
        <v>2</v>
      </c>
      <c r="L692">
        <v>999</v>
      </c>
      <c r="M692" t="s">
        <v>69</v>
      </c>
      <c r="N692" s="26">
        <v>4500</v>
      </c>
      <c r="O692" t="s">
        <v>70</v>
      </c>
      <c r="P692">
        <v>3595</v>
      </c>
      <c r="Q692" s="27">
        <v>7.6999999999999999E-2</v>
      </c>
      <c r="R692" t="s">
        <v>66</v>
      </c>
    </row>
    <row r="693" spans="1:18" x14ac:dyDescent="0.3">
      <c r="A693">
        <v>692</v>
      </c>
      <c r="B693">
        <v>57</v>
      </c>
      <c r="C693" t="s">
        <v>72</v>
      </c>
      <c r="D693" t="s">
        <v>63</v>
      </c>
      <c r="E693" t="s">
        <v>64</v>
      </c>
      <c r="F693" t="s">
        <v>65</v>
      </c>
      <c r="G693" t="s">
        <v>67</v>
      </c>
      <c r="H693" t="s">
        <v>66</v>
      </c>
      <c r="I693" t="s">
        <v>83</v>
      </c>
      <c r="J693">
        <v>121</v>
      </c>
      <c r="K693">
        <v>2</v>
      </c>
      <c r="L693">
        <v>999</v>
      </c>
      <c r="M693" t="s">
        <v>69</v>
      </c>
      <c r="N693" s="26">
        <v>4200</v>
      </c>
      <c r="O693" t="s">
        <v>70</v>
      </c>
      <c r="P693">
        <v>3595</v>
      </c>
      <c r="Q693" s="27">
        <v>7.6999999999999999E-2</v>
      </c>
      <c r="R693" t="s">
        <v>66</v>
      </c>
    </row>
    <row r="694" spans="1:18" x14ac:dyDescent="0.3">
      <c r="A694">
        <v>693</v>
      </c>
      <c r="B694">
        <v>38</v>
      </c>
      <c r="C694" t="s">
        <v>79</v>
      </c>
      <c r="D694" t="s">
        <v>73</v>
      </c>
      <c r="E694" t="s">
        <v>64</v>
      </c>
      <c r="F694" t="s">
        <v>66</v>
      </c>
      <c r="G694" t="s">
        <v>67</v>
      </c>
      <c r="H694" t="s">
        <v>66</v>
      </c>
      <c r="I694" t="s">
        <v>83</v>
      </c>
      <c r="J694">
        <v>95</v>
      </c>
      <c r="K694">
        <v>3</v>
      </c>
      <c r="L694">
        <v>999</v>
      </c>
      <c r="M694" t="s">
        <v>69</v>
      </c>
      <c r="N694" s="26">
        <v>1100</v>
      </c>
      <c r="O694" t="s">
        <v>70</v>
      </c>
      <c r="P694">
        <v>3595</v>
      </c>
      <c r="Q694" s="27">
        <v>7.6999999999999999E-2</v>
      </c>
      <c r="R694" t="s">
        <v>66</v>
      </c>
    </row>
    <row r="695" spans="1:18" x14ac:dyDescent="0.3">
      <c r="A695">
        <v>694</v>
      </c>
      <c r="B695">
        <v>52</v>
      </c>
      <c r="C695" t="s">
        <v>79</v>
      </c>
      <c r="D695" t="s">
        <v>63</v>
      </c>
      <c r="E695" t="s">
        <v>74</v>
      </c>
      <c r="F695" t="s">
        <v>66</v>
      </c>
      <c r="G695" t="s">
        <v>66</v>
      </c>
      <c r="H695" t="s">
        <v>66</v>
      </c>
      <c r="I695" t="s">
        <v>83</v>
      </c>
      <c r="J695">
        <v>31</v>
      </c>
      <c r="K695">
        <v>3</v>
      </c>
      <c r="L695">
        <v>999</v>
      </c>
      <c r="M695" t="s">
        <v>69</v>
      </c>
      <c r="N695" s="26">
        <v>1800</v>
      </c>
      <c r="O695" t="s">
        <v>70</v>
      </c>
      <c r="P695">
        <v>3595</v>
      </c>
      <c r="Q695" s="27">
        <v>7.6999999999999999E-2</v>
      </c>
      <c r="R695" t="s">
        <v>66</v>
      </c>
    </row>
    <row r="696" spans="1:18" x14ac:dyDescent="0.3">
      <c r="A696">
        <v>695</v>
      </c>
      <c r="B696">
        <v>26</v>
      </c>
      <c r="C696" t="s">
        <v>76</v>
      </c>
      <c r="D696" t="s">
        <v>73</v>
      </c>
      <c r="E696" t="s">
        <v>64</v>
      </c>
      <c r="F696" t="s">
        <v>66</v>
      </c>
      <c r="G696" t="s">
        <v>67</v>
      </c>
      <c r="H696" t="s">
        <v>66</v>
      </c>
      <c r="I696" t="s">
        <v>83</v>
      </c>
      <c r="J696">
        <v>112</v>
      </c>
      <c r="K696">
        <v>3</v>
      </c>
      <c r="L696">
        <v>999</v>
      </c>
      <c r="M696" t="s">
        <v>69</v>
      </c>
      <c r="N696" s="26">
        <v>1800</v>
      </c>
      <c r="O696" t="s">
        <v>70</v>
      </c>
      <c r="P696">
        <v>3600</v>
      </c>
      <c r="Q696" s="27">
        <v>7.6999999999999999E-2</v>
      </c>
      <c r="R696" t="s">
        <v>66</v>
      </c>
    </row>
    <row r="697" spans="1:18" x14ac:dyDescent="0.3">
      <c r="A697">
        <v>696</v>
      </c>
      <c r="B697">
        <v>35</v>
      </c>
      <c r="C697" t="s">
        <v>78</v>
      </c>
      <c r="D697" t="s">
        <v>63</v>
      </c>
      <c r="E697" t="s">
        <v>74</v>
      </c>
      <c r="F697" t="s">
        <v>66</v>
      </c>
      <c r="G697" t="s">
        <v>67</v>
      </c>
      <c r="H697" t="s">
        <v>67</v>
      </c>
      <c r="I697" t="s">
        <v>83</v>
      </c>
      <c r="J697">
        <v>161</v>
      </c>
      <c r="K697">
        <v>2</v>
      </c>
      <c r="L697">
        <v>999</v>
      </c>
      <c r="M697" t="s">
        <v>69</v>
      </c>
      <c r="N697" s="26">
        <v>1550</v>
      </c>
      <c r="O697" t="s">
        <v>70</v>
      </c>
      <c r="P697">
        <v>3600</v>
      </c>
      <c r="Q697" s="27">
        <v>7.6999999999999999E-2</v>
      </c>
      <c r="R697" t="s">
        <v>66</v>
      </c>
    </row>
    <row r="698" spans="1:18" x14ac:dyDescent="0.3">
      <c r="A698">
        <v>697</v>
      </c>
      <c r="B698">
        <v>51</v>
      </c>
      <c r="C698" t="s">
        <v>78</v>
      </c>
      <c r="D698" t="s">
        <v>63</v>
      </c>
      <c r="E698" t="s">
        <v>74</v>
      </c>
      <c r="F698" t="s">
        <v>66</v>
      </c>
      <c r="G698" t="s">
        <v>66</v>
      </c>
      <c r="H698" t="s">
        <v>66</v>
      </c>
      <c r="I698" t="s">
        <v>83</v>
      </c>
      <c r="J698">
        <v>87</v>
      </c>
      <c r="K698">
        <v>4</v>
      </c>
      <c r="L698">
        <v>999</v>
      </c>
      <c r="M698" t="s">
        <v>69</v>
      </c>
      <c r="N698">
        <v>100</v>
      </c>
      <c r="O698" t="s">
        <v>70</v>
      </c>
      <c r="P698">
        <v>3600</v>
      </c>
      <c r="Q698" s="27">
        <v>7.6999999999999999E-2</v>
      </c>
      <c r="R698" t="s">
        <v>66</v>
      </c>
    </row>
    <row r="699" spans="1:18" x14ac:dyDescent="0.3">
      <c r="A699">
        <v>698</v>
      </c>
      <c r="B699">
        <v>43</v>
      </c>
      <c r="C699" t="s">
        <v>62</v>
      </c>
      <c r="D699" t="s">
        <v>63</v>
      </c>
      <c r="E699" t="s">
        <v>64</v>
      </c>
      <c r="F699" t="s">
        <v>65</v>
      </c>
      <c r="G699" t="s">
        <v>67</v>
      </c>
      <c r="H699" t="s">
        <v>67</v>
      </c>
      <c r="I699" t="s">
        <v>83</v>
      </c>
      <c r="J699">
        <v>593</v>
      </c>
      <c r="K699">
        <v>2</v>
      </c>
      <c r="L699">
        <v>999</v>
      </c>
      <c r="M699" t="s">
        <v>69</v>
      </c>
      <c r="N699" s="26">
        <v>1000</v>
      </c>
      <c r="O699" t="s">
        <v>70</v>
      </c>
      <c r="P699">
        <v>3600</v>
      </c>
      <c r="Q699" s="27">
        <v>7.6999999999999999E-2</v>
      </c>
      <c r="R699" t="s">
        <v>66</v>
      </c>
    </row>
    <row r="700" spans="1:18" x14ac:dyDescent="0.3">
      <c r="A700">
        <v>699</v>
      </c>
      <c r="B700">
        <v>42</v>
      </c>
      <c r="C700" t="s">
        <v>78</v>
      </c>
      <c r="D700" t="s">
        <v>63</v>
      </c>
      <c r="E700" t="s">
        <v>64</v>
      </c>
      <c r="F700" t="s">
        <v>65</v>
      </c>
      <c r="G700" t="s">
        <v>67</v>
      </c>
      <c r="H700" t="s">
        <v>66</v>
      </c>
      <c r="I700" t="s">
        <v>83</v>
      </c>
      <c r="J700">
        <v>99</v>
      </c>
      <c r="K700">
        <v>2</v>
      </c>
      <c r="L700">
        <v>999</v>
      </c>
      <c r="M700" t="s">
        <v>69</v>
      </c>
      <c r="N700" s="26">
        <v>4300</v>
      </c>
      <c r="O700" t="s">
        <v>70</v>
      </c>
      <c r="P700">
        <v>3600</v>
      </c>
      <c r="Q700" s="27">
        <v>7.6999999999999999E-2</v>
      </c>
      <c r="R700" t="s">
        <v>66</v>
      </c>
    </row>
    <row r="701" spans="1:18" x14ac:dyDescent="0.3">
      <c r="A701">
        <v>700</v>
      </c>
      <c r="B701">
        <v>60</v>
      </c>
      <c r="C701" t="s">
        <v>75</v>
      </c>
      <c r="D701" t="s">
        <v>63</v>
      </c>
      <c r="E701" t="s">
        <v>74</v>
      </c>
      <c r="F701" t="s">
        <v>65</v>
      </c>
      <c r="G701" t="s">
        <v>67</v>
      </c>
      <c r="H701" t="s">
        <v>66</v>
      </c>
      <c r="I701" t="s">
        <v>83</v>
      </c>
      <c r="J701">
        <v>198</v>
      </c>
      <c r="K701">
        <v>2</v>
      </c>
      <c r="L701">
        <v>999</v>
      </c>
      <c r="M701" t="s">
        <v>69</v>
      </c>
      <c r="N701">
        <v>100</v>
      </c>
      <c r="O701" t="s">
        <v>70</v>
      </c>
      <c r="P701">
        <v>3600</v>
      </c>
      <c r="Q701" s="27">
        <v>7.6999999999999999E-2</v>
      </c>
      <c r="R701" t="s">
        <v>66</v>
      </c>
    </row>
    <row r="702" spans="1:18" x14ac:dyDescent="0.3">
      <c r="A702">
        <v>701</v>
      </c>
      <c r="B702">
        <v>36</v>
      </c>
      <c r="C702" t="s">
        <v>62</v>
      </c>
      <c r="D702" t="s">
        <v>73</v>
      </c>
      <c r="E702" t="s">
        <v>64</v>
      </c>
      <c r="F702" t="s">
        <v>66</v>
      </c>
      <c r="G702" t="s">
        <v>67</v>
      </c>
      <c r="H702" t="s">
        <v>66</v>
      </c>
      <c r="I702" t="s">
        <v>83</v>
      </c>
      <c r="J702">
        <v>285</v>
      </c>
      <c r="K702">
        <v>2</v>
      </c>
      <c r="L702">
        <v>999</v>
      </c>
      <c r="M702" t="s">
        <v>69</v>
      </c>
      <c r="N702" s="26">
        <v>5400</v>
      </c>
      <c r="O702" t="s">
        <v>70</v>
      </c>
      <c r="P702">
        <v>3600</v>
      </c>
      <c r="Q702" s="27">
        <v>7.6999999999999999E-2</v>
      </c>
      <c r="R702" t="s">
        <v>66</v>
      </c>
    </row>
    <row r="703" spans="1:18" x14ac:dyDescent="0.3">
      <c r="A703">
        <v>702</v>
      </c>
      <c r="B703">
        <v>57</v>
      </c>
      <c r="C703" t="s">
        <v>72</v>
      </c>
      <c r="D703" t="s">
        <v>63</v>
      </c>
      <c r="E703" t="s">
        <v>74</v>
      </c>
      <c r="F703" t="s">
        <v>65</v>
      </c>
      <c r="G703" t="s">
        <v>66</v>
      </c>
      <c r="H703" t="s">
        <v>66</v>
      </c>
      <c r="I703" t="s">
        <v>83</v>
      </c>
      <c r="J703">
        <v>190</v>
      </c>
      <c r="K703">
        <v>3</v>
      </c>
      <c r="L703">
        <v>999</v>
      </c>
      <c r="M703" t="s">
        <v>69</v>
      </c>
      <c r="N703" s="26">
        <v>7550</v>
      </c>
      <c r="O703" t="s">
        <v>70</v>
      </c>
      <c r="P703">
        <v>3600</v>
      </c>
      <c r="Q703" s="27">
        <v>7.6999999999999999E-2</v>
      </c>
      <c r="R703" t="s">
        <v>66</v>
      </c>
    </row>
    <row r="704" spans="1:18" x14ac:dyDescent="0.3">
      <c r="A704">
        <v>703</v>
      </c>
      <c r="B704">
        <v>35</v>
      </c>
      <c r="C704" t="s">
        <v>82</v>
      </c>
      <c r="D704" t="s">
        <v>73</v>
      </c>
      <c r="E704" t="s">
        <v>74</v>
      </c>
      <c r="F704" t="s">
        <v>65</v>
      </c>
      <c r="G704" t="s">
        <v>66</v>
      </c>
      <c r="H704" t="s">
        <v>66</v>
      </c>
      <c r="I704" t="s">
        <v>83</v>
      </c>
      <c r="J704">
        <v>172</v>
      </c>
      <c r="K704">
        <v>5</v>
      </c>
      <c r="L704">
        <v>999</v>
      </c>
      <c r="M704" t="s">
        <v>69</v>
      </c>
      <c r="N704" s="26">
        <v>2700</v>
      </c>
      <c r="O704" t="s">
        <v>70</v>
      </c>
      <c r="P704">
        <v>3600</v>
      </c>
      <c r="Q704" s="27">
        <v>7.6999999999999999E-2</v>
      </c>
      <c r="R704" t="s">
        <v>66</v>
      </c>
    </row>
    <row r="705" spans="1:18" x14ac:dyDescent="0.3">
      <c r="A705">
        <v>704</v>
      </c>
      <c r="B705">
        <v>30</v>
      </c>
      <c r="C705" t="s">
        <v>78</v>
      </c>
      <c r="D705" t="s">
        <v>63</v>
      </c>
      <c r="E705" t="s">
        <v>74</v>
      </c>
      <c r="F705" t="s">
        <v>66</v>
      </c>
      <c r="G705" t="s">
        <v>66</v>
      </c>
      <c r="H705" t="s">
        <v>66</v>
      </c>
      <c r="I705" t="s">
        <v>83</v>
      </c>
      <c r="J705">
        <v>178</v>
      </c>
      <c r="K705">
        <v>2</v>
      </c>
      <c r="L705">
        <v>999</v>
      </c>
      <c r="M705" t="s">
        <v>69</v>
      </c>
      <c r="N705">
        <v>10</v>
      </c>
      <c r="O705" t="s">
        <v>70</v>
      </c>
      <c r="P705">
        <v>3600</v>
      </c>
      <c r="Q705" s="27">
        <v>7.6999999999999999E-2</v>
      </c>
      <c r="R705" t="s">
        <v>66</v>
      </c>
    </row>
    <row r="706" spans="1:18" x14ac:dyDescent="0.3">
      <c r="A706">
        <v>705</v>
      </c>
      <c r="B706">
        <v>43</v>
      </c>
      <c r="C706" t="s">
        <v>71</v>
      </c>
      <c r="D706" t="s">
        <v>63</v>
      </c>
      <c r="E706" t="s">
        <v>64</v>
      </c>
      <c r="F706" t="s">
        <v>66</v>
      </c>
      <c r="G706" t="s">
        <v>66</v>
      </c>
      <c r="H706" t="s">
        <v>66</v>
      </c>
      <c r="I706" t="s">
        <v>83</v>
      </c>
      <c r="J706">
        <v>174</v>
      </c>
      <c r="K706">
        <v>2</v>
      </c>
      <c r="L706">
        <v>999</v>
      </c>
      <c r="M706" t="s">
        <v>69</v>
      </c>
      <c r="N706" s="26">
        <v>3550</v>
      </c>
      <c r="O706" t="s">
        <v>70</v>
      </c>
      <c r="P706">
        <v>3600</v>
      </c>
      <c r="Q706" s="27">
        <v>7.6999999999999999E-2</v>
      </c>
      <c r="R706" t="s">
        <v>66</v>
      </c>
    </row>
    <row r="707" spans="1:18" x14ac:dyDescent="0.3">
      <c r="A707">
        <v>706</v>
      </c>
      <c r="B707">
        <v>40</v>
      </c>
      <c r="C707" t="s">
        <v>77</v>
      </c>
      <c r="D707" t="s">
        <v>63</v>
      </c>
      <c r="E707" t="s">
        <v>64</v>
      </c>
      <c r="F707" t="s">
        <v>66</v>
      </c>
      <c r="G707" t="s">
        <v>66</v>
      </c>
      <c r="H707" t="s">
        <v>66</v>
      </c>
      <c r="I707" t="s">
        <v>83</v>
      </c>
      <c r="J707">
        <v>631</v>
      </c>
      <c r="K707">
        <v>2</v>
      </c>
      <c r="L707">
        <v>999</v>
      </c>
      <c r="M707" t="s">
        <v>69</v>
      </c>
      <c r="N707" s="26">
        <v>4500</v>
      </c>
      <c r="O707" t="s">
        <v>70</v>
      </c>
      <c r="P707">
        <v>3600</v>
      </c>
      <c r="Q707" s="27">
        <v>7.6999999999999999E-2</v>
      </c>
      <c r="R707" t="s">
        <v>66</v>
      </c>
    </row>
    <row r="708" spans="1:18" x14ac:dyDescent="0.3">
      <c r="A708">
        <v>707</v>
      </c>
      <c r="B708">
        <v>45</v>
      </c>
      <c r="C708" t="s">
        <v>77</v>
      </c>
      <c r="D708" t="s">
        <v>63</v>
      </c>
      <c r="E708" t="s">
        <v>74</v>
      </c>
      <c r="F708" t="s">
        <v>66</v>
      </c>
      <c r="G708" t="s">
        <v>66</v>
      </c>
      <c r="H708" t="s">
        <v>66</v>
      </c>
      <c r="I708" t="s">
        <v>83</v>
      </c>
      <c r="J708">
        <v>152</v>
      </c>
      <c r="K708">
        <v>3</v>
      </c>
      <c r="L708">
        <v>999</v>
      </c>
      <c r="M708" t="s">
        <v>69</v>
      </c>
      <c r="N708" s="26">
        <v>2850</v>
      </c>
      <c r="O708" t="s">
        <v>70</v>
      </c>
      <c r="P708">
        <v>3600</v>
      </c>
      <c r="Q708" s="27">
        <v>7.6999999999999999E-2</v>
      </c>
      <c r="R708" t="s">
        <v>66</v>
      </c>
    </row>
    <row r="709" spans="1:18" x14ac:dyDescent="0.3">
      <c r="A709">
        <v>708</v>
      </c>
      <c r="B709">
        <v>56</v>
      </c>
      <c r="C709" t="s">
        <v>75</v>
      </c>
      <c r="D709" t="s">
        <v>63</v>
      </c>
      <c r="E709" t="s">
        <v>64</v>
      </c>
      <c r="F709" t="s">
        <v>66</v>
      </c>
      <c r="G709" t="s">
        <v>66</v>
      </c>
      <c r="H709" t="s">
        <v>66</v>
      </c>
      <c r="I709" t="s">
        <v>83</v>
      </c>
      <c r="J709">
        <v>176</v>
      </c>
      <c r="K709">
        <v>5</v>
      </c>
      <c r="L709">
        <v>999</v>
      </c>
      <c r="M709" t="s">
        <v>69</v>
      </c>
      <c r="N709" s="26">
        <v>2700</v>
      </c>
      <c r="O709" t="s">
        <v>70</v>
      </c>
      <c r="P709">
        <v>3600</v>
      </c>
      <c r="Q709" s="27">
        <v>7.6999999999999999E-2</v>
      </c>
      <c r="R709" t="s">
        <v>66</v>
      </c>
    </row>
    <row r="710" spans="1:18" x14ac:dyDescent="0.3">
      <c r="A710">
        <v>709</v>
      </c>
      <c r="B710">
        <v>46</v>
      </c>
      <c r="C710" t="s">
        <v>71</v>
      </c>
      <c r="D710" t="s">
        <v>63</v>
      </c>
      <c r="E710" t="s">
        <v>64</v>
      </c>
      <c r="F710" t="s">
        <v>66</v>
      </c>
      <c r="G710" t="s">
        <v>66</v>
      </c>
      <c r="H710" t="s">
        <v>66</v>
      </c>
      <c r="I710" t="s">
        <v>83</v>
      </c>
      <c r="J710">
        <v>32</v>
      </c>
      <c r="K710">
        <v>3</v>
      </c>
      <c r="L710">
        <v>999</v>
      </c>
      <c r="M710" t="s">
        <v>69</v>
      </c>
      <c r="N710" s="26">
        <v>2350</v>
      </c>
      <c r="O710" t="s">
        <v>70</v>
      </c>
      <c r="P710">
        <v>3600</v>
      </c>
      <c r="Q710" s="27">
        <v>7.6999999999999999E-2</v>
      </c>
      <c r="R710" t="s">
        <v>66</v>
      </c>
    </row>
    <row r="711" spans="1:18" x14ac:dyDescent="0.3">
      <c r="A711">
        <v>710</v>
      </c>
      <c r="B711">
        <v>41</v>
      </c>
      <c r="C711" t="s">
        <v>62</v>
      </c>
      <c r="D711" t="s">
        <v>63</v>
      </c>
      <c r="E711" t="s">
        <v>64</v>
      </c>
      <c r="F711" t="s">
        <v>66</v>
      </c>
      <c r="G711" t="s">
        <v>67</v>
      </c>
      <c r="H711" t="s">
        <v>66</v>
      </c>
      <c r="I711" t="s">
        <v>83</v>
      </c>
      <c r="J711">
        <v>1529</v>
      </c>
      <c r="K711">
        <v>2</v>
      </c>
      <c r="L711">
        <v>999</v>
      </c>
      <c r="M711" t="s">
        <v>69</v>
      </c>
      <c r="N711" s="26">
        <v>9400</v>
      </c>
      <c r="O711" t="s">
        <v>70</v>
      </c>
      <c r="P711">
        <v>3600</v>
      </c>
      <c r="Q711" s="27">
        <v>7.6999999999999999E-2</v>
      </c>
      <c r="R711" t="s">
        <v>66</v>
      </c>
    </row>
    <row r="712" spans="1:18" x14ac:dyDescent="0.3">
      <c r="A712">
        <v>711</v>
      </c>
      <c r="B712">
        <v>42</v>
      </c>
      <c r="C712" t="s">
        <v>78</v>
      </c>
      <c r="D712" t="s">
        <v>63</v>
      </c>
      <c r="E712" t="s">
        <v>74</v>
      </c>
      <c r="F712" t="s">
        <v>66</v>
      </c>
      <c r="G712" t="s">
        <v>67</v>
      </c>
      <c r="H712" t="s">
        <v>66</v>
      </c>
      <c r="I712" t="s">
        <v>83</v>
      </c>
      <c r="J712">
        <v>254</v>
      </c>
      <c r="K712">
        <v>2</v>
      </c>
      <c r="L712">
        <v>999</v>
      </c>
      <c r="M712" t="s">
        <v>69</v>
      </c>
      <c r="N712" s="26">
        <v>12500</v>
      </c>
      <c r="O712" t="s">
        <v>70</v>
      </c>
      <c r="P712">
        <v>3600</v>
      </c>
      <c r="Q712" s="27">
        <v>7.6999999999999999E-2</v>
      </c>
      <c r="R712" t="s">
        <v>66</v>
      </c>
    </row>
    <row r="713" spans="1:18" x14ac:dyDescent="0.3">
      <c r="A713">
        <v>712</v>
      </c>
      <c r="B713">
        <v>56</v>
      </c>
      <c r="C713" t="s">
        <v>62</v>
      </c>
      <c r="D713" t="s">
        <v>73</v>
      </c>
      <c r="E713" t="s">
        <v>64</v>
      </c>
      <c r="F713" t="s">
        <v>66</v>
      </c>
      <c r="G713" t="s">
        <v>66</v>
      </c>
      <c r="H713" t="s">
        <v>66</v>
      </c>
      <c r="I713" t="s">
        <v>83</v>
      </c>
      <c r="J713">
        <v>214</v>
      </c>
      <c r="K713">
        <v>2</v>
      </c>
      <c r="L713">
        <v>999</v>
      </c>
      <c r="M713" t="s">
        <v>69</v>
      </c>
      <c r="N713">
        <v>50</v>
      </c>
      <c r="O713" t="s">
        <v>70</v>
      </c>
      <c r="P713">
        <v>3600</v>
      </c>
      <c r="Q713" s="27">
        <v>7.6999999999999999E-2</v>
      </c>
      <c r="R713" t="s">
        <v>66</v>
      </c>
    </row>
    <row r="714" spans="1:18" x14ac:dyDescent="0.3">
      <c r="A714">
        <v>713</v>
      </c>
      <c r="B714">
        <v>43</v>
      </c>
      <c r="C714" t="s">
        <v>80</v>
      </c>
      <c r="D714" t="s">
        <v>63</v>
      </c>
      <c r="E714" t="s">
        <v>64</v>
      </c>
      <c r="F714" t="s">
        <v>66</v>
      </c>
      <c r="G714" t="s">
        <v>67</v>
      </c>
      <c r="H714" t="s">
        <v>66</v>
      </c>
      <c r="I714" t="s">
        <v>83</v>
      </c>
      <c r="J714">
        <v>147</v>
      </c>
      <c r="K714">
        <v>3</v>
      </c>
      <c r="L714">
        <v>999</v>
      </c>
      <c r="M714" t="s">
        <v>69</v>
      </c>
      <c r="N714" s="26">
        <v>1440</v>
      </c>
      <c r="O714" t="s">
        <v>70</v>
      </c>
      <c r="P714">
        <v>3600</v>
      </c>
      <c r="Q714" s="27">
        <v>7.6999999999999999E-2</v>
      </c>
      <c r="R714" t="s">
        <v>66</v>
      </c>
    </row>
    <row r="715" spans="1:18" x14ac:dyDescent="0.3">
      <c r="A715">
        <v>714</v>
      </c>
      <c r="B715">
        <v>34</v>
      </c>
      <c r="C715" t="s">
        <v>62</v>
      </c>
      <c r="D715" t="s">
        <v>63</v>
      </c>
      <c r="E715" t="s">
        <v>64</v>
      </c>
      <c r="F715" t="s">
        <v>66</v>
      </c>
      <c r="G715" t="s">
        <v>66</v>
      </c>
      <c r="H715" t="s">
        <v>66</v>
      </c>
      <c r="I715" t="s">
        <v>83</v>
      </c>
      <c r="J715">
        <v>800</v>
      </c>
      <c r="K715">
        <v>4</v>
      </c>
      <c r="L715">
        <v>999</v>
      </c>
      <c r="M715" t="s">
        <v>69</v>
      </c>
      <c r="N715" s="26">
        <v>8000</v>
      </c>
      <c r="O715" t="s">
        <v>70</v>
      </c>
      <c r="P715">
        <v>3600</v>
      </c>
      <c r="Q715" s="27">
        <v>7.6999999999999999E-2</v>
      </c>
      <c r="R715" t="s">
        <v>66</v>
      </c>
    </row>
    <row r="716" spans="1:18" x14ac:dyDescent="0.3">
      <c r="A716">
        <v>715</v>
      </c>
      <c r="B716">
        <v>38</v>
      </c>
      <c r="C716" t="s">
        <v>71</v>
      </c>
      <c r="D716" t="s">
        <v>73</v>
      </c>
      <c r="E716" t="s">
        <v>64</v>
      </c>
      <c r="F716" t="s">
        <v>66</v>
      </c>
      <c r="G716" t="s">
        <v>67</v>
      </c>
      <c r="H716" t="s">
        <v>66</v>
      </c>
      <c r="I716" t="s">
        <v>83</v>
      </c>
      <c r="J716">
        <v>106</v>
      </c>
      <c r="K716">
        <v>2</v>
      </c>
      <c r="L716">
        <v>999</v>
      </c>
      <c r="M716" t="s">
        <v>69</v>
      </c>
      <c r="N716" s="26">
        <v>3500</v>
      </c>
      <c r="O716" t="s">
        <v>70</v>
      </c>
      <c r="P716">
        <v>3600</v>
      </c>
      <c r="Q716" s="27">
        <v>7.6999999999999999E-2</v>
      </c>
      <c r="R716" t="s">
        <v>66</v>
      </c>
    </row>
    <row r="717" spans="1:18" x14ac:dyDescent="0.3">
      <c r="A717">
        <v>716</v>
      </c>
      <c r="B717">
        <v>40</v>
      </c>
      <c r="C717" t="s">
        <v>77</v>
      </c>
      <c r="D717" t="s">
        <v>63</v>
      </c>
      <c r="E717" t="s">
        <v>64</v>
      </c>
      <c r="F717" t="s">
        <v>66</v>
      </c>
      <c r="G717" t="s">
        <v>66</v>
      </c>
      <c r="H717" t="s">
        <v>66</v>
      </c>
      <c r="I717" t="s">
        <v>83</v>
      </c>
      <c r="J717">
        <v>135</v>
      </c>
      <c r="K717">
        <v>2</v>
      </c>
      <c r="L717">
        <v>999</v>
      </c>
      <c r="M717" t="s">
        <v>69</v>
      </c>
      <c r="N717" s="26">
        <v>3700</v>
      </c>
      <c r="O717" t="s">
        <v>70</v>
      </c>
      <c r="P717">
        <v>3600</v>
      </c>
      <c r="Q717" s="27">
        <v>7.6999999999999999E-2</v>
      </c>
      <c r="R717" t="s">
        <v>66</v>
      </c>
    </row>
    <row r="718" spans="1:18" x14ac:dyDescent="0.3">
      <c r="A718">
        <v>717</v>
      </c>
      <c r="B718">
        <v>38</v>
      </c>
      <c r="C718" t="s">
        <v>78</v>
      </c>
      <c r="D718" t="s">
        <v>73</v>
      </c>
      <c r="E718" t="s">
        <v>64</v>
      </c>
      <c r="F718" t="s">
        <v>66</v>
      </c>
      <c r="G718" t="s">
        <v>66</v>
      </c>
      <c r="H718" t="s">
        <v>66</v>
      </c>
      <c r="I718" t="s">
        <v>83</v>
      </c>
      <c r="J718">
        <v>112</v>
      </c>
      <c r="K718">
        <v>4</v>
      </c>
      <c r="L718">
        <v>999</v>
      </c>
      <c r="M718" t="s">
        <v>69</v>
      </c>
      <c r="N718" s="26">
        <v>4900</v>
      </c>
      <c r="O718" t="s">
        <v>70</v>
      </c>
      <c r="P718">
        <v>3600</v>
      </c>
      <c r="Q718" s="27">
        <v>7.6999999999999999E-2</v>
      </c>
      <c r="R718" t="s">
        <v>66</v>
      </c>
    </row>
    <row r="719" spans="1:18" x14ac:dyDescent="0.3">
      <c r="A719">
        <v>718</v>
      </c>
      <c r="B719">
        <v>48</v>
      </c>
      <c r="C719" t="s">
        <v>80</v>
      </c>
      <c r="D719" t="s">
        <v>63</v>
      </c>
      <c r="E719" t="s">
        <v>74</v>
      </c>
      <c r="F719" t="s">
        <v>66</v>
      </c>
      <c r="G719" t="s">
        <v>67</v>
      </c>
      <c r="H719" t="s">
        <v>66</v>
      </c>
      <c r="I719" t="s">
        <v>83</v>
      </c>
      <c r="J719">
        <v>222</v>
      </c>
      <c r="K719">
        <v>2</v>
      </c>
      <c r="L719">
        <v>999</v>
      </c>
      <c r="M719" t="s">
        <v>69</v>
      </c>
      <c r="N719" s="26">
        <v>6500</v>
      </c>
      <c r="O719" t="s">
        <v>70</v>
      </c>
      <c r="P719">
        <v>3600</v>
      </c>
      <c r="Q719" s="27">
        <v>7.6999999999999999E-2</v>
      </c>
      <c r="R719" t="s">
        <v>66</v>
      </c>
    </row>
    <row r="720" spans="1:18" x14ac:dyDescent="0.3">
      <c r="A720">
        <v>719</v>
      </c>
      <c r="B720">
        <v>27</v>
      </c>
      <c r="C720" t="s">
        <v>62</v>
      </c>
      <c r="D720" t="s">
        <v>63</v>
      </c>
      <c r="E720" t="s">
        <v>64</v>
      </c>
      <c r="F720" t="s">
        <v>65</v>
      </c>
      <c r="G720" t="s">
        <v>67</v>
      </c>
      <c r="H720" t="s">
        <v>66</v>
      </c>
      <c r="I720" t="s">
        <v>83</v>
      </c>
      <c r="J720">
        <v>314</v>
      </c>
      <c r="K720">
        <v>3</v>
      </c>
      <c r="L720">
        <v>999</v>
      </c>
      <c r="M720" t="s">
        <v>69</v>
      </c>
      <c r="N720" s="26">
        <v>12500</v>
      </c>
      <c r="O720" t="s">
        <v>70</v>
      </c>
      <c r="P720">
        <v>3600</v>
      </c>
      <c r="Q720" s="27">
        <v>7.6999999999999999E-2</v>
      </c>
      <c r="R720" t="s">
        <v>66</v>
      </c>
    </row>
    <row r="721" spans="1:18" x14ac:dyDescent="0.3">
      <c r="A721">
        <v>720</v>
      </c>
      <c r="B721">
        <v>24</v>
      </c>
      <c r="C721" t="s">
        <v>77</v>
      </c>
      <c r="D721" t="s">
        <v>63</v>
      </c>
      <c r="E721" t="s">
        <v>81</v>
      </c>
      <c r="F721" t="s">
        <v>66</v>
      </c>
      <c r="G721" t="s">
        <v>66</v>
      </c>
      <c r="H721" t="s">
        <v>66</v>
      </c>
      <c r="I721" t="s">
        <v>83</v>
      </c>
      <c r="J721">
        <v>421</v>
      </c>
      <c r="K721">
        <v>2</v>
      </c>
      <c r="L721">
        <v>999</v>
      </c>
      <c r="M721" t="s">
        <v>69</v>
      </c>
      <c r="N721" s="26">
        <v>23000</v>
      </c>
      <c r="O721" t="s">
        <v>70</v>
      </c>
      <c r="P721">
        <v>3600</v>
      </c>
      <c r="Q721" s="27">
        <v>7.6999999999999999E-2</v>
      </c>
      <c r="R721" t="s">
        <v>66</v>
      </c>
    </row>
    <row r="722" spans="1:18" x14ac:dyDescent="0.3">
      <c r="A722">
        <v>721</v>
      </c>
      <c r="B722">
        <v>47</v>
      </c>
      <c r="C722" t="s">
        <v>78</v>
      </c>
      <c r="D722" t="s">
        <v>63</v>
      </c>
      <c r="E722" t="s">
        <v>65</v>
      </c>
      <c r="F722" t="s">
        <v>65</v>
      </c>
      <c r="G722" t="s">
        <v>67</v>
      </c>
      <c r="H722" t="s">
        <v>67</v>
      </c>
      <c r="I722" t="s">
        <v>83</v>
      </c>
      <c r="J722">
        <v>410</v>
      </c>
      <c r="K722">
        <v>2</v>
      </c>
      <c r="L722">
        <v>999</v>
      </c>
      <c r="M722" t="s">
        <v>69</v>
      </c>
      <c r="N722">
        <v>100</v>
      </c>
      <c r="O722" t="s">
        <v>70</v>
      </c>
      <c r="P722">
        <v>3600</v>
      </c>
      <c r="Q722" s="27">
        <v>7.6999999999999999E-2</v>
      </c>
      <c r="R722" t="s">
        <v>66</v>
      </c>
    </row>
    <row r="723" spans="1:18" x14ac:dyDescent="0.3">
      <c r="A723">
        <v>722</v>
      </c>
      <c r="B723">
        <v>48</v>
      </c>
      <c r="C723" t="s">
        <v>62</v>
      </c>
      <c r="D723" t="s">
        <v>63</v>
      </c>
      <c r="E723" t="s">
        <v>81</v>
      </c>
      <c r="F723" t="s">
        <v>65</v>
      </c>
      <c r="G723" t="s">
        <v>66</v>
      </c>
      <c r="H723" t="s">
        <v>66</v>
      </c>
      <c r="I723" t="s">
        <v>83</v>
      </c>
      <c r="J723">
        <v>207</v>
      </c>
      <c r="K723">
        <v>3</v>
      </c>
      <c r="L723">
        <v>999</v>
      </c>
      <c r="M723" t="s">
        <v>69</v>
      </c>
      <c r="N723" s="26">
        <v>1800</v>
      </c>
      <c r="O723" t="s">
        <v>70</v>
      </c>
      <c r="P723">
        <v>3600</v>
      </c>
      <c r="Q723" s="27">
        <v>7.6999999999999999E-2</v>
      </c>
      <c r="R723" t="s">
        <v>66</v>
      </c>
    </row>
    <row r="724" spans="1:18" x14ac:dyDescent="0.3">
      <c r="A724">
        <v>723</v>
      </c>
      <c r="B724">
        <v>31</v>
      </c>
      <c r="C724" t="s">
        <v>78</v>
      </c>
      <c r="D724" t="s">
        <v>63</v>
      </c>
      <c r="E724" t="s">
        <v>64</v>
      </c>
      <c r="F724" t="s">
        <v>66</v>
      </c>
      <c r="G724" t="s">
        <v>67</v>
      </c>
      <c r="H724" t="s">
        <v>67</v>
      </c>
      <c r="I724" t="s">
        <v>83</v>
      </c>
      <c r="J724">
        <v>239</v>
      </c>
      <c r="K724">
        <v>2</v>
      </c>
      <c r="L724">
        <v>999</v>
      </c>
      <c r="M724" t="s">
        <v>69</v>
      </c>
      <c r="N724">
        <v>250</v>
      </c>
      <c r="O724" t="s">
        <v>70</v>
      </c>
      <c r="P724">
        <v>3600</v>
      </c>
      <c r="Q724" s="27">
        <v>7.6999999999999999E-2</v>
      </c>
      <c r="R724" t="s">
        <v>66</v>
      </c>
    </row>
    <row r="725" spans="1:18" x14ac:dyDescent="0.3">
      <c r="A725">
        <v>724</v>
      </c>
      <c r="B725">
        <v>39</v>
      </c>
      <c r="C725" t="s">
        <v>79</v>
      </c>
      <c r="D725" t="s">
        <v>73</v>
      </c>
      <c r="E725" t="s">
        <v>64</v>
      </c>
      <c r="F725" t="s">
        <v>65</v>
      </c>
      <c r="G725" t="s">
        <v>67</v>
      </c>
      <c r="H725" t="s">
        <v>66</v>
      </c>
      <c r="I725" t="s">
        <v>83</v>
      </c>
      <c r="J725">
        <v>83</v>
      </c>
      <c r="K725">
        <v>4</v>
      </c>
      <c r="L725">
        <v>999</v>
      </c>
      <c r="M725" t="s">
        <v>69</v>
      </c>
      <c r="N725" s="26">
        <v>4150</v>
      </c>
      <c r="O725" t="s">
        <v>70</v>
      </c>
      <c r="P725">
        <v>3600</v>
      </c>
      <c r="Q725" s="27">
        <v>7.6999999999999999E-2</v>
      </c>
      <c r="R725" t="s">
        <v>66</v>
      </c>
    </row>
    <row r="726" spans="1:18" x14ac:dyDescent="0.3">
      <c r="A726">
        <v>725</v>
      </c>
      <c r="B726">
        <v>41</v>
      </c>
      <c r="C726" t="s">
        <v>77</v>
      </c>
      <c r="D726" t="s">
        <v>63</v>
      </c>
      <c r="E726" t="s">
        <v>74</v>
      </c>
      <c r="F726" t="s">
        <v>65</v>
      </c>
      <c r="G726" t="s">
        <v>66</v>
      </c>
      <c r="H726" t="s">
        <v>66</v>
      </c>
      <c r="I726" t="s">
        <v>83</v>
      </c>
      <c r="J726">
        <v>160</v>
      </c>
      <c r="K726">
        <v>3</v>
      </c>
      <c r="L726">
        <v>999</v>
      </c>
      <c r="M726" t="s">
        <v>69</v>
      </c>
      <c r="N726" s="26">
        <v>8800</v>
      </c>
      <c r="O726" t="s">
        <v>70</v>
      </c>
      <c r="P726">
        <v>3600</v>
      </c>
      <c r="Q726" s="27">
        <v>7.6999999999999999E-2</v>
      </c>
      <c r="R726" t="s">
        <v>66</v>
      </c>
    </row>
    <row r="727" spans="1:18" x14ac:dyDescent="0.3">
      <c r="A727">
        <v>726</v>
      </c>
      <c r="B727">
        <v>49</v>
      </c>
      <c r="C727" t="s">
        <v>62</v>
      </c>
      <c r="D727" t="s">
        <v>63</v>
      </c>
      <c r="E727" t="s">
        <v>64</v>
      </c>
      <c r="F727" t="s">
        <v>65</v>
      </c>
      <c r="G727" t="s">
        <v>67</v>
      </c>
      <c r="H727" t="s">
        <v>66</v>
      </c>
      <c r="I727" t="s">
        <v>83</v>
      </c>
      <c r="J727">
        <v>42</v>
      </c>
      <c r="K727">
        <v>3</v>
      </c>
      <c r="L727">
        <v>999</v>
      </c>
      <c r="M727" t="s">
        <v>69</v>
      </c>
      <c r="N727" s="26">
        <v>4000</v>
      </c>
      <c r="O727" t="s">
        <v>70</v>
      </c>
      <c r="P727">
        <v>3600</v>
      </c>
      <c r="Q727" s="27">
        <v>7.6999999999999999E-2</v>
      </c>
      <c r="R727" t="s">
        <v>66</v>
      </c>
    </row>
    <row r="728" spans="1:18" x14ac:dyDescent="0.3">
      <c r="A728">
        <v>727</v>
      </c>
      <c r="B728">
        <v>56</v>
      </c>
      <c r="C728" t="s">
        <v>75</v>
      </c>
      <c r="D728" t="s">
        <v>63</v>
      </c>
      <c r="E728" t="s">
        <v>64</v>
      </c>
      <c r="F728" t="s">
        <v>66</v>
      </c>
      <c r="G728" t="s">
        <v>66</v>
      </c>
      <c r="H728" t="s">
        <v>66</v>
      </c>
      <c r="I728" t="s">
        <v>83</v>
      </c>
      <c r="J728">
        <v>55</v>
      </c>
      <c r="K728">
        <v>2</v>
      </c>
      <c r="L728">
        <v>999</v>
      </c>
      <c r="M728" t="s">
        <v>69</v>
      </c>
      <c r="N728">
        <v>500</v>
      </c>
      <c r="O728" t="s">
        <v>70</v>
      </c>
      <c r="P728">
        <v>3600</v>
      </c>
      <c r="Q728" s="27">
        <v>7.6999999999999999E-2</v>
      </c>
      <c r="R728" t="s">
        <v>66</v>
      </c>
    </row>
    <row r="729" spans="1:18" x14ac:dyDescent="0.3">
      <c r="A729">
        <v>728</v>
      </c>
      <c r="B729">
        <v>49</v>
      </c>
      <c r="C729" t="s">
        <v>78</v>
      </c>
      <c r="D729" t="s">
        <v>73</v>
      </c>
      <c r="E729" t="s">
        <v>64</v>
      </c>
      <c r="F729" t="s">
        <v>66</v>
      </c>
      <c r="G729" t="s">
        <v>66</v>
      </c>
      <c r="H729" t="s">
        <v>66</v>
      </c>
      <c r="I729" t="s">
        <v>83</v>
      </c>
      <c r="J729">
        <v>157</v>
      </c>
      <c r="K729">
        <v>2</v>
      </c>
      <c r="L729">
        <v>999</v>
      </c>
      <c r="M729" t="s">
        <v>69</v>
      </c>
      <c r="N729">
        <v>600</v>
      </c>
      <c r="O729" t="s">
        <v>70</v>
      </c>
      <c r="P729">
        <v>3600</v>
      </c>
      <c r="Q729" s="27">
        <v>7.6999999999999999E-2</v>
      </c>
      <c r="R729" t="s">
        <v>66</v>
      </c>
    </row>
    <row r="730" spans="1:18" x14ac:dyDescent="0.3">
      <c r="A730">
        <v>729</v>
      </c>
      <c r="B730">
        <v>47</v>
      </c>
      <c r="C730" t="s">
        <v>76</v>
      </c>
      <c r="D730" t="s">
        <v>63</v>
      </c>
      <c r="E730" t="s">
        <v>74</v>
      </c>
      <c r="F730" t="s">
        <v>66</v>
      </c>
      <c r="G730" t="s">
        <v>66</v>
      </c>
      <c r="H730" t="s">
        <v>66</v>
      </c>
      <c r="I730" t="s">
        <v>83</v>
      </c>
      <c r="J730">
        <v>303</v>
      </c>
      <c r="K730">
        <v>3</v>
      </c>
      <c r="L730">
        <v>999</v>
      </c>
      <c r="M730" t="s">
        <v>69</v>
      </c>
      <c r="N730" s="26">
        <v>7500</v>
      </c>
      <c r="O730" t="s">
        <v>70</v>
      </c>
      <c r="P730">
        <v>3600</v>
      </c>
      <c r="Q730" s="27">
        <v>7.6999999999999999E-2</v>
      </c>
      <c r="R730" t="s">
        <v>66</v>
      </c>
    </row>
    <row r="731" spans="1:18" x14ac:dyDescent="0.3">
      <c r="A731">
        <v>730</v>
      </c>
      <c r="B731">
        <v>44</v>
      </c>
      <c r="C731" t="s">
        <v>62</v>
      </c>
      <c r="D731" t="s">
        <v>73</v>
      </c>
      <c r="E731" t="s">
        <v>65</v>
      </c>
      <c r="F731" t="s">
        <v>65</v>
      </c>
      <c r="G731" t="s">
        <v>67</v>
      </c>
      <c r="H731" t="s">
        <v>66</v>
      </c>
      <c r="I731" t="s">
        <v>83</v>
      </c>
      <c r="J731">
        <v>336</v>
      </c>
      <c r="K731">
        <v>3</v>
      </c>
      <c r="L731">
        <v>999</v>
      </c>
      <c r="M731" t="s">
        <v>69</v>
      </c>
      <c r="N731" s="26">
        <v>3000</v>
      </c>
      <c r="O731" t="s">
        <v>70</v>
      </c>
      <c r="P731">
        <v>3600</v>
      </c>
      <c r="Q731" s="27">
        <v>7.6999999999999999E-2</v>
      </c>
      <c r="R731" t="s">
        <v>66</v>
      </c>
    </row>
    <row r="732" spans="1:18" x14ac:dyDescent="0.3">
      <c r="A732">
        <v>731</v>
      </c>
      <c r="B732">
        <v>48</v>
      </c>
      <c r="C732" t="s">
        <v>78</v>
      </c>
      <c r="D732" t="s">
        <v>73</v>
      </c>
      <c r="E732" t="s">
        <v>64</v>
      </c>
      <c r="F732" t="s">
        <v>66</v>
      </c>
      <c r="G732" t="s">
        <v>66</v>
      </c>
      <c r="H732" t="s">
        <v>66</v>
      </c>
      <c r="I732" t="s">
        <v>83</v>
      </c>
      <c r="J732">
        <v>233</v>
      </c>
      <c r="K732">
        <v>2</v>
      </c>
      <c r="L732">
        <v>999</v>
      </c>
      <c r="M732" t="s">
        <v>69</v>
      </c>
      <c r="N732">
        <v>300</v>
      </c>
      <c r="O732" t="s">
        <v>70</v>
      </c>
      <c r="P732">
        <v>3600</v>
      </c>
      <c r="Q732" s="27">
        <v>7.6999999999999999E-2</v>
      </c>
      <c r="R732" t="s">
        <v>66</v>
      </c>
    </row>
    <row r="733" spans="1:18" x14ac:dyDescent="0.3">
      <c r="A733">
        <v>732</v>
      </c>
      <c r="B733">
        <v>55</v>
      </c>
      <c r="C733" t="s">
        <v>72</v>
      </c>
      <c r="D733" t="s">
        <v>73</v>
      </c>
      <c r="E733" t="s">
        <v>64</v>
      </c>
      <c r="F733" t="s">
        <v>66</v>
      </c>
      <c r="G733" t="s">
        <v>67</v>
      </c>
      <c r="H733" t="s">
        <v>67</v>
      </c>
      <c r="I733" t="s">
        <v>83</v>
      </c>
      <c r="J733">
        <v>211</v>
      </c>
      <c r="K733">
        <v>2</v>
      </c>
      <c r="L733">
        <v>999</v>
      </c>
      <c r="M733" t="s">
        <v>69</v>
      </c>
      <c r="N733" s="26">
        <v>1500</v>
      </c>
      <c r="O733" t="s">
        <v>70</v>
      </c>
      <c r="P733">
        <v>3620</v>
      </c>
      <c r="Q733" s="27">
        <v>7.6999999999999999E-2</v>
      </c>
      <c r="R733" t="s">
        <v>66</v>
      </c>
    </row>
    <row r="734" spans="1:18" x14ac:dyDescent="0.3">
      <c r="A734">
        <v>733</v>
      </c>
      <c r="B734">
        <v>59</v>
      </c>
      <c r="C734" t="s">
        <v>72</v>
      </c>
      <c r="D734" t="s">
        <v>63</v>
      </c>
      <c r="E734" t="s">
        <v>64</v>
      </c>
      <c r="F734" t="s">
        <v>65</v>
      </c>
      <c r="G734" t="s">
        <v>67</v>
      </c>
      <c r="H734" t="s">
        <v>66</v>
      </c>
      <c r="I734" t="s">
        <v>83</v>
      </c>
      <c r="J734">
        <v>88</v>
      </c>
      <c r="K734">
        <v>5</v>
      </c>
      <c r="L734">
        <v>999</v>
      </c>
      <c r="M734" t="s">
        <v>69</v>
      </c>
      <c r="N734">
        <v>450</v>
      </c>
      <c r="O734" t="s">
        <v>70</v>
      </c>
      <c r="P734">
        <v>3620</v>
      </c>
      <c r="Q734" s="27">
        <v>7.6999999999999999E-2</v>
      </c>
      <c r="R734" t="s">
        <v>66</v>
      </c>
    </row>
    <row r="735" spans="1:18" x14ac:dyDescent="0.3">
      <c r="A735">
        <v>734</v>
      </c>
      <c r="B735">
        <v>44</v>
      </c>
      <c r="C735" t="s">
        <v>77</v>
      </c>
      <c r="D735" t="s">
        <v>73</v>
      </c>
      <c r="E735" t="s">
        <v>81</v>
      </c>
      <c r="F735" t="s">
        <v>66</v>
      </c>
      <c r="G735" t="s">
        <v>67</v>
      </c>
      <c r="H735" t="s">
        <v>67</v>
      </c>
      <c r="I735" t="s">
        <v>83</v>
      </c>
      <c r="J735">
        <v>139</v>
      </c>
      <c r="K735">
        <v>2</v>
      </c>
      <c r="L735">
        <v>999</v>
      </c>
      <c r="M735" t="s">
        <v>69</v>
      </c>
      <c r="N735" s="26">
        <v>7000</v>
      </c>
      <c r="O735" t="s">
        <v>70</v>
      </c>
      <c r="P735">
        <v>3620</v>
      </c>
      <c r="Q735" s="27">
        <v>7.6999999999999999E-2</v>
      </c>
      <c r="R735" t="s">
        <v>66</v>
      </c>
    </row>
    <row r="736" spans="1:18" x14ac:dyDescent="0.3">
      <c r="A736">
        <v>735</v>
      </c>
      <c r="B736">
        <v>46</v>
      </c>
      <c r="C736" t="s">
        <v>62</v>
      </c>
      <c r="D736" t="s">
        <v>63</v>
      </c>
      <c r="E736" t="s">
        <v>64</v>
      </c>
      <c r="F736" t="s">
        <v>66</v>
      </c>
      <c r="G736" t="s">
        <v>66</v>
      </c>
      <c r="H736" t="s">
        <v>67</v>
      </c>
      <c r="I736" t="s">
        <v>84</v>
      </c>
      <c r="J736">
        <v>329</v>
      </c>
      <c r="K736">
        <v>3</v>
      </c>
      <c r="L736">
        <v>999</v>
      </c>
      <c r="M736" t="s">
        <v>69</v>
      </c>
      <c r="N736">
        <v>500</v>
      </c>
      <c r="O736" t="s">
        <v>70</v>
      </c>
      <c r="P736">
        <v>3620</v>
      </c>
      <c r="Q736" s="27">
        <v>7.4999999999999997E-2</v>
      </c>
      <c r="R736" t="s">
        <v>66</v>
      </c>
    </row>
    <row r="737" spans="1:18" x14ac:dyDescent="0.3">
      <c r="A737">
        <v>736</v>
      </c>
      <c r="B737">
        <v>39</v>
      </c>
      <c r="C737" t="s">
        <v>62</v>
      </c>
      <c r="D737" t="s">
        <v>73</v>
      </c>
      <c r="E737" t="s">
        <v>64</v>
      </c>
      <c r="F737" t="s">
        <v>65</v>
      </c>
      <c r="G737" t="s">
        <v>67</v>
      </c>
      <c r="H737" t="s">
        <v>66</v>
      </c>
      <c r="I737" t="s">
        <v>84</v>
      </c>
      <c r="J737">
        <v>305</v>
      </c>
      <c r="K737">
        <v>2</v>
      </c>
      <c r="L737">
        <v>999</v>
      </c>
      <c r="M737" t="s">
        <v>69</v>
      </c>
      <c r="N737">
        <v>500</v>
      </c>
      <c r="O737" t="s">
        <v>70</v>
      </c>
      <c r="P737">
        <v>3620</v>
      </c>
      <c r="Q737" s="27">
        <v>7.4999999999999997E-2</v>
      </c>
      <c r="R737" t="s">
        <v>66</v>
      </c>
    </row>
    <row r="738" spans="1:18" x14ac:dyDescent="0.3">
      <c r="A738">
        <v>737</v>
      </c>
      <c r="B738">
        <v>38</v>
      </c>
      <c r="C738" t="s">
        <v>76</v>
      </c>
      <c r="D738" t="s">
        <v>63</v>
      </c>
      <c r="E738" t="s">
        <v>64</v>
      </c>
      <c r="F738" t="s">
        <v>65</v>
      </c>
      <c r="G738" t="s">
        <v>67</v>
      </c>
      <c r="H738" t="s">
        <v>67</v>
      </c>
      <c r="I738" t="s">
        <v>84</v>
      </c>
      <c r="J738">
        <v>206</v>
      </c>
      <c r="K738">
        <v>2</v>
      </c>
      <c r="L738">
        <v>999</v>
      </c>
      <c r="M738" t="s">
        <v>69</v>
      </c>
      <c r="N738">
        <v>800</v>
      </c>
      <c r="O738" t="s">
        <v>70</v>
      </c>
      <c r="P738">
        <v>3620</v>
      </c>
      <c r="Q738" s="27">
        <v>7.4999999999999997E-2</v>
      </c>
      <c r="R738" t="s">
        <v>66</v>
      </c>
    </row>
    <row r="739" spans="1:18" x14ac:dyDescent="0.3">
      <c r="A739">
        <v>738</v>
      </c>
      <c r="B739">
        <v>36</v>
      </c>
      <c r="C739" t="s">
        <v>71</v>
      </c>
      <c r="D739" t="s">
        <v>73</v>
      </c>
      <c r="E739" t="s">
        <v>64</v>
      </c>
      <c r="F739" t="s">
        <v>66</v>
      </c>
      <c r="G739" t="s">
        <v>67</v>
      </c>
      <c r="H739" t="s">
        <v>66</v>
      </c>
      <c r="I739" t="s">
        <v>84</v>
      </c>
      <c r="J739">
        <v>128</v>
      </c>
      <c r="K739">
        <v>2</v>
      </c>
      <c r="L739">
        <v>999</v>
      </c>
      <c r="M739" t="s">
        <v>69</v>
      </c>
      <c r="N739" s="26">
        <v>1200</v>
      </c>
      <c r="O739" t="s">
        <v>70</v>
      </c>
      <c r="P739">
        <v>3620</v>
      </c>
      <c r="Q739" s="27">
        <v>7.4999999999999997E-2</v>
      </c>
      <c r="R739" t="s">
        <v>66</v>
      </c>
    </row>
    <row r="740" spans="1:18" x14ac:dyDescent="0.3">
      <c r="A740">
        <v>739</v>
      </c>
      <c r="B740">
        <v>29</v>
      </c>
      <c r="C740" t="s">
        <v>78</v>
      </c>
      <c r="D740" t="s">
        <v>73</v>
      </c>
      <c r="E740" t="s">
        <v>74</v>
      </c>
      <c r="F740" t="s">
        <v>66</v>
      </c>
      <c r="G740" t="s">
        <v>66</v>
      </c>
      <c r="H740" t="s">
        <v>66</v>
      </c>
      <c r="I740" t="s">
        <v>84</v>
      </c>
      <c r="J740">
        <v>122</v>
      </c>
      <c r="K740">
        <v>3</v>
      </c>
      <c r="L740">
        <v>999</v>
      </c>
      <c r="M740" t="s">
        <v>69</v>
      </c>
      <c r="N740" s="26">
        <v>1800</v>
      </c>
      <c r="O740" t="s">
        <v>70</v>
      </c>
      <c r="P740">
        <v>3620</v>
      </c>
      <c r="Q740" s="27">
        <v>7.4999999999999997E-2</v>
      </c>
      <c r="R740" t="s">
        <v>66</v>
      </c>
    </row>
    <row r="741" spans="1:18" x14ac:dyDescent="0.3">
      <c r="A741">
        <v>740</v>
      </c>
      <c r="B741">
        <v>31</v>
      </c>
      <c r="C741" t="s">
        <v>77</v>
      </c>
      <c r="D741" t="s">
        <v>73</v>
      </c>
      <c r="E741" t="s">
        <v>81</v>
      </c>
      <c r="F741" t="s">
        <v>66</v>
      </c>
      <c r="G741" t="s">
        <v>67</v>
      </c>
      <c r="H741" t="s">
        <v>66</v>
      </c>
      <c r="I741" t="s">
        <v>84</v>
      </c>
      <c r="J741">
        <v>343</v>
      </c>
      <c r="K741">
        <v>3</v>
      </c>
      <c r="L741">
        <v>999</v>
      </c>
      <c r="M741" t="s">
        <v>69</v>
      </c>
      <c r="N741">
        <v>900</v>
      </c>
      <c r="O741" t="s">
        <v>70</v>
      </c>
      <c r="P741">
        <v>3620</v>
      </c>
      <c r="Q741" s="27">
        <v>7.4999999999999997E-2</v>
      </c>
      <c r="R741" t="s">
        <v>66</v>
      </c>
    </row>
    <row r="742" spans="1:18" x14ac:dyDescent="0.3">
      <c r="A742">
        <v>741</v>
      </c>
      <c r="B742">
        <v>30</v>
      </c>
      <c r="C742" t="s">
        <v>71</v>
      </c>
      <c r="D742" t="s">
        <v>73</v>
      </c>
      <c r="E742" t="s">
        <v>64</v>
      </c>
      <c r="F742" t="s">
        <v>66</v>
      </c>
      <c r="G742" t="s">
        <v>66</v>
      </c>
      <c r="H742" t="s">
        <v>67</v>
      </c>
      <c r="I742" t="s">
        <v>84</v>
      </c>
      <c r="J742">
        <v>126</v>
      </c>
      <c r="K742">
        <v>2</v>
      </c>
      <c r="L742">
        <v>999</v>
      </c>
      <c r="M742" t="s">
        <v>69</v>
      </c>
      <c r="N742">
        <v>550</v>
      </c>
      <c r="O742" t="s">
        <v>70</v>
      </c>
      <c r="P742">
        <v>3620</v>
      </c>
      <c r="Q742" s="27">
        <v>7.4999999999999997E-2</v>
      </c>
      <c r="R742" t="s">
        <v>66</v>
      </c>
    </row>
    <row r="743" spans="1:18" x14ac:dyDescent="0.3">
      <c r="A743">
        <v>742</v>
      </c>
      <c r="B743">
        <v>36</v>
      </c>
      <c r="C743" t="s">
        <v>62</v>
      </c>
      <c r="D743" t="s">
        <v>63</v>
      </c>
      <c r="E743" t="s">
        <v>64</v>
      </c>
      <c r="F743" t="s">
        <v>66</v>
      </c>
      <c r="G743" t="s">
        <v>67</v>
      </c>
      <c r="H743" t="s">
        <v>66</v>
      </c>
      <c r="I743" t="s">
        <v>84</v>
      </c>
      <c r="J743">
        <v>249</v>
      </c>
      <c r="K743">
        <v>3</v>
      </c>
      <c r="L743">
        <v>999</v>
      </c>
      <c r="M743" t="s">
        <v>69</v>
      </c>
      <c r="N743">
        <v>800</v>
      </c>
      <c r="O743" t="s">
        <v>70</v>
      </c>
      <c r="P743">
        <v>3620</v>
      </c>
      <c r="Q743" s="27">
        <v>7.4999999999999997E-2</v>
      </c>
      <c r="R743" t="s">
        <v>66</v>
      </c>
    </row>
    <row r="744" spans="1:18" x14ac:dyDescent="0.3">
      <c r="A744">
        <v>743</v>
      </c>
      <c r="B744">
        <v>60</v>
      </c>
      <c r="C744" t="s">
        <v>62</v>
      </c>
      <c r="D744" t="s">
        <v>63</v>
      </c>
      <c r="E744" t="s">
        <v>81</v>
      </c>
      <c r="F744" t="s">
        <v>66</v>
      </c>
      <c r="G744" t="s">
        <v>66</v>
      </c>
      <c r="H744" t="s">
        <v>66</v>
      </c>
      <c r="I744" t="s">
        <v>84</v>
      </c>
      <c r="J744">
        <v>59</v>
      </c>
      <c r="K744">
        <v>3</v>
      </c>
      <c r="L744">
        <v>999</v>
      </c>
      <c r="M744" t="s">
        <v>69</v>
      </c>
      <c r="N744" s="26">
        <v>1000</v>
      </c>
      <c r="O744" t="s">
        <v>70</v>
      </c>
      <c r="P744">
        <v>3620</v>
      </c>
      <c r="Q744" s="27">
        <v>7.4999999999999997E-2</v>
      </c>
      <c r="R744" t="s">
        <v>66</v>
      </c>
    </row>
    <row r="745" spans="1:18" x14ac:dyDescent="0.3">
      <c r="A745">
        <v>744</v>
      </c>
      <c r="B745">
        <v>36</v>
      </c>
      <c r="C745" t="s">
        <v>78</v>
      </c>
      <c r="D745" t="s">
        <v>63</v>
      </c>
      <c r="E745" t="s">
        <v>74</v>
      </c>
      <c r="F745" t="s">
        <v>66</v>
      </c>
      <c r="G745" t="s">
        <v>67</v>
      </c>
      <c r="H745" t="s">
        <v>66</v>
      </c>
      <c r="I745" t="s">
        <v>84</v>
      </c>
      <c r="J745">
        <v>166</v>
      </c>
      <c r="K745">
        <v>3</v>
      </c>
      <c r="L745">
        <v>999</v>
      </c>
      <c r="M745" t="s">
        <v>69</v>
      </c>
      <c r="N745" s="26">
        <v>2300</v>
      </c>
      <c r="O745" t="s">
        <v>70</v>
      </c>
      <c r="P745">
        <v>3620</v>
      </c>
      <c r="Q745" s="27">
        <v>7.4999999999999997E-2</v>
      </c>
      <c r="R745" t="s">
        <v>66</v>
      </c>
    </row>
    <row r="746" spans="1:18" x14ac:dyDescent="0.3">
      <c r="A746">
        <v>745</v>
      </c>
      <c r="B746">
        <v>32</v>
      </c>
      <c r="C746" t="s">
        <v>71</v>
      </c>
      <c r="D746" t="s">
        <v>63</v>
      </c>
      <c r="E746" t="s">
        <v>64</v>
      </c>
      <c r="F746" t="s">
        <v>66</v>
      </c>
      <c r="G746" t="s">
        <v>66</v>
      </c>
      <c r="H746" t="s">
        <v>66</v>
      </c>
      <c r="I746" t="s">
        <v>84</v>
      </c>
      <c r="J746">
        <v>190</v>
      </c>
      <c r="K746">
        <v>3</v>
      </c>
      <c r="L746">
        <v>999</v>
      </c>
      <c r="M746" t="s">
        <v>69</v>
      </c>
      <c r="N746">
        <v>800</v>
      </c>
      <c r="O746" t="s">
        <v>70</v>
      </c>
      <c r="P746">
        <v>3620</v>
      </c>
      <c r="Q746" s="27">
        <v>7.4999999999999997E-2</v>
      </c>
      <c r="R746" t="s">
        <v>66</v>
      </c>
    </row>
    <row r="747" spans="1:18" x14ac:dyDescent="0.3">
      <c r="A747">
        <v>746</v>
      </c>
      <c r="B747">
        <v>39</v>
      </c>
      <c r="C747" t="s">
        <v>62</v>
      </c>
      <c r="D747" t="s">
        <v>63</v>
      </c>
      <c r="E747" t="s">
        <v>64</v>
      </c>
      <c r="F747" t="s">
        <v>65</v>
      </c>
      <c r="G747" t="s">
        <v>67</v>
      </c>
      <c r="H747" t="s">
        <v>66</v>
      </c>
      <c r="I747" t="s">
        <v>84</v>
      </c>
      <c r="J747">
        <v>216</v>
      </c>
      <c r="K747">
        <v>2</v>
      </c>
      <c r="L747">
        <v>999</v>
      </c>
      <c r="M747" t="s">
        <v>69</v>
      </c>
      <c r="N747">
        <v>700</v>
      </c>
      <c r="O747" t="s">
        <v>70</v>
      </c>
      <c r="P747">
        <v>3620</v>
      </c>
      <c r="Q747" s="27">
        <v>7.4999999999999997E-2</v>
      </c>
      <c r="R747" t="s">
        <v>66</v>
      </c>
    </row>
    <row r="748" spans="1:18" x14ac:dyDescent="0.3">
      <c r="A748">
        <v>747</v>
      </c>
      <c r="B748">
        <v>30</v>
      </c>
      <c r="C748" t="s">
        <v>71</v>
      </c>
      <c r="D748" t="s">
        <v>63</v>
      </c>
      <c r="E748" t="s">
        <v>74</v>
      </c>
      <c r="F748" t="s">
        <v>66</v>
      </c>
      <c r="G748" t="s">
        <v>67</v>
      </c>
      <c r="H748" t="s">
        <v>66</v>
      </c>
      <c r="I748" t="s">
        <v>84</v>
      </c>
      <c r="J748">
        <v>51</v>
      </c>
      <c r="K748">
        <v>3</v>
      </c>
      <c r="L748">
        <v>999</v>
      </c>
      <c r="M748" t="s">
        <v>69</v>
      </c>
      <c r="N748" s="26">
        <v>7550</v>
      </c>
      <c r="O748" t="s">
        <v>70</v>
      </c>
      <c r="P748">
        <v>3620</v>
      </c>
      <c r="Q748" s="27">
        <v>7.4999999999999997E-2</v>
      </c>
      <c r="R748" t="s">
        <v>66</v>
      </c>
    </row>
    <row r="749" spans="1:18" x14ac:dyDescent="0.3">
      <c r="A749">
        <v>748</v>
      </c>
      <c r="B749">
        <v>39</v>
      </c>
      <c r="C749" t="s">
        <v>62</v>
      </c>
      <c r="D749" t="s">
        <v>73</v>
      </c>
      <c r="E749" t="s">
        <v>64</v>
      </c>
      <c r="F749" t="s">
        <v>65</v>
      </c>
      <c r="G749" t="s">
        <v>66</v>
      </c>
      <c r="H749" t="s">
        <v>66</v>
      </c>
      <c r="I749" t="s">
        <v>84</v>
      </c>
      <c r="J749">
        <v>169</v>
      </c>
      <c r="K749">
        <v>3</v>
      </c>
      <c r="L749">
        <v>999</v>
      </c>
      <c r="M749" t="s">
        <v>69</v>
      </c>
      <c r="N749" s="26">
        <v>7800</v>
      </c>
      <c r="O749" t="s">
        <v>70</v>
      </c>
      <c r="P749">
        <v>3620</v>
      </c>
      <c r="Q749" s="27">
        <v>7.4999999999999997E-2</v>
      </c>
      <c r="R749" t="s">
        <v>66</v>
      </c>
    </row>
    <row r="750" spans="1:18" x14ac:dyDescent="0.3">
      <c r="A750">
        <v>749</v>
      </c>
      <c r="B750">
        <v>37</v>
      </c>
      <c r="C750" t="s">
        <v>62</v>
      </c>
      <c r="D750" t="s">
        <v>63</v>
      </c>
      <c r="E750" t="s">
        <v>64</v>
      </c>
      <c r="F750" t="s">
        <v>65</v>
      </c>
      <c r="G750" t="s">
        <v>67</v>
      </c>
      <c r="H750" t="s">
        <v>66</v>
      </c>
      <c r="I750" t="s">
        <v>84</v>
      </c>
      <c r="J750">
        <v>148</v>
      </c>
      <c r="K750">
        <v>3</v>
      </c>
      <c r="L750">
        <v>999</v>
      </c>
      <c r="M750" t="s">
        <v>69</v>
      </c>
      <c r="N750" s="26">
        <v>13200</v>
      </c>
      <c r="O750" t="s">
        <v>70</v>
      </c>
      <c r="P750">
        <v>3620</v>
      </c>
      <c r="Q750" s="27">
        <v>7.4999999999999997E-2</v>
      </c>
      <c r="R750" t="s">
        <v>66</v>
      </c>
    </row>
    <row r="751" spans="1:18" x14ac:dyDescent="0.3">
      <c r="A751">
        <v>750</v>
      </c>
      <c r="B751">
        <v>39</v>
      </c>
      <c r="C751" t="s">
        <v>62</v>
      </c>
      <c r="D751" t="s">
        <v>63</v>
      </c>
      <c r="E751" t="s">
        <v>81</v>
      </c>
      <c r="F751" t="s">
        <v>65</v>
      </c>
      <c r="G751" t="s">
        <v>67</v>
      </c>
      <c r="H751" t="s">
        <v>66</v>
      </c>
      <c r="I751" t="s">
        <v>84</v>
      </c>
      <c r="J751">
        <v>132</v>
      </c>
      <c r="K751">
        <v>3</v>
      </c>
      <c r="L751">
        <v>999</v>
      </c>
      <c r="M751" t="s">
        <v>69</v>
      </c>
      <c r="N751">
        <v>550</v>
      </c>
      <c r="O751" t="s">
        <v>70</v>
      </c>
      <c r="P751">
        <v>3620</v>
      </c>
      <c r="Q751" s="27">
        <v>7.4999999999999997E-2</v>
      </c>
      <c r="R751" t="s">
        <v>66</v>
      </c>
    </row>
    <row r="752" spans="1:18" x14ac:dyDescent="0.3">
      <c r="A752">
        <v>751</v>
      </c>
      <c r="B752">
        <v>46</v>
      </c>
      <c r="C752" t="s">
        <v>62</v>
      </c>
      <c r="D752" t="s">
        <v>63</v>
      </c>
      <c r="E752" t="s">
        <v>64</v>
      </c>
      <c r="F752" t="s">
        <v>66</v>
      </c>
      <c r="G752" t="s">
        <v>66</v>
      </c>
      <c r="H752" t="s">
        <v>66</v>
      </c>
      <c r="I752" t="s">
        <v>84</v>
      </c>
      <c r="J752">
        <v>117</v>
      </c>
      <c r="K752">
        <v>3</v>
      </c>
      <c r="L752">
        <v>999</v>
      </c>
      <c r="M752" t="s">
        <v>69</v>
      </c>
      <c r="N752" s="26">
        <v>2500</v>
      </c>
      <c r="O752" t="s">
        <v>70</v>
      </c>
      <c r="P752">
        <v>3620</v>
      </c>
      <c r="Q752" s="27">
        <v>7.4999999999999997E-2</v>
      </c>
      <c r="R752" t="s">
        <v>66</v>
      </c>
    </row>
    <row r="753" spans="1:18" x14ac:dyDescent="0.3">
      <c r="A753">
        <v>752</v>
      </c>
      <c r="B753">
        <v>43</v>
      </c>
      <c r="C753" t="s">
        <v>76</v>
      </c>
      <c r="D753" t="s">
        <v>73</v>
      </c>
      <c r="E753" t="s">
        <v>64</v>
      </c>
      <c r="F753" t="s">
        <v>66</v>
      </c>
      <c r="G753" t="s">
        <v>66</v>
      </c>
      <c r="H753" t="s">
        <v>66</v>
      </c>
      <c r="I753" t="s">
        <v>84</v>
      </c>
      <c r="J753">
        <v>275</v>
      </c>
      <c r="K753">
        <v>4</v>
      </c>
      <c r="L753">
        <v>999</v>
      </c>
      <c r="M753" t="s">
        <v>69</v>
      </c>
      <c r="N753" s="26">
        <v>3850</v>
      </c>
      <c r="O753" t="s">
        <v>70</v>
      </c>
      <c r="P753">
        <v>3620</v>
      </c>
      <c r="Q753" s="27">
        <v>7.4999999999999997E-2</v>
      </c>
      <c r="R753" t="s">
        <v>66</v>
      </c>
    </row>
    <row r="754" spans="1:18" x14ac:dyDescent="0.3">
      <c r="A754">
        <v>753</v>
      </c>
      <c r="B754">
        <v>37</v>
      </c>
      <c r="C754" t="s">
        <v>71</v>
      </c>
      <c r="D754" t="s">
        <v>63</v>
      </c>
      <c r="E754" t="s">
        <v>64</v>
      </c>
      <c r="F754" t="s">
        <v>66</v>
      </c>
      <c r="G754" t="s">
        <v>67</v>
      </c>
      <c r="H754" t="s">
        <v>66</v>
      </c>
      <c r="I754" t="s">
        <v>84</v>
      </c>
      <c r="J754">
        <v>124</v>
      </c>
      <c r="K754">
        <v>2</v>
      </c>
      <c r="L754">
        <v>999</v>
      </c>
      <c r="M754" t="s">
        <v>69</v>
      </c>
      <c r="N754" s="26">
        <v>2500</v>
      </c>
      <c r="O754" t="s">
        <v>70</v>
      </c>
      <c r="P754">
        <v>3620</v>
      </c>
      <c r="Q754" s="27">
        <v>7.4999999999999997E-2</v>
      </c>
      <c r="R754" t="s">
        <v>66</v>
      </c>
    </row>
    <row r="755" spans="1:18" x14ac:dyDescent="0.3">
      <c r="A755">
        <v>754</v>
      </c>
      <c r="B755">
        <v>30</v>
      </c>
      <c r="C755" t="s">
        <v>77</v>
      </c>
      <c r="D755" t="s">
        <v>63</v>
      </c>
      <c r="E755" t="s">
        <v>74</v>
      </c>
      <c r="F755" t="s">
        <v>65</v>
      </c>
      <c r="G755" t="s">
        <v>66</v>
      </c>
      <c r="H755" t="s">
        <v>66</v>
      </c>
      <c r="I755" t="s">
        <v>84</v>
      </c>
      <c r="J755">
        <v>118</v>
      </c>
      <c r="K755">
        <v>3</v>
      </c>
      <c r="L755">
        <v>999</v>
      </c>
      <c r="M755" t="s">
        <v>69</v>
      </c>
      <c r="N755" s="26">
        <v>2450</v>
      </c>
      <c r="O755" t="s">
        <v>70</v>
      </c>
      <c r="P755">
        <v>3620</v>
      </c>
      <c r="Q755" s="27">
        <v>7.4999999999999997E-2</v>
      </c>
      <c r="R755" t="s">
        <v>66</v>
      </c>
    </row>
    <row r="756" spans="1:18" x14ac:dyDescent="0.3">
      <c r="A756">
        <v>755</v>
      </c>
      <c r="B756">
        <v>38</v>
      </c>
      <c r="C756" t="s">
        <v>77</v>
      </c>
      <c r="D756" t="s">
        <v>63</v>
      </c>
      <c r="E756" t="s">
        <v>81</v>
      </c>
      <c r="F756" t="s">
        <v>66</v>
      </c>
      <c r="G756" t="s">
        <v>66</v>
      </c>
      <c r="H756" t="s">
        <v>66</v>
      </c>
      <c r="I756" t="s">
        <v>84</v>
      </c>
      <c r="J756">
        <v>479</v>
      </c>
      <c r="K756">
        <v>2</v>
      </c>
      <c r="L756">
        <v>999</v>
      </c>
      <c r="M756" t="s">
        <v>69</v>
      </c>
      <c r="N756" s="26">
        <v>9700</v>
      </c>
      <c r="O756" t="s">
        <v>70</v>
      </c>
      <c r="P756">
        <v>3620</v>
      </c>
      <c r="Q756" s="27">
        <v>7.4999999999999997E-2</v>
      </c>
      <c r="R756" t="s">
        <v>66</v>
      </c>
    </row>
    <row r="757" spans="1:18" x14ac:dyDescent="0.3">
      <c r="A757">
        <v>756</v>
      </c>
      <c r="B757">
        <v>31</v>
      </c>
      <c r="C757" t="s">
        <v>77</v>
      </c>
      <c r="D757" t="s">
        <v>63</v>
      </c>
      <c r="E757" t="s">
        <v>74</v>
      </c>
      <c r="F757" t="s">
        <v>66</v>
      </c>
      <c r="G757" t="s">
        <v>67</v>
      </c>
      <c r="H757" t="s">
        <v>66</v>
      </c>
      <c r="I757" t="s">
        <v>84</v>
      </c>
      <c r="J757">
        <v>285</v>
      </c>
      <c r="K757">
        <v>3</v>
      </c>
      <c r="L757">
        <v>999</v>
      </c>
      <c r="M757" t="s">
        <v>69</v>
      </c>
      <c r="N757" s="26">
        <v>1200</v>
      </c>
      <c r="O757" t="s">
        <v>70</v>
      </c>
      <c r="P757">
        <v>3620</v>
      </c>
      <c r="Q757" s="27">
        <v>7.4999999999999997E-2</v>
      </c>
      <c r="R757" t="s">
        <v>66</v>
      </c>
    </row>
    <row r="758" spans="1:18" x14ac:dyDescent="0.3">
      <c r="A758">
        <v>757</v>
      </c>
      <c r="B758">
        <v>44</v>
      </c>
      <c r="C758" t="s">
        <v>78</v>
      </c>
      <c r="D758" t="s">
        <v>73</v>
      </c>
      <c r="E758" t="s">
        <v>74</v>
      </c>
      <c r="F758" t="s">
        <v>66</v>
      </c>
      <c r="G758" t="s">
        <v>66</v>
      </c>
      <c r="H758" t="s">
        <v>66</v>
      </c>
      <c r="I758" t="s">
        <v>84</v>
      </c>
      <c r="J758">
        <v>322</v>
      </c>
      <c r="K758">
        <v>2</v>
      </c>
      <c r="L758">
        <v>999</v>
      </c>
      <c r="M758" t="s">
        <v>69</v>
      </c>
      <c r="N758">
        <v>150</v>
      </c>
      <c r="O758" t="s">
        <v>70</v>
      </c>
      <c r="P758">
        <v>3620</v>
      </c>
      <c r="Q758" s="27">
        <v>7.4999999999999997E-2</v>
      </c>
      <c r="R758" t="s">
        <v>66</v>
      </c>
    </row>
    <row r="759" spans="1:18" x14ac:dyDescent="0.3">
      <c r="A759">
        <v>758</v>
      </c>
      <c r="B759">
        <v>44</v>
      </c>
      <c r="C759" t="s">
        <v>79</v>
      </c>
      <c r="D759" t="s">
        <v>73</v>
      </c>
      <c r="E759" t="s">
        <v>74</v>
      </c>
      <c r="F759" t="s">
        <v>65</v>
      </c>
      <c r="G759" t="s">
        <v>66</v>
      </c>
      <c r="H759" t="s">
        <v>66</v>
      </c>
      <c r="I759" t="s">
        <v>84</v>
      </c>
      <c r="J759">
        <v>202</v>
      </c>
      <c r="K759">
        <v>2</v>
      </c>
      <c r="L759">
        <v>999</v>
      </c>
      <c r="M759" t="s">
        <v>69</v>
      </c>
      <c r="N759">
        <v>150</v>
      </c>
      <c r="O759" t="s">
        <v>70</v>
      </c>
      <c r="P759">
        <v>3620</v>
      </c>
      <c r="Q759" s="27">
        <v>7.4999999999999997E-2</v>
      </c>
      <c r="R759" t="s">
        <v>66</v>
      </c>
    </row>
    <row r="760" spans="1:18" x14ac:dyDescent="0.3">
      <c r="A760">
        <v>759</v>
      </c>
      <c r="B760">
        <v>38</v>
      </c>
      <c r="C760" t="s">
        <v>77</v>
      </c>
      <c r="D760" t="s">
        <v>73</v>
      </c>
      <c r="E760" t="s">
        <v>65</v>
      </c>
      <c r="F760" t="s">
        <v>65</v>
      </c>
      <c r="G760" t="s">
        <v>65</v>
      </c>
      <c r="H760" t="s">
        <v>65</v>
      </c>
      <c r="I760" t="s">
        <v>84</v>
      </c>
      <c r="J760">
        <v>162</v>
      </c>
      <c r="K760">
        <v>2</v>
      </c>
      <c r="L760">
        <v>999</v>
      </c>
      <c r="M760" t="s">
        <v>69</v>
      </c>
      <c r="N760">
        <v>800</v>
      </c>
      <c r="O760" t="s">
        <v>70</v>
      </c>
      <c r="P760">
        <v>3620</v>
      </c>
      <c r="Q760" s="27">
        <v>7.4999999999999997E-2</v>
      </c>
      <c r="R760" t="s">
        <v>66</v>
      </c>
    </row>
    <row r="761" spans="1:18" x14ac:dyDescent="0.3">
      <c r="A761">
        <v>760</v>
      </c>
      <c r="B761">
        <v>30</v>
      </c>
      <c r="C761" t="s">
        <v>82</v>
      </c>
      <c r="D761" t="s">
        <v>73</v>
      </c>
      <c r="E761" t="s">
        <v>64</v>
      </c>
      <c r="F761" t="s">
        <v>65</v>
      </c>
      <c r="G761" t="s">
        <v>66</v>
      </c>
      <c r="H761" t="s">
        <v>66</v>
      </c>
      <c r="I761" t="s">
        <v>84</v>
      </c>
      <c r="J761">
        <v>216</v>
      </c>
      <c r="K761">
        <v>3</v>
      </c>
      <c r="L761">
        <v>999</v>
      </c>
      <c r="M761" t="s">
        <v>69</v>
      </c>
      <c r="N761" s="26">
        <v>2500</v>
      </c>
      <c r="O761" t="s">
        <v>70</v>
      </c>
      <c r="P761">
        <v>3620</v>
      </c>
      <c r="Q761" s="27">
        <v>7.4999999999999997E-2</v>
      </c>
      <c r="R761" t="s">
        <v>66</v>
      </c>
    </row>
    <row r="762" spans="1:18" x14ac:dyDescent="0.3">
      <c r="A762">
        <v>761</v>
      </c>
      <c r="B762">
        <v>37</v>
      </c>
      <c r="C762" t="s">
        <v>62</v>
      </c>
      <c r="D762" t="s">
        <v>63</v>
      </c>
      <c r="E762" t="s">
        <v>64</v>
      </c>
      <c r="F762" t="s">
        <v>65</v>
      </c>
      <c r="G762" t="s">
        <v>65</v>
      </c>
      <c r="H762" t="s">
        <v>65</v>
      </c>
      <c r="I762" t="s">
        <v>84</v>
      </c>
      <c r="J762">
        <v>195</v>
      </c>
      <c r="K762">
        <v>2</v>
      </c>
      <c r="L762">
        <v>999</v>
      </c>
      <c r="M762" t="s">
        <v>69</v>
      </c>
      <c r="N762" s="26">
        <v>1700</v>
      </c>
      <c r="O762" t="s">
        <v>70</v>
      </c>
      <c r="P762">
        <v>3620</v>
      </c>
      <c r="Q762" s="27">
        <v>7.4999999999999997E-2</v>
      </c>
      <c r="R762" t="s">
        <v>66</v>
      </c>
    </row>
    <row r="763" spans="1:18" x14ac:dyDescent="0.3">
      <c r="A763">
        <v>762</v>
      </c>
      <c r="B763">
        <v>54</v>
      </c>
      <c r="C763" t="s">
        <v>72</v>
      </c>
      <c r="D763" t="s">
        <v>73</v>
      </c>
      <c r="E763" t="s">
        <v>65</v>
      </c>
      <c r="F763" t="s">
        <v>66</v>
      </c>
      <c r="G763" t="s">
        <v>67</v>
      </c>
      <c r="H763" t="s">
        <v>66</v>
      </c>
      <c r="I763" t="s">
        <v>84</v>
      </c>
      <c r="J763">
        <v>96</v>
      </c>
      <c r="K763">
        <v>2</v>
      </c>
      <c r="L763">
        <v>999</v>
      </c>
      <c r="M763" t="s">
        <v>69</v>
      </c>
      <c r="N763" s="26">
        <v>4900</v>
      </c>
      <c r="O763" t="s">
        <v>70</v>
      </c>
      <c r="P763">
        <v>3620</v>
      </c>
      <c r="Q763" s="27">
        <v>7.4999999999999997E-2</v>
      </c>
      <c r="R763" t="s">
        <v>66</v>
      </c>
    </row>
    <row r="764" spans="1:18" x14ac:dyDescent="0.3">
      <c r="A764">
        <v>763</v>
      </c>
      <c r="B764">
        <v>41</v>
      </c>
      <c r="C764" t="s">
        <v>72</v>
      </c>
      <c r="D764" t="s">
        <v>63</v>
      </c>
      <c r="E764" t="s">
        <v>65</v>
      </c>
      <c r="F764" t="s">
        <v>65</v>
      </c>
      <c r="G764" t="s">
        <v>67</v>
      </c>
      <c r="H764" t="s">
        <v>66</v>
      </c>
      <c r="I764" t="s">
        <v>84</v>
      </c>
      <c r="J764">
        <v>149</v>
      </c>
      <c r="K764">
        <v>2</v>
      </c>
      <c r="L764">
        <v>999</v>
      </c>
      <c r="M764" t="s">
        <v>69</v>
      </c>
      <c r="N764" s="26">
        <v>6500</v>
      </c>
      <c r="O764" t="s">
        <v>70</v>
      </c>
      <c r="P764">
        <v>3620</v>
      </c>
      <c r="Q764" s="27">
        <v>7.4999999999999997E-2</v>
      </c>
      <c r="R764" t="s">
        <v>66</v>
      </c>
    </row>
    <row r="765" spans="1:18" x14ac:dyDescent="0.3">
      <c r="A765">
        <v>764</v>
      </c>
      <c r="B765">
        <v>43</v>
      </c>
      <c r="C765" t="s">
        <v>77</v>
      </c>
      <c r="D765" t="s">
        <v>63</v>
      </c>
      <c r="E765" t="s">
        <v>81</v>
      </c>
      <c r="F765" t="s">
        <v>66</v>
      </c>
      <c r="G765" t="s">
        <v>66</v>
      </c>
      <c r="H765" t="s">
        <v>66</v>
      </c>
      <c r="I765" t="s">
        <v>84</v>
      </c>
      <c r="J765">
        <v>720</v>
      </c>
      <c r="K765">
        <v>2</v>
      </c>
      <c r="L765">
        <v>999</v>
      </c>
      <c r="M765" t="s">
        <v>69</v>
      </c>
      <c r="N765" s="26">
        <v>12500</v>
      </c>
      <c r="O765" t="s">
        <v>70</v>
      </c>
      <c r="P765">
        <v>3620</v>
      </c>
      <c r="Q765" s="27">
        <v>7.4999999999999997E-2</v>
      </c>
      <c r="R765" t="s">
        <v>66</v>
      </c>
    </row>
    <row r="766" spans="1:18" x14ac:dyDescent="0.3">
      <c r="A766">
        <v>765</v>
      </c>
      <c r="B766">
        <v>38</v>
      </c>
      <c r="C766" t="s">
        <v>72</v>
      </c>
      <c r="D766" t="s">
        <v>63</v>
      </c>
      <c r="E766" t="s">
        <v>64</v>
      </c>
      <c r="F766" t="s">
        <v>66</v>
      </c>
      <c r="G766" t="s">
        <v>66</v>
      </c>
      <c r="H766" t="s">
        <v>66</v>
      </c>
      <c r="I766" t="s">
        <v>84</v>
      </c>
      <c r="J766">
        <v>92</v>
      </c>
      <c r="K766">
        <v>2</v>
      </c>
      <c r="L766">
        <v>999</v>
      </c>
      <c r="M766" t="s">
        <v>69</v>
      </c>
      <c r="N766" s="26">
        <v>2300</v>
      </c>
      <c r="O766" t="s">
        <v>70</v>
      </c>
      <c r="P766">
        <v>3620</v>
      </c>
      <c r="Q766" s="27">
        <v>7.4999999999999997E-2</v>
      </c>
      <c r="R766" t="s">
        <v>66</v>
      </c>
    </row>
    <row r="767" spans="1:18" x14ac:dyDescent="0.3">
      <c r="A767">
        <v>766</v>
      </c>
      <c r="B767">
        <v>41</v>
      </c>
      <c r="C767" t="s">
        <v>62</v>
      </c>
      <c r="D767" t="s">
        <v>63</v>
      </c>
      <c r="E767" t="s">
        <v>64</v>
      </c>
      <c r="F767" t="s">
        <v>66</v>
      </c>
      <c r="G767" t="s">
        <v>67</v>
      </c>
      <c r="H767" t="s">
        <v>66</v>
      </c>
      <c r="I767" t="s">
        <v>84</v>
      </c>
      <c r="J767">
        <v>188</v>
      </c>
      <c r="K767">
        <v>2</v>
      </c>
      <c r="L767">
        <v>999</v>
      </c>
      <c r="M767" t="s">
        <v>69</v>
      </c>
      <c r="N767" s="26">
        <v>1000</v>
      </c>
      <c r="O767" t="s">
        <v>70</v>
      </c>
      <c r="P767">
        <v>3620</v>
      </c>
      <c r="Q767" s="27">
        <v>7.4999999999999997E-2</v>
      </c>
      <c r="R767" t="s">
        <v>66</v>
      </c>
    </row>
    <row r="768" spans="1:18" x14ac:dyDescent="0.3">
      <c r="A768">
        <v>767</v>
      </c>
      <c r="B768">
        <v>38</v>
      </c>
      <c r="C768" t="s">
        <v>62</v>
      </c>
      <c r="D768" t="s">
        <v>63</v>
      </c>
      <c r="E768" t="s">
        <v>65</v>
      </c>
      <c r="F768" t="s">
        <v>65</v>
      </c>
      <c r="G768" t="s">
        <v>66</v>
      </c>
      <c r="H768" t="s">
        <v>67</v>
      </c>
      <c r="I768" t="s">
        <v>84</v>
      </c>
      <c r="J768">
        <v>70</v>
      </c>
      <c r="K768">
        <v>2</v>
      </c>
      <c r="L768">
        <v>999</v>
      </c>
      <c r="M768" t="s">
        <v>69</v>
      </c>
      <c r="N768" s="26">
        <v>1800</v>
      </c>
      <c r="O768" t="s">
        <v>70</v>
      </c>
      <c r="P768">
        <v>3620</v>
      </c>
      <c r="Q768" s="27">
        <v>7.4999999999999997E-2</v>
      </c>
      <c r="R768" t="s">
        <v>66</v>
      </c>
    </row>
    <row r="769" spans="1:18" x14ac:dyDescent="0.3">
      <c r="A769">
        <v>768</v>
      </c>
      <c r="B769">
        <v>33</v>
      </c>
      <c r="C769" t="s">
        <v>62</v>
      </c>
      <c r="D769" t="s">
        <v>63</v>
      </c>
      <c r="E769" t="s">
        <v>64</v>
      </c>
      <c r="F769" t="s">
        <v>66</v>
      </c>
      <c r="G769" t="s">
        <v>65</v>
      </c>
      <c r="H769" t="s">
        <v>65</v>
      </c>
      <c r="I769" t="s">
        <v>84</v>
      </c>
      <c r="J769">
        <v>141</v>
      </c>
      <c r="K769">
        <v>3</v>
      </c>
      <c r="L769">
        <v>999</v>
      </c>
      <c r="M769" t="s">
        <v>69</v>
      </c>
      <c r="N769" s="26">
        <v>2050</v>
      </c>
      <c r="O769" t="s">
        <v>70</v>
      </c>
      <c r="P769">
        <v>3627</v>
      </c>
      <c r="Q769" s="27">
        <v>7.4999999999999997E-2</v>
      </c>
      <c r="R769" t="s">
        <v>66</v>
      </c>
    </row>
    <row r="770" spans="1:18" x14ac:dyDescent="0.3">
      <c r="A770">
        <v>769</v>
      </c>
      <c r="B770">
        <v>32</v>
      </c>
      <c r="C770" t="s">
        <v>78</v>
      </c>
      <c r="D770" t="s">
        <v>63</v>
      </c>
      <c r="E770" t="s">
        <v>64</v>
      </c>
      <c r="F770" t="s">
        <v>66</v>
      </c>
      <c r="G770" t="s">
        <v>67</v>
      </c>
      <c r="H770" t="s">
        <v>66</v>
      </c>
      <c r="I770" t="s">
        <v>84</v>
      </c>
      <c r="J770">
        <v>395</v>
      </c>
      <c r="K770">
        <v>2</v>
      </c>
      <c r="L770">
        <v>999</v>
      </c>
      <c r="M770" t="s">
        <v>69</v>
      </c>
      <c r="N770">
        <v>450</v>
      </c>
      <c r="O770" t="s">
        <v>70</v>
      </c>
      <c r="P770">
        <v>3627</v>
      </c>
      <c r="Q770" s="27">
        <v>7.4999999999999997E-2</v>
      </c>
      <c r="R770" t="s">
        <v>66</v>
      </c>
    </row>
    <row r="771" spans="1:18" x14ac:dyDescent="0.3">
      <c r="A771">
        <v>770</v>
      </c>
      <c r="B771">
        <v>30</v>
      </c>
      <c r="C771" t="s">
        <v>71</v>
      </c>
      <c r="D771" t="s">
        <v>73</v>
      </c>
      <c r="E771" t="s">
        <v>64</v>
      </c>
      <c r="F771" t="s">
        <v>65</v>
      </c>
      <c r="G771" t="s">
        <v>66</v>
      </c>
      <c r="H771" t="s">
        <v>66</v>
      </c>
      <c r="I771" t="s">
        <v>84</v>
      </c>
      <c r="J771">
        <v>629</v>
      </c>
      <c r="K771">
        <v>2</v>
      </c>
      <c r="L771">
        <v>999</v>
      </c>
      <c r="M771" t="s">
        <v>69</v>
      </c>
      <c r="N771" s="26">
        <v>8200</v>
      </c>
      <c r="O771" t="s">
        <v>70</v>
      </c>
      <c r="P771">
        <v>3627</v>
      </c>
      <c r="Q771" s="27">
        <v>7.4999999999999997E-2</v>
      </c>
      <c r="R771" t="s">
        <v>66</v>
      </c>
    </row>
    <row r="772" spans="1:18" x14ac:dyDescent="0.3">
      <c r="A772">
        <v>771</v>
      </c>
      <c r="B772">
        <v>43</v>
      </c>
      <c r="C772" t="s">
        <v>77</v>
      </c>
      <c r="D772" t="s">
        <v>73</v>
      </c>
      <c r="E772" t="s">
        <v>64</v>
      </c>
      <c r="F772" t="s">
        <v>66</v>
      </c>
      <c r="G772" t="s">
        <v>67</v>
      </c>
      <c r="H772" t="s">
        <v>66</v>
      </c>
      <c r="I772" t="s">
        <v>84</v>
      </c>
      <c r="J772">
        <v>261</v>
      </c>
      <c r="K772">
        <v>3</v>
      </c>
      <c r="L772">
        <v>999</v>
      </c>
      <c r="M772" t="s">
        <v>69</v>
      </c>
      <c r="N772" s="26">
        <v>4070</v>
      </c>
      <c r="O772" t="s">
        <v>70</v>
      </c>
      <c r="P772">
        <v>3627</v>
      </c>
      <c r="Q772" s="27">
        <v>7.4999999999999997E-2</v>
      </c>
      <c r="R772" t="s">
        <v>66</v>
      </c>
    </row>
    <row r="773" spans="1:18" x14ac:dyDescent="0.3">
      <c r="A773">
        <v>772</v>
      </c>
      <c r="B773">
        <v>30</v>
      </c>
      <c r="C773" t="s">
        <v>71</v>
      </c>
      <c r="D773" t="s">
        <v>73</v>
      </c>
      <c r="E773" t="s">
        <v>64</v>
      </c>
      <c r="F773" t="s">
        <v>65</v>
      </c>
      <c r="G773" t="s">
        <v>67</v>
      </c>
      <c r="H773" t="s">
        <v>66</v>
      </c>
      <c r="I773" t="s">
        <v>84</v>
      </c>
      <c r="J773">
        <v>502</v>
      </c>
      <c r="K773">
        <v>1</v>
      </c>
      <c r="L773">
        <v>999</v>
      </c>
      <c r="M773" t="s">
        <v>69</v>
      </c>
      <c r="N773" s="26">
        <v>5000</v>
      </c>
      <c r="O773" t="s">
        <v>70</v>
      </c>
      <c r="P773">
        <v>3627</v>
      </c>
      <c r="Q773" s="27">
        <v>7.4999999999999997E-2</v>
      </c>
      <c r="R773" t="s">
        <v>66</v>
      </c>
    </row>
    <row r="774" spans="1:18" x14ac:dyDescent="0.3">
      <c r="A774">
        <v>773</v>
      </c>
      <c r="B774">
        <v>36</v>
      </c>
      <c r="C774" t="s">
        <v>77</v>
      </c>
      <c r="D774" t="s">
        <v>63</v>
      </c>
      <c r="E774" t="s">
        <v>81</v>
      </c>
      <c r="F774" t="s">
        <v>66</v>
      </c>
      <c r="G774" t="s">
        <v>66</v>
      </c>
      <c r="H774" t="s">
        <v>66</v>
      </c>
      <c r="I774" t="s">
        <v>84</v>
      </c>
      <c r="J774">
        <v>446</v>
      </c>
      <c r="K774">
        <v>1</v>
      </c>
      <c r="L774">
        <v>999</v>
      </c>
      <c r="M774" t="s">
        <v>69</v>
      </c>
      <c r="N774" s="26">
        <v>6000</v>
      </c>
      <c r="O774" t="s">
        <v>70</v>
      </c>
      <c r="P774">
        <v>3627</v>
      </c>
      <c r="Q774" s="27">
        <v>7.4999999999999997E-2</v>
      </c>
      <c r="R774" t="s">
        <v>66</v>
      </c>
    </row>
    <row r="775" spans="1:18" x14ac:dyDescent="0.3">
      <c r="A775">
        <v>774</v>
      </c>
      <c r="B775">
        <v>38</v>
      </c>
      <c r="C775" t="s">
        <v>62</v>
      </c>
      <c r="D775" t="s">
        <v>63</v>
      </c>
      <c r="E775" t="s">
        <v>64</v>
      </c>
      <c r="F775" t="s">
        <v>66</v>
      </c>
      <c r="G775" t="s">
        <v>65</v>
      </c>
      <c r="H775" t="s">
        <v>65</v>
      </c>
      <c r="I775" t="s">
        <v>84</v>
      </c>
      <c r="J775">
        <v>131</v>
      </c>
      <c r="K775">
        <v>3</v>
      </c>
      <c r="L775">
        <v>999</v>
      </c>
      <c r="M775" t="s">
        <v>69</v>
      </c>
      <c r="N775" s="26">
        <v>7500</v>
      </c>
      <c r="O775" t="s">
        <v>70</v>
      </c>
      <c r="P775">
        <v>3627</v>
      </c>
      <c r="Q775" s="27">
        <v>7.4999999999999997E-2</v>
      </c>
      <c r="R775" t="s">
        <v>66</v>
      </c>
    </row>
    <row r="776" spans="1:18" x14ac:dyDescent="0.3">
      <c r="A776">
        <v>775</v>
      </c>
      <c r="B776">
        <v>35</v>
      </c>
      <c r="C776" t="s">
        <v>62</v>
      </c>
      <c r="D776" t="s">
        <v>63</v>
      </c>
      <c r="E776" t="s">
        <v>64</v>
      </c>
      <c r="F776" t="s">
        <v>66</v>
      </c>
      <c r="G776" t="s">
        <v>67</v>
      </c>
      <c r="H776" t="s">
        <v>66</v>
      </c>
      <c r="I776" t="s">
        <v>84</v>
      </c>
      <c r="J776">
        <v>198</v>
      </c>
      <c r="K776">
        <v>3</v>
      </c>
      <c r="L776">
        <v>999</v>
      </c>
      <c r="M776" t="s">
        <v>69</v>
      </c>
      <c r="N776" s="26">
        <v>3000</v>
      </c>
      <c r="O776" t="s">
        <v>70</v>
      </c>
      <c r="P776">
        <v>3627</v>
      </c>
      <c r="Q776" s="27">
        <v>7.4999999999999997E-2</v>
      </c>
      <c r="R776" t="s">
        <v>66</v>
      </c>
    </row>
    <row r="777" spans="1:18" x14ac:dyDescent="0.3">
      <c r="A777">
        <v>776</v>
      </c>
      <c r="B777">
        <v>50</v>
      </c>
      <c r="C777" t="s">
        <v>79</v>
      </c>
      <c r="D777" t="s">
        <v>63</v>
      </c>
      <c r="E777" t="s">
        <v>74</v>
      </c>
      <c r="F777" t="s">
        <v>66</v>
      </c>
      <c r="G777" t="s">
        <v>66</v>
      </c>
      <c r="H777" t="s">
        <v>66</v>
      </c>
      <c r="I777" t="s">
        <v>84</v>
      </c>
      <c r="J777">
        <v>312</v>
      </c>
      <c r="K777">
        <v>1</v>
      </c>
      <c r="L777">
        <v>999</v>
      </c>
      <c r="M777" t="s">
        <v>69</v>
      </c>
      <c r="N777">
        <v>300</v>
      </c>
      <c r="O777" t="s">
        <v>70</v>
      </c>
      <c r="P777">
        <v>3627</v>
      </c>
      <c r="Q777" s="27">
        <v>7.4999999999999997E-2</v>
      </c>
      <c r="R777" t="s">
        <v>66</v>
      </c>
    </row>
    <row r="778" spans="1:18" x14ac:dyDescent="0.3">
      <c r="A778">
        <v>777</v>
      </c>
      <c r="B778">
        <v>38</v>
      </c>
      <c r="C778" t="s">
        <v>62</v>
      </c>
      <c r="D778" t="s">
        <v>63</v>
      </c>
      <c r="E778" t="s">
        <v>64</v>
      </c>
      <c r="F778" t="s">
        <v>66</v>
      </c>
      <c r="G778" t="s">
        <v>67</v>
      </c>
      <c r="H778" t="s">
        <v>66</v>
      </c>
      <c r="I778" t="s">
        <v>84</v>
      </c>
      <c r="J778">
        <v>275</v>
      </c>
      <c r="K778">
        <v>6</v>
      </c>
      <c r="L778">
        <v>999</v>
      </c>
      <c r="M778" t="s">
        <v>69</v>
      </c>
      <c r="N778" s="26">
        <v>1500</v>
      </c>
      <c r="O778" t="s">
        <v>70</v>
      </c>
      <c r="P778">
        <v>3627</v>
      </c>
      <c r="Q778" s="27">
        <v>7.4999999999999997E-2</v>
      </c>
      <c r="R778" t="s">
        <v>66</v>
      </c>
    </row>
    <row r="779" spans="1:18" x14ac:dyDescent="0.3">
      <c r="A779">
        <v>778</v>
      </c>
      <c r="B779">
        <v>58</v>
      </c>
      <c r="C779" t="s">
        <v>78</v>
      </c>
      <c r="D779" t="s">
        <v>63</v>
      </c>
      <c r="E779" t="s">
        <v>64</v>
      </c>
      <c r="F779" t="s">
        <v>65</v>
      </c>
      <c r="G779" t="s">
        <v>66</v>
      </c>
      <c r="H779" t="s">
        <v>67</v>
      </c>
      <c r="I779" t="s">
        <v>84</v>
      </c>
      <c r="J779">
        <v>120</v>
      </c>
      <c r="K779">
        <v>2</v>
      </c>
      <c r="L779">
        <v>999</v>
      </c>
      <c r="M779" t="s">
        <v>69</v>
      </c>
      <c r="N779">
        <v>450</v>
      </c>
      <c r="O779" t="s">
        <v>70</v>
      </c>
      <c r="P779">
        <v>3627</v>
      </c>
      <c r="Q779" s="27">
        <v>7.4999999999999997E-2</v>
      </c>
      <c r="R779" t="s">
        <v>66</v>
      </c>
    </row>
    <row r="780" spans="1:18" x14ac:dyDescent="0.3">
      <c r="A780">
        <v>779</v>
      </c>
      <c r="B780">
        <v>50</v>
      </c>
      <c r="C780" t="s">
        <v>77</v>
      </c>
      <c r="D780" t="s">
        <v>63</v>
      </c>
      <c r="E780" t="s">
        <v>81</v>
      </c>
      <c r="F780" t="s">
        <v>66</v>
      </c>
      <c r="G780" t="s">
        <v>67</v>
      </c>
      <c r="H780" t="s">
        <v>66</v>
      </c>
      <c r="I780" t="s">
        <v>84</v>
      </c>
      <c r="J780">
        <v>333</v>
      </c>
      <c r="K780">
        <v>4</v>
      </c>
      <c r="L780">
        <v>999</v>
      </c>
      <c r="M780" t="s">
        <v>69</v>
      </c>
      <c r="N780" s="26">
        <v>7000</v>
      </c>
      <c r="O780" t="s">
        <v>70</v>
      </c>
      <c r="P780">
        <v>3627</v>
      </c>
      <c r="Q780" s="27">
        <v>7.4999999999999997E-2</v>
      </c>
      <c r="R780" t="s">
        <v>66</v>
      </c>
    </row>
    <row r="781" spans="1:18" x14ac:dyDescent="0.3">
      <c r="A781">
        <v>780</v>
      </c>
      <c r="B781">
        <v>33</v>
      </c>
      <c r="C781" t="s">
        <v>62</v>
      </c>
      <c r="D781" t="s">
        <v>63</v>
      </c>
      <c r="E781" t="s">
        <v>64</v>
      </c>
      <c r="F781" t="s">
        <v>65</v>
      </c>
      <c r="G781" t="s">
        <v>66</v>
      </c>
      <c r="H781" t="s">
        <v>66</v>
      </c>
      <c r="I781" t="s">
        <v>84</v>
      </c>
      <c r="J781">
        <v>113</v>
      </c>
      <c r="K781">
        <v>1</v>
      </c>
      <c r="L781">
        <v>999</v>
      </c>
      <c r="M781" t="s">
        <v>69</v>
      </c>
      <c r="N781" s="26">
        <v>5000</v>
      </c>
      <c r="O781" t="s">
        <v>70</v>
      </c>
      <c r="P781">
        <v>3627</v>
      </c>
      <c r="Q781" s="27">
        <v>7.4999999999999997E-2</v>
      </c>
      <c r="R781" t="s">
        <v>66</v>
      </c>
    </row>
    <row r="782" spans="1:18" x14ac:dyDescent="0.3">
      <c r="A782">
        <v>781</v>
      </c>
      <c r="B782">
        <v>33</v>
      </c>
      <c r="C782" t="s">
        <v>62</v>
      </c>
      <c r="D782" t="s">
        <v>73</v>
      </c>
      <c r="E782" t="s">
        <v>64</v>
      </c>
      <c r="F782" t="s">
        <v>65</v>
      </c>
      <c r="G782" t="s">
        <v>65</v>
      </c>
      <c r="H782" t="s">
        <v>65</v>
      </c>
      <c r="I782" t="s">
        <v>84</v>
      </c>
      <c r="J782">
        <v>150</v>
      </c>
      <c r="K782">
        <v>1</v>
      </c>
      <c r="L782">
        <v>999</v>
      </c>
      <c r="M782" t="s">
        <v>69</v>
      </c>
      <c r="N782">
        <v>500</v>
      </c>
      <c r="O782" t="s">
        <v>70</v>
      </c>
      <c r="P782">
        <v>3627</v>
      </c>
      <c r="Q782" s="27">
        <v>7.4999999999999997E-2</v>
      </c>
      <c r="R782" t="s">
        <v>66</v>
      </c>
    </row>
    <row r="783" spans="1:18" x14ac:dyDescent="0.3">
      <c r="A783">
        <v>782</v>
      </c>
      <c r="B783">
        <v>44</v>
      </c>
      <c r="C783" t="s">
        <v>72</v>
      </c>
      <c r="D783" t="s">
        <v>63</v>
      </c>
      <c r="E783" t="s">
        <v>74</v>
      </c>
      <c r="F783" t="s">
        <v>65</v>
      </c>
      <c r="G783" t="s">
        <v>67</v>
      </c>
      <c r="H783" t="s">
        <v>67</v>
      </c>
      <c r="I783" t="s">
        <v>84</v>
      </c>
      <c r="J783">
        <v>91</v>
      </c>
      <c r="K783">
        <v>1</v>
      </c>
      <c r="L783">
        <v>999</v>
      </c>
      <c r="M783" t="s">
        <v>69</v>
      </c>
      <c r="N783">
        <v>200</v>
      </c>
      <c r="O783" t="s">
        <v>70</v>
      </c>
      <c r="P783">
        <v>3627</v>
      </c>
      <c r="Q783" s="27">
        <v>7.4999999999999997E-2</v>
      </c>
      <c r="R783" t="s">
        <v>66</v>
      </c>
    </row>
    <row r="784" spans="1:18" x14ac:dyDescent="0.3">
      <c r="A784">
        <v>783</v>
      </c>
      <c r="B784">
        <v>31</v>
      </c>
      <c r="C784" t="s">
        <v>72</v>
      </c>
      <c r="D784" t="s">
        <v>63</v>
      </c>
      <c r="E784" t="s">
        <v>64</v>
      </c>
      <c r="F784" t="s">
        <v>66</v>
      </c>
      <c r="G784" t="s">
        <v>66</v>
      </c>
      <c r="H784" t="s">
        <v>66</v>
      </c>
      <c r="I784" t="s">
        <v>84</v>
      </c>
      <c r="J784">
        <v>296</v>
      </c>
      <c r="K784">
        <v>1</v>
      </c>
      <c r="L784">
        <v>999</v>
      </c>
      <c r="M784" t="s">
        <v>69</v>
      </c>
      <c r="N784" s="26">
        <v>1200</v>
      </c>
      <c r="O784" t="s">
        <v>70</v>
      </c>
      <c r="P784">
        <v>3627</v>
      </c>
      <c r="Q784" s="27">
        <v>7.4999999999999997E-2</v>
      </c>
      <c r="R784" t="s">
        <v>66</v>
      </c>
    </row>
    <row r="785" spans="1:18" x14ac:dyDescent="0.3">
      <c r="A785">
        <v>784</v>
      </c>
      <c r="B785">
        <v>40</v>
      </c>
      <c r="C785" t="s">
        <v>80</v>
      </c>
      <c r="D785" t="s">
        <v>63</v>
      </c>
      <c r="E785" t="s">
        <v>64</v>
      </c>
      <c r="F785" t="s">
        <v>66</v>
      </c>
      <c r="G785" t="s">
        <v>66</v>
      </c>
      <c r="H785" t="s">
        <v>66</v>
      </c>
      <c r="I785" t="s">
        <v>84</v>
      </c>
      <c r="J785">
        <v>128</v>
      </c>
      <c r="K785">
        <v>3</v>
      </c>
      <c r="L785">
        <v>999</v>
      </c>
      <c r="M785" t="s">
        <v>69</v>
      </c>
      <c r="N785" s="26">
        <v>1800</v>
      </c>
      <c r="O785" t="s">
        <v>70</v>
      </c>
      <c r="P785">
        <v>3627</v>
      </c>
      <c r="Q785" s="27">
        <v>7.4999999999999997E-2</v>
      </c>
      <c r="R785" t="s">
        <v>66</v>
      </c>
    </row>
    <row r="786" spans="1:18" x14ac:dyDescent="0.3">
      <c r="A786">
        <v>785</v>
      </c>
      <c r="B786">
        <v>28</v>
      </c>
      <c r="C786" t="s">
        <v>65</v>
      </c>
      <c r="D786" t="s">
        <v>63</v>
      </c>
      <c r="E786" t="s">
        <v>64</v>
      </c>
      <c r="F786" t="s">
        <v>65</v>
      </c>
      <c r="G786" t="s">
        <v>66</v>
      </c>
      <c r="H786" t="s">
        <v>66</v>
      </c>
      <c r="I786" t="s">
        <v>84</v>
      </c>
      <c r="J786">
        <v>298</v>
      </c>
      <c r="K786">
        <v>1</v>
      </c>
      <c r="L786">
        <v>999</v>
      </c>
      <c r="M786" t="s">
        <v>69</v>
      </c>
      <c r="N786">
        <v>900</v>
      </c>
      <c r="O786" t="s">
        <v>70</v>
      </c>
      <c r="P786">
        <v>3627</v>
      </c>
      <c r="Q786" s="27">
        <v>7.4999999999999997E-2</v>
      </c>
      <c r="R786" t="s">
        <v>66</v>
      </c>
    </row>
    <row r="787" spans="1:18" x14ac:dyDescent="0.3">
      <c r="A787">
        <v>786</v>
      </c>
      <c r="B787">
        <v>36</v>
      </c>
      <c r="C787" t="s">
        <v>71</v>
      </c>
      <c r="D787" t="s">
        <v>63</v>
      </c>
      <c r="E787" t="s">
        <v>65</v>
      </c>
      <c r="F787" t="s">
        <v>66</v>
      </c>
      <c r="G787" t="s">
        <v>67</v>
      </c>
      <c r="H787" t="s">
        <v>66</v>
      </c>
      <c r="I787" t="s">
        <v>84</v>
      </c>
      <c r="J787">
        <v>326</v>
      </c>
      <c r="K787">
        <v>1</v>
      </c>
      <c r="L787">
        <v>999</v>
      </c>
      <c r="M787" t="s">
        <v>69</v>
      </c>
      <c r="N787">
        <v>550</v>
      </c>
      <c r="O787" t="s">
        <v>70</v>
      </c>
      <c r="P787">
        <v>3627</v>
      </c>
      <c r="Q787" s="27">
        <v>7.4999999999999997E-2</v>
      </c>
      <c r="R787" t="s">
        <v>66</v>
      </c>
    </row>
    <row r="788" spans="1:18" x14ac:dyDescent="0.3">
      <c r="A788">
        <v>787</v>
      </c>
      <c r="B788">
        <v>44</v>
      </c>
      <c r="C788" t="s">
        <v>62</v>
      </c>
      <c r="D788" t="s">
        <v>63</v>
      </c>
      <c r="E788" t="s">
        <v>64</v>
      </c>
      <c r="F788" t="s">
        <v>66</v>
      </c>
      <c r="G788" t="s">
        <v>66</v>
      </c>
      <c r="H788" t="s">
        <v>66</v>
      </c>
      <c r="I788" t="s">
        <v>84</v>
      </c>
      <c r="J788">
        <v>292</v>
      </c>
      <c r="K788">
        <v>1</v>
      </c>
      <c r="L788">
        <v>999</v>
      </c>
      <c r="M788" t="s">
        <v>69</v>
      </c>
      <c r="N788">
        <v>900</v>
      </c>
      <c r="O788" t="s">
        <v>70</v>
      </c>
      <c r="P788">
        <v>3627</v>
      </c>
      <c r="Q788" s="27">
        <v>7.4999999999999997E-2</v>
      </c>
      <c r="R788" t="s">
        <v>66</v>
      </c>
    </row>
    <row r="789" spans="1:18" x14ac:dyDescent="0.3">
      <c r="A789">
        <v>788</v>
      </c>
      <c r="B789">
        <v>38</v>
      </c>
      <c r="C789" t="s">
        <v>62</v>
      </c>
      <c r="D789" t="s">
        <v>63</v>
      </c>
      <c r="E789" t="s">
        <v>65</v>
      </c>
      <c r="F789" t="s">
        <v>66</v>
      </c>
      <c r="G789" t="s">
        <v>67</v>
      </c>
      <c r="H789" t="s">
        <v>66</v>
      </c>
      <c r="I789" t="s">
        <v>84</v>
      </c>
      <c r="J789">
        <v>215</v>
      </c>
      <c r="K789">
        <v>1</v>
      </c>
      <c r="L789">
        <v>999</v>
      </c>
      <c r="M789" t="s">
        <v>69</v>
      </c>
      <c r="N789" s="26">
        <v>1000</v>
      </c>
      <c r="O789" t="s">
        <v>70</v>
      </c>
      <c r="P789">
        <v>3627</v>
      </c>
      <c r="Q789" s="27">
        <v>7.4999999999999997E-2</v>
      </c>
      <c r="R789" t="s">
        <v>66</v>
      </c>
    </row>
    <row r="790" spans="1:18" x14ac:dyDescent="0.3">
      <c r="A790">
        <v>789</v>
      </c>
      <c r="B790">
        <v>33</v>
      </c>
      <c r="C790" t="s">
        <v>62</v>
      </c>
      <c r="D790" t="s">
        <v>63</v>
      </c>
      <c r="E790" t="s">
        <v>64</v>
      </c>
      <c r="F790" t="s">
        <v>66</v>
      </c>
      <c r="G790" t="s">
        <v>65</v>
      </c>
      <c r="H790" t="s">
        <v>65</v>
      </c>
      <c r="I790" t="s">
        <v>84</v>
      </c>
      <c r="J790">
        <v>97</v>
      </c>
      <c r="K790">
        <v>1</v>
      </c>
      <c r="L790">
        <v>999</v>
      </c>
      <c r="M790" t="s">
        <v>69</v>
      </c>
      <c r="N790" s="26">
        <v>4300</v>
      </c>
      <c r="O790" t="s">
        <v>70</v>
      </c>
      <c r="P790">
        <v>3627</v>
      </c>
      <c r="Q790" s="27">
        <v>7.4999999999999997E-2</v>
      </c>
      <c r="R790" t="s">
        <v>66</v>
      </c>
    </row>
    <row r="791" spans="1:18" x14ac:dyDescent="0.3">
      <c r="A791">
        <v>790</v>
      </c>
      <c r="B791">
        <v>39</v>
      </c>
      <c r="C791" t="s">
        <v>62</v>
      </c>
      <c r="D791" t="s">
        <v>63</v>
      </c>
      <c r="E791" t="s">
        <v>64</v>
      </c>
      <c r="F791" t="s">
        <v>65</v>
      </c>
      <c r="G791" t="s">
        <v>67</v>
      </c>
      <c r="H791" t="s">
        <v>67</v>
      </c>
      <c r="I791" t="s">
        <v>84</v>
      </c>
      <c r="J791">
        <v>32</v>
      </c>
      <c r="K791">
        <v>1</v>
      </c>
      <c r="L791">
        <v>999</v>
      </c>
      <c r="M791" t="s">
        <v>69</v>
      </c>
      <c r="N791">
        <v>800</v>
      </c>
      <c r="O791" t="s">
        <v>70</v>
      </c>
      <c r="P791">
        <v>3627</v>
      </c>
      <c r="Q791" s="27">
        <v>7.4999999999999997E-2</v>
      </c>
      <c r="R791" t="s">
        <v>66</v>
      </c>
    </row>
    <row r="792" spans="1:18" x14ac:dyDescent="0.3">
      <c r="A792">
        <v>791</v>
      </c>
      <c r="B792">
        <v>47</v>
      </c>
      <c r="C792" t="s">
        <v>62</v>
      </c>
      <c r="D792" t="s">
        <v>73</v>
      </c>
      <c r="E792" t="s">
        <v>64</v>
      </c>
      <c r="F792" t="s">
        <v>65</v>
      </c>
      <c r="G792" t="s">
        <v>67</v>
      </c>
      <c r="H792" t="s">
        <v>66</v>
      </c>
      <c r="I792" t="s">
        <v>84</v>
      </c>
      <c r="J792">
        <v>162</v>
      </c>
      <c r="K792">
        <v>1</v>
      </c>
      <c r="L792">
        <v>999</v>
      </c>
      <c r="M792" t="s">
        <v>69</v>
      </c>
      <c r="N792" s="26">
        <v>5400</v>
      </c>
      <c r="O792" t="s">
        <v>70</v>
      </c>
      <c r="P792">
        <v>3627</v>
      </c>
      <c r="Q792" s="27">
        <v>7.4999999999999997E-2</v>
      </c>
      <c r="R792" t="s">
        <v>66</v>
      </c>
    </row>
    <row r="793" spans="1:18" x14ac:dyDescent="0.3">
      <c r="A793">
        <v>792</v>
      </c>
      <c r="B793">
        <v>47</v>
      </c>
      <c r="C793" t="s">
        <v>71</v>
      </c>
      <c r="D793" t="s">
        <v>73</v>
      </c>
      <c r="E793" t="s">
        <v>64</v>
      </c>
      <c r="F793" t="s">
        <v>66</v>
      </c>
      <c r="G793" t="s">
        <v>66</v>
      </c>
      <c r="H793" t="s">
        <v>66</v>
      </c>
      <c r="I793" t="s">
        <v>84</v>
      </c>
      <c r="J793">
        <v>421</v>
      </c>
      <c r="K793">
        <v>1</v>
      </c>
      <c r="L793">
        <v>999</v>
      </c>
      <c r="M793" t="s">
        <v>69</v>
      </c>
      <c r="N793" s="26">
        <v>7550</v>
      </c>
      <c r="O793" t="s">
        <v>70</v>
      </c>
      <c r="P793">
        <v>3627</v>
      </c>
      <c r="Q793" s="27">
        <v>7.4999999999999997E-2</v>
      </c>
      <c r="R793" t="s">
        <v>66</v>
      </c>
    </row>
    <row r="794" spans="1:18" x14ac:dyDescent="0.3">
      <c r="A794">
        <v>793</v>
      </c>
      <c r="B794">
        <v>35</v>
      </c>
      <c r="C794" t="s">
        <v>80</v>
      </c>
      <c r="D794" t="s">
        <v>73</v>
      </c>
      <c r="E794" t="s">
        <v>81</v>
      </c>
      <c r="F794" t="s">
        <v>66</v>
      </c>
      <c r="G794" t="s">
        <v>66</v>
      </c>
      <c r="H794" t="s">
        <v>66</v>
      </c>
      <c r="I794" t="s">
        <v>84</v>
      </c>
      <c r="J794">
        <v>268</v>
      </c>
      <c r="K794">
        <v>1</v>
      </c>
      <c r="L794">
        <v>999</v>
      </c>
      <c r="M794" t="s">
        <v>69</v>
      </c>
      <c r="N794">
        <v>700</v>
      </c>
      <c r="O794" t="s">
        <v>70</v>
      </c>
      <c r="P794">
        <v>3627</v>
      </c>
      <c r="Q794" s="27">
        <v>7.4999999999999997E-2</v>
      </c>
      <c r="R794" t="s">
        <v>66</v>
      </c>
    </row>
    <row r="795" spans="1:18" x14ac:dyDescent="0.3">
      <c r="A795">
        <v>794</v>
      </c>
      <c r="B795">
        <v>42</v>
      </c>
      <c r="C795" t="s">
        <v>78</v>
      </c>
      <c r="D795" t="s">
        <v>73</v>
      </c>
      <c r="E795" t="s">
        <v>74</v>
      </c>
      <c r="F795" t="s">
        <v>66</v>
      </c>
      <c r="G795" t="s">
        <v>66</v>
      </c>
      <c r="H795" t="s">
        <v>66</v>
      </c>
      <c r="I795" t="s">
        <v>84</v>
      </c>
      <c r="J795">
        <v>232</v>
      </c>
      <c r="K795">
        <v>1</v>
      </c>
      <c r="L795">
        <v>999</v>
      </c>
      <c r="M795" t="s">
        <v>69</v>
      </c>
      <c r="N795" s="26">
        <v>1300</v>
      </c>
      <c r="O795" t="s">
        <v>70</v>
      </c>
      <c r="P795">
        <v>3627</v>
      </c>
      <c r="Q795" s="27">
        <v>7.4999999999999997E-2</v>
      </c>
      <c r="R795" t="s">
        <v>66</v>
      </c>
    </row>
    <row r="796" spans="1:18" x14ac:dyDescent="0.3">
      <c r="A796">
        <v>795</v>
      </c>
      <c r="B796">
        <v>36</v>
      </c>
      <c r="C796" t="s">
        <v>78</v>
      </c>
      <c r="D796" t="s">
        <v>73</v>
      </c>
      <c r="E796" t="s">
        <v>64</v>
      </c>
      <c r="F796" t="s">
        <v>66</v>
      </c>
      <c r="G796" t="s">
        <v>66</v>
      </c>
      <c r="H796" t="s">
        <v>66</v>
      </c>
      <c r="I796" t="s">
        <v>84</v>
      </c>
      <c r="J796">
        <v>152</v>
      </c>
      <c r="K796">
        <v>3</v>
      </c>
      <c r="L796">
        <v>999</v>
      </c>
      <c r="M796" t="s">
        <v>69</v>
      </c>
      <c r="N796" s="26">
        <v>2350</v>
      </c>
      <c r="O796" t="s">
        <v>70</v>
      </c>
      <c r="P796">
        <v>3627</v>
      </c>
      <c r="Q796" s="27">
        <v>7.4999999999999997E-2</v>
      </c>
      <c r="R796" t="s">
        <v>66</v>
      </c>
    </row>
    <row r="797" spans="1:18" x14ac:dyDescent="0.3">
      <c r="A797">
        <v>796</v>
      </c>
      <c r="B797">
        <v>35</v>
      </c>
      <c r="C797" t="s">
        <v>77</v>
      </c>
      <c r="D797" t="s">
        <v>73</v>
      </c>
      <c r="E797" t="s">
        <v>64</v>
      </c>
      <c r="F797" t="s">
        <v>66</v>
      </c>
      <c r="G797" t="s">
        <v>66</v>
      </c>
      <c r="H797" t="s">
        <v>66</v>
      </c>
      <c r="I797" t="s">
        <v>84</v>
      </c>
      <c r="J797">
        <v>104</v>
      </c>
      <c r="K797">
        <v>2</v>
      </c>
      <c r="L797">
        <v>999</v>
      </c>
      <c r="M797" t="s">
        <v>69</v>
      </c>
      <c r="N797" s="26">
        <v>9400</v>
      </c>
      <c r="O797" t="s">
        <v>70</v>
      </c>
      <c r="P797">
        <v>3627</v>
      </c>
      <c r="Q797" s="27">
        <v>7.4999999999999997E-2</v>
      </c>
      <c r="R797" t="s">
        <v>66</v>
      </c>
    </row>
    <row r="798" spans="1:18" x14ac:dyDescent="0.3">
      <c r="A798">
        <v>797</v>
      </c>
      <c r="B798">
        <v>36</v>
      </c>
      <c r="C798" t="s">
        <v>71</v>
      </c>
      <c r="D798" t="s">
        <v>63</v>
      </c>
      <c r="E798" t="s">
        <v>65</v>
      </c>
      <c r="F798" t="s">
        <v>66</v>
      </c>
      <c r="G798" t="s">
        <v>67</v>
      </c>
      <c r="H798" t="s">
        <v>66</v>
      </c>
      <c r="I798" t="s">
        <v>84</v>
      </c>
      <c r="J798">
        <v>852</v>
      </c>
      <c r="K798">
        <v>1</v>
      </c>
      <c r="L798">
        <v>999</v>
      </c>
      <c r="M798" t="s">
        <v>69</v>
      </c>
      <c r="N798" s="26">
        <v>13500</v>
      </c>
      <c r="O798" t="s">
        <v>70</v>
      </c>
      <c r="P798">
        <v>3627</v>
      </c>
      <c r="Q798" s="27">
        <v>7.4999999999999997E-2</v>
      </c>
      <c r="R798" t="s">
        <v>66</v>
      </c>
    </row>
    <row r="799" spans="1:18" x14ac:dyDescent="0.3">
      <c r="A799">
        <v>798</v>
      </c>
      <c r="B799">
        <v>56</v>
      </c>
      <c r="C799" t="s">
        <v>80</v>
      </c>
      <c r="D799" t="s">
        <v>63</v>
      </c>
      <c r="E799" t="s">
        <v>74</v>
      </c>
      <c r="F799" t="s">
        <v>65</v>
      </c>
      <c r="G799" t="s">
        <v>67</v>
      </c>
      <c r="H799" t="s">
        <v>66</v>
      </c>
      <c r="I799" t="s">
        <v>84</v>
      </c>
      <c r="J799">
        <v>159</v>
      </c>
      <c r="K799">
        <v>2</v>
      </c>
      <c r="L799">
        <v>999</v>
      </c>
      <c r="M799" t="s">
        <v>69</v>
      </c>
      <c r="N799">
        <v>50</v>
      </c>
      <c r="O799" t="s">
        <v>70</v>
      </c>
      <c r="P799">
        <v>3627</v>
      </c>
      <c r="Q799" s="27">
        <v>7.4999999999999997E-2</v>
      </c>
      <c r="R799" t="s">
        <v>66</v>
      </c>
    </row>
    <row r="800" spans="1:18" x14ac:dyDescent="0.3">
      <c r="A800">
        <v>799</v>
      </c>
      <c r="B800">
        <v>26</v>
      </c>
      <c r="C800" t="s">
        <v>78</v>
      </c>
      <c r="D800" t="s">
        <v>63</v>
      </c>
      <c r="E800" t="s">
        <v>64</v>
      </c>
      <c r="F800" t="s">
        <v>66</v>
      </c>
      <c r="G800" t="s">
        <v>66</v>
      </c>
      <c r="H800" t="s">
        <v>66</v>
      </c>
      <c r="I800" t="s">
        <v>84</v>
      </c>
      <c r="J800">
        <v>416</v>
      </c>
      <c r="K800">
        <v>2</v>
      </c>
      <c r="L800">
        <v>999</v>
      </c>
      <c r="M800" t="s">
        <v>69</v>
      </c>
      <c r="N800" s="26">
        <v>1440</v>
      </c>
      <c r="O800" t="s">
        <v>70</v>
      </c>
      <c r="P800">
        <v>3627</v>
      </c>
      <c r="Q800" s="27">
        <v>7.4999999999999997E-2</v>
      </c>
      <c r="R800" t="s">
        <v>66</v>
      </c>
    </row>
    <row r="801" spans="1:18" x14ac:dyDescent="0.3">
      <c r="A801">
        <v>800</v>
      </c>
      <c r="B801">
        <v>31</v>
      </c>
      <c r="C801" t="s">
        <v>78</v>
      </c>
      <c r="D801" t="s">
        <v>63</v>
      </c>
      <c r="E801" t="s">
        <v>74</v>
      </c>
      <c r="F801" t="s">
        <v>66</v>
      </c>
      <c r="G801" t="s">
        <v>67</v>
      </c>
      <c r="H801" t="s">
        <v>67</v>
      </c>
      <c r="I801" t="s">
        <v>84</v>
      </c>
      <c r="J801">
        <v>174</v>
      </c>
      <c r="K801">
        <v>1</v>
      </c>
      <c r="L801">
        <v>999</v>
      </c>
      <c r="M801" t="s">
        <v>69</v>
      </c>
      <c r="N801" s="26">
        <v>8000</v>
      </c>
      <c r="O801" t="s">
        <v>70</v>
      </c>
      <c r="P801">
        <v>3627</v>
      </c>
      <c r="Q801" s="27">
        <v>7.4999999999999997E-2</v>
      </c>
      <c r="R801" t="s">
        <v>66</v>
      </c>
    </row>
    <row r="802" spans="1:18" x14ac:dyDescent="0.3">
      <c r="A802">
        <v>801</v>
      </c>
      <c r="B802">
        <v>57</v>
      </c>
      <c r="C802" t="s">
        <v>79</v>
      </c>
      <c r="D802" t="s">
        <v>63</v>
      </c>
      <c r="E802" t="s">
        <v>64</v>
      </c>
      <c r="F802" t="s">
        <v>65</v>
      </c>
      <c r="G802" t="s">
        <v>66</v>
      </c>
      <c r="H802" t="s">
        <v>66</v>
      </c>
      <c r="I802" t="s">
        <v>84</v>
      </c>
      <c r="J802">
        <v>139</v>
      </c>
      <c r="K802">
        <v>1</v>
      </c>
      <c r="L802">
        <v>999</v>
      </c>
      <c r="M802" t="s">
        <v>69</v>
      </c>
      <c r="N802">
        <v>300</v>
      </c>
      <c r="O802" t="s">
        <v>70</v>
      </c>
      <c r="P802">
        <v>3627</v>
      </c>
      <c r="Q802" s="27">
        <v>7.4999999999999997E-2</v>
      </c>
      <c r="R802" t="s">
        <v>66</v>
      </c>
    </row>
    <row r="803" spans="1:18" x14ac:dyDescent="0.3">
      <c r="A803">
        <v>802</v>
      </c>
      <c r="B803">
        <v>39</v>
      </c>
      <c r="C803" t="s">
        <v>71</v>
      </c>
      <c r="D803" t="s">
        <v>63</v>
      </c>
      <c r="E803" t="s">
        <v>64</v>
      </c>
      <c r="F803" t="s">
        <v>66</v>
      </c>
      <c r="G803" t="s">
        <v>66</v>
      </c>
      <c r="H803" t="s">
        <v>66</v>
      </c>
      <c r="I803" t="s">
        <v>84</v>
      </c>
      <c r="J803">
        <v>193</v>
      </c>
      <c r="K803">
        <v>1</v>
      </c>
      <c r="L803">
        <v>999</v>
      </c>
      <c r="M803" t="s">
        <v>69</v>
      </c>
      <c r="N803" s="26">
        <v>3700</v>
      </c>
      <c r="O803" t="s">
        <v>70</v>
      </c>
      <c r="P803">
        <v>3627</v>
      </c>
      <c r="Q803" s="27">
        <v>7.4999999999999997E-2</v>
      </c>
      <c r="R803" t="s">
        <v>66</v>
      </c>
    </row>
    <row r="804" spans="1:18" x14ac:dyDescent="0.3">
      <c r="A804">
        <v>803</v>
      </c>
      <c r="B804">
        <v>43</v>
      </c>
      <c r="C804" t="s">
        <v>62</v>
      </c>
      <c r="D804" t="s">
        <v>63</v>
      </c>
      <c r="E804" t="s">
        <v>64</v>
      </c>
      <c r="F804" t="s">
        <v>66</v>
      </c>
      <c r="G804" t="s">
        <v>67</v>
      </c>
      <c r="H804" t="s">
        <v>66</v>
      </c>
      <c r="I804" t="s">
        <v>84</v>
      </c>
      <c r="J804">
        <v>294</v>
      </c>
      <c r="K804">
        <v>1</v>
      </c>
      <c r="L804">
        <v>999</v>
      </c>
      <c r="M804" t="s">
        <v>69</v>
      </c>
      <c r="N804" s="26">
        <v>4900</v>
      </c>
      <c r="O804" t="s">
        <v>70</v>
      </c>
      <c r="P804">
        <v>3627</v>
      </c>
      <c r="Q804" s="27">
        <v>7.4999999999999997E-2</v>
      </c>
      <c r="R804" t="s">
        <v>66</v>
      </c>
    </row>
    <row r="805" spans="1:18" x14ac:dyDescent="0.3">
      <c r="A805">
        <v>804</v>
      </c>
      <c r="B805">
        <v>50</v>
      </c>
      <c r="C805" t="s">
        <v>78</v>
      </c>
      <c r="D805" t="s">
        <v>63</v>
      </c>
      <c r="E805" t="s">
        <v>74</v>
      </c>
      <c r="F805" t="s">
        <v>66</v>
      </c>
      <c r="G805" t="s">
        <v>66</v>
      </c>
      <c r="H805" t="s">
        <v>66</v>
      </c>
      <c r="I805" t="s">
        <v>84</v>
      </c>
      <c r="J805">
        <v>102</v>
      </c>
      <c r="K805">
        <v>1</v>
      </c>
      <c r="L805">
        <v>999</v>
      </c>
      <c r="M805" t="s">
        <v>69</v>
      </c>
      <c r="N805">
        <v>650</v>
      </c>
      <c r="O805" t="s">
        <v>70</v>
      </c>
      <c r="P805">
        <v>3627</v>
      </c>
      <c r="Q805" s="27">
        <v>7.4999999999999997E-2</v>
      </c>
      <c r="R805" t="s">
        <v>66</v>
      </c>
    </row>
    <row r="806" spans="1:18" x14ac:dyDescent="0.3">
      <c r="A806">
        <v>805</v>
      </c>
      <c r="B806">
        <v>52</v>
      </c>
      <c r="C806" t="s">
        <v>62</v>
      </c>
      <c r="D806" t="s">
        <v>63</v>
      </c>
      <c r="E806" t="s">
        <v>64</v>
      </c>
      <c r="F806" t="s">
        <v>65</v>
      </c>
      <c r="G806" t="s">
        <v>65</v>
      </c>
      <c r="H806" t="s">
        <v>65</v>
      </c>
      <c r="I806" t="s">
        <v>84</v>
      </c>
      <c r="J806">
        <v>124</v>
      </c>
      <c r="K806">
        <v>1</v>
      </c>
      <c r="L806">
        <v>999</v>
      </c>
      <c r="M806" t="s">
        <v>69</v>
      </c>
      <c r="N806" s="26">
        <v>1250</v>
      </c>
      <c r="O806" t="s">
        <v>70</v>
      </c>
      <c r="P806">
        <v>3627</v>
      </c>
      <c r="Q806" s="27">
        <v>7.4999999999999997E-2</v>
      </c>
      <c r="R806" t="s">
        <v>66</v>
      </c>
    </row>
    <row r="807" spans="1:18" x14ac:dyDescent="0.3">
      <c r="A807">
        <v>806</v>
      </c>
      <c r="B807">
        <v>39</v>
      </c>
      <c r="C807" t="s">
        <v>62</v>
      </c>
      <c r="D807" t="s">
        <v>63</v>
      </c>
      <c r="E807" t="s">
        <v>64</v>
      </c>
      <c r="F807" t="s">
        <v>66</v>
      </c>
      <c r="G807" t="s">
        <v>66</v>
      </c>
      <c r="H807" t="s">
        <v>66</v>
      </c>
      <c r="I807" t="s">
        <v>84</v>
      </c>
      <c r="J807">
        <v>143</v>
      </c>
      <c r="K807">
        <v>1</v>
      </c>
      <c r="L807">
        <v>999</v>
      </c>
      <c r="M807" t="s">
        <v>69</v>
      </c>
      <c r="N807" s="26">
        <v>2300</v>
      </c>
      <c r="O807" t="s">
        <v>70</v>
      </c>
      <c r="P807">
        <v>3627</v>
      </c>
      <c r="Q807" s="27">
        <v>7.4999999999999997E-2</v>
      </c>
      <c r="R807" t="s">
        <v>66</v>
      </c>
    </row>
    <row r="808" spans="1:18" x14ac:dyDescent="0.3">
      <c r="A808">
        <v>807</v>
      </c>
      <c r="B808">
        <v>44</v>
      </c>
      <c r="C808" t="s">
        <v>77</v>
      </c>
      <c r="D808" t="s">
        <v>63</v>
      </c>
      <c r="E808" t="s">
        <v>65</v>
      </c>
      <c r="F808" t="s">
        <v>65</v>
      </c>
      <c r="G808" t="s">
        <v>67</v>
      </c>
      <c r="H808" t="s">
        <v>66</v>
      </c>
      <c r="I808" t="s">
        <v>84</v>
      </c>
      <c r="J808">
        <v>231</v>
      </c>
      <c r="K808">
        <v>1</v>
      </c>
      <c r="L808">
        <v>999</v>
      </c>
      <c r="M808" t="s">
        <v>69</v>
      </c>
      <c r="N808" s="26">
        <v>1000</v>
      </c>
      <c r="O808" t="s">
        <v>70</v>
      </c>
      <c r="P808">
        <v>3627</v>
      </c>
      <c r="Q808" s="27">
        <v>7.4999999999999997E-2</v>
      </c>
      <c r="R808" t="s">
        <v>66</v>
      </c>
    </row>
    <row r="809" spans="1:18" x14ac:dyDescent="0.3">
      <c r="A809">
        <v>808</v>
      </c>
      <c r="B809">
        <v>36</v>
      </c>
      <c r="C809" t="s">
        <v>72</v>
      </c>
      <c r="D809" t="s">
        <v>63</v>
      </c>
      <c r="E809" t="s">
        <v>64</v>
      </c>
      <c r="F809" t="s">
        <v>66</v>
      </c>
      <c r="G809" t="s">
        <v>67</v>
      </c>
      <c r="H809" t="s">
        <v>66</v>
      </c>
      <c r="I809" t="s">
        <v>84</v>
      </c>
      <c r="J809">
        <v>128</v>
      </c>
      <c r="K809">
        <v>1</v>
      </c>
      <c r="L809">
        <v>999</v>
      </c>
      <c r="M809" t="s">
        <v>69</v>
      </c>
      <c r="N809">
        <v>180</v>
      </c>
      <c r="O809" t="s">
        <v>70</v>
      </c>
      <c r="P809">
        <v>3627</v>
      </c>
      <c r="Q809" s="27">
        <v>7.4999999999999997E-2</v>
      </c>
      <c r="R809" t="s">
        <v>66</v>
      </c>
    </row>
    <row r="810" spans="1:18" x14ac:dyDescent="0.3">
      <c r="A810">
        <v>809</v>
      </c>
      <c r="B810">
        <v>54</v>
      </c>
      <c r="C810" t="s">
        <v>72</v>
      </c>
      <c r="D810" t="s">
        <v>63</v>
      </c>
      <c r="E810" t="s">
        <v>64</v>
      </c>
      <c r="F810" t="s">
        <v>65</v>
      </c>
      <c r="G810" t="s">
        <v>67</v>
      </c>
      <c r="H810" t="s">
        <v>66</v>
      </c>
      <c r="I810" t="s">
        <v>84</v>
      </c>
      <c r="J810">
        <v>74</v>
      </c>
      <c r="K810">
        <v>1</v>
      </c>
      <c r="L810">
        <v>999</v>
      </c>
      <c r="M810" t="s">
        <v>69</v>
      </c>
      <c r="N810" s="26">
        <v>2500</v>
      </c>
      <c r="O810" t="s">
        <v>70</v>
      </c>
      <c r="P810">
        <v>3627</v>
      </c>
      <c r="Q810" s="27">
        <v>7.4999999999999997E-2</v>
      </c>
      <c r="R810" t="s">
        <v>66</v>
      </c>
    </row>
    <row r="811" spans="1:18" x14ac:dyDescent="0.3">
      <c r="A811">
        <v>810</v>
      </c>
      <c r="B811">
        <v>27</v>
      </c>
      <c r="C811" t="s">
        <v>78</v>
      </c>
      <c r="D811" t="s">
        <v>73</v>
      </c>
      <c r="E811" t="s">
        <v>64</v>
      </c>
      <c r="F811" t="s">
        <v>66</v>
      </c>
      <c r="G811" t="s">
        <v>67</v>
      </c>
      <c r="H811" t="s">
        <v>66</v>
      </c>
      <c r="I811" t="s">
        <v>84</v>
      </c>
      <c r="J811">
        <v>105</v>
      </c>
      <c r="K811">
        <v>2</v>
      </c>
      <c r="L811">
        <v>999</v>
      </c>
      <c r="M811" t="s">
        <v>69</v>
      </c>
      <c r="N811" s="26">
        <v>4050</v>
      </c>
      <c r="O811" t="s">
        <v>70</v>
      </c>
      <c r="P811">
        <v>3627</v>
      </c>
      <c r="Q811" s="27">
        <v>7.4999999999999997E-2</v>
      </c>
      <c r="R811" t="s">
        <v>66</v>
      </c>
    </row>
    <row r="812" spans="1:18" x14ac:dyDescent="0.3">
      <c r="A812">
        <v>811</v>
      </c>
      <c r="B812">
        <v>31</v>
      </c>
      <c r="C812" t="s">
        <v>78</v>
      </c>
      <c r="D812" t="s">
        <v>63</v>
      </c>
      <c r="E812" t="s">
        <v>74</v>
      </c>
      <c r="F812" t="s">
        <v>66</v>
      </c>
      <c r="G812" t="s">
        <v>66</v>
      </c>
      <c r="H812" t="s">
        <v>66</v>
      </c>
      <c r="I812" t="s">
        <v>84</v>
      </c>
      <c r="J812">
        <v>992</v>
      </c>
      <c r="K812">
        <v>1</v>
      </c>
      <c r="L812">
        <v>999</v>
      </c>
      <c r="M812" t="s">
        <v>69</v>
      </c>
      <c r="N812" s="26">
        <v>8000</v>
      </c>
      <c r="O812" t="s">
        <v>70</v>
      </c>
      <c r="P812">
        <v>3627</v>
      </c>
      <c r="Q812" s="27">
        <v>7.4999999999999997E-2</v>
      </c>
      <c r="R812" t="s">
        <v>67</v>
      </c>
    </row>
    <row r="813" spans="1:18" x14ac:dyDescent="0.3">
      <c r="A813">
        <v>812</v>
      </c>
      <c r="B813">
        <v>31</v>
      </c>
      <c r="C813" t="s">
        <v>78</v>
      </c>
      <c r="D813" t="s">
        <v>73</v>
      </c>
      <c r="E813" t="s">
        <v>74</v>
      </c>
      <c r="F813" t="s">
        <v>65</v>
      </c>
      <c r="G813" t="s">
        <v>66</v>
      </c>
      <c r="H813" t="s">
        <v>66</v>
      </c>
      <c r="I813" t="s">
        <v>84</v>
      </c>
      <c r="J813">
        <v>168</v>
      </c>
      <c r="K813">
        <v>1</v>
      </c>
      <c r="L813">
        <v>999</v>
      </c>
      <c r="M813" t="s">
        <v>69</v>
      </c>
      <c r="N813" s="26">
        <v>5000</v>
      </c>
      <c r="O813" t="s">
        <v>70</v>
      </c>
      <c r="P813">
        <v>3627</v>
      </c>
      <c r="Q813" s="27">
        <v>7.4999999999999997E-2</v>
      </c>
      <c r="R813" t="s">
        <v>66</v>
      </c>
    </row>
    <row r="814" spans="1:18" x14ac:dyDescent="0.3">
      <c r="A814">
        <v>813</v>
      </c>
      <c r="B814">
        <v>28</v>
      </c>
      <c r="C814" t="s">
        <v>62</v>
      </c>
      <c r="D814" t="s">
        <v>63</v>
      </c>
      <c r="E814" t="s">
        <v>64</v>
      </c>
      <c r="F814" t="s">
        <v>66</v>
      </c>
      <c r="G814" t="s">
        <v>66</v>
      </c>
      <c r="H814" t="s">
        <v>66</v>
      </c>
      <c r="I814" t="s">
        <v>84</v>
      </c>
      <c r="J814">
        <v>250</v>
      </c>
      <c r="K814">
        <v>1</v>
      </c>
      <c r="L814">
        <v>999</v>
      </c>
      <c r="M814" t="s">
        <v>69</v>
      </c>
      <c r="N814" s="26">
        <v>4500</v>
      </c>
      <c r="O814" t="s">
        <v>70</v>
      </c>
      <c r="P814">
        <v>3627</v>
      </c>
      <c r="Q814" s="27">
        <v>7.4999999999999997E-2</v>
      </c>
      <c r="R814" t="s">
        <v>66</v>
      </c>
    </row>
    <row r="815" spans="1:18" x14ac:dyDescent="0.3">
      <c r="A815">
        <v>814</v>
      </c>
      <c r="B815">
        <v>31</v>
      </c>
      <c r="C815" t="s">
        <v>72</v>
      </c>
      <c r="D815" t="s">
        <v>63</v>
      </c>
      <c r="E815" t="s">
        <v>74</v>
      </c>
      <c r="F815" t="s">
        <v>66</v>
      </c>
      <c r="G815" t="s">
        <v>67</v>
      </c>
      <c r="H815" t="s">
        <v>66</v>
      </c>
      <c r="I815" t="s">
        <v>84</v>
      </c>
      <c r="J815">
        <v>254</v>
      </c>
      <c r="K815">
        <v>1</v>
      </c>
      <c r="L815">
        <v>999</v>
      </c>
      <c r="M815" t="s">
        <v>69</v>
      </c>
      <c r="N815" s="26">
        <v>1600</v>
      </c>
      <c r="O815" t="s">
        <v>70</v>
      </c>
      <c r="P815">
        <v>3635</v>
      </c>
      <c r="Q815" s="27">
        <v>7.4999999999999997E-2</v>
      </c>
      <c r="R815" t="s">
        <v>66</v>
      </c>
    </row>
    <row r="816" spans="1:18" x14ac:dyDescent="0.3">
      <c r="A816">
        <v>815</v>
      </c>
      <c r="B816">
        <v>30</v>
      </c>
      <c r="C816" t="s">
        <v>72</v>
      </c>
      <c r="D816" t="s">
        <v>63</v>
      </c>
      <c r="E816" t="s">
        <v>64</v>
      </c>
      <c r="F816" t="s">
        <v>66</v>
      </c>
      <c r="G816" t="s">
        <v>66</v>
      </c>
      <c r="H816" t="s">
        <v>67</v>
      </c>
      <c r="I816" t="s">
        <v>84</v>
      </c>
      <c r="J816">
        <v>149</v>
      </c>
      <c r="K816">
        <v>1</v>
      </c>
      <c r="L816">
        <v>999</v>
      </c>
      <c r="M816" t="s">
        <v>69</v>
      </c>
      <c r="N816" s="26">
        <v>3500</v>
      </c>
      <c r="O816" t="s">
        <v>70</v>
      </c>
      <c r="P816">
        <v>3635</v>
      </c>
      <c r="Q816" s="27">
        <v>7.4999999999999997E-2</v>
      </c>
      <c r="R816" t="s">
        <v>66</v>
      </c>
    </row>
    <row r="817" spans="1:18" x14ac:dyDescent="0.3">
      <c r="A817">
        <v>816</v>
      </c>
      <c r="B817">
        <v>52</v>
      </c>
      <c r="C817" t="s">
        <v>77</v>
      </c>
      <c r="D817" t="s">
        <v>63</v>
      </c>
      <c r="E817" t="s">
        <v>81</v>
      </c>
      <c r="F817" t="s">
        <v>66</v>
      </c>
      <c r="G817" t="s">
        <v>67</v>
      </c>
      <c r="H817" t="s">
        <v>66</v>
      </c>
      <c r="I817" t="s">
        <v>84</v>
      </c>
      <c r="J817">
        <v>133</v>
      </c>
      <c r="K817">
        <v>2</v>
      </c>
      <c r="L817">
        <v>999</v>
      </c>
      <c r="M817" t="s">
        <v>69</v>
      </c>
      <c r="N817" s="26">
        <v>6000</v>
      </c>
      <c r="O817" t="s">
        <v>70</v>
      </c>
      <c r="P817">
        <v>3635</v>
      </c>
      <c r="Q817" s="27">
        <v>7.4999999999999997E-2</v>
      </c>
      <c r="R817" t="s">
        <v>66</v>
      </c>
    </row>
    <row r="818" spans="1:18" x14ac:dyDescent="0.3">
      <c r="A818">
        <v>817</v>
      </c>
      <c r="B818">
        <v>37</v>
      </c>
      <c r="C818" t="s">
        <v>77</v>
      </c>
      <c r="D818" t="s">
        <v>63</v>
      </c>
      <c r="E818" t="s">
        <v>81</v>
      </c>
      <c r="F818" t="s">
        <v>66</v>
      </c>
      <c r="G818" t="s">
        <v>66</v>
      </c>
      <c r="H818" t="s">
        <v>66</v>
      </c>
      <c r="I818" t="s">
        <v>84</v>
      </c>
      <c r="J818">
        <v>374</v>
      </c>
      <c r="K818">
        <v>1</v>
      </c>
      <c r="L818">
        <v>999</v>
      </c>
      <c r="M818" t="s">
        <v>69</v>
      </c>
      <c r="N818" s="26">
        <v>4300</v>
      </c>
      <c r="O818" t="s">
        <v>70</v>
      </c>
      <c r="P818">
        <v>3635</v>
      </c>
      <c r="Q818" s="27">
        <v>7.4999999999999997E-2</v>
      </c>
      <c r="R818" t="s">
        <v>66</v>
      </c>
    </row>
    <row r="819" spans="1:18" x14ac:dyDescent="0.3">
      <c r="A819">
        <v>818</v>
      </c>
      <c r="B819">
        <v>30</v>
      </c>
      <c r="C819" t="s">
        <v>71</v>
      </c>
      <c r="D819" t="s">
        <v>63</v>
      </c>
      <c r="E819" t="s">
        <v>74</v>
      </c>
      <c r="F819" t="s">
        <v>66</v>
      </c>
      <c r="G819" t="s">
        <v>67</v>
      </c>
      <c r="H819" t="s">
        <v>66</v>
      </c>
      <c r="I819" t="s">
        <v>84</v>
      </c>
      <c r="J819">
        <v>425</v>
      </c>
      <c r="K819">
        <v>6</v>
      </c>
      <c r="L819">
        <v>999</v>
      </c>
      <c r="M819" t="s">
        <v>69</v>
      </c>
      <c r="N819" s="26">
        <v>8500</v>
      </c>
      <c r="O819" t="s">
        <v>70</v>
      </c>
      <c r="P819">
        <v>3635</v>
      </c>
      <c r="Q819" s="27">
        <v>7.4999999999999997E-2</v>
      </c>
      <c r="R819" t="s">
        <v>66</v>
      </c>
    </row>
    <row r="820" spans="1:18" x14ac:dyDescent="0.3">
      <c r="A820">
        <v>819</v>
      </c>
      <c r="B820">
        <v>45</v>
      </c>
      <c r="C820" t="s">
        <v>62</v>
      </c>
      <c r="D820" t="s">
        <v>63</v>
      </c>
      <c r="E820" t="s">
        <v>64</v>
      </c>
      <c r="F820" t="s">
        <v>65</v>
      </c>
      <c r="G820" t="s">
        <v>67</v>
      </c>
      <c r="H820" t="s">
        <v>67</v>
      </c>
      <c r="I820" t="s">
        <v>84</v>
      </c>
      <c r="J820">
        <v>207</v>
      </c>
      <c r="K820">
        <v>1</v>
      </c>
      <c r="L820">
        <v>999</v>
      </c>
      <c r="M820" t="s">
        <v>69</v>
      </c>
      <c r="N820" s="26">
        <v>1450</v>
      </c>
      <c r="O820" t="s">
        <v>70</v>
      </c>
      <c r="P820">
        <v>3635</v>
      </c>
      <c r="Q820" s="27">
        <v>7.4999999999999997E-2</v>
      </c>
      <c r="R820" t="s">
        <v>66</v>
      </c>
    </row>
    <row r="821" spans="1:18" x14ac:dyDescent="0.3">
      <c r="A821">
        <v>820</v>
      </c>
      <c r="B821">
        <v>54</v>
      </c>
      <c r="C821" t="s">
        <v>77</v>
      </c>
      <c r="D821" t="s">
        <v>63</v>
      </c>
      <c r="E821" t="s">
        <v>74</v>
      </c>
      <c r="F821" t="s">
        <v>66</v>
      </c>
      <c r="G821" t="s">
        <v>67</v>
      </c>
      <c r="H821" t="s">
        <v>66</v>
      </c>
      <c r="I821" t="s">
        <v>84</v>
      </c>
      <c r="J821">
        <v>464</v>
      </c>
      <c r="K821">
        <v>1</v>
      </c>
      <c r="L821">
        <v>999</v>
      </c>
      <c r="M821" t="s">
        <v>69</v>
      </c>
      <c r="N821" s="26">
        <v>17000</v>
      </c>
      <c r="O821" t="s">
        <v>70</v>
      </c>
      <c r="P821">
        <v>3635</v>
      </c>
      <c r="Q821" s="27">
        <v>7.4999999999999997E-2</v>
      </c>
      <c r="R821" t="s">
        <v>66</v>
      </c>
    </row>
    <row r="822" spans="1:18" x14ac:dyDescent="0.3">
      <c r="A822">
        <v>821</v>
      </c>
      <c r="B822">
        <v>49</v>
      </c>
      <c r="C822" t="s">
        <v>80</v>
      </c>
      <c r="D822" t="s">
        <v>63</v>
      </c>
      <c r="E822" t="s">
        <v>64</v>
      </c>
      <c r="F822" t="s">
        <v>66</v>
      </c>
      <c r="G822" t="s">
        <v>67</v>
      </c>
      <c r="H822" t="s">
        <v>66</v>
      </c>
      <c r="I822" t="s">
        <v>84</v>
      </c>
      <c r="J822">
        <v>439</v>
      </c>
      <c r="K822">
        <v>1</v>
      </c>
      <c r="L822">
        <v>999</v>
      </c>
      <c r="M822" t="s">
        <v>69</v>
      </c>
      <c r="N822" s="26">
        <v>1500</v>
      </c>
      <c r="O822" t="s">
        <v>70</v>
      </c>
      <c r="P822">
        <v>3635</v>
      </c>
      <c r="Q822" s="27">
        <v>7.4999999999999997E-2</v>
      </c>
      <c r="R822" t="s">
        <v>66</v>
      </c>
    </row>
    <row r="823" spans="1:18" x14ac:dyDescent="0.3">
      <c r="A823">
        <v>822</v>
      </c>
      <c r="B823">
        <v>44</v>
      </c>
      <c r="C823" t="s">
        <v>78</v>
      </c>
      <c r="D823" t="s">
        <v>63</v>
      </c>
      <c r="E823" t="s">
        <v>64</v>
      </c>
      <c r="F823" t="s">
        <v>66</v>
      </c>
      <c r="G823" t="s">
        <v>66</v>
      </c>
      <c r="H823" t="s">
        <v>66</v>
      </c>
      <c r="I823" t="s">
        <v>84</v>
      </c>
      <c r="J823">
        <v>83</v>
      </c>
      <c r="K823">
        <v>3</v>
      </c>
      <c r="L823">
        <v>999</v>
      </c>
      <c r="M823" t="s">
        <v>69</v>
      </c>
      <c r="N823" s="26">
        <v>3500</v>
      </c>
      <c r="O823" t="s">
        <v>70</v>
      </c>
      <c r="P823">
        <v>3635</v>
      </c>
      <c r="Q823" s="27">
        <v>7.4999999999999997E-2</v>
      </c>
      <c r="R823" t="s">
        <v>66</v>
      </c>
    </row>
    <row r="824" spans="1:18" x14ac:dyDescent="0.3">
      <c r="A824">
        <v>823</v>
      </c>
      <c r="B824">
        <v>28</v>
      </c>
      <c r="C824" t="s">
        <v>82</v>
      </c>
      <c r="D824" t="s">
        <v>63</v>
      </c>
      <c r="E824" t="s">
        <v>64</v>
      </c>
      <c r="F824" t="s">
        <v>65</v>
      </c>
      <c r="G824" t="s">
        <v>67</v>
      </c>
      <c r="H824" t="s">
        <v>67</v>
      </c>
      <c r="I824" t="s">
        <v>84</v>
      </c>
      <c r="J824">
        <v>732</v>
      </c>
      <c r="K824">
        <v>2</v>
      </c>
      <c r="L824">
        <v>999</v>
      </c>
      <c r="M824" t="s">
        <v>69</v>
      </c>
      <c r="N824" s="26">
        <v>1800</v>
      </c>
      <c r="O824" t="s">
        <v>70</v>
      </c>
      <c r="P824">
        <v>3635</v>
      </c>
      <c r="Q824" s="27">
        <v>7.4999999999999997E-2</v>
      </c>
      <c r="R824" t="s">
        <v>67</v>
      </c>
    </row>
    <row r="825" spans="1:18" x14ac:dyDescent="0.3">
      <c r="A825">
        <v>824</v>
      </c>
      <c r="B825">
        <v>53</v>
      </c>
      <c r="C825" t="s">
        <v>77</v>
      </c>
      <c r="D825" t="s">
        <v>63</v>
      </c>
      <c r="E825" t="s">
        <v>64</v>
      </c>
      <c r="F825" t="s">
        <v>66</v>
      </c>
      <c r="G825" t="s">
        <v>67</v>
      </c>
      <c r="H825" t="s">
        <v>66</v>
      </c>
      <c r="I825" t="s">
        <v>84</v>
      </c>
      <c r="J825">
        <v>149</v>
      </c>
      <c r="K825">
        <v>1</v>
      </c>
      <c r="L825">
        <v>999</v>
      </c>
      <c r="M825" t="s">
        <v>69</v>
      </c>
      <c r="N825" s="26">
        <v>1200</v>
      </c>
      <c r="O825" t="s">
        <v>70</v>
      </c>
      <c r="P825">
        <v>3635</v>
      </c>
      <c r="Q825" s="27">
        <v>7.4999999999999997E-2</v>
      </c>
      <c r="R825" t="s">
        <v>66</v>
      </c>
    </row>
    <row r="826" spans="1:18" x14ac:dyDescent="0.3">
      <c r="A826">
        <v>825</v>
      </c>
      <c r="B826">
        <v>45</v>
      </c>
      <c r="C826" t="s">
        <v>62</v>
      </c>
      <c r="D826" t="s">
        <v>63</v>
      </c>
      <c r="E826" t="s">
        <v>64</v>
      </c>
      <c r="F826" t="s">
        <v>65</v>
      </c>
      <c r="G826" t="s">
        <v>67</v>
      </c>
      <c r="H826" t="s">
        <v>66</v>
      </c>
      <c r="I826" t="s">
        <v>84</v>
      </c>
      <c r="J826">
        <v>142</v>
      </c>
      <c r="K826">
        <v>1</v>
      </c>
      <c r="L826">
        <v>999</v>
      </c>
      <c r="M826" t="s">
        <v>69</v>
      </c>
      <c r="N826" s="26">
        <v>1800</v>
      </c>
      <c r="O826" t="s">
        <v>70</v>
      </c>
      <c r="P826">
        <v>3635</v>
      </c>
      <c r="Q826" s="27">
        <v>7.4999999999999997E-2</v>
      </c>
      <c r="R826" t="s">
        <v>66</v>
      </c>
    </row>
    <row r="827" spans="1:18" x14ac:dyDescent="0.3">
      <c r="A827">
        <v>826</v>
      </c>
      <c r="B827">
        <v>45</v>
      </c>
      <c r="C827" t="s">
        <v>62</v>
      </c>
      <c r="D827" t="s">
        <v>63</v>
      </c>
      <c r="E827" t="s">
        <v>64</v>
      </c>
      <c r="F827" t="s">
        <v>65</v>
      </c>
      <c r="G827" t="s">
        <v>66</v>
      </c>
      <c r="H827" t="s">
        <v>66</v>
      </c>
      <c r="I827" t="s">
        <v>84</v>
      </c>
      <c r="J827">
        <v>121</v>
      </c>
      <c r="K827">
        <v>1</v>
      </c>
      <c r="L827">
        <v>999</v>
      </c>
      <c r="M827" t="s">
        <v>69</v>
      </c>
      <c r="N827" s="26">
        <v>1900</v>
      </c>
      <c r="O827" t="s">
        <v>70</v>
      </c>
      <c r="P827">
        <v>3635</v>
      </c>
      <c r="Q827" s="27">
        <v>7.4999999999999997E-2</v>
      </c>
      <c r="R827" t="s">
        <v>66</v>
      </c>
    </row>
    <row r="828" spans="1:18" x14ac:dyDescent="0.3">
      <c r="A828">
        <v>827</v>
      </c>
      <c r="B828">
        <v>51</v>
      </c>
      <c r="C828" t="s">
        <v>78</v>
      </c>
      <c r="D828" t="s">
        <v>63</v>
      </c>
      <c r="E828" t="s">
        <v>64</v>
      </c>
      <c r="F828" t="s">
        <v>65</v>
      </c>
      <c r="G828" t="s">
        <v>67</v>
      </c>
      <c r="H828" t="s">
        <v>66</v>
      </c>
      <c r="I828" t="s">
        <v>84</v>
      </c>
      <c r="J828">
        <v>359</v>
      </c>
      <c r="K828">
        <v>1</v>
      </c>
      <c r="L828">
        <v>999</v>
      </c>
      <c r="M828" t="s">
        <v>69</v>
      </c>
      <c r="N828">
        <v>550</v>
      </c>
      <c r="O828" t="s">
        <v>70</v>
      </c>
      <c r="P828">
        <v>3635</v>
      </c>
      <c r="Q828" s="27">
        <v>7.4999999999999997E-2</v>
      </c>
      <c r="R828" t="s">
        <v>66</v>
      </c>
    </row>
    <row r="829" spans="1:18" x14ac:dyDescent="0.3">
      <c r="A829">
        <v>828</v>
      </c>
      <c r="B829">
        <v>41</v>
      </c>
      <c r="C829" t="s">
        <v>62</v>
      </c>
      <c r="D829" t="s">
        <v>63</v>
      </c>
      <c r="E829" t="s">
        <v>64</v>
      </c>
      <c r="F829" t="s">
        <v>65</v>
      </c>
      <c r="G829" t="s">
        <v>67</v>
      </c>
      <c r="H829" t="s">
        <v>66</v>
      </c>
      <c r="I829" t="s">
        <v>84</v>
      </c>
      <c r="J829">
        <v>112</v>
      </c>
      <c r="K829">
        <v>1</v>
      </c>
      <c r="L829">
        <v>999</v>
      </c>
      <c r="M829" t="s">
        <v>69</v>
      </c>
      <c r="N829">
        <v>800</v>
      </c>
      <c r="O829" t="s">
        <v>70</v>
      </c>
      <c r="P829">
        <v>3635</v>
      </c>
      <c r="Q829" s="27">
        <v>7.4999999999999997E-2</v>
      </c>
      <c r="R829" t="s">
        <v>66</v>
      </c>
    </row>
    <row r="830" spans="1:18" x14ac:dyDescent="0.3">
      <c r="A830">
        <v>829</v>
      </c>
      <c r="B830">
        <v>43</v>
      </c>
      <c r="C830" t="s">
        <v>77</v>
      </c>
      <c r="D830" t="s">
        <v>63</v>
      </c>
      <c r="E830" t="s">
        <v>81</v>
      </c>
      <c r="F830" t="s">
        <v>66</v>
      </c>
      <c r="G830" t="s">
        <v>67</v>
      </c>
      <c r="H830" t="s">
        <v>66</v>
      </c>
      <c r="I830" t="s">
        <v>84</v>
      </c>
      <c r="J830">
        <v>274</v>
      </c>
      <c r="K830">
        <v>4</v>
      </c>
      <c r="L830">
        <v>999</v>
      </c>
      <c r="M830" t="s">
        <v>69</v>
      </c>
      <c r="N830" s="26">
        <v>1000</v>
      </c>
      <c r="O830" t="s">
        <v>70</v>
      </c>
      <c r="P830">
        <v>3635</v>
      </c>
      <c r="Q830" s="27">
        <v>7.4999999999999997E-2</v>
      </c>
      <c r="R830" t="s">
        <v>66</v>
      </c>
    </row>
    <row r="831" spans="1:18" x14ac:dyDescent="0.3">
      <c r="A831">
        <v>830</v>
      </c>
      <c r="B831">
        <v>31</v>
      </c>
      <c r="C831" t="s">
        <v>78</v>
      </c>
      <c r="D831" t="s">
        <v>73</v>
      </c>
      <c r="E831" t="s">
        <v>74</v>
      </c>
      <c r="F831" t="s">
        <v>66</v>
      </c>
      <c r="G831" t="s">
        <v>67</v>
      </c>
      <c r="H831" t="s">
        <v>66</v>
      </c>
      <c r="I831" t="s">
        <v>84</v>
      </c>
      <c r="J831">
        <v>325</v>
      </c>
      <c r="K831">
        <v>2</v>
      </c>
      <c r="L831">
        <v>999</v>
      </c>
      <c r="M831" t="s">
        <v>69</v>
      </c>
      <c r="N831" s="26">
        <v>2300</v>
      </c>
      <c r="O831" t="s">
        <v>70</v>
      </c>
      <c r="P831">
        <v>3635</v>
      </c>
      <c r="Q831" s="27">
        <v>7.4999999999999997E-2</v>
      </c>
      <c r="R831" t="s">
        <v>66</v>
      </c>
    </row>
    <row r="832" spans="1:18" x14ac:dyDescent="0.3">
      <c r="A832">
        <v>831</v>
      </c>
      <c r="B832">
        <v>39</v>
      </c>
      <c r="C832" t="s">
        <v>78</v>
      </c>
      <c r="D832" t="s">
        <v>73</v>
      </c>
      <c r="E832" t="s">
        <v>65</v>
      </c>
      <c r="F832" t="s">
        <v>66</v>
      </c>
      <c r="G832" t="s">
        <v>67</v>
      </c>
      <c r="H832" t="s">
        <v>66</v>
      </c>
      <c r="I832" t="s">
        <v>84</v>
      </c>
      <c r="J832">
        <v>1521</v>
      </c>
      <c r="K832">
        <v>1</v>
      </c>
      <c r="L832">
        <v>999</v>
      </c>
      <c r="M832" t="s">
        <v>69</v>
      </c>
      <c r="N832">
        <v>800</v>
      </c>
      <c r="O832" t="s">
        <v>70</v>
      </c>
      <c r="P832">
        <v>3635</v>
      </c>
      <c r="Q832" s="27">
        <v>7.4999999999999997E-2</v>
      </c>
      <c r="R832" t="s">
        <v>66</v>
      </c>
    </row>
    <row r="833" spans="1:18" x14ac:dyDescent="0.3">
      <c r="A833">
        <v>832</v>
      </c>
      <c r="B833">
        <v>38</v>
      </c>
      <c r="C833" t="s">
        <v>77</v>
      </c>
      <c r="D833" t="s">
        <v>63</v>
      </c>
      <c r="E833" t="s">
        <v>81</v>
      </c>
      <c r="F833" t="s">
        <v>66</v>
      </c>
      <c r="G833" t="s">
        <v>66</v>
      </c>
      <c r="H833" t="s">
        <v>66</v>
      </c>
      <c r="I833" t="s">
        <v>84</v>
      </c>
      <c r="J833">
        <v>216</v>
      </c>
      <c r="K833">
        <v>1</v>
      </c>
      <c r="L833">
        <v>999</v>
      </c>
      <c r="M833" t="s">
        <v>69</v>
      </c>
      <c r="N833">
        <v>700</v>
      </c>
      <c r="O833" t="s">
        <v>70</v>
      </c>
      <c r="P833">
        <v>3635</v>
      </c>
      <c r="Q833" s="27">
        <v>7.4999999999999997E-2</v>
      </c>
      <c r="R833" t="s">
        <v>66</v>
      </c>
    </row>
    <row r="834" spans="1:18" x14ac:dyDescent="0.3">
      <c r="A834">
        <v>833</v>
      </c>
      <c r="B834">
        <v>50</v>
      </c>
      <c r="C834" t="s">
        <v>80</v>
      </c>
      <c r="D834" t="s">
        <v>63</v>
      </c>
      <c r="E834" t="s">
        <v>64</v>
      </c>
      <c r="F834" t="s">
        <v>66</v>
      </c>
      <c r="G834" t="s">
        <v>67</v>
      </c>
      <c r="H834" t="s">
        <v>67</v>
      </c>
      <c r="I834" t="s">
        <v>84</v>
      </c>
      <c r="J834">
        <v>161</v>
      </c>
      <c r="K834">
        <v>1</v>
      </c>
      <c r="L834">
        <v>999</v>
      </c>
      <c r="M834" t="s">
        <v>69</v>
      </c>
      <c r="N834" s="26">
        <v>7550</v>
      </c>
      <c r="O834" t="s">
        <v>70</v>
      </c>
      <c r="P834">
        <v>3635</v>
      </c>
      <c r="Q834" s="27">
        <v>7.4999999999999997E-2</v>
      </c>
      <c r="R834" t="s">
        <v>66</v>
      </c>
    </row>
    <row r="835" spans="1:18" x14ac:dyDescent="0.3">
      <c r="A835">
        <v>834</v>
      </c>
      <c r="B835">
        <v>53</v>
      </c>
      <c r="C835" t="s">
        <v>78</v>
      </c>
      <c r="D835" t="s">
        <v>63</v>
      </c>
      <c r="E835" t="s">
        <v>74</v>
      </c>
      <c r="F835" t="s">
        <v>65</v>
      </c>
      <c r="G835" t="s">
        <v>67</v>
      </c>
      <c r="H835" t="s">
        <v>66</v>
      </c>
      <c r="I835" t="s">
        <v>84</v>
      </c>
      <c r="J835">
        <v>122</v>
      </c>
      <c r="K835">
        <v>2</v>
      </c>
      <c r="L835">
        <v>999</v>
      </c>
      <c r="M835" t="s">
        <v>69</v>
      </c>
      <c r="N835" s="26">
        <v>7800</v>
      </c>
      <c r="O835" t="s">
        <v>70</v>
      </c>
      <c r="P835">
        <v>3635</v>
      </c>
      <c r="Q835" s="27">
        <v>7.4999999999999997E-2</v>
      </c>
      <c r="R835" t="s">
        <v>66</v>
      </c>
    </row>
    <row r="836" spans="1:18" x14ac:dyDescent="0.3">
      <c r="A836">
        <v>835</v>
      </c>
      <c r="B836">
        <v>44</v>
      </c>
      <c r="C836" t="s">
        <v>78</v>
      </c>
      <c r="D836" t="s">
        <v>73</v>
      </c>
      <c r="E836" t="s">
        <v>64</v>
      </c>
      <c r="F836" t="s">
        <v>65</v>
      </c>
      <c r="G836" t="s">
        <v>67</v>
      </c>
      <c r="H836" t="s">
        <v>66</v>
      </c>
      <c r="I836" t="s">
        <v>84</v>
      </c>
      <c r="J836">
        <v>800</v>
      </c>
      <c r="K836">
        <v>1</v>
      </c>
      <c r="L836">
        <v>999</v>
      </c>
      <c r="M836" t="s">
        <v>69</v>
      </c>
      <c r="N836" s="26">
        <v>13200</v>
      </c>
      <c r="O836" t="s">
        <v>70</v>
      </c>
      <c r="P836">
        <v>3635</v>
      </c>
      <c r="Q836" s="27">
        <v>7.4999999999999997E-2</v>
      </c>
      <c r="R836" t="s">
        <v>66</v>
      </c>
    </row>
    <row r="837" spans="1:18" x14ac:dyDescent="0.3">
      <c r="A837">
        <v>836</v>
      </c>
      <c r="B837">
        <v>53</v>
      </c>
      <c r="C837" t="s">
        <v>62</v>
      </c>
      <c r="D837" t="s">
        <v>63</v>
      </c>
      <c r="E837" t="s">
        <v>64</v>
      </c>
      <c r="F837" t="s">
        <v>65</v>
      </c>
      <c r="G837" t="s">
        <v>67</v>
      </c>
      <c r="H837" t="s">
        <v>67</v>
      </c>
      <c r="I837" t="s">
        <v>84</v>
      </c>
      <c r="J837">
        <v>615</v>
      </c>
      <c r="K837">
        <v>1</v>
      </c>
      <c r="L837">
        <v>999</v>
      </c>
      <c r="M837" t="s">
        <v>69</v>
      </c>
      <c r="N837">
        <v>550</v>
      </c>
      <c r="O837" t="s">
        <v>70</v>
      </c>
      <c r="P837">
        <v>3635</v>
      </c>
      <c r="Q837" s="27">
        <v>7.4999999999999997E-2</v>
      </c>
      <c r="R837" t="s">
        <v>66</v>
      </c>
    </row>
    <row r="838" spans="1:18" x14ac:dyDescent="0.3">
      <c r="A838">
        <v>837</v>
      </c>
      <c r="B838">
        <v>24</v>
      </c>
      <c r="C838" t="s">
        <v>71</v>
      </c>
      <c r="D838" t="s">
        <v>73</v>
      </c>
      <c r="E838" t="s">
        <v>64</v>
      </c>
      <c r="F838" t="s">
        <v>66</v>
      </c>
      <c r="G838" t="s">
        <v>66</v>
      </c>
      <c r="H838" t="s">
        <v>66</v>
      </c>
      <c r="I838" t="s">
        <v>84</v>
      </c>
      <c r="J838">
        <v>111</v>
      </c>
      <c r="K838">
        <v>1</v>
      </c>
      <c r="L838">
        <v>999</v>
      </c>
      <c r="M838" t="s">
        <v>69</v>
      </c>
      <c r="N838" s="26">
        <v>2500</v>
      </c>
      <c r="O838" t="s">
        <v>70</v>
      </c>
      <c r="P838">
        <v>3635</v>
      </c>
      <c r="Q838" s="27">
        <v>7.4999999999999997E-2</v>
      </c>
      <c r="R838" t="s">
        <v>66</v>
      </c>
    </row>
    <row r="839" spans="1:18" x14ac:dyDescent="0.3">
      <c r="A839">
        <v>838</v>
      </c>
      <c r="B839">
        <v>34</v>
      </c>
      <c r="C839" t="s">
        <v>78</v>
      </c>
      <c r="D839" t="s">
        <v>73</v>
      </c>
      <c r="E839" t="s">
        <v>64</v>
      </c>
      <c r="F839" t="s">
        <v>66</v>
      </c>
      <c r="G839" t="s">
        <v>67</v>
      </c>
      <c r="H839" t="s">
        <v>66</v>
      </c>
      <c r="I839" t="s">
        <v>84</v>
      </c>
      <c r="J839">
        <v>359</v>
      </c>
      <c r="K839">
        <v>1</v>
      </c>
      <c r="L839">
        <v>999</v>
      </c>
      <c r="M839" t="s">
        <v>69</v>
      </c>
      <c r="N839" s="26">
        <v>3850</v>
      </c>
      <c r="O839" t="s">
        <v>70</v>
      </c>
      <c r="P839">
        <v>3635</v>
      </c>
      <c r="Q839" s="27">
        <v>7.4999999999999997E-2</v>
      </c>
      <c r="R839" t="s">
        <v>66</v>
      </c>
    </row>
    <row r="840" spans="1:18" x14ac:dyDescent="0.3">
      <c r="A840">
        <v>839</v>
      </c>
      <c r="B840">
        <v>40</v>
      </c>
      <c r="C840" t="s">
        <v>77</v>
      </c>
      <c r="D840" t="s">
        <v>73</v>
      </c>
      <c r="E840" t="s">
        <v>81</v>
      </c>
      <c r="F840" t="s">
        <v>66</v>
      </c>
      <c r="G840" t="s">
        <v>67</v>
      </c>
      <c r="H840" t="s">
        <v>66</v>
      </c>
      <c r="I840" t="s">
        <v>84</v>
      </c>
      <c r="J840">
        <v>327</v>
      </c>
      <c r="K840">
        <v>3</v>
      </c>
      <c r="L840">
        <v>999</v>
      </c>
      <c r="M840" t="s">
        <v>69</v>
      </c>
      <c r="N840" s="26">
        <v>2500</v>
      </c>
      <c r="O840" t="s">
        <v>70</v>
      </c>
      <c r="P840">
        <v>3635</v>
      </c>
      <c r="Q840" s="27">
        <v>7.4999999999999997E-2</v>
      </c>
      <c r="R840" t="s">
        <v>66</v>
      </c>
    </row>
    <row r="841" spans="1:18" x14ac:dyDescent="0.3">
      <c r="A841">
        <v>840</v>
      </c>
      <c r="B841">
        <v>57</v>
      </c>
      <c r="C841" t="s">
        <v>72</v>
      </c>
      <c r="D841" t="s">
        <v>63</v>
      </c>
      <c r="E841" t="s">
        <v>74</v>
      </c>
      <c r="F841" t="s">
        <v>66</v>
      </c>
      <c r="G841" t="s">
        <v>67</v>
      </c>
      <c r="H841" t="s">
        <v>66</v>
      </c>
      <c r="I841" t="s">
        <v>84</v>
      </c>
      <c r="J841">
        <v>236</v>
      </c>
      <c r="K841">
        <v>1</v>
      </c>
      <c r="L841">
        <v>999</v>
      </c>
      <c r="M841" t="s">
        <v>69</v>
      </c>
      <c r="N841" s="26">
        <v>2450</v>
      </c>
      <c r="O841" t="s">
        <v>70</v>
      </c>
      <c r="P841">
        <v>3635</v>
      </c>
      <c r="Q841" s="27">
        <v>7.4999999999999997E-2</v>
      </c>
      <c r="R841" t="s">
        <v>66</v>
      </c>
    </row>
    <row r="842" spans="1:18" x14ac:dyDescent="0.3">
      <c r="A842">
        <v>841</v>
      </c>
      <c r="B842">
        <v>43</v>
      </c>
      <c r="C842" t="s">
        <v>62</v>
      </c>
      <c r="D842" t="s">
        <v>63</v>
      </c>
      <c r="E842" t="s">
        <v>64</v>
      </c>
      <c r="F842" t="s">
        <v>65</v>
      </c>
      <c r="G842" t="s">
        <v>67</v>
      </c>
      <c r="H842" t="s">
        <v>66</v>
      </c>
      <c r="I842" t="s">
        <v>84</v>
      </c>
      <c r="J842">
        <v>227</v>
      </c>
      <c r="K842">
        <v>1</v>
      </c>
      <c r="L842">
        <v>999</v>
      </c>
      <c r="M842" t="s">
        <v>69</v>
      </c>
      <c r="N842" s="26">
        <v>9700</v>
      </c>
      <c r="O842" t="s">
        <v>70</v>
      </c>
      <c r="P842">
        <v>3635</v>
      </c>
      <c r="Q842" s="27">
        <v>7.4999999999999997E-2</v>
      </c>
      <c r="R842" t="s">
        <v>66</v>
      </c>
    </row>
    <row r="843" spans="1:18" x14ac:dyDescent="0.3">
      <c r="A843">
        <v>842</v>
      </c>
      <c r="B843">
        <v>31</v>
      </c>
      <c r="C843" t="s">
        <v>62</v>
      </c>
      <c r="D843" t="s">
        <v>73</v>
      </c>
      <c r="E843" t="s">
        <v>64</v>
      </c>
      <c r="F843" t="s">
        <v>65</v>
      </c>
      <c r="G843" t="s">
        <v>66</v>
      </c>
      <c r="H843" t="s">
        <v>66</v>
      </c>
      <c r="I843" t="s">
        <v>84</v>
      </c>
      <c r="J843">
        <v>109</v>
      </c>
      <c r="K843">
        <v>1</v>
      </c>
      <c r="L843">
        <v>999</v>
      </c>
      <c r="M843" t="s">
        <v>69</v>
      </c>
      <c r="N843" s="26">
        <v>1200</v>
      </c>
      <c r="O843" t="s">
        <v>70</v>
      </c>
      <c r="P843">
        <v>3635</v>
      </c>
      <c r="Q843" s="27">
        <v>7.4999999999999997E-2</v>
      </c>
      <c r="R843" t="s">
        <v>66</v>
      </c>
    </row>
    <row r="844" spans="1:18" x14ac:dyDescent="0.3">
      <c r="A844">
        <v>843</v>
      </c>
      <c r="B844">
        <v>31</v>
      </c>
      <c r="C844" t="s">
        <v>71</v>
      </c>
      <c r="D844" t="s">
        <v>73</v>
      </c>
      <c r="E844" t="s">
        <v>64</v>
      </c>
      <c r="F844" t="s">
        <v>66</v>
      </c>
      <c r="G844" t="s">
        <v>67</v>
      </c>
      <c r="H844" t="s">
        <v>66</v>
      </c>
      <c r="I844" t="s">
        <v>84</v>
      </c>
      <c r="J844">
        <v>492</v>
      </c>
      <c r="K844">
        <v>2</v>
      </c>
      <c r="L844">
        <v>999</v>
      </c>
      <c r="M844" t="s">
        <v>69</v>
      </c>
      <c r="N844">
        <v>150</v>
      </c>
      <c r="O844" t="s">
        <v>70</v>
      </c>
      <c r="P844">
        <v>3635</v>
      </c>
      <c r="Q844" s="27">
        <v>7.4999999999999997E-2</v>
      </c>
      <c r="R844" t="s">
        <v>66</v>
      </c>
    </row>
    <row r="845" spans="1:18" x14ac:dyDescent="0.3">
      <c r="A845">
        <v>844</v>
      </c>
      <c r="B845">
        <v>31</v>
      </c>
      <c r="C845" t="s">
        <v>62</v>
      </c>
      <c r="D845" t="s">
        <v>73</v>
      </c>
      <c r="E845" t="s">
        <v>64</v>
      </c>
      <c r="F845" t="s">
        <v>65</v>
      </c>
      <c r="G845" t="s">
        <v>67</v>
      </c>
      <c r="H845" t="s">
        <v>66</v>
      </c>
      <c r="I845" t="s">
        <v>84</v>
      </c>
      <c r="J845">
        <v>298</v>
      </c>
      <c r="K845">
        <v>1</v>
      </c>
      <c r="L845">
        <v>999</v>
      </c>
      <c r="M845" t="s">
        <v>69</v>
      </c>
      <c r="N845">
        <v>150</v>
      </c>
      <c r="O845" t="s">
        <v>70</v>
      </c>
      <c r="P845">
        <v>3635</v>
      </c>
      <c r="Q845" s="27">
        <v>7.4999999999999997E-2</v>
      </c>
      <c r="R845" t="s">
        <v>66</v>
      </c>
    </row>
    <row r="846" spans="1:18" x14ac:dyDescent="0.3">
      <c r="A846">
        <v>845</v>
      </c>
      <c r="B846">
        <v>45</v>
      </c>
      <c r="C846" t="s">
        <v>72</v>
      </c>
      <c r="D846" t="s">
        <v>73</v>
      </c>
      <c r="E846" t="s">
        <v>64</v>
      </c>
      <c r="F846" t="s">
        <v>65</v>
      </c>
      <c r="G846" t="s">
        <v>67</v>
      </c>
      <c r="H846" t="s">
        <v>66</v>
      </c>
      <c r="I846" t="s">
        <v>84</v>
      </c>
      <c r="J846">
        <v>83</v>
      </c>
      <c r="K846">
        <v>2</v>
      </c>
      <c r="L846">
        <v>999</v>
      </c>
      <c r="M846" t="s">
        <v>69</v>
      </c>
      <c r="N846">
        <v>800</v>
      </c>
      <c r="O846" t="s">
        <v>70</v>
      </c>
      <c r="P846">
        <v>3635</v>
      </c>
      <c r="Q846" s="27">
        <v>7.4999999999999997E-2</v>
      </c>
      <c r="R846" t="s">
        <v>66</v>
      </c>
    </row>
    <row r="847" spans="1:18" x14ac:dyDescent="0.3">
      <c r="A847">
        <v>846</v>
      </c>
      <c r="B847">
        <v>38</v>
      </c>
      <c r="C847" t="s">
        <v>78</v>
      </c>
      <c r="D847" t="s">
        <v>63</v>
      </c>
      <c r="E847" t="s">
        <v>74</v>
      </c>
      <c r="F847" t="s">
        <v>66</v>
      </c>
      <c r="G847" t="s">
        <v>66</v>
      </c>
      <c r="H847" t="s">
        <v>66</v>
      </c>
      <c r="I847" t="s">
        <v>84</v>
      </c>
      <c r="J847">
        <v>241</v>
      </c>
      <c r="K847">
        <v>2</v>
      </c>
      <c r="L847">
        <v>999</v>
      </c>
      <c r="M847" t="s">
        <v>69</v>
      </c>
      <c r="N847" s="26">
        <v>2500</v>
      </c>
      <c r="O847" t="s">
        <v>70</v>
      </c>
      <c r="P847">
        <v>3635</v>
      </c>
      <c r="Q847" s="27">
        <v>7.4999999999999997E-2</v>
      </c>
      <c r="R847" t="s">
        <v>66</v>
      </c>
    </row>
    <row r="848" spans="1:18" x14ac:dyDescent="0.3">
      <c r="A848">
        <v>847</v>
      </c>
      <c r="B848">
        <v>41</v>
      </c>
      <c r="C848" t="s">
        <v>80</v>
      </c>
      <c r="D848" t="s">
        <v>63</v>
      </c>
      <c r="E848" t="s">
        <v>74</v>
      </c>
      <c r="F848" t="s">
        <v>66</v>
      </c>
      <c r="G848" t="s">
        <v>67</v>
      </c>
      <c r="H848" t="s">
        <v>66</v>
      </c>
      <c r="I848" t="s">
        <v>84</v>
      </c>
      <c r="J848">
        <v>1138</v>
      </c>
      <c r="K848">
        <v>1</v>
      </c>
      <c r="L848">
        <v>999</v>
      </c>
      <c r="M848" t="s">
        <v>69</v>
      </c>
      <c r="N848" s="26">
        <v>1700</v>
      </c>
      <c r="O848" t="s">
        <v>70</v>
      </c>
      <c r="P848">
        <v>3635</v>
      </c>
      <c r="Q848" s="27">
        <v>7.4999999999999997E-2</v>
      </c>
      <c r="R848" t="s">
        <v>67</v>
      </c>
    </row>
    <row r="849" spans="1:18" x14ac:dyDescent="0.3">
      <c r="A849">
        <v>848</v>
      </c>
      <c r="B849">
        <v>47</v>
      </c>
      <c r="C849" t="s">
        <v>62</v>
      </c>
      <c r="D849" t="s">
        <v>63</v>
      </c>
      <c r="E849" t="s">
        <v>81</v>
      </c>
      <c r="F849" t="s">
        <v>65</v>
      </c>
      <c r="G849" t="s">
        <v>67</v>
      </c>
      <c r="H849" t="s">
        <v>66</v>
      </c>
      <c r="I849" t="s">
        <v>84</v>
      </c>
      <c r="J849">
        <v>131</v>
      </c>
      <c r="K849">
        <v>1</v>
      </c>
      <c r="L849">
        <v>999</v>
      </c>
      <c r="M849" t="s">
        <v>69</v>
      </c>
      <c r="N849" s="26">
        <v>4900</v>
      </c>
      <c r="O849" t="s">
        <v>70</v>
      </c>
      <c r="P849">
        <v>3635</v>
      </c>
      <c r="Q849" s="27">
        <v>7.4999999999999997E-2</v>
      </c>
      <c r="R849" t="s">
        <v>66</v>
      </c>
    </row>
    <row r="850" spans="1:18" x14ac:dyDescent="0.3">
      <c r="A850">
        <v>849</v>
      </c>
      <c r="B850">
        <v>42</v>
      </c>
      <c r="C850" t="s">
        <v>62</v>
      </c>
      <c r="D850" t="s">
        <v>63</v>
      </c>
      <c r="E850" t="s">
        <v>64</v>
      </c>
      <c r="F850" t="s">
        <v>66</v>
      </c>
      <c r="G850" t="s">
        <v>66</v>
      </c>
      <c r="H850" t="s">
        <v>66</v>
      </c>
      <c r="I850" t="s">
        <v>84</v>
      </c>
      <c r="J850">
        <v>123</v>
      </c>
      <c r="K850">
        <v>1</v>
      </c>
      <c r="L850">
        <v>999</v>
      </c>
      <c r="M850" t="s">
        <v>69</v>
      </c>
      <c r="N850" s="26">
        <v>6500</v>
      </c>
      <c r="O850" t="s">
        <v>70</v>
      </c>
      <c r="P850">
        <v>3635</v>
      </c>
      <c r="Q850" s="27">
        <v>7.4999999999999997E-2</v>
      </c>
      <c r="R850" t="s">
        <v>66</v>
      </c>
    </row>
    <row r="851" spans="1:18" x14ac:dyDescent="0.3">
      <c r="A851">
        <v>850</v>
      </c>
      <c r="B851">
        <v>35</v>
      </c>
      <c r="C851" t="s">
        <v>62</v>
      </c>
      <c r="D851" t="s">
        <v>63</v>
      </c>
      <c r="E851" t="s">
        <v>65</v>
      </c>
      <c r="F851" t="s">
        <v>66</v>
      </c>
      <c r="G851" t="s">
        <v>67</v>
      </c>
      <c r="H851" t="s">
        <v>66</v>
      </c>
      <c r="I851" t="s">
        <v>84</v>
      </c>
      <c r="J851">
        <v>125</v>
      </c>
      <c r="K851">
        <v>1</v>
      </c>
      <c r="L851">
        <v>999</v>
      </c>
      <c r="M851" t="s">
        <v>69</v>
      </c>
      <c r="N851" s="26">
        <v>12500</v>
      </c>
      <c r="O851" t="s">
        <v>70</v>
      </c>
      <c r="P851">
        <v>3635</v>
      </c>
      <c r="Q851" s="27">
        <v>7.4999999999999997E-2</v>
      </c>
      <c r="R851" t="s">
        <v>66</v>
      </c>
    </row>
    <row r="852" spans="1:18" x14ac:dyDescent="0.3">
      <c r="A852">
        <v>851</v>
      </c>
      <c r="B852">
        <v>40</v>
      </c>
      <c r="C852" t="s">
        <v>72</v>
      </c>
      <c r="D852" t="s">
        <v>73</v>
      </c>
      <c r="E852" t="s">
        <v>74</v>
      </c>
      <c r="F852" t="s">
        <v>66</v>
      </c>
      <c r="G852" t="s">
        <v>67</v>
      </c>
      <c r="H852" t="s">
        <v>66</v>
      </c>
      <c r="I852" t="s">
        <v>84</v>
      </c>
      <c r="J852">
        <v>295</v>
      </c>
      <c r="K852">
        <v>2</v>
      </c>
      <c r="L852">
        <v>999</v>
      </c>
      <c r="M852" t="s">
        <v>69</v>
      </c>
      <c r="N852" s="26">
        <v>2300</v>
      </c>
      <c r="O852" t="s">
        <v>70</v>
      </c>
      <c r="P852">
        <v>3635</v>
      </c>
      <c r="Q852" s="27">
        <v>7.4999999999999997E-2</v>
      </c>
      <c r="R852" t="s">
        <v>66</v>
      </c>
    </row>
    <row r="853" spans="1:18" x14ac:dyDescent="0.3">
      <c r="A853">
        <v>852</v>
      </c>
      <c r="B853">
        <v>42</v>
      </c>
      <c r="C853" t="s">
        <v>62</v>
      </c>
      <c r="D853" t="s">
        <v>63</v>
      </c>
      <c r="E853" t="s">
        <v>64</v>
      </c>
      <c r="F853" t="s">
        <v>66</v>
      </c>
      <c r="G853" t="s">
        <v>66</v>
      </c>
      <c r="H853" t="s">
        <v>66</v>
      </c>
      <c r="I853" t="s">
        <v>84</v>
      </c>
      <c r="J853">
        <v>287</v>
      </c>
      <c r="K853">
        <v>1</v>
      </c>
      <c r="L853">
        <v>999</v>
      </c>
      <c r="M853" t="s">
        <v>69</v>
      </c>
      <c r="N853" s="26">
        <v>1000</v>
      </c>
      <c r="O853" t="s">
        <v>70</v>
      </c>
      <c r="P853">
        <v>3638</v>
      </c>
      <c r="Q853" s="27">
        <v>7.4999999999999997E-2</v>
      </c>
      <c r="R853" t="s">
        <v>66</v>
      </c>
    </row>
    <row r="854" spans="1:18" x14ac:dyDescent="0.3">
      <c r="A854">
        <v>853</v>
      </c>
      <c r="B854">
        <v>34</v>
      </c>
      <c r="C854" t="s">
        <v>77</v>
      </c>
      <c r="D854" t="s">
        <v>73</v>
      </c>
      <c r="E854" t="s">
        <v>81</v>
      </c>
      <c r="F854" t="s">
        <v>65</v>
      </c>
      <c r="G854" t="s">
        <v>67</v>
      </c>
      <c r="H854" t="s">
        <v>66</v>
      </c>
      <c r="I854" t="s">
        <v>84</v>
      </c>
      <c r="J854">
        <v>109</v>
      </c>
      <c r="K854">
        <v>1</v>
      </c>
      <c r="L854">
        <v>999</v>
      </c>
      <c r="M854" t="s">
        <v>69</v>
      </c>
      <c r="N854" s="26">
        <v>1800</v>
      </c>
      <c r="O854" t="s">
        <v>70</v>
      </c>
      <c r="P854">
        <v>3638</v>
      </c>
      <c r="Q854" s="27">
        <v>7.4999999999999997E-2</v>
      </c>
      <c r="R854" t="s">
        <v>66</v>
      </c>
    </row>
    <row r="855" spans="1:18" x14ac:dyDescent="0.3">
      <c r="A855">
        <v>854</v>
      </c>
      <c r="B855">
        <v>48</v>
      </c>
      <c r="C855" t="s">
        <v>78</v>
      </c>
      <c r="D855" t="s">
        <v>63</v>
      </c>
      <c r="E855" t="s">
        <v>74</v>
      </c>
      <c r="F855" t="s">
        <v>66</v>
      </c>
      <c r="G855" t="s">
        <v>67</v>
      </c>
      <c r="H855" t="s">
        <v>66</v>
      </c>
      <c r="I855" t="s">
        <v>84</v>
      </c>
      <c r="J855">
        <v>140</v>
      </c>
      <c r="K855">
        <v>2</v>
      </c>
      <c r="L855">
        <v>999</v>
      </c>
      <c r="M855" t="s">
        <v>69</v>
      </c>
      <c r="N855" s="26">
        <v>2050</v>
      </c>
      <c r="O855" t="s">
        <v>70</v>
      </c>
      <c r="P855">
        <v>3640</v>
      </c>
      <c r="Q855" s="27">
        <v>7.4999999999999997E-2</v>
      </c>
      <c r="R855" t="s">
        <v>66</v>
      </c>
    </row>
    <row r="856" spans="1:18" x14ac:dyDescent="0.3">
      <c r="A856">
        <v>855</v>
      </c>
      <c r="B856">
        <v>35</v>
      </c>
      <c r="C856" t="s">
        <v>62</v>
      </c>
      <c r="D856" t="s">
        <v>63</v>
      </c>
      <c r="E856" t="s">
        <v>65</v>
      </c>
      <c r="F856" t="s">
        <v>66</v>
      </c>
      <c r="G856" t="s">
        <v>67</v>
      </c>
      <c r="H856" t="s">
        <v>67</v>
      </c>
      <c r="I856" t="s">
        <v>84</v>
      </c>
      <c r="J856">
        <v>52</v>
      </c>
      <c r="K856">
        <v>1</v>
      </c>
      <c r="L856">
        <v>999</v>
      </c>
      <c r="M856" t="s">
        <v>69</v>
      </c>
      <c r="N856" s="26">
        <v>7450</v>
      </c>
      <c r="O856" t="s">
        <v>70</v>
      </c>
      <c r="P856">
        <v>3640</v>
      </c>
      <c r="Q856" s="27">
        <v>7.4999999999999997E-2</v>
      </c>
      <c r="R856" t="s">
        <v>66</v>
      </c>
    </row>
    <row r="857" spans="1:18" x14ac:dyDescent="0.3">
      <c r="A857">
        <v>856</v>
      </c>
      <c r="B857">
        <v>33</v>
      </c>
      <c r="C857" t="s">
        <v>62</v>
      </c>
      <c r="D857" t="s">
        <v>63</v>
      </c>
      <c r="E857" t="s">
        <v>64</v>
      </c>
      <c r="F857" t="s">
        <v>66</v>
      </c>
      <c r="G857" t="s">
        <v>67</v>
      </c>
      <c r="H857" t="s">
        <v>66</v>
      </c>
      <c r="I857" t="s">
        <v>84</v>
      </c>
      <c r="J857">
        <v>233</v>
      </c>
      <c r="K857">
        <v>1</v>
      </c>
      <c r="L857">
        <v>999</v>
      </c>
      <c r="M857" t="s">
        <v>69</v>
      </c>
      <c r="N857" s="26">
        <v>8200</v>
      </c>
      <c r="O857" t="s">
        <v>70</v>
      </c>
      <c r="P857">
        <v>3640</v>
      </c>
      <c r="Q857" s="27">
        <v>7.4999999999999997E-2</v>
      </c>
      <c r="R857" t="s">
        <v>66</v>
      </c>
    </row>
    <row r="858" spans="1:18" x14ac:dyDescent="0.3">
      <c r="A858">
        <v>857</v>
      </c>
      <c r="B858">
        <v>37</v>
      </c>
      <c r="C858" t="s">
        <v>77</v>
      </c>
      <c r="D858" t="s">
        <v>73</v>
      </c>
      <c r="E858" t="s">
        <v>81</v>
      </c>
      <c r="F858" t="s">
        <v>66</v>
      </c>
      <c r="G858" t="s">
        <v>67</v>
      </c>
      <c r="H858" t="s">
        <v>66</v>
      </c>
      <c r="I858" t="s">
        <v>84</v>
      </c>
      <c r="J858">
        <v>254</v>
      </c>
      <c r="K858">
        <v>1</v>
      </c>
      <c r="L858">
        <v>999</v>
      </c>
      <c r="M858" t="s">
        <v>69</v>
      </c>
      <c r="N858" s="26">
        <v>4070</v>
      </c>
      <c r="O858" t="s">
        <v>70</v>
      </c>
      <c r="P858">
        <v>3640</v>
      </c>
      <c r="Q858" s="27">
        <v>7.4999999999999997E-2</v>
      </c>
      <c r="R858" t="s">
        <v>66</v>
      </c>
    </row>
    <row r="859" spans="1:18" x14ac:dyDescent="0.3">
      <c r="A859">
        <v>858</v>
      </c>
      <c r="B859">
        <v>43</v>
      </c>
      <c r="C859" t="s">
        <v>77</v>
      </c>
      <c r="D859" t="s">
        <v>63</v>
      </c>
      <c r="E859" t="s">
        <v>81</v>
      </c>
      <c r="F859" t="s">
        <v>66</v>
      </c>
      <c r="G859" t="s">
        <v>67</v>
      </c>
      <c r="H859" t="s">
        <v>66</v>
      </c>
      <c r="I859" t="s">
        <v>84</v>
      </c>
      <c r="J859">
        <v>255</v>
      </c>
      <c r="K859">
        <v>1</v>
      </c>
      <c r="L859">
        <v>999</v>
      </c>
      <c r="M859" t="s">
        <v>69</v>
      </c>
      <c r="N859" s="26">
        <v>5000</v>
      </c>
      <c r="O859" t="s">
        <v>70</v>
      </c>
      <c r="P859">
        <v>3640</v>
      </c>
      <c r="Q859" s="27">
        <v>7.4999999999999997E-2</v>
      </c>
      <c r="R859" t="s">
        <v>66</v>
      </c>
    </row>
    <row r="860" spans="1:18" x14ac:dyDescent="0.3">
      <c r="A860">
        <v>859</v>
      </c>
      <c r="B860">
        <v>42</v>
      </c>
      <c r="C860" t="s">
        <v>78</v>
      </c>
      <c r="D860" t="s">
        <v>63</v>
      </c>
      <c r="E860" t="s">
        <v>65</v>
      </c>
      <c r="F860" t="s">
        <v>65</v>
      </c>
      <c r="G860" t="s">
        <v>66</v>
      </c>
      <c r="H860" t="s">
        <v>66</v>
      </c>
      <c r="I860" t="s">
        <v>84</v>
      </c>
      <c r="J860">
        <v>126</v>
      </c>
      <c r="K860">
        <v>1</v>
      </c>
      <c r="L860">
        <v>999</v>
      </c>
      <c r="M860" t="s">
        <v>69</v>
      </c>
      <c r="N860" s="26">
        <v>6000</v>
      </c>
      <c r="O860" t="s">
        <v>70</v>
      </c>
      <c r="P860">
        <v>3640</v>
      </c>
      <c r="Q860" s="27">
        <v>7.4999999999999997E-2</v>
      </c>
      <c r="R860" t="s">
        <v>66</v>
      </c>
    </row>
    <row r="861" spans="1:18" x14ac:dyDescent="0.3">
      <c r="A861">
        <v>860</v>
      </c>
      <c r="B861">
        <v>46</v>
      </c>
      <c r="C861" t="s">
        <v>78</v>
      </c>
      <c r="D861" t="s">
        <v>63</v>
      </c>
      <c r="E861" t="s">
        <v>74</v>
      </c>
      <c r="F861" t="s">
        <v>66</v>
      </c>
      <c r="G861" t="s">
        <v>67</v>
      </c>
      <c r="H861" t="s">
        <v>66</v>
      </c>
      <c r="I861" t="s">
        <v>84</v>
      </c>
      <c r="J861">
        <v>184</v>
      </c>
      <c r="K861">
        <v>2</v>
      </c>
      <c r="L861">
        <v>999</v>
      </c>
      <c r="M861" t="s">
        <v>69</v>
      </c>
      <c r="N861" s="26">
        <v>7500</v>
      </c>
      <c r="O861" t="s">
        <v>70</v>
      </c>
      <c r="P861">
        <v>3640</v>
      </c>
      <c r="Q861" s="27">
        <v>7.4999999999999997E-2</v>
      </c>
      <c r="R861" t="s">
        <v>66</v>
      </c>
    </row>
    <row r="862" spans="1:18" x14ac:dyDescent="0.3">
      <c r="A862">
        <v>861</v>
      </c>
      <c r="B862">
        <v>37</v>
      </c>
      <c r="C862" t="s">
        <v>62</v>
      </c>
      <c r="D862" t="s">
        <v>63</v>
      </c>
      <c r="E862" t="s">
        <v>64</v>
      </c>
      <c r="F862" t="s">
        <v>65</v>
      </c>
      <c r="G862" t="s">
        <v>67</v>
      </c>
      <c r="H862" t="s">
        <v>66</v>
      </c>
      <c r="I862" t="s">
        <v>84</v>
      </c>
      <c r="J862">
        <v>591</v>
      </c>
      <c r="K862">
        <v>1</v>
      </c>
      <c r="L862">
        <v>999</v>
      </c>
      <c r="M862" t="s">
        <v>69</v>
      </c>
      <c r="N862" s="26">
        <v>3000</v>
      </c>
      <c r="O862" t="s">
        <v>70</v>
      </c>
      <c r="P862">
        <v>3646</v>
      </c>
      <c r="Q862" s="27">
        <v>7.4999999999999997E-2</v>
      </c>
      <c r="R862" t="s">
        <v>67</v>
      </c>
    </row>
    <row r="863" spans="1:18" x14ac:dyDescent="0.3">
      <c r="A863">
        <v>862</v>
      </c>
      <c r="B863">
        <v>40</v>
      </c>
      <c r="C863" t="s">
        <v>62</v>
      </c>
      <c r="D863" t="s">
        <v>63</v>
      </c>
      <c r="E863" t="s">
        <v>64</v>
      </c>
      <c r="F863" t="s">
        <v>66</v>
      </c>
      <c r="G863" t="s">
        <v>67</v>
      </c>
      <c r="H863" t="s">
        <v>66</v>
      </c>
      <c r="I863" t="s">
        <v>84</v>
      </c>
      <c r="J863">
        <v>294</v>
      </c>
      <c r="K863">
        <v>1</v>
      </c>
      <c r="L863">
        <v>999</v>
      </c>
      <c r="M863" t="s">
        <v>69</v>
      </c>
      <c r="N863" s="26">
        <v>4300</v>
      </c>
      <c r="O863" t="s">
        <v>70</v>
      </c>
      <c r="P863">
        <v>3646</v>
      </c>
      <c r="Q863" s="27">
        <v>7.4999999999999997E-2</v>
      </c>
      <c r="R863" t="s">
        <v>66</v>
      </c>
    </row>
    <row r="864" spans="1:18" x14ac:dyDescent="0.3">
      <c r="A864">
        <v>863</v>
      </c>
      <c r="B864">
        <v>40</v>
      </c>
      <c r="C864" t="s">
        <v>62</v>
      </c>
      <c r="D864" t="s">
        <v>63</v>
      </c>
      <c r="E864" t="s">
        <v>64</v>
      </c>
      <c r="F864" t="s">
        <v>66</v>
      </c>
      <c r="G864" t="s">
        <v>67</v>
      </c>
      <c r="H864" t="s">
        <v>66</v>
      </c>
      <c r="I864" t="s">
        <v>84</v>
      </c>
      <c r="J864">
        <v>285</v>
      </c>
      <c r="K864">
        <v>1</v>
      </c>
      <c r="L864">
        <v>999</v>
      </c>
      <c r="M864" t="s">
        <v>69</v>
      </c>
      <c r="N864" s="26">
        <v>1500</v>
      </c>
      <c r="O864" t="s">
        <v>70</v>
      </c>
      <c r="P864">
        <v>3646</v>
      </c>
      <c r="Q864" s="27">
        <v>7.4999999999999997E-2</v>
      </c>
      <c r="R864" t="s">
        <v>66</v>
      </c>
    </row>
    <row r="865" spans="1:18" x14ac:dyDescent="0.3">
      <c r="A865">
        <v>864</v>
      </c>
      <c r="B865">
        <v>59</v>
      </c>
      <c r="C865" t="s">
        <v>80</v>
      </c>
      <c r="D865" t="s">
        <v>73</v>
      </c>
      <c r="E865" t="s">
        <v>64</v>
      </c>
      <c r="F865" t="s">
        <v>65</v>
      </c>
      <c r="G865" t="s">
        <v>67</v>
      </c>
      <c r="H865" t="s">
        <v>66</v>
      </c>
      <c r="I865" t="s">
        <v>84</v>
      </c>
      <c r="J865">
        <v>173</v>
      </c>
      <c r="K865">
        <v>1</v>
      </c>
      <c r="L865">
        <v>999</v>
      </c>
      <c r="M865" t="s">
        <v>69</v>
      </c>
      <c r="N865" s="26">
        <v>4450</v>
      </c>
      <c r="O865" t="s">
        <v>70</v>
      </c>
      <c r="P865">
        <v>3646</v>
      </c>
      <c r="Q865" s="27">
        <v>7.4999999999999997E-2</v>
      </c>
      <c r="R865" t="s">
        <v>66</v>
      </c>
    </row>
    <row r="866" spans="1:18" x14ac:dyDescent="0.3">
      <c r="A866">
        <v>865</v>
      </c>
      <c r="B866">
        <v>43</v>
      </c>
      <c r="C866" t="s">
        <v>77</v>
      </c>
      <c r="D866" t="s">
        <v>73</v>
      </c>
      <c r="E866" t="s">
        <v>74</v>
      </c>
      <c r="F866" t="s">
        <v>66</v>
      </c>
      <c r="G866" t="s">
        <v>66</v>
      </c>
      <c r="H866" t="s">
        <v>66</v>
      </c>
      <c r="I866" t="s">
        <v>84</v>
      </c>
      <c r="J866">
        <v>336</v>
      </c>
      <c r="K866">
        <v>1</v>
      </c>
      <c r="L866">
        <v>999</v>
      </c>
      <c r="M866" t="s">
        <v>69</v>
      </c>
      <c r="N866" s="26">
        <v>7000</v>
      </c>
      <c r="O866" t="s">
        <v>70</v>
      </c>
      <c r="P866">
        <v>3646</v>
      </c>
      <c r="Q866" s="27">
        <v>7.4999999999999997E-2</v>
      </c>
      <c r="R866" t="s">
        <v>66</v>
      </c>
    </row>
    <row r="867" spans="1:18" x14ac:dyDescent="0.3">
      <c r="A867">
        <v>866</v>
      </c>
      <c r="B867">
        <v>44</v>
      </c>
      <c r="C867" t="s">
        <v>62</v>
      </c>
      <c r="D867" t="s">
        <v>73</v>
      </c>
      <c r="E867" t="s">
        <v>64</v>
      </c>
      <c r="F867" t="s">
        <v>66</v>
      </c>
      <c r="G867" t="s">
        <v>67</v>
      </c>
      <c r="H867" t="s">
        <v>67</v>
      </c>
      <c r="I867" t="s">
        <v>84</v>
      </c>
      <c r="J867">
        <v>344</v>
      </c>
      <c r="K867">
        <v>1</v>
      </c>
      <c r="L867">
        <v>999</v>
      </c>
      <c r="M867" t="s">
        <v>69</v>
      </c>
      <c r="N867" s="26">
        <v>5000</v>
      </c>
      <c r="O867" t="s">
        <v>70</v>
      </c>
      <c r="P867">
        <v>3646</v>
      </c>
      <c r="Q867" s="27">
        <v>7.4999999999999997E-2</v>
      </c>
      <c r="R867" t="s">
        <v>66</v>
      </c>
    </row>
    <row r="868" spans="1:18" x14ac:dyDescent="0.3">
      <c r="A868">
        <v>867</v>
      </c>
      <c r="B868">
        <v>44</v>
      </c>
      <c r="C868" t="s">
        <v>62</v>
      </c>
      <c r="D868" t="s">
        <v>73</v>
      </c>
      <c r="E868" t="s">
        <v>64</v>
      </c>
      <c r="F868" t="s">
        <v>66</v>
      </c>
      <c r="G868" t="s">
        <v>67</v>
      </c>
      <c r="H868" t="s">
        <v>66</v>
      </c>
      <c r="I868" t="s">
        <v>84</v>
      </c>
      <c r="J868">
        <v>786</v>
      </c>
      <c r="K868">
        <v>1</v>
      </c>
      <c r="L868">
        <v>999</v>
      </c>
      <c r="M868" t="s">
        <v>69</v>
      </c>
      <c r="N868" s="26">
        <v>4500</v>
      </c>
      <c r="O868" t="s">
        <v>70</v>
      </c>
      <c r="P868">
        <v>3646</v>
      </c>
      <c r="Q868" s="27">
        <v>7.4999999999999997E-2</v>
      </c>
      <c r="R868" t="s">
        <v>67</v>
      </c>
    </row>
    <row r="869" spans="1:18" x14ac:dyDescent="0.3">
      <c r="A869">
        <v>868</v>
      </c>
      <c r="B869">
        <v>41</v>
      </c>
      <c r="C869" t="s">
        <v>78</v>
      </c>
      <c r="D869" t="s">
        <v>73</v>
      </c>
      <c r="E869" t="s">
        <v>74</v>
      </c>
      <c r="F869" t="s">
        <v>66</v>
      </c>
      <c r="G869" t="s">
        <v>67</v>
      </c>
      <c r="H869" t="s">
        <v>66</v>
      </c>
      <c r="I869" t="s">
        <v>84</v>
      </c>
      <c r="J869">
        <v>153</v>
      </c>
      <c r="K869">
        <v>1</v>
      </c>
      <c r="L869">
        <v>999</v>
      </c>
      <c r="M869" t="s">
        <v>69</v>
      </c>
      <c r="N869" s="26">
        <v>4200</v>
      </c>
      <c r="O869" t="s">
        <v>70</v>
      </c>
      <c r="P869">
        <v>3646</v>
      </c>
      <c r="Q869" s="27">
        <v>7.4999999999999997E-2</v>
      </c>
      <c r="R869" t="s">
        <v>66</v>
      </c>
    </row>
    <row r="870" spans="1:18" x14ac:dyDescent="0.3">
      <c r="A870">
        <v>869</v>
      </c>
      <c r="B870">
        <v>28</v>
      </c>
      <c r="C870" t="s">
        <v>65</v>
      </c>
      <c r="D870" t="s">
        <v>63</v>
      </c>
      <c r="E870" t="s">
        <v>64</v>
      </c>
      <c r="F870" t="s">
        <v>65</v>
      </c>
      <c r="G870" t="s">
        <v>67</v>
      </c>
      <c r="H870" t="s">
        <v>66</v>
      </c>
      <c r="I870" t="s">
        <v>84</v>
      </c>
      <c r="J870">
        <v>99</v>
      </c>
      <c r="K870">
        <v>2</v>
      </c>
      <c r="L870">
        <v>999</v>
      </c>
      <c r="M870" t="s">
        <v>69</v>
      </c>
      <c r="N870" s="26">
        <v>1200</v>
      </c>
      <c r="O870" t="s">
        <v>70</v>
      </c>
      <c r="P870">
        <v>3646</v>
      </c>
      <c r="Q870" s="27">
        <v>7.4999999999999997E-2</v>
      </c>
      <c r="R870" t="s">
        <v>66</v>
      </c>
    </row>
    <row r="871" spans="1:18" x14ac:dyDescent="0.3">
      <c r="A871">
        <v>870</v>
      </c>
      <c r="B871">
        <v>48</v>
      </c>
      <c r="C871" t="s">
        <v>71</v>
      </c>
      <c r="D871" t="s">
        <v>73</v>
      </c>
      <c r="E871" t="s">
        <v>64</v>
      </c>
      <c r="F871" t="s">
        <v>65</v>
      </c>
      <c r="G871" t="s">
        <v>67</v>
      </c>
      <c r="H871" t="s">
        <v>66</v>
      </c>
      <c r="I871" t="s">
        <v>84</v>
      </c>
      <c r="J871">
        <v>243</v>
      </c>
      <c r="K871">
        <v>1</v>
      </c>
      <c r="L871">
        <v>999</v>
      </c>
      <c r="M871" t="s">
        <v>69</v>
      </c>
      <c r="N871" s="26">
        <v>1800</v>
      </c>
      <c r="O871" t="s">
        <v>70</v>
      </c>
      <c r="P871">
        <v>3646</v>
      </c>
      <c r="Q871" s="27">
        <v>7.4999999999999997E-2</v>
      </c>
      <c r="R871" t="s">
        <v>66</v>
      </c>
    </row>
    <row r="872" spans="1:18" x14ac:dyDescent="0.3">
      <c r="A872">
        <v>871</v>
      </c>
      <c r="B872">
        <v>31</v>
      </c>
      <c r="C872" t="s">
        <v>78</v>
      </c>
      <c r="D872" t="s">
        <v>63</v>
      </c>
      <c r="E872" t="s">
        <v>64</v>
      </c>
      <c r="F872" t="s">
        <v>66</v>
      </c>
      <c r="G872" t="s">
        <v>67</v>
      </c>
      <c r="H872" t="s">
        <v>66</v>
      </c>
      <c r="I872" t="s">
        <v>84</v>
      </c>
      <c r="J872">
        <v>260</v>
      </c>
      <c r="K872">
        <v>1</v>
      </c>
      <c r="L872">
        <v>999</v>
      </c>
      <c r="M872" t="s">
        <v>69</v>
      </c>
      <c r="N872" s="26">
        <v>1900</v>
      </c>
      <c r="O872" t="s">
        <v>70</v>
      </c>
      <c r="P872">
        <v>3646</v>
      </c>
      <c r="Q872" s="27">
        <v>7.4999999999999997E-2</v>
      </c>
      <c r="R872" t="s">
        <v>66</v>
      </c>
    </row>
    <row r="873" spans="1:18" x14ac:dyDescent="0.3">
      <c r="A873">
        <v>872</v>
      </c>
      <c r="B873">
        <v>27</v>
      </c>
      <c r="C873" t="s">
        <v>62</v>
      </c>
      <c r="D873" t="s">
        <v>63</v>
      </c>
      <c r="E873" t="s">
        <v>64</v>
      </c>
      <c r="F873" t="s">
        <v>66</v>
      </c>
      <c r="G873" t="s">
        <v>67</v>
      </c>
      <c r="H873" t="s">
        <v>66</v>
      </c>
      <c r="I873" t="s">
        <v>84</v>
      </c>
      <c r="J873">
        <v>164</v>
      </c>
      <c r="K873">
        <v>2</v>
      </c>
      <c r="L873">
        <v>999</v>
      </c>
      <c r="M873" t="s">
        <v>69</v>
      </c>
      <c r="N873" s="26">
        <v>1550</v>
      </c>
      <c r="O873" t="s">
        <v>70</v>
      </c>
      <c r="P873">
        <v>3646</v>
      </c>
      <c r="Q873" s="27">
        <v>7.4999999999999997E-2</v>
      </c>
      <c r="R873" t="s">
        <v>66</v>
      </c>
    </row>
    <row r="874" spans="1:18" x14ac:dyDescent="0.3">
      <c r="A874">
        <v>873</v>
      </c>
      <c r="B874">
        <v>43</v>
      </c>
      <c r="C874" t="s">
        <v>77</v>
      </c>
      <c r="D874" t="s">
        <v>63</v>
      </c>
      <c r="E874" t="s">
        <v>74</v>
      </c>
      <c r="F874" t="s">
        <v>66</v>
      </c>
      <c r="G874" t="s">
        <v>67</v>
      </c>
      <c r="H874" t="s">
        <v>66</v>
      </c>
      <c r="I874" t="s">
        <v>84</v>
      </c>
      <c r="J874">
        <v>255</v>
      </c>
      <c r="K874">
        <v>2</v>
      </c>
      <c r="L874">
        <v>999</v>
      </c>
      <c r="M874" t="s">
        <v>69</v>
      </c>
      <c r="N874" s="26">
        <v>1900</v>
      </c>
      <c r="O874" t="s">
        <v>70</v>
      </c>
      <c r="P874">
        <v>3646</v>
      </c>
      <c r="Q874" s="27">
        <v>7.4999999999999997E-2</v>
      </c>
      <c r="R874" t="s">
        <v>66</v>
      </c>
    </row>
    <row r="875" spans="1:18" x14ac:dyDescent="0.3">
      <c r="A875">
        <v>874</v>
      </c>
      <c r="B875">
        <v>47</v>
      </c>
      <c r="C875" t="s">
        <v>75</v>
      </c>
      <c r="D875" t="s">
        <v>73</v>
      </c>
      <c r="E875" t="s">
        <v>64</v>
      </c>
      <c r="F875" t="s">
        <v>65</v>
      </c>
      <c r="G875" t="s">
        <v>67</v>
      </c>
      <c r="H875" t="s">
        <v>66</v>
      </c>
      <c r="I875" t="s">
        <v>84</v>
      </c>
      <c r="J875">
        <v>47</v>
      </c>
      <c r="K875">
        <v>1</v>
      </c>
      <c r="L875">
        <v>999</v>
      </c>
      <c r="M875" t="s">
        <v>69</v>
      </c>
      <c r="N875" s="26">
        <v>1000</v>
      </c>
      <c r="O875" t="s">
        <v>70</v>
      </c>
      <c r="P875">
        <v>3646</v>
      </c>
      <c r="Q875" s="27">
        <v>7.4999999999999997E-2</v>
      </c>
      <c r="R875" t="s">
        <v>66</v>
      </c>
    </row>
    <row r="876" spans="1:18" x14ac:dyDescent="0.3">
      <c r="A876">
        <v>875</v>
      </c>
      <c r="B876">
        <v>40</v>
      </c>
      <c r="C876" t="s">
        <v>62</v>
      </c>
      <c r="D876" t="s">
        <v>63</v>
      </c>
      <c r="E876" t="s">
        <v>65</v>
      </c>
      <c r="F876" t="s">
        <v>66</v>
      </c>
      <c r="G876" t="s">
        <v>67</v>
      </c>
      <c r="H876" t="s">
        <v>66</v>
      </c>
      <c r="I876" t="s">
        <v>84</v>
      </c>
      <c r="J876">
        <v>110</v>
      </c>
      <c r="K876">
        <v>2</v>
      </c>
      <c r="L876">
        <v>999</v>
      </c>
      <c r="M876" t="s">
        <v>69</v>
      </c>
      <c r="N876" s="26">
        <v>4300</v>
      </c>
      <c r="O876" t="s">
        <v>70</v>
      </c>
      <c r="P876">
        <v>3646</v>
      </c>
      <c r="Q876" s="27">
        <v>7.4999999999999997E-2</v>
      </c>
      <c r="R876" t="s">
        <v>66</v>
      </c>
    </row>
    <row r="877" spans="1:18" x14ac:dyDescent="0.3">
      <c r="A877">
        <v>876</v>
      </c>
      <c r="B877">
        <v>43</v>
      </c>
      <c r="C877" t="s">
        <v>65</v>
      </c>
      <c r="D877" t="s">
        <v>73</v>
      </c>
      <c r="E877" t="s">
        <v>64</v>
      </c>
      <c r="F877" t="s">
        <v>65</v>
      </c>
      <c r="G877" t="s">
        <v>66</v>
      </c>
      <c r="H877" t="s">
        <v>66</v>
      </c>
      <c r="I877" t="s">
        <v>84</v>
      </c>
      <c r="J877">
        <v>463</v>
      </c>
      <c r="K877">
        <v>1</v>
      </c>
      <c r="L877">
        <v>999</v>
      </c>
      <c r="M877" t="s">
        <v>69</v>
      </c>
      <c r="N877" s="26">
        <v>1800</v>
      </c>
      <c r="O877" t="s">
        <v>70</v>
      </c>
      <c r="P877">
        <v>3646</v>
      </c>
      <c r="Q877" s="27">
        <v>7.4999999999999997E-2</v>
      </c>
      <c r="R877" t="s">
        <v>66</v>
      </c>
    </row>
    <row r="878" spans="1:18" x14ac:dyDescent="0.3">
      <c r="A878">
        <v>877</v>
      </c>
      <c r="B878">
        <v>29</v>
      </c>
      <c r="C878" t="s">
        <v>77</v>
      </c>
      <c r="D878" t="s">
        <v>63</v>
      </c>
      <c r="E878" t="s">
        <v>81</v>
      </c>
      <c r="F878" t="s">
        <v>66</v>
      </c>
      <c r="G878" t="s">
        <v>67</v>
      </c>
      <c r="H878" t="s">
        <v>66</v>
      </c>
      <c r="I878" t="s">
        <v>84</v>
      </c>
      <c r="J878">
        <v>192</v>
      </c>
      <c r="K878">
        <v>1</v>
      </c>
      <c r="L878">
        <v>999</v>
      </c>
      <c r="M878" t="s">
        <v>69</v>
      </c>
      <c r="N878" s="26">
        <v>15400</v>
      </c>
      <c r="O878" t="s">
        <v>70</v>
      </c>
      <c r="P878">
        <v>3646</v>
      </c>
      <c r="Q878" s="27">
        <v>7.4999999999999997E-2</v>
      </c>
      <c r="R878" t="s">
        <v>66</v>
      </c>
    </row>
    <row r="879" spans="1:18" x14ac:dyDescent="0.3">
      <c r="A879">
        <v>878</v>
      </c>
      <c r="B879">
        <v>54</v>
      </c>
      <c r="C879" t="s">
        <v>78</v>
      </c>
      <c r="D879" t="s">
        <v>63</v>
      </c>
      <c r="E879" t="s">
        <v>74</v>
      </c>
      <c r="F879" t="s">
        <v>66</v>
      </c>
      <c r="G879" t="s">
        <v>66</v>
      </c>
      <c r="H879" t="s">
        <v>66</v>
      </c>
      <c r="I879" t="s">
        <v>84</v>
      </c>
      <c r="J879">
        <v>388</v>
      </c>
      <c r="K879">
        <v>7</v>
      </c>
      <c r="L879">
        <v>999</v>
      </c>
      <c r="M879" t="s">
        <v>69</v>
      </c>
      <c r="N879" s="26">
        <v>7550</v>
      </c>
      <c r="O879" t="s">
        <v>70</v>
      </c>
      <c r="P879">
        <v>3646</v>
      </c>
      <c r="Q879" s="27">
        <v>7.4999999999999997E-2</v>
      </c>
      <c r="R879" t="s">
        <v>66</v>
      </c>
    </row>
    <row r="880" spans="1:18" x14ac:dyDescent="0.3">
      <c r="A880">
        <v>879</v>
      </c>
      <c r="B880">
        <v>36</v>
      </c>
      <c r="C880" t="s">
        <v>77</v>
      </c>
      <c r="D880" t="s">
        <v>63</v>
      </c>
      <c r="E880" t="s">
        <v>81</v>
      </c>
      <c r="F880" t="s">
        <v>66</v>
      </c>
      <c r="G880" t="s">
        <v>66</v>
      </c>
      <c r="H880" t="s">
        <v>66</v>
      </c>
      <c r="I880" t="s">
        <v>84</v>
      </c>
      <c r="J880">
        <v>221</v>
      </c>
      <c r="K880">
        <v>1</v>
      </c>
      <c r="L880">
        <v>999</v>
      </c>
      <c r="M880" t="s">
        <v>69</v>
      </c>
      <c r="N880" s="26">
        <v>2700</v>
      </c>
      <c r="O880" t="s">
        <v>70</v>
      </c>
      <c r="P880">
        <v>3646</v>
      </c>
      <c r="Q880" s="27">
        <v>7.4999999999999997E-2</v>
      </c>
      <c r="R880" t="s">
        <v>66</v>
      </c>
    </row>
    <row r="881" spans="1:18" x14ac:dyDescent="0.3">
      <c r="A881">
        <v>880</v>
      </c>
      <c r="B881">
        <v>30</v>
      </c>
      <c r="C881" t="s">
        <v>78</v>
      </c>
      <c r="D881" t="s">
        <v>63</v>
      </c>
      <c r="E881" t="s">
        <v>74</v>
      </c>
      <c r="F881" t="s">
        <v>66</v>
      </c>
      <c r="G881" t="s">
        <v>66</v>
      </c>
      <c r="H881" t="s">
        <v>66</v>
      </c>
      <c r="I881" t="s">
        <v>84</v>
      </c>
      <c r="J881">
        <v>25</v>
      </c>
      <c r="K881">
        <v>1</v>
      </c>
      <c r="L881">
        <v>999</v>
      </c>
      <c r="M881" t="s">
        <v>69</v>
      </c>
      <c r="N881" s="26">
        <v>2300</v>
      </c>
      <c r="O881" t="s">
        <v>70</v>
      </c>
      <c r="P881">
        <v>3646</v>
      </c>
      <c r="Q881" s="27">
        <v>7.4999999999999997E-2</v>
      </c>
      <c r="R881" t="s">
        <v>66</v>
      </c>
    </row>
    <row r="882" spans="1:18" x14ac:dyDescent="0.3">
      <c r="A882">
        <v>881</v>
      </c>
      <c r="B882">
        <v>38</v>
      </c>
      <c r="C882" t="s">
        <v>71</v>
      </c>
      <c r="D882" t="s">
        <v>63</v>
      </c>
      <c r="E882" t="s">
        <v>65</v>
      </c>
      <c r="F882" t="s">
        <v>65</v>
      </c>
      <c r="G882" t="s">
        <v>67</v>
      </c>
      <c r="H882" t="s">
        <v>66</v>
      </c>
      <c r="I882" t="s">
        <v>84</v>
      </c>
      <c r="J882">
        <v>256</v>
      </c>
      <c r="K882">
        <v>6</v>
      </c>
      <c r="L882">
        <v>999</v>
      </c>
      <c r="M882" t="s">
        <v>69</v>
      </c>
      <c r="N882" s="26">
        <v>2550</v>
      </c>
      <c r="O882" t="s">
        <v>70</v>
      </c>
      <c r="P882">
        <v>3646</v>
      </c>
      <c r="Q882" s="27">
        <v>7.4999999999999997E-2</v>
      </c>
      <c r="R882" t="s">
        <v>66</v>
      </c>
    </row>
    <row r="883" spans="1:18" x14ac:dyDescent="0.3">
      <c r="A883">
        <v>882</v>
      </c>
      <c r="B883">
        <v>39</v>
      </c>
      <c r="C883" t="s">
        <v>62</v>
      </c>
      <c r="D883" t="s">
        <v>63</v>
      </c>
      <c r="E883" t="s">
        <v>64</v>
      </c>
      <c r="F883" t="s">
        <v>66</v>
      </c>
      <c r="G883" t="s">
        <v>66</v>
      </c>
      <c r="H883" t="s">
        <v>66</v>
      </c>
      <c r="I883" t="s">
        <v>84</v>
      </c>
      <c r="J883">
        <v>104</v>
      </c>
      <c r="K883">
        <v>1</v>
      </c>
      <c r="L883">
        <v>999</v>
      </c>
      <c r="M883" t="s">
        <v>69</v>
      </c>
      <c r="N883" s="26">
        <v>2500</v>
      </c>
      <c r="O883" t="s">
        <v>70</v>
      </c>
      <c r="P883">
        <v>3646</v>
      </c>
      <c r="Q883" s="27">
        <v>7.4999999999999997E-2</v>
      </c>
      <c r="R883" t="s">
        <v>66</v>
      </c>
    </row>
    <row r="884" spans="1:18" x14ac:dyDescent="0.3">
      <c r="A884">
        <v>883</v>
      </c>
      <c r="B884">
        <v>33</v>
      </c>
      <c r="C884" t="s">
        <v>62</v>
      </c>
      <c r="D884" t="s">
        <v>63</v>
      </c>
      <c r="E884" t="s">
        <v>64</v>
      </c>
      <c r="F884" t="s">
        <v>66</v>
      </c>
      <c r="G884" t="s">
        <v>66</v>
      </c>
      <c r="H884" t="s">
        <v>66</v>
      </c>
      <c r="I884" t="s">
        <v>84</v>
      </c>
      <c r="J884">
        <v>283</v>
      </c>
      <c r="K884">
        <v>2</v>
      </c>
      <c r="L884">
        <v>999</v>
      </c>
      <c r="M884" t="s">
        <v>69</v>
      </c>
      <c r="N884" s="26">
        <v>22850</v>
      </c>
      <c r="O884" t="s">
        <v>70</v>
      </c>
      <c r="P884">
        <v>3646</v>
      </c>
      <c r="Q884" s="27">
        <v>7.4999999999999997E-2</v>
      </c>
      <c r="R884" t="s">
        <v>66</v>
      </c>
    </row>
    <row r="885" spans="1:18" x14ac:dyDescent="0.3">
      <c r="A885">
        <v>884</v>
      </c>
      <c r="B885">
        <v>39</v>
      </c>
      <c r="C885" t="s">
        <v>75</v>
      </c>
      <c r="D885" t="s">
        <v>63</v>
      </c>
      <c r="E885" t="s">
        <v>64</v>
      </c>
      <c r="F885" t="s">
        <v>66</v>
      </c>
      <c r="G885" t="s">
        <v>67</v>
      </c>
      <c r="H885" t="s">
        <v>66</v>
      </c>
      <c r="I885" t="s">
        <v>84</v>
      </c>
      <c r="J885">
        <v>448</v>
      </c>
      <c r="K885">
        <v>1</v>
      </c>
      <c r="L885">
        <v>999</v>
      </c>
      <c r="M885" t="s">
        <v>69</v>
      </c>
      <c r="N885" s="26">
        <v>22700</v>
      </c>
      <c r="O885" t="s">
        <v>70</v>
      </c>
      <c r="P885">
        <v>3646</v>
      </c>
      <c r="Q885" s="27">
        <v>7.4999999999999997E-2</v>
      </c>
      <c r="R885" t="s">
        <v>66</v>
      </c>
    </row>
    <row r="886" spans="1:18" x14ac:dyDescent="0.3">
      <c r="A886">
        <v>885</v>
      </c>
      <c r="B886">
        <v>38</v>
      </c>
      <c r="C886" t="s">
        <v>77</v>
      </c>
      <c r="D886" t="s">
        <v>73</v>
      </c>
      <c r="E886" t="s">
        <v>81</v>
      </c>
      <c r="F886" t="s">
        <v>66</v>
      </c>
      <c r="G886" t="s">
        <v>66</v>
      </c>
      <c r="H886" t="s">
        <v>66</v>
      </c>
      <c r="I886" t="s">
        <v>84</v>
      </c>
      <c r="J886">
        <v>127</v>
      </c>
      <c r="K886">
        <v>1</v>
      </c>
      <c r="L886">
        <v>999</v>
      </c>
      <c r="M886" t="s">
        <v>69</v>
      </c>
      <c r="N886">
        <v>350</v>
      </c>
      <c r="O886" t="s">
        <v>70</v>
      </c>
      <c r="P886">
        <v>3646</v>
      </c>
      <c r="Q886" s="27">
        <v>7.4999999999999997E-2</v>
      </c>
      <c r="R886" t="s">
        <v>66</v>
      </c>
    </row>
    <row r="887" spans="1:18" x14ac:dyDescent="0.3">
      <c r="A887">
        <v>886</v>
      </c>
      <c r="B887">
        <v>44</v>
      </c>
      <c r="C887" t="s">
        <v>78</v>
      </c>
      <c r="D887" t="s">
        <v>63</v>
      </c>
      <c r="E887" t="s">
        <v>64</v>
      </c>
      <c r="F887" t="s">
        <v>66</v>
      </c>
      <c r="G887" t="s">
        <v>67</v>
      </c>
      <c r="H887" t="s">
        <v>66</v>
      </c>
      <c r="I887" t="s">
        <v>84</v>
      </c>
      <c r="J887">
        <v>378</v>
      </c>
      <c r="K887">
        <v>1</v>
      </c>
      <c r="L887">
        <v>999</v>
      </c>
      <c r="M887" t="s">
        <v>69</v>
      </c>
      <c r="N887" s="26">
        <v>4400</v>
      </c>
      <c r="O887" t="s">
        <v>70</v>
      </c>
      <c r="P887">
        <v>3646</v>
      </c>
      <c r="Q887" s="27">
        <v>7.4999999999999997E-2</v>
      </c>
      <c r="R887" t="s">
        <v>66</v>
      </c>
    </row>
    <row r="888" spans="1:18" x14ac:dyDescent="0.3">
      <c r="A888">
        <v>887</v>
      </c>
      <c r="B888">
        <v>33</v>
      </c>
      <c r="C888" t="s">
        <v>62</v>
      </c>
      <c r="D888" t="s">
        <v>63</v>
      </c>
      <c r="E888" t="s">
        <v>64</v>
      </c>
      <c r="F888" t="s">
        <v>66</v>
      </c>
      <c r="G888" t="s">
        <v>67</v>
      </c>
      <c r="H888" t="s">
        <v>66</v>
      </c>
      <c r="I888" t="s">
        <v>84</v>
      </c>
      <c r="J888">
        <v>67</v>
      </c>
      <c r="K888">
        <v>1</v>
      </c>
      <c r="L888">
        <v>999</v>
      </c>
      <c r="M888" t="s">
        <v>69</v>
      </c>
      <c r="N888" s="26">
        <v>1500</v>
      </c>
      <c r="O888" t="s">
        <v>70</v>
      </c>
      <c r="P888">
        <v>3646</v>
      </c>
      <c r="Q888" s="27">
        <v>7.4999999999999997E-2</v>
      </c>
      <c r="R888" t="s">
        <v>66</v>
      </c>
    </row>
    <row r="889" spans="1:18" x14ac:dyDescent="0.3">
      <c r="A889">
        <v>888</v>
      </c>
      <c r="B889">
        <v>37</v>
      </c>
      <c r="C889" t="s">
        <v>62</v>
      </c>
      <c r="D889" t="s">
        <v>73</v>
      </c>
      <c r="E889" t="s">
        <v>64</v>
      </c>
      <c r="F889" t="s">
        <v>66</v>
      </c>
      <c r="G889" t="s">
        <v>66</v>
      </c>
      <c r="H889" t="s">
        <v>66</v>
      </c>
      <c r="I889" t="s">
        <v>84</v>
      </c>
      <c r="J889">
        <v>221</v>
      </c>
      <c r="K889">
        <v>2</v>
      </c>
      <c r="L889">
        <v>999</v>
      </c>
      <c r="M889" t="s">
        <v>69</v>
      </c>
      <c r="N889">
        <v>150</v>
      </c>
      <c r="O889" t="s">
        <v>70</v>
      </c>
      <c r="P889">
        <v>3646</v>
      </c>
      <c r="Q889" s="27">
        <v>7.4999999999999997E-2</v>
      </c>
      <c r="R889" t="s">
        <v>66</v>
      </c>
    </row>
    <row r="890" spans="1:18" x14ac:dyDescent="0.3">
      <c r="A890">
        <v>889</v>
      </c>
      <c r="B890">
        <v>32</v>
      </c>
      <c r="C890" t="s">
        <v>72</v>
      </c>
      <c r="D890" t="s">
        <v>63</v>
      </c>
      <c r="E890" t="s">
        <v>64</v>
      </c>
      <c r="F890" t="s">
        <v>66</v>
      </c>
      <c r="G890" t="s">
        <v>66</v>
      </c>
      <c r="H890" t="s">
        <v>66</v>
      </c>
      <c r="I890" t="s">
        <v>84</v>
      </c>
      <c r="J890">
        <v>150</v>
      </c>
      <c r="K890">
        <v>1</v>
      </c>
      <c r="L890">
        <v>999</v>
      </c>
      <c r="M890" t="s">
        <v>69</v>
      </c>
      <c r="N890" s="26">
        <v>11440</v>
      </c>
      <c r="O890" t="s">
        <v>70</v>
      </c>
      <c r="P890">
        <v>3646</v>
      </c>
      <c r="Q890" s="27">
        <v>7.4999999999999997E-2</v>
      </c>
      <c r="R890" t="s">
        <v>66</v>
      </c>
    </row>
    <row r="891" spans="1:18" x14ac:dyDescent="0.3">
      <c r="A891">
        <v>890</v>
      </c>
      <c r="B891">
        <v>46</v>
      </c>
      <c r="C891" t="s">
        <v>77</v>
      </c>
      <c r="D891" t="s">
        <v>73</v>
      </c>
      <c r="E891" t="s">
        <v>81</v>
      </c>
      <c r="F891" t="s">
        <v>66</v>
      </c>
      <c r="G891" t="s">
        <v>67</v>
      </c>
      <c r="H891" t="s">
        <v>66</v>
      </c>
      <c r="I891" t="s">
        <v>84</v>
      </c>
      <c r="J891">
        <v>144</v>
      </c>
      <c r="K891">
        <v>2</v>
      </c>
      <c r="L891">
        <v>999</v>
      </c>
      <c r="M891" t="s">
        <v>69</v>
      </c>
      <c r="N891" s="26">
        <v>81000</v>
      </c>
      <c r="O891" t="s">
        <v>70</v>
      </c>
      <c r="P891">
        <v>3646</v>
      </c>
      <c r="Q891" s="27">
        <v>7.4999999999999997E-2</v>
      </c>
      <c r="R891" t="s">
        <v>66</v>
      </c>
    </row>
    <row r="892" spans="1:18" x14ac:dyDescent="0.3">
      <c r="A892">
        <v>891</v>
      </c>
      <c r="B892">
        <v>34</v>
      </c>
      <c r="C892" t="s">
        <v>77</v>
      </c>
      <c r="D892" t="s">
        <v>63</v>
      </c>
      <c r="E892" t="s">
        <v>81</v>
      </c>
      <c r="F892" t="s">
        <v>66</v>
      </c>
      <c r="G892" t="s">
        <v>67</v>
      </c>
      <c r="H892" t="s">
        <v>66</v>
      </c>
      <c r="I892" t="s">
        <v>84</v>
      </c>
      <c r="J892">
        <v>296</v>
      </c>
      <c r="K892">
        <v>2</v>
      </c>
      <c r="L892">
        <v>999</v>
      </c>
      <c r="M892" t="s">
        <v>69</v>
      </c>
      <c r="N892" s="26">
        <v>13500</v>
      </c>
      <c r="O892" t="s">
        <v>70</v>
      </c>
      <c r="P892">
        <v>3656</v>
      </c>
      <c r="Q892" s="27">
        <v>7.4999999999999997E-2</v>
      </c>
      <c r="R892" t="s">
        <v>66</v>
      </c>
    </row>
    <row r="893" spans="1:18" x14ac:dyDescent="0.3">
      <c r="A893">
        <v>892</v>
      </c>
      <c r="B893">
        <v>52</v>
      </c>
      <c r="C893" t="s">
        <v>77</v>
      </c>
      <c r="D893" t="s">
        <v>63</v>
      </c>
      <c r="E893" t="s">
        <v>64</v>
      </c>
      <c r="F893" t="s">
        <v>65</v>
      </c>
      <c r="G893" t="s">
        <v>66</v>
      </c>
      <c r="H893" t="s">
        <v>66</v>
      </c>
      <c r="I893" t="s">
        <v>84</v>
      </c>
      <c r="J893">
        <v>161</v>
      </c>
      <c r="K893">
        <v>1</v>
      </c>
      <c r="L893">
        <v>999</v>
      </c>
      <c r="M893" t="s">
        <v>69</v>
      </c>
      <c r="N893" s="26">
        <v>13700</v>
      </c>
      <c r="O893" t="s">
        <v>70</v>
      </c>
      <c r="P893">
        <v>3656</v>
      </c>
      <c r="Q893" s="27">
        <v>7.4999999999999997E-2</v>
      </c>
      <c r="R893" t="s">
        <v>66</v>
      </c>
    </row>
    <row r="894" spans="1:18" x14ac:dyDescent="0.3">
      <c r="A894">
        <v>893</v>
      </c>
      <c r="B894">
        <v>46</v>
      </c>
      <c r="C894" t="s">
        <v>62</v>
      </c>
      <c r="D894" t="s">
        <v>63</v>
      </c>
      <c r="E894" t="s">
        <v>64</v>
      </c>
      <c r="F894" t="s">
        <v>65</v>
      </c>
      <c r="G894" t="s">
        <v>66</v>
      </c>
      <c r="H894" t="s">
        <v>66</v>
      </c>
      <c r="I894" t="s">
        <v>84</v>
      </c>
      <c r="J894">
        <v>401</v>
      </c>
      <c r="K894">
        <v>2</v>
      </c>
      <c r="L894">
        <v>999</v>
      </c>
      <c r="M894" t="s">
        <v>69</v>
      </c>
      <c r="N894" s="26">
        <v>14900</v>
      </c>
      <c r="O894" t="s">
        <v>70</v>
      </c>
      <c r="P894">
        <v>3656</v>
      </c>
      <c r="Q894" s="27">
        <v>7.4999999999999997E-2</v>
      </c>
      <c r="R894" t="s">
        <v>66</v>
      </c>
    </row>
    <row r="895" spans="1:18" x14ac:dyDescent="0.3">
      <c r="A895">
        <v>894</v>
      </c>
      <c r="B895">
        <v>57</v>
      </c>
      <c r="C895" t="s">
        <v>72</v>
      </c>
      <c r="D895" t="s">
        <v>63</v>
      </c>
      <c r="E895" t="s">
        <v>74</v>
      </c>
      <c r="F895" t="s">
        <v>66</v>
      </c>
      <c r="G895" t="s">
        <v>65</v>
      </c>
      <c r="H895" t="s">
        <v>65</v>
      </c>
      <c r="I895" t="s">
        <v>84</v>
      </c>
      <c r="J895">
        <v>435</v>
      </c>
      <c r="K895">
        <v>2</v>
      </c>
      <c r="L895">
        <v>999</v>
      </c>
      <c r="M895" t="s">
        <v>69</v>
      </c>
      <c r="N895" s="26">
        <v>16500</v>
      </c>
      <c r="O895" t="s">
        <v>70</v>
      </c>
      <c r="P895">
        <v>3656</v>
      </c>
      <c r="Q895" s="27">
        <v>7.4999999999999997E-2</v>
      </c>
      <c r="R895" t="s">
        <v>66</v>
      </c>
    </row>
    <row r="896" spans="1:18" x14ac:dyDescent="0.3">
      <c r="A896">
        <v>895</v>
      </c>
      <c r="B896">
        <v>52</v>
      </c>
      <c r="C896" t="s">
        <v>77</v>
      </c>
      <c r="D896" t="s">
        <v>63</v>
      </c>
      <c r="E896" t="s">
        <v>64</v>
      </c>
      <c r="F896" t="s">
        <v>65</v>
      </c>
      <c r="G896" t="s">
        <v>66</v>
      </c>
      <c r="H896" t="s">
        <v>67</v>
      </c>
      <c r="I896" t="s">
        <v>84</v>
      </c>
      <c r="J896">
        <v>388</v>
      </c>
      <c r="K896">
        <v>1</v>
      </c>
      <c r="L896">
        <v>999</v>
      </c>
      <c r="M896" t="s">
        <v>69</v>
      </c>
      <c r="N896" s="26">
        <v>12500</v>
      </c>
      <c r="O896" t="s">
        <v>70</v>
      </c>
      <c r="P896">
        <v>3656</v>
      </c>
      <c r="Q896" s="27">
        <v>7.4999999999999997E-2</v>
      </c>
      <c r="R896" t="s">
        <v>66</v>
      </c>
    </row>
    <row r="897" spans="1:18" x14ac:dyDescent="0.3">
      <c r="A897">
        <v>896</v>
      </c>
      <c r="B897">
        <v>32</v>
      </c>
      <c r="C897" t="s">
        <v>77</v>
      </c>
      <c r="D897" t="s">
        <v>63</v>
      </c>
      <c r="E897" t="s">
        <v>81</v>
      </c>
      <c r="F897" t="s">
        <v>66</v>
      </c>
      <c r="G897" t="s">
        <v>66</v>
      </c>
      <c r="H897" t="s">
        <v>66</v>
      </c>
      <c r="I897" t="s">
        <v>84</v>
      </c>
      <c r="J897">
        <v>245</v>
      </c>
      <c r="K897">
        <v>1</v>
      </c>
      <c r="L897">
        <v>999</v>
      </c>
      <c r="M897" t="s">
        <v>69</v>
      </c>
      <c r="N897" s="26">
        <v>23000</v>
      </c>
      <c r="O897" t="s">
        <v>70</v>
      </c>
      <c r="P897">
        <v>3656</v>
      </c>
      <c r="Q897" s="27">
        <v>7.4999999999999997E-2</v>
      </c>
      <c r="R897" t="s">
        <v>66</v>
      </c>
    </row>
    <row r="898" spans="1:18" x14ac:dyDescent="0.3">
      <c r="A898">
        <v>897</v>
      </c>
      <c r="B898">
        <v>31</v>
      </c>
      <c r="C898" t="s">
        <v>62</v>
      </c>
      <c r="D898" t="s">
        <v>73</v>
      </c>
      <c r="E898" t="s">
        <v>64</v>
      </c>
      <c r="F898" t="s">
        <v>66</v>
      </c>
      <c r="G898" t="s">
        <v>66</v>
      </c>
      <c r="H898" t="s">
        <v>66</v>
      </c>
      <c r="I898" t="s">
        <v>84</v>
      </c>
      <c r="J898">
        <v>143</v>
      </c>
      <c r="K898">
        <v>1</v>
      </c>
      <c r="L898">
        <v>999</v>
      </c>
      <c r="M898" t="s">
        <v>69</v>
      </c>
      <c r="N898" s="26">
        <v>1100</v>
      </c>
      <c r="O898" t="s">
        <v>70</v>
      </c>
      <c r="P898">
        <v>3656</v>
      </c>
      <c r="Q898" s="27">
        <v>7.4999999999999997E-2</v>
      </c>
      <c r="R898" t="s">
        <v>66</v>
      </c>
    </row>
    <row r="899" spans="1:18" x14ac:dyDescent="0.3">
      <c r="A899">
        <v>898</v>
      </c>
      <c r="B899">
        <v>46</v>
      </c>
      <c r="C899" t="s">
        <v>78</v>
      </c>
      <c r="D899" t="s">
        <v>63</v>
      </c>
      <c r="E899" t="s">
        <v>64</v>
      </c>
      <c r="F899" t="s">
        <v>65</v>
      </c>
      <c r="G899" t="s">
        <v>66</v>
      </c>
      <c r="H899" t="s">
        <v>66</v>
      </c>
      <c r="I899" t="s">
        <v>84</v>
      </c>
      <c r="J899">
        <v>423</v>
      </c>
      <c r="K899">
        <v>1</v>
      </c>
      <c r="L899">
        <v>999</v>
      </c>
      <c r="M899" t="s">
        <v>69</v>
      </c>
      <c r="N899" s="26">
        <v>1800</v>
      </c>
      <c r="O899" t="s">
        <v>70</v>
      </c>
      <c r="P899">
        <v>3656</v>
      </c>
      <c r="Q899" s="27">
        <v>7.4999999999999997E-2</v>
      </c>
      <c r="R899" t="s">
        <v>66</v>
      </c>
    </row>
    <row r="900" spans="1:18" x14ac:dyDescent="0.3">
      <c r="A900">
        <v>899</v>
      </c>
      <c r="B900">
        <v>59</v>
      </c>
      <c r="C900" t="s">
        <v>71</v>
      </c>
      <c r="D900" t="s">
        <v>63</v>
      </c>
      <c r="E900" t="s">
        <v>64</v>
      </c>
      <c r="F900" t="s">
        <v>66</v>
      </c>
      <c r="G900" t="s">
        <v>66</v>
      </c>
      <c r="H900" t="s">
        <v>66</v>
      </c>
      <c r="I900" t="s">
        <v>84</v>
      </c>
      <c r="J900">
        <v>231</v>
      </c>
      <c r="K900">
        <v>1</v>
      </c>
      <c r="L900">
        <v>999</v>
      </c>
      <c r="M900" t="s">
        <v>69</v>
      </c>
      <c r="N900">
        <v>250</v>
      </c>
      <c r="O900" t="s">
        <v>70</v>
      </c>
      <c r="P900">
        <v>3656</v>
      </c>
      <c r="Q900" s="27">
        <v>7.4999999999999997E-2</v>
      </c>
      <c r="R900" t="s">
        <v>66</v>
      </c>
    </row>
    <row r="901" spans="1:18" x14ac:dyDescent="0.3">
      <c r="A901">
        <v>900</v>
      </c>
      <c r="B901">
        <v>38</v>
      </c>
      <c r="C901" t="s">
        <v>62</v>
      </c>
      <c r="D901" t="s">
        <v>63</v>
      </c>
      <c r="E901" t="s">
        <v>65</v>
      </c>
      <c r="F901" t="s">
        <v>65</v>
      </c>
      <c r="G901" t="s">
        <v>66</v>
      </c>
      <c r="H901" t="s">
        <v>67</v>
      </c>
      <c r="I901" t="s">
        <v>84</v>
      </c>
      <c r="J901">
        <v>181</v>
      </c>
      <c r="K901">
        <v>1</v>
      </c>
      <c r="L901">
        <v>999</v>
      </c>
      <c r="M901" t="s">
        <v>69</v>
      </c>
      <c r="N901" s="26">
        <v>4150</v>
      </c>
      <c r="O901" t="s">
        <v>70</v>
      </c>
      <c r="P901">
        <v>3656</v>
      </c>
      <c r="Q901" s="27">
        <v>7.4999999999999997E-2</v>
      </c>
      <c r="R901" t="s">
        <v>66</v>
      </c>
    </row>
    <row r="902" spans="1:18" x14ac:dyDescent="0.3">
      <c r="A902">
        <v>901</v>
      </c>
      <c r="B902">
        <v>42</v>
      </c>
      <c r="C902" t="s">
        <v>62</v>
      </c>
      <c r="D902" t="s">
        <v>73</v>
      </c>
      <c r="E902" t="s">
        <v>64</v>
      </c>
      <c r="F902" t="s">
        <v>65</v>
      </c>
      <c r="G902" t="s">
        <v>67</v>
      </c>
      <c r="H902" t="s">
        <v>66</v>
      </c>
      <c r="I902" t="s">
        <v>84</v>
      </c>
      <c r="J902">
        <v>107</v>
      </c>
      <c r="K902">
        <v>1</v>
      </c>
      <c r="L902">
        <v>999</v>
      </c>
      <c r="M902" t="s">
        <v>69</v>
      </c>
      <c r="N902" s="26">
        <v>8800</v>
      </c>
      <c r="O902" t="s">
        <v>70</v>
      </c>
      <c r="P902">
        <v>3656</v>
      </c>
      <c r="Q902" s="27">
        <v>7.4999999999999997E-2</v>
      </c>
      <c r="R902" t="s">
        <v>66</v>
      </c>
    </row>
    <row r="903" spans="1:18" x14ac:dyDescent="0.3">
      <c r="A903">
        <v>902</v>
      </c>
      <c r="B903">
        <v>40</v>
      </c>
      <c r="C903" t="s">
        <v>62</v>
      </c>
      <c r="D903" t="s">
        <v>63</v>
      </c>
      <c r="E903" t="s">
        <v>64</v>
      </c>
      <c r="F903" t="s">
        <v>66</v>
      </c>
      <c r="G903" t="s">
        <v>66</v>
      </c>
      <c r="H903" t="s">
        <v>66</v>
      </c>
      <c r="I903" t="s">
        <v>84</v>
      </c>
      <c r="J903">
        <v>227</v>
      </c>
      <c r="K903">
        <v>1</v>
      </c>
      <c r="L903">
        <v>999</v>
      </c>
      <c r="M903" t="s">
        <v>69</v>
      </c>
      <c r="N903" s="26">
        <v>4000</v>
      </c>
      <c r="O903" t="s">
        <v>70</v>
      </c>
      <c r="P903">
        <v>3656</v>
      </c>
      <c r="Q903" s="27">
        <v>7.4999999999999997E-2</v>
      </c>
      <c r="R903" t="s">
        <v>66</v>
      </c>
    </row>
    <row r="904" spans="1:18" x14ac:dyDescent="0.3">
      <c r="A904">
        <v>903</v>
      </c>
      <c r="B904">
        <v>46</v>
      </c>
      <c r="C904" t="s">
        <v>78</v>
      </c>
      <c r="D904" t="s">
        <v>73</v>
      </c>
      <c r="E904" t="s">
        <v>81</v>
      </c>
      <c r="F904" t="s">
        <v>66</v>
      </c>
      <c r="G904" t="s">
        <v>66</v>
      </c>
      <c r="H904" t="s">
        <v>66</v>
      </c>
      <c r="I904" t="s">
        <v>84</v>
      </c>
      <c r="J904">
        <v>69</v>
      </c>
      <c r="K904">
        <v>1</v>
      </c>
      <c r="L904">
        <v>999</v>
      </c>
      <c r="M904" t="s">
        <v>69</v>
      </c>
      <c r="N904">
        <v>500</v>
      </c>
      <c r="O904" t="s">
        <v>70</v>
      </c>
      <c r="P904">
        <v>3656</v>
      </c>
      <c r="Q904" s="27">
        <v>7.4999999999999997E-2</v>
      </c>
      <c r="R904" t="s">
        <v>66</v>
      </c>
    </row>
    <row r="905" spans="1:18" x14ac:dyDescent="0.3">
      <c r="A905">
        <v>904</v>
      </c>
      <c r="B905">
        <v>35</v>
      </c>
      <c r="C905" t="s">
        <v>78</v>
      </c>
      <c r="D905" t="s">
        <v>73</v>
      </c>
      <c r="E905" t="s">
        <v>64</v>
      </c>
      <c r="F905" t="s">
        <v>66</v>
      </c>
      <c r="G905" t="s">
        <v>66</v>
      </c>
      <c r="H905" t="s">
        <v>66</v>
      </c>
      <c r="I905" t="s">
        <v>84</v>
      </c>
      <c r="J905">
        <v>799</v>
      </c>
      <c r="K905">
        <v>1</v>
      </c>
      <c r="L905">
        <v>999</v>
      </c>
      <c r="M905" t="s">
        <v>69</v>
      </c>
      <c r="N905">
        <v>600</v>
      </c>
      <c r="O905" t="s">
        <v>70</v>
      </c>
      <c r="P905">
        <v>3656</v>
      </c>
      <c r="Q905" s="27">
        <v>7.4999999999999997E-2</v>
      </c>
      <c r="R905" t="s">
        <v>66</v>
      </c>
    </row>
    <row r="906" spans="1:18" x14ac:dyDescent="0.3">
      <c r="A906">
        <v>905</v>
      </c>
      <c r="B906">
        <v>28</v>
      </c>
      <c r="C906" t="s">
        <v>62</v>
      </c>
      <c r="D906" t="s">
        <v>73</v>
      </c>
      <c r="E906" t="s">
        <v>64</v>
      </c>
      <c r="F906" t="s">
        <v>66</v>
      </c>
      <c r="G906" t="s">
        <v>66</v>
      </c>
      <c r="H906" t="s">
        <v>67</v>
      </c>
      <c r="I906" t="s">
        <v>84</v>
      </c>
      <c r="J906">
        <v>109</v>
      </c>
      <c r="K906">
        <v>1</v>
      </c>
      <c r="L906">
        <v>999</v>
      </c>
      <c r="M906" t="s">
        <v>69</v>
      </c>
      <c r="N906" s="26">
        <v>7500</v>
      </c>
      <c r="O906" t="s">
        <v>70</v>
      </c>
      <c r="P906">
        <v>3656</v>
      </c>
      <c r="Q906" s="27">
        <v>7.4999999999999997E-2</v>
      </c>
      <c r="R906" t="s">
        <v>66</v>
      </c>
    </row>
    <row r="907" spans="1:18" x14ac:dyDescent="0.3">
      <c r="A907">
        <v>906</v>
      </c>
      <c r="B907">
        <v>47</v>
      </c>
      <c r="C907" t="s">
        <v>71</v>
      </c>
      <c r="D907" t="s">
        <v>63</v>
      </c>
      <c r="E907" t="s">
        <v>64</v>
      </c>
      <c r="F907" t="s">
        <v>65</v>
      </c>
      <c r="G907" t="s">
        <v>67</v>
      </c>
      <c r="H907" t="s">
        <v>66</v>
      </c>
      <c r="I907" t="s">
        <v>84</v>
      </c>
      <c r="J907">
        <v>127</v>
      </c>
      <c r="K907">
        <v>1</v>
      </c>
      <c r="L907">
        <v>999</v>
      </c>
      <c r="M907" t="s">
        <v>69</v>
      </c>
      <c r="N907" s="26">
        <v>3000</v>
      </c>
      <c r="O907" t="s">
        <v>70</v>
      </c>
      <c r="P907">
        <v>3656</v>
      </c>
      <c r="Q907" s="27">
        <v>7.4999999999999997E-2</v>
      </c>
      <c r="R907" t="s">
        <v>66</v>
      </c>
    </row>
    <row r="908" spans="1:18" x14ac:dyDescent="0.3">
      <c r="A908">
        <v>907</v>
      </c>
      <c r="B908">
        <v>35</v>
      </c>
      <c r="C908" t="s">
        <v>62</v>
      </c>
      <c r="D908" t="s">
        <v>73</v>
      </c>
      <c r="E908" t="s">
        <v>64</v>
      </c>
      <c r="F908" t="s">
        <v>66</v>
      </c>
      <c r="G908" t="s">
        <v>67</v>
      </c>
      <c r="H908" t="s">
        <v>66</v>
      </c>
      <c r="I908" t="s">
        <v>84</v>
      </c>
      <c r="J908">
        <v>45</v>
      </c>
      <c r="K908">
        <v>1</v>
      </c>
      <c r="L908">
        <v>999</v>
      </c>
      <c r="M908" t="s">
        <v>69</v>
      </c>
      <c r="N908">
        <v>300</v>
      </c>
      <c r="O908" t="s">
        <v>70</v>
      </c>
      <c r="P908">
        <v>3656</v>
      </c>
      <c r="Q908" s="27">
        <v>7.4999999999999997E-2</v>
      </c>
      <c r="R908" t="s">
        <v>66</v>
      </c>
    </row>
    <row r="909" spans="1:18" x14ac:dyDescent="0.3">
      <c r="A909">
        <v>908</v>
      </c>
      <c r="B909">
        <v>48</v>
      </c>
      <c r="C909" t="s">
        <v>75</v>
      </c>
      <c r="D909" t="s">
        <v>63</v>
      </c>
      <c r="E909" t="s">
        <v>64</v>
      </c>
      <c r="F909" t="s">
        <v>66</v>
      </c>
      <c r="G909" t="s">
        <v>67</v>
      </c>
      <c r="H909" t="s">
        <v>66</v>
      </c>
      <c r="I909" t="s">
        <v>84</v>
      </c>
      <c r="J909">
        <v>120</v>
      </c>
      <c r="K909">
        <v>1</v>
      </c>
      <c r="L909">
        <v>999</v>
      </c>
      <c r="M909" t="s">
        <v>69</v>
      </c>
      <c r="N909" s="26">
        <v>1500</v>
      </c>
      <c r="O909" t="s">
        <v>70</v>
      </c>
      <c r="P909">
        <v>3656</v>
      </c>
      <c r="Q909" s="27">
        <v>7.4999999999999997E-2</v>
      </c>
      <c r="R909" t="s">
        <v>66</v>
      </c>
    </row>
    <row r="910" spans="1:18" x14ac:dyDescent="0.3">
      <c r="A910">
        <v>909</v>
      </c>
      <c r="B910">
        <v>40</v>
      </c>
      <c r="C910" t="s">
        <v>62</v>
      </c>
      <c r="D910" t="s">
        <v>73</v>
      </c>
      <c r="E910" t="s">
        <v>64</v>
      </c>
      <c r="F910" t="s">
        <v>65</v>
      </c>
      <c r="G910" t="s">
        <v>67</v>
      </c>
      <c r="H910" t="s">
        <v>66</v>
      </c>
      <c r="I910" t="s">
        <v>84</v>
      </c>
      <c r="J910">
        <v>68</v>
      </c>
      <c r="K910">
        <v>3</v>
      </c>
      <c r="L910">
        <v>999</v>
      </c>
      <c r="M910" t="s">
        <v>69</v>
      </c>
      <c r="N910">
        <v>450</v>
      </c>
      <c r="O910" t="s">
        <v>70</v>
      </c>
      <c r="P910">
        <v>3662</v>
      </c>
      <c r="Q910" s="27">
        <v>7.4999999999999997E-2</v>
      </c>
      <c r="R910" t="s">
        <v>66</v>
      </c>
    </row>
    <row r="911" spans="1:18" x14ac:dyDescent="0.3">
      <c r="A911">
        <v>910</v>
      </c>
      <c r="B911">
        <v>32</v>
      </c>
      <c r="C911" t="s">
        <v>71</v>
      </c>
      <c r="D911" t="s">
        <v>63</v>
      </c>
      <c r="E911" t="s">
        <v>64</v>
      </c>
      <c r="F911" t="s">
        <v>66</v>
      </c>
      <c r="G911" t="s">
        <v>67</v>
      </c>
      <c r="H911" t="s">
        <v>66</v>
      </c>
      <c r="I911" t="s">
        <v>84</v>
      </c>
      <c r="J911">
        <v>180</v>
      </c>
      <c r="K911">
        <v>2</v>
      </c>
      <c r="L911">
        <v>999</v>
      </c>
      <c r="M911" t="s">
        <v>69</v>
      </c>
      <c r="N911" s="26">
        <v>7000</v>
      </c>
      <c r="O911" t="s">
        <v>70</v>
      </c>
      <c r="P911">
        <v>3662</v>
      </c>
      <c r="Q911" s="27">
        <v>7.4999999999999997E-2</v>
      </c>
      <c r="R911" t="s">
        <v>66</v>
      </c>
    </row>
    <row r="912" spans="1:18" x14ac:dyDescent="0.3">
      <c r="A912">
        <v>911</v>
      </c>
      <c r="B912">
        <v>59</v>
      </c>
      <c r="C912" t="s">
        <v>75</v>
      </c>
      <c r="D912" t="s">
        <v>73</v>
      </c>
      <c r="E912" t="s">
        <v>64</v>
      </c>
      <c r="F912" t="s">
        <v>66</v>
      </c>
      <c r="G912" t="s">
        <v>67</v>
      </c>
      <c r="H912" t="s">
        <v>66</v>
      </c>
      <c r="I912" t="s">
        <v>84</v>
      </c>
      <c r="J912">
        <v>112</v>
      </c>
      <c r="K912">
        <v>3</v>
      </c>
      <c r="L912">
        <v>999</v>
      </c>
      <c r="M912" t="s">
        <v>69</v>
      </c>
      <c r="N912">
        <v>500</v>
      </c>
      <c r="O912" t="s">
        <v>70</v>
      </c>
      <c r="P912">
        <v>3662</v>
      </c>
      <c r="Q912" s="27">
        <v>7.4999999999999997E-2</v>
      </c>
      <c r="R912" t="s">
        <v>66</v>
      </c>
    </row>
    <row r="913" spans="1:18" x14ac:dyDescent="0.3">
      <c r="A913">
        <v>912</v>
      </c>
      <c r="B913">
        <v>48</v>
      </c>
      <c r="C913" t="s">
        <v>80</v>
      </c>
      <c r="D913" t="s">
        <v>73</v>
      </c>
      <c r="E913" t="s">
        <v>64</v>
      </c>
      <c r="F913" t="s">
        <v>65</v>
      </c>
      <c r="G913" t="s">
        <v>66</v>
      </c>
      <c r="H913" t="s">
        <v>66</v>
      </c>
      <c r="I913" t="s">
        <v>84</v>
      </c>
      <c r="J913">
        <v>444</v>
      </c>
      <c r="K913">
        <v>1</v>
      </c>
      <c r="L913">
        <v>999</v>
      </c>
      <c r="M913" t="s">
        <v>69</v>
      </c>
      <c r="N913">
        <v>500</v>
      </c>
      <c r="O913" t="s">
        <v>70</v>
      </c>
      <c r="P913">
        <v>3662</v>
      </c>
      <c r="Q913" s="27">
        <v>7.4999999999999997E-2</v>
      </c>
      <c r="R913" t="s">
        <v>66</v>
      </c>
    </row>
    <row r="914" spans="1:18" x14ac:dyDescent="0.3">
      <c r="A914">
        <v>913</v>
      </c>
      <c r="B914">
        <v>45</v>
      </c>
      <c r="C914" t="s">
        <v>62</v>
      </c>
      <c r="D914" t="s">
        <v>73</v>
      </c>
      <c r="E914" t="s">
        <v>64</v>
      </c>
      <c r="F914" t="s">
        <v>65</v>
      </c>
      <c r="G914" t="s">
        <v>67</v>
      </c>
      <c r="H914" t="s">
        <v>66</v>
      </c>
      <c r="I914" t="s">
        <v>84</v>
      </c>
      <c r="J914">
        <v>246</v>
      </c>
      <c r="K914">
        <v>2</v>
      </c>
      <c r="L914">
        <v>999</v>
      </c>
      <c r="M914" t="s">
        <v>69</v>
      </c>
      <c r="N914">
        <v>800</v>
      </c>
      <c r="O914" t="s">
        <v>70</v>
      </c>
      <c r="P914">
        <v>3662</v>
      </c>
      <c r="Q914" s="27">
        <v>7.4999999999999997E-2</v>
      </c>
      <c r="R914" t="s">
        <v>66</v>
      </c>
    </row>
    <row r="915" spans="1:18" x14ac:dyDescent="0.3">
      <c r="A915">
        <v>914</v>
      </c>
      <c r="B915">
        <v>49</v>
      </c>
      <c r="C915" t="s">
        <v>62</v>
      </c>
      <c r="D915" t="s">
        <v>73</v>
      </c>
      <c r="E915" t="s">
        <v>64</v>
      </c>
      <c r="F915" t="s">
        <v>66</v>
      </c>
      <c r="G915" t="s">
        <v>67</v>
      </c>
      <c r="H915" t="s">
        <v>66</v>
      </c>
      <c r="I915" t="s">
        <v>84</v>
      </c>
      <c r="J915">
        <v>148</v>
      </c>
      <c r="K915">
        <v>4</v>
      </c>
      <c r="L915">
        <v>999</v>
      </c>
      <c r="M915" t="s">
        <v>69</v>
      </c>
      <c r="N915" s="26">
        <v>1200</v>
      </c>
      <c r="O915" t="s">
        <v>70</v>
      </c>
      <c r="P915">
        <v>3662</v>
      </c>
      <c r="Q915" s="27">
        <v>7.4999999999999997E-2</v>
      </c>
      <c r="R915" t="s">
        <v>66</v>
      </c>
    </row>
    <row r="916" spans="1:18" x14ac:dyDescent="0.3">
      <c r="A916">
        <v>915</v>
      </c>
      <c r="B916">
        <v>51</v>
      </c>
      <c r="C916" t="s">
        <v>78</v>
      </c>
      <c r="D916" t="s">
        <v>63</v>
      </c>
      <c r="E916" t="s">
        <v>74</v>
      </c>
      <c r="F916" t="s">
        <v>66</v>
      </c>
      <c r="G916" t="s">
        <v>67</v>
      </c>
      <c r="H916" t="s">
        <v>66</v>
      </c>
      <c r="I916" t="s">
        <v>84</v>
      </c>
      <c r="J916">
        <v>223</v>
      </c>
      <c r="K916">
        <v>3</v>
      </c>
      <c r="L916">
        <v>999</v>
      </c>
      <c r="M916" t="s">
        <v>69</v>
      </c>
      <c r="N916" s="26">
        <v>1800</v>
      </c>
      <c r="O916" t="s">
        <v>70</v>
      </c>
      <c r="P916">
        <v>3662</v>
      </c>
      <c r="Q916" s="27">
        <v>7.4999999999999997E-2</v>
      </c>
      <c r="R916" t="s">
        <v>66</v>
      </c>
    </row>
    <row r="917" spans="1:18" x14ac:dyDescent="0.3">
      <c r="A917">
        <v>916</v>
      </c>
      <c r="B917">
        <v>38</v>
      </c>
      <c r="C917" t="s">
        <v>77</v>
      </c>
      <c r="D917" t="s">
        <v>63</v>
      </c>
      <c r="E917" t="s">
        <v>74</v>
      </c>
      <c r="F917" t="s">
        <v>66</v>
      </c>
      <c r="G917" t="s">
        <v>67</v>
      </c>
      <c r="H917" t="s">
        <v>66</v>
      </c>
      <c r="I917" t="s">
        <v>84</v>
      </c>
      <c r="J917">
        <v>566</v>
      </c>
      <c r="K917">
        <v>2</v>
      </c>
      <c r="L917">
        <v>999</v>
      </c>
      <c r="M917" t="s">
        <v>69</v>
      </c>
      <c r="N917">
        <v>900</v>
      </c>
      <c r="O917" t="s">
        <v>70</v>
      </c>
      <c r="P917">
        <v>3662</v>
      </c>
      <c r="Q917" s="27">
        <v>7.4999999999999997E-2</v>
      </c>
      <c r="R917" t="s">
        <v>66</v>
      </c>
    </row>
    <row r="918" spans="1:18" x14ac:dyDescent="0.3">
      <c r="A918">
        <v>917</v>
      </c>
      <c r="B918">
        <v>53</v>
      </c>
      <c r="C918" t="s">
        <v>77</v>
      </c>
      <c r="D918" t="s">
        <v>63</v>
      </c>
      <c r="E918" t="s">
        <v>64</v>
      </c>
      <c r="F918" t="s">
        <v>66</v>
      </c>
      <c r="G918" t="s">
        <v>67</v>
      </c>
      <c r="H918" t="s">
        <v>66</v>
      </c>
      <c r="I918" t="s">
        <v>84</v>
      </c>
      <c r="J918">
        <v>274</v>
      </c>
      <c r="K918">
        <v>2</v>
      </c>
      <c r="L918">
        <v>999</v>
      </c>
      <c r="M918" t="s">
        <v>69</v>
      </c>
      <c r="N918">
        <v>550</v>
      </c>
      <c r="O918" t="s">
        <v>70</v>
      </c>
      <c r="P918">
        <v>3662</v>
      </c>
      <c r="Q918" s="27">
        <v>7.4999999999999997E-2</v>
      </c>
      <c r="R918" t="s">
        <v>66</v>
      </c>
    </row>
    <row r="919" spans="1:18" x14ac:dyDescent="0.3">
      <c r="A919">
        <v>918</v>
      </c>
      <c r="B919">
        <v>49</v>
      </c>
      <c r="C919" t="s">
        <v>62</v>
      </c>
      <c r="D919" t="s">
        <v>63</v>
      </c>
      <c r="E919" t="s">
        <v>64</v>
      </c>
      <c r="F919" t="s">
        <v>66</v>
      </c>
      <c r="G919" t="s">
        <v>67</v>
      </c>
      <c r="H919" t="s">
        <v>66</v>
      </c>
      <c r="I919" t="s">
        <v>84</v>
      </c>
      <c r="J919">
        <v>49</v>
      </c>
      <c r="K919">
        <v>3</v>
      </c>
      <c r="L919">
        <v>999</v>
      </c>
      <c r="M919" t="s">
        <v>69</v>
      </c>
      <c r="N919">
        <v>800</v>
      </c>
      <c r="O919" t="s">
        <v>70</v>
      </c>
      <c r="P919">
        <v>3662</v>
      </c>
      <c r="Q919" s="27">
        <v>7.4999999999999997E-2</v>
      </c>
      <c r="R919" t="s">
        <v>66</v>
      </c>
    </row>
    <row r="920" spans="1:18" x14ac:dyDescent="0.3">
      <c r="A920">
        <v>919</v>
      </c>
      <c r="B920">
        <v>31</v>
      </c>
      <c r="C920" t="s">
        <v>62</v>
      </c>
      <c r="D920" t="s">
        <v>63</v>
      </c>
      <c r="E920" t="s">
        <v>64</v>
      </c>
      <c r="F920" t="s">
        <v>66</v>
      </c>
      <c r="G920" t="s">
        <v>67</v>
      </c>
      <c r="H920" t="s">
        <v>67</v>
      </c>
      <c r="I920" t="s">
        <v>84</v>
      </c>
      <c r="J920">
        <v>97</v>
      </c>
      <c r="K920">
        <v>2</v>
      </c>
      <c r="L920">
        <v>999</v>
      </c>
      <c r="M920" t="s">
        <v>69</v>
      </c>
      <c r="N920" s="26">
        <v>1000</v>
      </c>
      <c r="O920" t="s">
        <v>70</v>
      </c>
      <c r="P920">
        <v>3662</v>
      </c>
      <c r="Q920" s="27">
        <v>7.4999999999999997E-2</v>
      </c>
      <c r="R920" t="s">
        <v>66</v>
      </c>
    </row>
    <row r="921" spans="1:18" x14ac:dyDescent="0.3">
      <c r="A921">
        <v>920</v>
      </c>
      <c r="B921">
        <v>36</v>
      </c>
      <c r="C921" t="s">
        <v>71</v>
      </c>
      <c r="D921" t="s">
        <v>63</v>
      </c>
      <c r="E921" t="s">
        <v>64</v>
      </c>
      <c r="F921" t="s">
        <v>65</v>
      </c>
      <c r="G921" t="s">
        <v>67</v>
      </c>
      <c r="H921" t="s">
        <v>66</v>
      </c>
      <c r="I921" t="s">
        <v>84</v>
      </c>
      <c r="J921">
        <v>376</v>
      </c>
      <c r="K921">
        <v>2</v>
      </c>
      <c r="L921">
        <v>999</v>
      </c>
      <c r="M921" t="s">
        <v>69</v>
      </c>
      <c r="N921" s="26">
        <v>2300</v>
      </c>
      <c r="O921" t="s">
        <v>70</v>
      </c>
      <c r="P921">
        <v>3662</v>
      </c>
      <c r="Q921" s="27">
        <v>7.4999999999999997E-2</v>
      </c>
      <c r="R921" t="s">
        <v>66</v>
      </c>
    </row>
    <row r="922" spans="1:18" x14ac:dyDescent="0.3">
      <c r="A922">
        <v>921</v>
      </c>
      <c r="B922">
        <v>54</v>
      </c>
      <c r="C922" t="s">
        <v>75</v>
      </c>
      <c r="D922" t="s">
        <v>73</v>
      </c>
      <c r="E922" t="s">
        <v>64</v>
      </c>
      <c r="F922" t="s">
        <v>65</v>
      </c>
      <c r="G922" t="s">
        <v>67</v>
      </c>
      <c r="H922" t="s">
        <v>66</v>
      </c>
      <c r="I922" t="s">
        <v>84</v>
      </c>
      <c r="J922">
        <v>421</v>
      </c>
      <c r="K922">
        <v>2</v>
      </c>
      <c r="L922">
        <v>999</v>
      </c>
      <c r="M922" t="s">
        <v>69</v>
      </c>
      <c r="N922">
        <v>800</v>
      </c>
      <c r="O922" t="s">
        <v>70</v>
      </c>
      <c r="P922">
        <v>3662</v>
      </c>
      <c r="Q922" s="27">
        <v>7.4999999999999997E-2</v>
      </c>
      <c r="R922" t="s">
        <v>66</v>
      </c>
    </row>
    <row r="923" spans="1:18" x14ac:dyDescent="0.3">
      <c r="A923">
        <v>922</v>
      </c>
      <c r="B923">
        <v>29</v>
      </c>
      <c r="C923" t="s">
        <v>78</v>
      </c>
      <c r="D923" t="s">
        <v>63</v>
      </c>
      <c r="E923" t="s">
        <v>64</v>
      </c>
      <c r="F923" t="s">
        <v>66</v>
      </c>
      <c r="G923" t="s">
        <v>67</v>
      </c>
      <c r="H923" t="s">
        <v>66</v>
      </c>
      <c r="I923" t="s">
        <v>84</v>
      </c>
      <c r="J923">
        <v>511</v>
      </c>
      <c r="K923">
        <v>2</v>
      </c>
      <c r="L923">
        <v>999</v>
      </c>
      <c r="M923" t="s">
        <v>69</v>
      </c>
      <c r="N923">
        <v>700</v>
      </c>
      <c r="O923" t="s">
        <v>70</v>
      </c>
      <c r="P923">
        <v>3662</v>
      </c>
      <c r="Q923" s="27">
        <v>7.4999999999999997E-2</v>
      </c>
      <c r="R923" t="s">
        <v>66</v>
      </c>
    </row>
    <row r="924" spans="1:18" x14ac:dyDescent="0.3">
      <c r="A924">
        <v>923</v>
      </c>
      <c r="B924">
        <v>31</v>
      </c>
      <c r="C924" t="s">
        <v>62</v>
      </c>
      <c r="D924" t="s">
        <v>63</v>
      </c>
      <c r="E924" t="s">
        <v>64</v>
      </c>
      <c r="F924" t="s">
        <v>65</v>
      </c>
      <c r="G924" t="s">
        <v>67</v>
      </c>
      <c r="H924" t="s">
        <v>66</v>
      </c>
      <c r="I924" t="s">
        <v>84</v>
      </c>
      <c r="J924">
        <v>121</v>
      </c>
      <c r="K924">
        <v>2</v>
      </c>
      <c r="L924">
        <v>999</v>
      </c>
      <c r="M924" t="s">
        <v>69</v>
      </c>
      <c r="N924" s="26">
        <v>7550</v>
      </c>
      <c r="O924" t="s">
        <v>70</v>
      </c>
      <c r="P924">
        <v>3662</v>
      </c>
      <c r="Q924" s="27">
        <v>7.4999999999999997E-2</v>
      </c>
      <c r="R924" t="s">
        <v>66</v>
      </c>
    </row>
    <row r="925" spans="1:18" x14ac:dyDescent="0.3">
      <c r="A925">
        <v>924</v>
      </c>
      <c r="B925">
        <v>35</v>
      </c>
      <c r="C925" t="s">
        <v>78</v>
      </c>
      <c r="D925" t="s">
        <v>63</v>
      </c>
      <c r="E925" t="s">
        <v>64</v>
      </c>
      <c r="F925" t="s">
        <v>66</v>
      </c>
      <c r="G925" t="s">
        <v>67</v>
      </c>
      <c r="H925" t="s">
        <v>66</v>
      </c>
      <c r="I925" t="s">
        <v>84</v>
      </c>
      <c r="J925">
        <v>157</v>
      </c>
      <c r="K925">
        <v>2</v>
      </c>
      <c r="L925">
        <v>999</v>
      </c>
      <c r="M925" t="s">
        <v>69</v>
      </c>
      <c r="N925" s="26">
        <v>7800</v>
      </c>
      <c r="O925" t="s">
        <v>70</v>
      </c>
      <c r="P925">
        <v>3662</v>
      </c>
      <c r="Q925" s="27">
        <v>7.4999999999999997E-2</v>
      </c>
      <c r="R925" t="s">
        <v>66</v>
      </c>
    </row>
    <row r="926" spans="1:18" x14ac:dyDescent="0.3">
      <c r="A926">
        <v>925</v>
      </c>
      <c r="B926">
        <v>38</v>
      </c>
      <c r="C926" t="s">
        <v>62</v>
      </c>
      <c r="D926" t="s">
        <v>73</v>
      </c>
      <c r="E926" t="s">
        <v>64</v>
      </c>
      <c r="F926" t="s">
        <v>66</v>
      </c>
      <c r="G926" t="s">
        <v>66</v>
      </c>
      <c r="H926" t="s">
        <v>66</v>
      </c>
      <c r="I926" t="s">
        <v>84</v>
      </c>
      <c r="J926">
        <v>101</v>
      </c>
      <c r="K926">
        <v>1</v>
      </c>
      <c r="L926">
        <v>999</v>
      </c>
      <c r="M926" t="s">
        <v>69</v>
      </c>
      <c r="N926" s="26">
        <v>13200</v>
      </c>
      <c r="O926" t="s">
        <v>70</v>
      </c>
      <c r="P926">
        <v>3662</v>
      </c>
      <c r="Q926" s="27">
        <v>7.4999999999999997E-2</v>
      </c>
      <c r="R926" t="s">
        <v>66</v>
      </c>
    </row>
    <row r="927" spans="1:18" x14ac:dyDescent="0.3">
      <c r="A927">
        <v>926</v>
      </c>
      <c r="B927">
        <v>54</v>
      </c>
      <c r="C927" t="s">
        <v>72</v>
      </c>
      <c r="D927" t="s">
        <v>63</v>
      </c>
      <c r="E927" t="s">
        <v>64</v>
      </c>
      <c r="F927" t="s">
        <v>65</v>
      </c>
      <c r="G927" t="s">
        <v>67</v>
      </c>
      <c r="H927" t="s">
        <v>67</v>
      </c>
      <c r="I927" t="s">
        <v>84</v>
      </c>
      <c r="J927">
        <v>328</v>
      </c>
      <c r="K927">
        <v>2</v>
      </c>
      <c r="L927">
        <v>999</v>
      </c>
      <c r="M927" t="s">
        <v>69</v>
      </c>
      <c r="N927">
        <v>550</v>
      </c>
      <c r="O927" t="s">
        <v>70</v>
      </c>
      <c r="P927">
        <v>3662</v>
      </c>
      <c r="Q927" s="27">
        <v>7.4999999999999997E-2</v>
      </c>
      <c r="R927" t="s">
        <v>66</v>
      </c>
    </row>
    <row r="928" spans="1:18" x14ac:dyDescent="0.3">
      <c r="A928">
        <v>927</v>
      </c>
      <c r="B928">
        <v>48</v>
      </c>
      <c r="C928" t="s">
        <v>78</v>
      </c>
      <c r="D928" t="s">
        <v>63</v>
      </c>
      <c r="E928" t="s">
        <v>64</v>
      </c>
      <c r="F928" t="s">
        <v>65</v>
      </c>
      <c r="G928" t="s">
        <v>66</v>
      </c>
      <c r="H928" t="s">
        <v>66</v>
      </c>
      <c r="I928" t="s">
        <v>84</v>
      </c>
      <c r="J928">
        <v>19</v>
      </c>
      <c r="K928">
        <v>1</v>
      </c>
      <c r="L928">
        <v>999</v>
      </c>
      <c r="M928" t="s">
        <v>69</v>
      </c>
      <c r="N928" s="26">
        <v>2500</v>
      </c>
      <c r="O928" t="s">
        <v>70</v>
      </c>
      <c r="P928">
        <v>3662</v>
      </c>
      <c r="Q928" s="27">
        <v>7.4999999999999997E-2</v>
      </c>
      <c r="R928" t="s">
        <v>66</v>
      </c>
    </row>
    <row r="929" spans="1:18" x14ac:dyDescent="0.3">
      <c r="A929">
        <v>928</v>
      </c>
      <c r="B929">
        <v>48</v>
      </c>
      <c r="C929" t="s">
        <v>72</v>
      </c>
      <c r="D929" t="s">
        <v>63</v>
      </c>
      <c r="E929" t="s">
        <v>74</v>
      </c>
      <c r="F929" t="s">
        <v>66</v>
      </c>
      <c r="G929" t="s">
        <v>67</v>
      </c>
      <c r="H929" t="s">
        <v>66</v>
      </c>
      <c r="I929" t="s">
        <v>84</v>
      </c>
      <c r="J929">
        <v>866</v>
      </c>
      <c r="K929">
        <v>2</v>
      </c>
      <c r="L929">
        <v>999</v>
      </c>
      <c r="M929" t="s">
        <v>69</v>
      </c>
      <c r="N929" s="26">
        <v>3850</v>
      </c>
      <c r="O929" t="s">
        <v>70</v>
      </c>
      <c r="P929">
        <v>3662</v>
      </c>
      <c r="Q929" s="27">
        <v>7.4999999999999997E-2</v>
      </c>
      <c r="R929" t="s">
        <v>66</v>
      </c>
    </row>
    <row r="930" spans="1:18" x14ac:dyDescent="0.3">
      <c r="A930">
        <v>929</v>
      </c>
      <c r="B930">
        <v>32</v>
      </c>
      <c r="C930" t="s">
        <v>78</v>
      </c>
      <c r="D930" t="s">
        <v>63</v>
      </c>
      <c r="E930" t="s">
        <v>74</v>
      </c>
      <c r="F930" t="s">
        <v>65</v>
      </c>
      <c r="G930" t="s">
        <v>67</v>
      </c>
      <c r="H930" t="s">
        <v>66</v>
      </c>
      <c r="I930" t="s">
        <v>84</v>
      </c>
      <c r="J930">
        <v>229</v>
      </c>
      <c r="K930">
        <v>3</v>
      </c>
      <c r="L930">
        <v>999</v>
      </c>
      <c r="M930" t="s">
        <v>69</v>
      </c>
      <c r="N930" s="26">
        <v>2500</v>
      </c>
      <c r="O930" t="s">
        <v>70</v>
      </c>
      <c r="P930">
        <v>3662</v>
      </c>
      <c r="Q930" s="27">
        <v>7.4999999999999997E-2</v>
      </c>
      <c r="R930" t="s">
        <v>66</v>
      </c>
    </row>
    <row r="931" spans="1:18" x14ac:dyDescent="0.3">
      <c r="A931">
        <v>930</v>
      </c>
      <c r="B931">
        <v>34</v>
      </c>
      <c r="C931" t="s">
        <v>77</v>
      </c>
      <c r="D931" t="s">
        <v>73</v>
      </c>
      <c r="E931" t="s">
        <v>81</v>
      </c>
      <c r="F931" t="s">
        <v>65</v>
      </c>
      <c r="G931" t="s">
        <v>67</v>
      </c>
      <c r="H931" t="s">
        <v>66</v>
      </c>
      <c r="I931" t="s">
        <v>84</v>
      </c>
      <c r="J931">
        <v>154</v>
      </c>
      <c r="K931">
        <v>2</v>
      </c>
      <c r="L931">
        <v>999</v>
      </c>
      <c r="M931" t="s">
        <v>69</v>
      </c>
      <c r="N931" s="26">
        <v>2450</v>
      </c>
      <c r="O931" t="s">
        <v>70</v>
      </c>
      <c r="P931">
        <v>3662</v>
      </c>
      <c r="Q931" s="27">
        <v>7.4999999999999997E-2</v>
      </c>
      <c r="R931" t="s">
        <v>66</v>
      </c>
    </row>
    <row r="932" spans="1:18" x14ac:dyDescent="0.3">
      <c r="A932">
        <v>931</v>
      </c>
      <c r="B932">
        <v>49</v>
      </c>
      <c r="C932" t="s">
        <v>77</v>
      </c>
      <c r="D932" t="s">
        <v>73</v>
      </c>
      <c r="E932" t="s">
        <v>74</v>
      </c>
      <c r="F932" t="s">
        <v>65</v>
      </c>
      <c r="G932" t="s">
        <v>67</v>
      </c>
      <c r="H932" t="s">
        <v>66</v>
      </c>
      <c r="I932" t="s">
        <v>84</v>
      </c>
      <c r="J932">
        <v>56</v>
      </c>
      <c r="K932">
        <v>1</v>
      </c>
      <c r="L932">
        <v>999</v>
      </c>
      <c r="M932" t="s">
        <v>69</v>
      </c>
      <c r="N932" s="26">
        <v>9700</v>
      </c>
      <c r="O932" t="s">
        <v>70</v>
      </c>
      <c r="P932">
        <v>3662</v>
      </c>
      <c r="Q932" s="27">
        <v>7.4999999999999997E-2</v>
      </c>
      <c r="R932" t="s">
        <v>66</v>
      </c>
    </row>
    <row r="933" spans="1:18" x14ac:dyDescent="0.3">
      <c r="A933">
        <v>932</v>
      </c>
      <c r="B933">
        <v>44</v>
      </c>
      <c r="C933" t="s">
        <v>62</v>
      </c>
      <c r="D933" t="s">
        <v>73</v>
      </c>
      <c r="E933" t="s">
        <v>64</v>
      </c>
      <c r="F933" t="s">
        <v>65</v>
      </c>
      <c r="G933" t="s">
        <v>65</v>
      </c>
      <c r="H933" t="s">
        <v>65</v>
      </c>
      <c r="I933" t="s">
        <v>84</v>
      </c>
      <c r="J933">
        <v>199</v>
      </c>
      <c r="K933">
        <v>1</v>
      </c>
      <c r="L933">
        <v>999</v>
      </c>
      <c r="M933" t="s">
        <v>69</v>
      </c>
      <c r="N933" s="26">
        <v>1200</v>
      </c>
      <c r="O933" t="s">
        <v>70</v>
      </c>
      <c r="P933">
        <v>3662</v>
      </c>
      <c r="Q933" s="27">
        <v>7.4999999999999997E-2</v>
      </c>
      <c r="R933" t="s">
        <v>66</v>
      </c>
    </row>
    <row r="934" spans="1:18" x14ac:dyDescent="0.3">
      <c r="A934">
        <v>933</v>
      </c>
      <c r="B934">
        <v>42</v>
      </c>
      <c r="C934" t="s">
        <v>71</v>
      </c>
      <c r="D934" t="s">
        <v>73</v>
      </c>
      <c r="E934" t="s">
        <v>64</v>
      </c>
      <c r="F934" t="s">
        <v>65</v>
      </c>
      <c r="G934" t="s">
        <v>66</v>
      </c>
      <c r="H934" t="s">
        <v>66</v>
      </c>
      <c r="I934" t="s">
        <v>84</v>
      </c>
      <c r="J934">
        <v>117</v>
      </c>
      <c r="K934">
        <v>1</v>
      </c>
      <c r="L934">
        <v>999</v>
      </c>
      <c r="M934" t="s">
        <v>69</v>
      </c>
      <c r="N934">
        <v>150</v>
      </c>
      <c r="O934" t="s">
        <v>70</v>
      </c>
      <c r="P934">
        <v>3662</v>
      </c>
      <c r="Q934" s="27">
        <v>7.4999999999999997E-2</v>
      </c>
      <c r="R934" t="s">
        <v>66</v>
      </c>
    </row>
    <row r="935" spans="1:18" x14ac:dyDescent="0.3">
      <c r="A935">
        <v>934</v>
      </c>
      <c r="B935">
        <v>55</v>
      </c>
      <c r="C935" t="s">
        <v>62</v>
      </c>
      <c r="D935" t="s">
        <v>63</v>
      </c>
      <c r="E935" t="s">
        <v>64</v>
      </c>
      <c r="F935" t="s">
        <v>65</v>
      </c>
      <c r="G935" t="s">
        <v>66</v>
      </c>
      <c r="H935" t="s">
        <v>66</v>
      </c>
      <c r="I935" t="s">
        <v>84</v>
      </c>
      <c r="J935">
        <v>1581</v>
      </c>
      <c r="K935">
        <v>2</v>
      </c>
      <c r="L935">
        <v>999</v>
      </c>
      <c r="M935" t="s">
        <v>69</v>
      </c>
      <c r="N935">
        <v>150</v>
      </c>
      <c r="O935" t="s">
        <v>70</v>
      </c>
      <c r="P935">
        <v>3662</v>
      </c>
      <c r="Q935" s="27">
        <v>7.4999999999999997E-2</v>
      </c>
      <c r="R935" t="s">
        <v>66</v>
      </c>
    </row>
    <row r="936" spans="1:18" x14ac:dyDescent="0.3">
      <c r="A936">
        <v>935</v>
      </c>
      <c r="B936">
        <v>42</v>
      </c>
      <c r="C936" t="s">
        <v>71</v>
      </c>
      <c r="D936" t="s">
        <v>73</v>
      </c>
      <c r="E936" t="s">
        <v>64</v>
      </c>
      <c r="F936" t="s">
        <v>65</v>
      </c>
      <c r="G936" t="s">
        <v>66</v>
      </c>
      <c r="H936" t="s">
        <v>66</v>
      </c>
      <c r="I936" t="s">
        <v>84</v>
      </c>
      <c r="J936">
        <v>185</v>
      </c>
      <c r="K936">
        <v>1</v>
      </c>
      <c r="L936">
        <v>999</v>
      </c>
      <c r="M936" t="s">
        <v>69</v>
      </c>
      <c r="N936">
        <v>800</v>
      </c>
      <c r="O936" t="s">
        <v>70</v>
      </c>
      <c r="P936">
        <v>3662</v>
      </c>
      <c r="Q936" s="27">
        <v>7.4999999999999997E-2</v>
      </c>
      <c r="R936" t="s">
        <v>66</v>
      </c>
    </row>
    <row r="937" spans="1:18" x14ac:dyDescent="0.3">
      <c r="A937">
        <v>936</v>
      </c>
      <c r="B937">
        <v>44</v>
      </c>
      <c r="C937" t="s">
        <v>78</v>
      </c>
      <c r="D937" t="s">
        <v>63</v>
      </c>
      <c r="E937" t="s">
        <v>74</v>
      </c>
      <c r="F937" t="s">
        <v>65</v>
      </c>
      <c r="G937" t="s">
        <v>66</v>
      </c>
      <c r="H937" t="s">
        <v>66</v>
      </c>
      <c r="I937" t="s">
        <v>84</v>
      </c>
      <c r="J937">
        <v>202</v>
      </c>
      <c r="K937">
        <v>1</v>
      </c>
      <c r="L937">
        <v>999</v>
      </c>
      <c r="M937" t="s">
        <v>69</v>
      </c>
      <c r="N937" s="26">
        <v>2500</v>
      </c>
      <c r="O937" t="s">
        <v>70</v>
      </c>
      <c r="P937">
        <v>3662</v>
      </c>
      <c r="Q937" s="27">
        <v>7.4999999999999997E-2</v>
      </c>
      <c r="R937" t="s">
        <v>66</v>
      </c>
    </row>
    <row r="938" spans="1:18" x14ac:dyDescent="0.3">
      <c r="A938">
        <v>937</v>
      </c>
      <c r="B938">
        <v>51</v>
      </c>
      <c r="C938" t="s">
        <v>62</v>
      </c>
      <c r="D938" t="s">
        <v>63</v>
      </c>
      <c r="E938" t="s">
        <v>64</v>
      </c>
      <c r="F938" t="s">
        <v>66</v>
      </c>
      <c r="G938" t="s">
        <v>66</v>
      </c>
      <c r="H938" t="s">
        <v>66</v>
      </c>
      <c r="I938" t="s">
        <v>84</v>
      </c>
      <c r="J938">
        <v>279</v>
      </c>
      <c r="K938">
        <v>1</v>
      </c>
      <c r="L938">
        <v>999</v>
      </c>
      <c r="M938" t="s">
        <v>69</v>
      </c>
      <c r="N938" s="26">
        <v>1700</v>
      </c>
      <c r="O938" t="s">
        <v>70</v>
      </c>
      <c r="P938">
        <v>3662</v>
      </c>
      <c r="Q938" s="27">
        <v>7.4999999999999997E-2</v>
      </c>
      <c r="R938" t="s">
        <v>66</v>
      </c>
    </row>
    <row r="939" spans="1:18" x14ac:dyDescent="0.3">
      <c r="A939">
        <v>938</v>
      </c>
      <c r="B939">
        <v>43</v>
      </c>
      <c r="C939" t="s">
        <v>62</v>
      </c>
      <c r="D939" t="s">
        <v>63</v>
      </c>
      <c r="E939" t="s">
        <v>64</v>
      </c>
      <c r="F939" t="s">
        <v>65</v>
      </c>
      <c r="G939" t="s">
        <v>67</v>
      </c>
      <c r="H939" t="s">
        <v>66</v>
      </c>
      <c r="I939" t="s">
        <v>84</v>
      </c>
      <c r="J939">
        <v>180</v>
      </c>
      <c r="K939">
        <v>5</v>
      </c>
      <c r="L939">
        <v>999</v>
      </c>
      <c r="M939" t="s">
        <v>69</v>
      </c>
      <c r="N939" s="26">
        <v>4900</v>
      </c>
      <c r="O939" t="s">
        <v>70</v>
      </c>
      <c r="P939">
        <v>3662</v>
      </c>
      <c r="Q939" s="27">
        <v>7.4999999999999997E-2</v>
      </c>
      <c r="R939" t="s">
        <v>66</v>
      </c>
    </row>
    <row r="940" spans="1:18" x14ac:dyDescent="0.3">
      <c r="A940">
        <v>939</v>
      </c>
      <c r="B940">
        <v>52</v>
      </c>
      <c r="C940" t="s">
        <v>77</v>
      </c>
      <c r="D940" t="s">
        <v>63</v>
      </c>
      <c r="E940" t="s">
        <v>64</v>
      </c>
      <c r="F940" t="s">
        <v>66</v>
      </c>
      <c r="G940" t="s">
        <v>67</v>
      </c>
      <c r="H940" t="s">
        <v>66</v>
      </c>
      <c r="I940" t="s">
        <v>84</v>
      </c>
      <c r="J940">
        <v>530</v>
      </c>
      <c r="K940">
        <v>2</v>
      </c>
      <c r="L940">
        <v>999</v>
      </c>
      <c r="M940" t="s">
        <v>69</v>
      </c>
      <c r="N940" s="26">
        <v>6500</v>
      </c>
      <c r="O940" t="s">
        <v>70</v>
      </c>
      <c r="P940">
        <v>3662</v>
      </c>
      <c r="Q940" s="27">
        <v>7.4999999999999997E-2</v>
      </c>
      <c r="R940" t="s">
        <v>66</v>
      </c>
    </row>
    <row r="941" spans="1:18" x14ac:dyDescent="0.3">
      <c r="A941">
        <v>940</v>
      </c>
      <c r="B941">
        <v>45</v>
      </c>
      <c r="C941" t="s">
        <v>62</v>
      </c>
      <c r="D941" t="s">
        <v>63</v>
      </c>
      <c r="E941" t="s">
        <v>64</v>
      </c>
      <c r="F941" t="s">
        <v>66</v>
      </c>
      <c r="G941" t="s">
        <v>67</v>
      </c>
      <c r="H941" t="s">
        <v>66</v>
      </c>
      <c r="I941" t="s">
        <v>84</v>
      </c>
      <c r="J941">
        <v>129</v>
      </c>
      <c r="K941">
        <v>5</v>
      </c>
      <c r="L941">
        <v>999</v>
      </c>
      <c r="M941" t="s">
        <v>69</v>
      </c>
      <c r="N941" s="26">
        <v>12500</v>
      </c>
      <c r="O941" t="s">
        <v>70</v>
      </c>
      <c r="P941">
        <v>3662</v>
      </c>
      <c r="Q941" s="27">
        <v>7.4999999999999997E-2</v>
      </c>
      <c r="R941" t="s">
        <v>66</v>
      </c>
    </row>
    <row r="942" spans="1:18" x14ac:dyDescent="0.3">
      <c r="A942">
        <v>941</v>
      </c>
      <c r="B942">
        <v>41</v>
      </c>
      <c r="C942" t="s">
        <v>71</v>
      </c>
      <c r="D942" t="s">
        <v>63</v>
      </c>
      <c r="E942" t="s">
        <v>64</v>
      </c>
      <c r="F942" t="s">
        <v>66</v>
      </c>
      <c r="G942" t="s">
        <v>67</v>
      </c>
      <c r="H942" t="s">
        <v>67</v>
      </c>
      <c r="I942" t="s">
        <v>84</v>
      </c>
      <c r="J942">
        <v>60</v>
      </c>
      <c r="K942">
        <v>1</v>
      </c>
      <c r="L942">
        <v>999</v>
      </c>
      <c r="M942" t="s">
        <v>69</v>
      </c>
      <c r="N942" s="26">
        <v>2300</v>
      </c>
      <c r="O942" t="s">
        <v>70</v>
      </c>
      <c r="P942">
        <v>3662</v>
      </c>
      <c r="Q942" s="27">
        <v>7.4999999999999997E-2</v>
      </c>
      <c r="R942" t="s">
        <v>66</v>
      </c>
    </row>
    <row r="943" spans="1:18" x14ac:dyDescent="0.3">
      <c r="A943">
        <v>942</v>
      </c>
      <c r="B943">
        <v>35</v>
      </c>
      <c r="C943" t="s">
        <v>77</v>
      </c>
      <c r="D943" t="s">
        <v>63</v>
      </c>
      <c r="E943" t="s">
        <v>65</v>
      </c>
      <c r="F943" t="s">
        <v>66</v>
      </c>
      <c r="G943" t="s">
        <v>67</v>
      </c>
      <c r="H943" t="s">
        <v>67</v>
      </c>
      <c r="I943" t="s">
        <v>84</v>
      </c>
      <c r="J943">
        <v>432</v>
      </c>
      <c r="K943">
        <v>1</v>
      </c>
      <c r="L943">
        <v>999</v>
      </c>
      <c r="M943" t="s">
        <v>69</v>
      </c>
      <c r="N943" s="26">
        <v>1000</v>
      </c>
      <c r="O943" t="s">
        <v>70</v>
      </c>
      <c r="P943">
        <v>3666</v>
      </c>
      <c r="Q943" s="27">
        <v>7.4999999999999997E-2</v>
      </c>
      <c r="R943" t="s">
        <v>66</v>
      </c>
    </row>
    <row r="944" spans="1:18" x14ac:dyDescent="0.3">
      <c r="A944">
        <v>943</v>
      </c>
      <c r="B944">
        <v>41</v>
      </c>
      <c r="C944" t="s">
        <v>71</v>
      </c>
      <c r="D944" t="s">
        <v>73</v>
      </c>
      <c r="E944" t="s">
        <v>64</v>
      </c>
      <c r="F944" t="s">
        <v>66</v>
      </c>
      <c r="G944" t="s">
        <v>66</v>
      </c>
      <c r="H944" t="s">
        <v>67</v>
      </c>
      <c r="I944" t="s">
        <v>84</v>
      </c>
      <c r="J944">
        <v>516</v>
      </c>
      <c r="K944">
        <v>1</v>
      </c>
      <c r="L944">
        <v>999</v>
      </c>
      <c r="M944" t="s">
        <v>69</v>
      </c>
      <c r="N944" s="26">
        <v>1800</v>
      </c>
      <c r="O944" t="s">
        <v>70</v>
      </c>
      <c r="P944">
        <v>3666</v>
      </c>
      <c r="Q944" s="27">
        <v>7.4999999999999997E-2</v>
      </c>
      <c r="R944" t="s">
        <v>66</v>
      </c>
    </row>
    <row r="945" spans="1:18" x14ac:dyDescent="0.3">
      <c r="A945">
        <v>944</v>
      </c>
      <c r="B945">
        <v>46</v>
      </c>
      <c r="C945" t="s">
        <v>72</v>
      </c>
      <c r="D945" t="s">
        <v>73</v>
      </c>
      <c r="E945" t="s">
        <v>64</v>
      </c>
      <c r="F945" t="s">
        <v>66</v>
      </c>
      <c r="G945" t="s">
        <v>66</v>
      </c>
      <c r="H945" t="s">
        <v>66</v>
      </c>
      <c r="I945" t="s">
        <v>84</v>
      </c>
      <c r="J945">
        <v>617</v>
      </c>
      <c r="K945">
        <v>1</v>
      </c>
      <c r="L945">
        <v>999</v>
      </c>
      <c r="M945" t="s">
        <v>69</v>
      </c>
      <c r="N945" s="26">
        <v>2050</v>
      </c>
      <c r="O945" t="s">
        <v>70</v>
      </c>
      <c r="P945">
        <v>3666</v>
      </c>
      <c r="Q945" s="27">
        <v>7.4999999999999997E-2</v>
      </c>
      <c r="R945" t="s">
        <v>66</v>
      </c>
    </row>
    <row r="946" spans="1:18" x14ac:dyDescent="0.3">
      <c r="A946">
        <v>945</v>
      </c>
      <c r="B946">
        <v>36</v>
      </c>
      <c r="C946" t="s">
        <v>72</v>
      </c>
      <c r="D946" t="s">
        <v>73</v>
      </c>
      <c r="E946" t="s">
        <v>64</v>
      </c>
      <c r="F946" t="s">
        <v>65</v>
      </c>
      <c r="G946" t="s">
        <v>66</v>
      </c>
      <c r="H946" t="s">
        <v>66</v>
      </c>
      <c r="I946" t="s">
        <v>84</v>
      </c>
      <c r="J946">
        <v>179</v>
      </c>
      <c r="K946">
        <v>2</v>
      </c>
      <c r="L946">
        <v>999</v>
      </c>
      <c r="M946" t="s">
        <v>69</v>
      </c>
      <c r="N946">
        <v>450</v>
      </c>
      <c r="O946" t="s">
        <v>70</v>
      </c>
      <c r="P946">
        <v>3666</v>
      </c>
      <c r="Q946" s="27">
        <v>7.4999999999999997E-2</v>
      </c>
      <c r="R946" t="s">
        <v>66</v>
      </c>
    </row>
    <row r="947" spans="1:18" x14ac:dyDescent="0.3">
      <c r="A947">
        <v>946</v>
      </c>
      <c r="B947">
        <v>29</v>
      </c>
      <c r="C947" t="s">
        <v>77</v>
      </c>
      <c r="D947" t="s">
        <v>63</v>
      </c>
      <c r="E947" t="s">
        <v>81</v>
      </c>
      <c r="F947" t="s">
        <v>66</v>
      </c>
      <c r="G947" t="s">
        <v>66</v>
      </c>
      <c r="H947" t="s">
        <v>66</v>
      </c>
      <c r="I947" t="s">
        <v>84</v>
      </c>
      <c r="J947">
        <v>125</v>
      </c>
      <c r="K947">
        <v>2</v>
      </c>
      <c r="L947">
        <v>999</v>
      </c>
      <c r="M947" t="s">
        <v>69</v>
      </c>
      <c r="N947" s="26">
        <v>8200</v>
      </c>
      <c r="O947" t="s">
        <v>70</v>
      </c>
      <c r="P947">
        <v>3666</v>
      </c>
      <c r="Q947" s="27">
        <v>7.4999999999999997E-2</v>
      </c>
      <c r="R947" t="s">
        <v>66</v>
      </c>
    </row>
    <row r="948" spans="1:18" x14ac:dyDescent="0.3">
      <c r="A948">
        <v>947</v>
      </c>
      <c r="B948">
        <v>47</v>
      </c>
      <c r="C948" t="s">
        <v>71</v>
      </c>
      <c r="D948" t="s">
        <v>63</v>
      </c>
      <c r="E948" t="s">
        <v>65</v>
      </c>
      <c r="F948" t="s">
        <v>66</v>
      </c>
      <c r="G948" t="s">
        <v>66</v>
      </c>
      <c r="H948" t="s">
        <v>66</v>
      </c>
      <c r="I948" t="s">
        <v>84</v>
      </c>
      <c r="J948">
        <v>262</v>
      </c>
      <c r="K948">
        <v>2</v>
      </c>
      <c r="L948">
        <v>999</v>
      </c>
      <c r="M948" t="s">
        <v>69</v>
      </c>
      <c r="N948" s="26">
        <v>4070</v>
      </c>
      <c r="O948" t="s">
        <v>70</v>
      </c>
      <c r="P948">
        <v>3666</v>
      </c>
      <c r="Q948" s="27">
        <v>7.4999999999999997E-2</v>
      </c>
      <c r="R948" t="s">
        <v>66</v>
      </c>
    </row>
    <row r="949" spans="1:18" x14ac:dyDescent="0.3">
      <c r="A949">
        <v>948</v>
      </c>
      <c r="B949">
        <v>43</v>
      </c>
      <c r="C949" t="s">
        <v>62</v>
      </c>
      <c r="D949" t="s">
        <v>63</v>
      </c>
      <c r="E949" t="s">
        <v>64</v>
      </c>
      <c r="F949" t="s">
        <v>65</v>
      </c>
      <c r="G949" t="s">
        <v>67</v>
      </c>
      <c r="H949" t="s">
        <v>66</v>
      </c>
      <c r="I949" t="s">
        <v>84</v>
      </c>
      <c r="J949">
        <v>396</v>
      </c>
      <c r="K949">
        <v>2</v>
      </c>
      <c r="L949">
        <v>999</v>
      </c>
      <c r="M949" t="s">
        <v>69</v>
      </c>
      <c r="N949" s="26">
        <v>5000</v>
      </c>
      <c r="O949" t="s">
        <v>70</v>
      </c>
      <c r="P949">
        <v>3666</v>
      </c>
      <c r="Q949" s="27">
        <v>7.4999999999999997E-2</v>
      </c>
      <c r="R949" t="s">
        <v>66</v>
      </c>
    </row>
    <row r="950" spans="1:18" x14ac:dyDescent="0.3">
      <c r="A950">
        <v>949</v>
      </c>
      <c r="B950">
        <v>38</v>
      </c>
      <c r="C950" t="s">
        <v>62</v>
      </c>
      <c r="D950" t="s">
        <v>63</v>
      </c>
      <c r="E950" t="s">
        <v>64</v>
      </c>
      <c r="F950" t="s">
        <v>65</v>
      </c>
      <c r="G950" t="s">
        <v>66</v>
      </c>
      <c r="H950" t="s">
        <v>66</v>
      </c>
      <c r="I950" t="s">
        <v>84</v>
      </c>
      <c r="J950">
        <v>294</v>
      </c>
      <c r="K950">
        <v>2</v>
      </c>
      <c r="L950">
        <v>999</v>
      </c>
      <c r="M950" t="s">
        <v>69</v>
      </c>
      <c r="N950" s="26">
        <v>6000</v>
      </c>
      <c r="O950" t="s">
        <v>70</v>
      </c>
      <c r="P950">
        <v>3666</v>
      </c>
      <c r="Q950" s="27">
        <v>7.4999999999999997E-2</v>
      </c>
      <c r="R950" t="s">
        <v>66</v>
      </c>
    </row>
    <row r="951" spans="1:18" x14ac:dyDescent="0.3">
      <c r="A951">
        <v>950</v>
      </c>
      <c r="B951">
        <v>44</v>
      </c>
      <c r="C951" t="s">
        <v>62</v>
      </c>
      <c r="D951" t="s">
        <v>63</v>
      </c>
      <c r="E951" t="s">
        <v>64</v>
      </c>
      <c r="F951" t="s">
        <v>66</v>
      </c>
      <c r="G951" t="s">
        <v>67</v>
      </c>
      <c r="H951" t="s">
        <v>66</v>
      </c>
      <c r="I951" t="s">
        <v>84</v>
      </c>
      <c r="J951">
        <v>171</v>
      </c>
      <c r="K951">
        <v>2</v>
      </c>
      <c r="L951">
        <v>999</v>
      </c>
      <c r="M951" t="s">
        <v>69</v>
      </c>
      <c r="N951" s="26">
        <v>7500</v>
      </c>
      <c r="O951" t="s">
        <v>70</v>
      </c>
      <c r="P951">
        <v>3666</v>
      </c>
      <c r="Q951" s="27">
        <v>7.4999999999999997E-2</v>
      </c>
      <c r="R951" t="s">
        <v>66</v>
      </c>
    </row>
    <row r="952" spans="1:18" x14ac:dyDescent="0.3">
      <c r="A952">
        <v>951</v>
      </c>
      <c r="B952">
        <v>29</v>
      </c>
      <c r="C952" t="s">
        <v>71</v>
      </c>
      <c r="D952" t="s">
        <v>63</v>
      </c>
      <c r="E952" t="s">
        <v>64</v>
      </c>
      <c r="F952" t="s">
        <v>66</v>
      </c>
      <c r="G952" t="s">
        <v>66</v>
      </c>
      <c r="H952" t="s">
        <v>66</v>
      </c>
      <c r="I952" t="s">
        <v>84</v>
      </c>
      <c r="J952">
        <v>614</v>
      </c>
      <c r="K952">
        <v>2</v>
      </c>
      <c r="L952">
        <v>999</v>
      </c>
      <c r="M952" t="s">
        <v>69</v>
      </c>
      <c r="N952" s="26">
        <v>3000</v>
      </c>
      <c r="O952" t="s">
        <v>70</v>
      </c>
      <c r="P952">
        <v>3666</v>
      </c>
      <c r="Q952" s="27">
        <v>7.4999999999999997E-2</v>
      </c>
      <c r="R952" t="s">
        <v>66</v>
      </c>
    </row>
    <row r="953" spans="1:18" x14ac:dyDescent="0.3">
      <c r="A953">
        <v>952</v>
      </c>
      <c r="B953">
        <v>58</v>
      </c>
      <c r="C953" t="s">
        <v>65</v>
      </c>
      <c r="D953" t="s">
        <v>63</v>
      </c>
      <c r="E953" t="s">
        <v>65</v>
      </c>
      <c r="F953" t="s">
        <v>65</v>
      </c>
      <c r="G953" t="s">
        <v>66</v>
      </c>
      <c r="H953" t="s">
        <v>66</v>
      </c>
      <c r="I953" t="s">
        <v>84</v>
      </c>
      <c r="J953">
        <v>118</v>
      </c>
      <c r="K953">
        <v>3</v>
      </c>
      <c r="L953">
        <v>999</v>
      </c>
      <c r="M953" t="s">
        <v>69</v>
      </c>
      <c r="N953">
        <v>300</v>
      </c>
      <c r="O953" t="s">
        <v>70</v>
      </c>
      <c r="P953">
        <v>3666</v>
      </c>
      <c r="Q953" s="27">
        <v>7.4999999999999997E-2</v>
      </c>
      <c r="R953" t="s">
        <v>66</v>
      </c>
    </row>
    <row r="954" spans="1:18" x14ac:dyDescent="0.3">
      <c r="A954">
        <v>953</v>
      </c>
      <c r="B954">
        <v>48</v>
      </c>
      <c r="C954" t="s">
        <v>62</v>
      </c>
      <c r="D954" t="s">
        <v>63</v>
      </c>
      <c r="E954" t="s">
        <v>81</v>
      </c>
      <c r="F954" t="s">
        <v>66</v>
      </c>
      <c r="G954" t="s">
        <v>66</v>
      </c>
      <c r="H954" t="s">
        <v>67</v>
      </c>
      <c r="I954" t="s">
        <v>84</v>
      </c>
      <c r="J954">
        <v>485</v>
      </c>
      <c r="K954">
        <v>4</v>
      </c>
      <c r="L954">
        <v>999</v>
      </c>
      <c r="M954" t="s">
        <v>69</v>
      </c>
      <c r="N954" s="26">
        <v>1500</v>
      </c>
      <c r="O954" t="s">
        <v>70</v>
      </c>
      <c r="P954">
        <v>3666</v>
      </c>
      <c r="Q954" s="27">
        <v>7.4999999999999997E-2</v>
      </c>
      <c r="R954" t="s">
        <v>66</v>
      </c>
    </row>
    <row r="955" spans="1:18" x14ac:dyDescent="0.3">
      <c r="A955">
        <v>954</v>
      </c>
      <c r="B955">
        <v>46</v>
      </c>
      <c r="C955" t="s">
        <v>62</v>
      </c>
      <c r="D955" t="s">
        <v>73</v>
      </c>
      <c r="E955" t="s">
        <v>64</v>
      </c>
      <c r="F955" t="s">
        <v>65</v>
      </c>
      <c r="G955" t="s">
        <v>66</v>
      </c>
      <c r="H955" t="s">
        <v>66</v>
      </c>
      <c r="I955" t="s">
        <v>84</v>
      </c>
      <c r="J955">
        <v>406</v>
      </c>
      <c r="K955">
        <v>2</v>
      </c>
      <c r="L955">
        <v>999</v>
      </c>
      <c r="M955" t="s">
        <v>69</v>
      </c>
      <c r="N955">
        <v>450</v>
      </c>
      <c r="O955" t="s">
        <v>70</v>
      </c>
      <c r="P955">
        <v>3666</v>
      </c>
      <c r="Q955" s="27">
        <v>7.4999999999999997E-2</v>
      </c>
      <c r="R955" t="s">
        <v>66</v>
      </c>
    </row>
    <row r="956" spans="1:18" x14ac:dyDescent="0.3">
      <c r="A956">
        <v>955</v>
      </c>
      <c r="B956">
        <v>31</v>
      </c>
      <c r="C956" t="s">
        <v>62</v>
      </c>
      <c r="D956" t="s">
        <v>63</v>
      </c>
      <c r="E956" t="s">
        <v>64</v>
      </c>
      <c r="F956" t="s">
        <v>66</v>
      </c>
      <c r="G956" t="s">
        <v>67</v>
      </c>
      <c r="H956" t="s">
        <v>66</v>
      </c>
      <c r="I956" t="s">
        <v>84</v>
      </c>
      <c r="J956">
        <v>287</v>
      </c>
      <c r="K956">
        <v>1</v>
      </c>
      <c r="L956">
        <v>999</v>
      </c>
      <c r="M956" t="s">
        <v>69</v>
      </c>
      <c r="N956" s="26">
        <v>7000</v>
      </c>
      <c r="O956" t="s">
        <v>70</v>
      </c>
      <c r="P956">
        <v>3666</v>
      </c>
      <c r="Q956" s="27">
        <v>7.4999999999999997E-2</v>
      </c>
      <c r="R956" t="s">
        <v>66</v>
      </c>
    </row>
    <row r="957" spans="1:18" x14ac:dyDescent="0.3">
      <c r="A957">
        <v>956</v>
      </c>
      <c r="B957">
        <v>47</v>
      </c>
      <c r="C957" t="s">
        <v>71</v>
      </c>
      <c r="D957" t="s">
        <v>63</v>
      </c>
      <c r="E957" t="s">
        <v>65</v>
      </c>
      <c r="F957" t="s">
        <v>66</v>
      </c>
      <c r="G957" t="s">
        <v>66</v>
      </c>
      <c r="H957" t="s">
        <v>66</v>
      </c>
      <c r="I957" t="s">
        <v>84</v>
      </c>
      <c r="J957">
        <v>216</v>
      </c>
      <c r="K957">
        <v>2</v>
      </c>
      <c r="L957">
        <v>999</v>
      </c>
      <c r="M957" t="s">
        <v>69</v>
      </c>
      <c r="N957" s="26">
        <v>5000</v>
      </c>
      <c r="O957" t="s">
        <v>70</v>
      </c>
      <c r="P957">
        <v>3666</v>
      </c>
      <c r="Q957" s="27">
        <v>7.4999999999999997E-2</v>
      </c>
      <c r="R957" t="s">
        <v>66</v>
      </c>
    </row>
    <row r="958" spans="1:18" x14ac:dyDescent="0.3">
      <c r="A958">
        <v>957</v>
      </c>
      <c r="B958">
        <v>44</v>
      </c>
      <c r="C958" t="s">
        <v>78</v>
      </c>
      <c r="D958" t="s">
        <v>63</v>
      </c>
      <c r="E958" t="s">
        <v>74</v>
      </c>
      <c r="F958" t="s">
        <v>66</v>
      </c>
      <c r="G958" t="s">
        <v>67</v>
      </c>
      <c r="H958" t="s">
        <v>66</v>
      </c>
      <c r="I958" t="s">
        <v>84</v>
      </c>
      <c r="J958">
        <v>37</v>
      </c>
      <c r="K958">
        <v>2</v>
      </c>
      <c r="L958">
        <v>999</v>
      </c>
      <c r="M958" t="s">
        <v>69</v>
      </c>
      <c r="N958">
        <v>500</v>
      </c>
      <c r="O958" t="s">
        <v>70</v>
      </c>
      <c r="P958">
        <v>3666</v>
      </c>
      <c r="Q958" s="27">
        <v>7.4999999999999997E-2</v>
      </c>
      <c r="R958" t="s">
        <v>66</v>
      </c>
    </row>
    <row r="959" spans="1:18" x14ac:dyDescent="0.3">
      <c r="A959">
        <v>958</v>
      </c>
      <c r="B959">
        <v>31</v>
      </c>
      <c r="C959" t="s">
        <v>62</v>
      </c>
      <c r="D959" t="s">
        <v>63</v>
      </c>
      <c r="E959" t="s">
        <v>64</v>
      </c>
      <c r="F959" t="s">
        <v>66</v>
      </c>
      <c r="G959" t="s">
        <v>67</v>
      </c>
      <c r="H959" t="s">
        <v>66</v>
      </c>
      <c r="I959" t="s">
        <v>84</v>
      </c>
      <c r="J959">
        <v>650</v>
      </c>
      <c r="K959">
        <v>1</v>
      </c>
      <c r="L959">
        <v>999</v>
      </c>
      <c r="M959" t="s">
        <v>69</v>
      </c>
      <c r="N959">
        <v>200</v>
      </c>
      <c r="O959" t="s">
        <v>70</v>
      </c>
      <c r="P959">
        <v>3666</v>
      </c>
      <c r="Q959" s="27">
        <v>7.4999999999999997E-2</v>
      </c>
      <c r="R959" t="s">
        <v>66</v>
      </c>
    </row>
    <row r="960" spans="1:18" x14ac:dyDescent="0.3">
      <c r="A960">
        <v>959</v>
      </c>
      <c r="B960">
        <v>38</v>
      </c>
      <c r="C960" t="s">
        <v>76</v>
      </c>
      <c r="D960" t="s">
        <v>63</v>
      </c>
      <c r="E960" t="s">
        <v>81</v>
      </c>
      <c r="F960" t="s">
        <v>66</v>
      </c>
      <c r="G960" t="s">
        <v>66</v>
      </c>
      <c r="H960" t="s">
        <v>66</v>
      </c>
      <c r="I960" t="s">
        <v>84</v>
      </c>
      <c r="J960">
        <v>590</v>
      </c>
      <c r="K960">
        <v>3</v>
      </c>
      <c r="L960">
        <v>999</v>
      </c>
      <c r="M960" t="s">
        <v>69</v>
      </c>
      <c r="N960" s="26">
        <v>1200</v>
      </c>
      <c r="O960" t="s">
        <v>70</v>
      </c>
      <c r="P960">
        <v>3666</v>
      </c>
      <c r="Q960" s="27">
        <v>7.4999999999999997E-2</v>
      </c>
      <c r="R960" t="s">
        <v>66</v>
      </c>
    </row>
    <row r="961" spans="1:18" x14ac:dyDescent="0.3">
      <c r="A961">
        <v>960</v>
      </c>
      <c r="B961">
        <v>33</v>
      </c>
      <c r="C961" t="s">
        <v>78</v>
      </c>
      <c r="D961" t="s">
        <v>63</v>
      </c>
      <c r="E961" t="s">
        <v>74</v>
      </c>
      <c r="F961" t="s">
        <v>66</v>
      </c>
      <c r="G961" t="s">
        <v>66</v>
      </c>
      <c r="H961" t="s">
        <v>66</v>
      </c>
      <c r="I961" t="s">
        <v>84</v>
      </c>
      <c r="J961">
        <v>55</v>
      </c>
      <c r="K961">
        <v>1</v>
      </c>
      <c r="L961">
        <v>999</v>
      </c>
      <c r="M961" t="s">
        <v>69</v>
      </c>
      <c r="N961" s="26">
        <v>1800</v>
      </c>
      <c r="O961" t="s">
        <v>70</v>
      </c>
      <c r="P961">
        <v>3666</v>
      </c>
      <c r="Q961" s="27">
        <v>7.4999999999999997E-2</v>
      </c>
      <c r="R961" t="s">
        <v>66</v>
      </c>
    </row>
    <row r="962" spans="1:18" x14ac:dyDescent="0.3">
      <c r="A962">
        <v>961</v>
      </c>
      <c r="B962">
        <v>53</v>
      </c>
      <c r="C962" t="s">
        <v>62</v>
      </c>
      <c r="D962" t="s">
        <v>63</v>
      </c>
      <c r="E962" t="s">
        <v>64</v>
      </c>
      <c r="F962" t="s">
        <v>66</v>
      </c>
      <c r="G962" t="s">
        <v>67</v>
      </c>
      <c r="H962" t="s">
        <v>66</v>
      </c>
      <c r="I962" t="s">
        <v>84</v>
      </c>
      <c r="J962">
        <v>166</v>
      </c>
      <c r="K962">
        <v>1</v>
      </c>
      <c r="L962">
        <v>999</v>
      </c>
      <c r="M962" t="s">
        <v>69</v>
      </c>
      <c r="N962">
        <v>900</v>
      </c>
      <c r="O962" t="s">
        <v>70</v>
      </c>
      <c r="P962">
        <v>3666</v>
      </c>
      <c r="Q962" s="27">
        <v>7.4999999999999997E-2</v>
      </c>
      <c r="R962" t="s">
        <v>66</v>
      </c>
    </row>
    <row r="963" spans="1:18" x14ac:dyDescent="0.3">
      <c r="A963">
        <v>962</v>
      </c>
      <c r="B963">
        <v>33</v>
      </c>
      <c r="C963" t="s">
        <v>72</v>
      </c>
      <c r="D963" t="s">
        <v>63</v>
      </c>
      <c r="E963" t="s">
        <v>65</v>
      </c>
      <c r="F963" t="s">
        <v>66</v>
      </c>
      <c r="G963" t="s">
        <v>67</v>
      </c>
      <c r="H963" t="s">
        <v>66</v>
      </c>
      <c r="I963" t="s">
        <v>84</v>
      </c>
      <c r="J963">
        <v>371</v>
      </c>
      <c r="K963">
        <v>2</v>
      </c>
      <c r="L963">
        <v>999</v>
      </c>
      <c r="M963" t="s">
        <v>69</v>
      </c>
      <c r="N963">
        <v>550</v>
      </c>
      <c r="O963" t="s">
        <v>70</v>
      </c>
      <c r="P963">
        <v>3666</v>
      </c>
      <c r="Q963" s="27">
        <v>7.4999999999999997E-2</v>
      </c>
      <c r="R963" t="s">
        <v>66</v>
      </c>
    </row>
    <row r="964" spans="1:18" x14ac:dyDescent="0.3">
      <c r="A964">
        <v>963</v>
      </c>
      <c r="B964">
        <v>33</v>
      </c>
      <c r="C964" t="s">
        <v>79</v>
      </c>
      <c r="D964" t="s">
        <v>63</v>
      </c>
      <c r="E964" t="s">
        <v>64</v>
      </c>
      <c r="F964" t="s">
        <v>66</v>
      </c>
      <c r="G964" t="s">
        <v>67</v>
      </c>
      <c r="H964" t="s">
        <v>66</v>
      </c>
      <c r="I964" t="s">
        <v>84</v>
      </c>
      <c r="J964">
        <v>48</v>
      </c>
      <c r="K964">
        <v>1</v>
      </c>
      <c r="L964">
        <v>999</v>
      </c>
      <c r="M964" t="s">
        <v>69</v>
      </c>
      <c r="N964">
        <v>900</v>
      </c>
      <c r="O964" t="s">
        <v>70</v>
      </c>
      <c r="P964">
        <v>3666</v>
      </c>
      <c r="Q964" s="27">
        <v>7.4999999999999997E-2</v>
      </c>
      <c r="R964" t="s">
        <v>66</v>
      </c>
    </row>
    <row r="965" spans="1:18" x14ac:dyDescent="0.3">
      <c r="A965">
        <v>964</v>
      </c>
      <c r="B965">
        <v>37</v>
      </c>
      <c r="C965" t="s">
        <v>78</v>
      </c>
      <c r="D965" t="s">
        <v>73</v>
      </c>
      <c r="E965" t="s">
        <v>74</v>
      </c>
      <c r="F965" t="s">
        <v>66</v>
      </c>
      <c r="G965" t="s">
        <v>67</v>
      </c>
      <c r="H965" t="s">
        <v>66</v>
      </c>
      <c r="I965" t="s">
        <v>84</v>
      </c>
      <c r="J965">
        <v>72</v>
      </c>
      <c r="K965">
        <v>1</v>
      </c>
      <c r="L965">
        <v>999</v>
      </c>
      <c r="M965" t="s">
        <v>69</v>
      </c>
      <c r="N965" s="26">
        <v>1000</v>
      </c>
      <c r="O965" t="s">
        <v>70</v>
      </c>
      <c r="P965">
        <v>3666</v>
      </c>
      <c r="Q965" s="27">
        <v>7.4999999999999997E-2</v>
      </c>
      <c r="R965" t="s">
        <v>66</v>
      </c>
    </row>
    <row r="966" spans="1:18" x14ac:dyDescent="0.3">
      <c r="A966">
        <v>965</v>
      </c>
      <c r="B966">
        <v>55</v>
      </c>
      <c r="C966" t="s">
        <v>62</v>
      </c>
      <c r="D966" t="s">
        <v>73</v>
      </c>
      <c r="E966" t="s">
        <v>64</v>
      </c>
      <c r="F966" t="s">
        <v>66</v>
      </c>
      <c r="G966" t="s">
        <v>67</v>
      </c>
      <c r="H966" t="s">
        <v>66</v>
      </c>
      <c r="I966" t="s">
        <v>84</v>
      </c>
      <c r="J966">
        <v>55</v>
      </c>
      <c r="K966">
        <v>1</v>
      </c>
      <c r="L966">
        <v>999</v>
      </c>
      <c r="M966" t="s">
        <v>69</v>
      </c>
      <c r="N966" s="26">
        <v>4300</v>
      </c>
      <c r="O966" t="s">
        <v>70</v>
      </c>
      <c r="P966">
        <v>3666</v>
      </c>
      <c r="Q966" s="27">
        <v>7.4999999999999997E-2</v>
      </c>
      <c r="R966" t="s">
        <v>66</v>
      </c>
    </row>
    <row r="967" spans="1:18" x14ac:dyDescent="0.3">
      <c r="A967">
        <v>966</v>
      </c>
      <c r="B967">
        <v>41</v>
      </c>
      <c r="C967" t="s">
        <v>78</v>
      </c>
      <c r="D967" t="s">
        <v>73</v>
      </c>
      <c r="E967" t="s">
        <v>64</v>
      </c>
      <c r="F967" t="s">
        <v>66</v>
      </c>
      <c r="G967" t="s">
        <v>65</v>
      </c>
      <c r="H967" t="s">
        <v>65</v>
      </c>
      <c r="I967" t="s">
        <v>84</v>
      </c>
      <c r="J967">
        <v>92</v>
      </c>
      <c r="K967">
        <v>1</v>
      </c>
      <c r="L967">
        <v>999</v>
      </c>
      <c r="M967" t="s">
        <v>69</v>
      </c>
      <c r="N967">
        <v>800</v>
      </c>
      <c r="O967" t="s">
        <v>70</v>
      </c>
      <c r="P967">
        <v>3666</v>
      </c>
      <c r="Q967" s="27">
        <v>7.4999999999999997E-2</v>
      </c>
      <c r="R967" t="s">
        <v>66</v>
      </c>
    </row>
    <row r="968" spans="1:18" x14ac:dyDescent="0.3">
      <c r="A968">
        <v>967</v>
      </c>
      <c r="B968">
        <v>46</v>
      </c>
      <c r="C968" t="s">
        <v>62</v>
      </c>
      <c r="D968" t="s">
        <v>73</v>
      </c>
      <c r="E968" t="s">
        <v>64</v>
      </c>
      <c r="F968" t="s">
        <v>65</v>
      </c>
      <c r="G968" t="s">
        <v>67</v>
      </c>
      <c r="H968" t="s">
        <v>66</v>
      </c>
      <c r="I968" t="s">
        <v>84</v>
      </c>
      <c r="J968">
        <v>196</v>
      </c>
      <c r="K968">
        <v>2</v>
      </c>
      <c r="L968">
        <v>999</v>
      </c>
      <c r="M968" t="s">
        <v>69</v>
      </c>
      <c r="N968" s="26">
        <v>5400</v>
      </c>
      <c r="O968" t="s">
        <v>70</v>
      </c>
      <c r="P968">
        <v>3666</v>
      </c>
      <c r="Q968" s="27">
        <v>7.4999999999999997E-2</v>
      </c>
      <c r="R968" t="s">
        <v>66</v>
      </c>
    </row>
    <row r="969" spans="1:18" x14ac:dyDescent="0.3">
      <c r="A969">
        <v>968</v>
      </c>
      <c r="B969">
        <v>32</v>
      </c>
      <c r="C969" t="s">
        <v>80</v>
      </c>
      <c r="D969" t="s">
        <v>73</v>
      </c>
      <c r="E969" t="s">
        <v>74</v>
      </c>
      <c r="F969" t="s">
        <v>66</v>
      </c>
      <c r="G969" t="s">
        <v>66</v>
      </c>
      <c r="H969" t="s">
        <v>66</v>
      </c>
      <c r="I969" t="s">
        <v>84</v>
      </c>
      <c r="J969">
        <v>96</v>
      </c>
      <c r="K969">
        <v>1</v>
      </c>
      <c r="L969">
        <v>999</v>
      </c>
      <c r="M969" t="s">
        <v>69</v>
      </c>
      <c r="N969" s="26">
        <v>7550</v>
      </c>
      <c r="O969" t="s">
        <v>70</v>
      </c>
      <c r="P969">
        <v>3666</v>
      </c>
      <c r="Q969" s="27">
        <v>7.4999999999999997E-2</v>
      </c>
      <c r="R969" t="s">
        <v>66</v>
      </c>
    </row>
    <row r="970" spans="1:18" x14ac:dyDescent="0.3">
      <c r="A970">
        <v>969</v>
      </c>
      <c r="B970">
        <v>48</v>
      </c>
      <c r="C970" t="s">
        <v>62</v>
      </c>
      <c r="D970" t="s">
        <v>73</v>
      </c>
      <c r="E970" t="s">
        <v>64</v>
      </c>
      <c r="F970" t="s">
        <v>66</v>
      </c>
      <c r="G970" t="s">
        <v>66</v>
      </c>
      <c r="H970" t="s">
        <v>66</v>
      </c>
      <c r="I970" t="s">
        <v>84</v>
      </c>
      <c r="J970">
        <v>144</v>
      </c>
      <c r="K970">
        <v>1</v>
      </c>
      <c r="L970">
        <v>999</v>
      </c>
      <c r="M970" t="s">
        <v>69</v>
      </c>
      <c r="N970">
        <v>700</v>
      </c>
      <c r="O970" t="s">
        <v>70</v>
      </c>
      <c r="P970">
        <v>3666</v>
      </c>
      <c r="Q970" s="27">
        <v>7.4999999999999997E-2</v>
      </c>
      <c r="R970" t="s">
        <v>66</v>
      </c>
    </row>
    <row r="971" spans="1:18" x14ac:dyDescent="0.3">
      <c r="A971">
        <v>970</v>
      </c>
      <c r="B971">
        <v>34</v>
      </c>
      <c r="C971" t="s">
        <v>80</v>
      </c>
      <c r="D971" t="s">
        <v>63</v>
      </c>
      <c r="E971" t="s">
        <v>64</v>
      </c>
      <c r="F971" t="s">
        <v>66</v>
      </c>
      <c r="G971" t="s">
        <v>67</v>
      </c>
      <c r="H971" t="s">
        <v>66</v>
      </c>
      <c r="I971" t="s">
        <v>84</v>
      </c>
      <c r="J971">
        <v>474</v>
      </c>
      <c r="K971">
        <v>1</v>
      </c>
      <c r="L971">
        <v>999</v>
      </c>
      <c r="M971" t="s">
        <v>69</v>
      </c>
      <c r="N971" s="26">
        <v>1300</v>
      </c>
      <c r="O971" t="s">
        <v>70</v>
      </c>
      <c r="P971">
        <v>3666</v>
      </c>
      <c r="Q971" s="27">
        <v>7.4999999999999997E-2</v>
      </c>
      <c r="R971" t="s">
        <v>66</v>
      </c>
    </row>
    <row r="972" spans="1:18" x14ac:dyDescent="0.3">
      <c r="A972">
        <v>971</v>
      </c>
      <c r="B972">
        <v>35</v>
      </c>
      <c r="C972" t="s">
        <v>78</v>
      </c>
      <c r="D972" t="s">
        <v>63</v>
      </c>
      <c r="E972" t="s">
        <v>74</v>
      </c>
      <c r="F972" t="s">
        <v>66</v>
      </c>
      <c r="G972" t="s">
        <v>66</v>
      </c>
      <c r="H972" t="s">
        <v>66</v>
      </c>
      <c r="I972" t="s">
        <v>84</v>
      </c>
      <c r="J972">
        <v>559</v>
      </c>
      <c r="K972">
        <v>1</v>
      </c>
      <c r="L972">
        <v>999</v>
      </c>
      <c r="M972" t="s">
        <v>69</v>
      </c>
      <c r="N972" s="26">
        <v>2350</v>
      </c>
      <c r="O972" t="s">
        <v>70</v>
      </c>
      <c r="P972">
        <v>3666</v>
      </c>
      <c r="Q972" s="27">
        <v>7.4999999999999997E-2</v>
      </c>
      <c r="R972" t="s">
        <v>66</v>
      </c>
    </row>
    <row r="973" spans="1:18" x14ac:dyDescent="0.3">
      <c r="A973">
        <v>972</v>
      </c>
      <c r="B973">
        <v>55</v>
      </c>
      <c r="C973" t="s">
        <v>62</v>
      </c>
      <c r="D973" t="s">
        <v>63</v>
      </c>
      <c r="E973" t="s">
        <v>64</v>
      </c>
      <c r="F973" t="s">
        <v>66</v>
      </c>
      <c r="G973" t="s">
        <v>67</v>
      </c>
      <c r="H973" t="s">
        <v>67</v>
      </c>
      <c r="I973" t="s">
        <v>84</v>
      </c>
      <c r="J973">
        <v>1101</v>
      </c>
      <c r="K973">
        <v>1</v>
      </c>
      <c r="L973">
        <v>999</v>
      </c>
      <c r="M973" t="s">
        <v>69</v>
      </c>
      <c r="N973" s="26">
        <v>9400</v>
      </c>
      <c r="O973" t="s">
        <v>70</v>
      </c>
      <c r="P973">
        <v>3666</v>
      </c>
      <c r="Q973" s="27">
        <v>7.4999999999999997E-2</v>
      </c>
      <c r="R973" t="s">
        <v>66</v>
      </c>
    </row>
    <row r="974" spans="1:18" x14ac:dyDescent="0.3">
      <c r="A974">
        <v>973</v>
      </c>
      <c r="B974">
        <v>45</v>
      </c>
      <c r="C974" t="s">
        <v>80</v>
      </c>
      <c r="D974" t="s">
        <v>63</v>
      </c>
      <c r="E974" t="s">
        <v>74</v>
      </c>
      <c r="F974" t="s">
        <v>66</v>
      </c>
      <c r="G974" t="s">
        <v>65</v>
      </c>
      <c r="H974" t="s">
        <v>65</v>
      </c>
      <c r="I974" t="s">
        <v>84</v>
      </c>
      <c r="J974">
        <v>229</v>
      </c>
      <c r="K974">
        <v>3</v>
      </c>
      <c r="L974">
        <v>999</v>
      </c>
      <c r="M974" t="s">
        <v>69</v>
      </c>
      <c r="N974" s="26">
        <v>13500</v>
      </c>
      <c r="O974" t="s">
        <v>70</v>
      </c>
      <c r="P974">
        <v>3666</v>
      </c>
      <c r="Q974" s="27">
        <v>7.4999999999999997E-2</v>
      </c>
      <c r="R974" t="s">
        <v>66</v>
      </c>
    </row>
    <row r="975" spans="1:18" x14ac:dyDescent="0.3">
      <c r="A975">
        <v>974</v>
      </c>
      <c r="B975">
        <v>48</v>
      </c>
      <c r="C975" t="s">
        <v>72</v>
      </c>
      <c r="D975" t="s">
        <v>63</v>
      </c>
      <c r="E975" t="s">
        <v>74</v>
      </c>
      <c r="F975" t="s">
        <v>66</v>
      </c>
      <c r="G975" t="s">
        <v>66</v>
      </c>
      <c r="H975" t="s">
        <v>66</v>
      </c>
      <c r="I975" t="s">
        <v>84</v>
      </c>
      <c r="J975">
        <v>236</v>
      </c>
      <c r="K975">
        <v>2</v>
      </c>
      <c r="L975">
        <v>999</v>
      </c>
      <c r="M975" t="s">
        <v>69</v>
      </c>
      <c r="N975">
        <v>50</v>
      </c>
      <c r="O975" t="s">
        <v>70</v>
      </c>
      <c r="P975">
        <v>3666</v>
      </c>
      <c r="Q975" s="27">
        <v>7.4999999999999997E-2</v>
      </c>
      <c r="R975" t="s">
        <v>66</v>
      </c>
    </row>
    <row r="976" spans="1:18" x14ac:dyDescent="0.3">
      <c r="A976">
        <v>975</v>
      </c>
      <c r="B976">
        <v>34</v>
      </c>
      <c r="C976" t="s">
        <v>62</v>
      </c>
      <c r="D976" t="s">
        <v>63</v>
      </c>
      <c r="E976" t="s">
        <v>64</v>
      </c>
      <c r="F976" t="s">
        <v>66</v>
      </c>
      <c r="G976" t="s">
        <v>67</v>
      </c>
      <c r="H976" t="s">
        <v>66</v>
      </c>
      <c r="I976" t="s">
        <v>84</v>
      </c>
      <c r="J976">
        <v>164</v>
      </c>
      <c r="K976">
        <v>1</v>
      </c>
      <c r="L976">
        <v>999</v>
      </c>
      <c r="M976" t="s">
        <v>69</v>
      </c>
      <c r="N976" s="26">
        <v>1440</v>
      </c>
      <c r="O976" t="s">
        <v>70</v>
      </c>
      <c r="P976">
        <v>3666</v>
      </c>
      <c r="Q976" s="27">
        <v>7.4999999999999997E-2</v>
      </c>
      <c r="R976" t="s">
        <v>66</v>
      </c>
    </row>
    <row r="977" spans="1:18" x14ac:dyDescent="0.3">
      <c r="A977">
        <v>976</v>
      </c>
      <c r="B977">
        <v>46</v>
      </c>
      <c r="C977" t="s">
        <v>78</v>
      </c>
      <c r="D977" t="s">
        <v>63</v>
      </c>
      <c r="E977" t="s">
        <v>74</v>
      </c>
      <c r="F977" t="s">
        <v>65</v>
      </c>
      <c r="G977" t="s">
        <v>66</v>
      </c>
      <c r="H977" t="s">
        <v>66</v>
      </c>
      <c r="I977" t="s">
        <v>84</v>
      </c>
      <c r="J977">
        <v>93</v>
      </c>
      <c r="K977">
        <v>1</v>
      </c>
      <c r="L977">
        <v>999</v>
      </c>
      <c r="M977" t="s">
        <v>69</v>
      </c>
      <c r="N977" s="26">
        <v>8000</v>
      </c>
      <c r="O977" t="s">
        <v>70</v>
      </c>
      <c r="P977">
        <v>3666</v>
      </c>
      <c r="Q977" s="27">
        <v>7.4999999999999997E-2</v>
      </c>
      <c r="R977" t="s">
        <v>66</v>
      </c>
    </row>
    <row r="978" spans="1:18" x14ac:dyDescent="0.3">
      <c r="A978">
        <v>977</v>
      </c>
      <c r="B978">
        <v>34</v>
      </c>
      <c r="C978" t="s">
        <v>62</v>
      </c>
      <c r="D978" t="s">
        <v>63</v>
      </c>
      <c r="E978" t="s">
        <v>64</v>
      </c>
      <c r="F978" t="s">
        <v>66</v>
      </c>
      <c r="G978" t="s">
        <v>67</v>
      </c>
      <c r="H978" t="s">
        <v>66</v>
      </c>
      <c r="I978" t="s">
        <v>84</v>
      </c>
      <c r="J978">
        <v>123</v>
      </c>
      <c r="K978">
        <v>1</v>
      </c>
      <c r="L978">
        <v>999</v>
      </c>
      <c r="M978" t="s">
        <v>69</v>
      </c>
      <c r="N978">
        <v>300</v>
      </c>
      <c r="O978" t="s">
        <v>70</v>
      </c>
      <c r="P978">
        <v>3666</v>
      </c>
      <c r="Q978" s="27">
        <v>7.4999999999999997E-2</v>
      </c>
      <c r="R978" t="s">
        <v>66</v>
      </c>
    </row>
    <row r="979" spans="1:18" x14ac:dyDescent="0.3">
      <c r="A979">
        <v>978</v>
      </c>
      <c r="B979">
        <v>51</v>
      </c>
      <c r="C979" t="s">
        <v>76</v>
      </c>
      <c r="D979" t="s">
        <v>63</v>
      </c>
      <c r="E979" t="s">
        <v>81</v>
      </c>
      <c r="F979" t="s">
        <v>65</v>
      </c>
      <c r="G979" t="s">
        <v>66</v>
      </c>
      <c r="H979" t="s">
        <v>66</v>
      </c>
      <c r="I979" t="s">
        <v>84</v>
      </c>
      <c r="J979">
        <v>912</v>
      </c>
      <c r="K979">
        <v>2</v>
      </c>
      <c r="L979">
        <v>999</v>
      </c>
      <c r="M979" t="s">
        <v>69</v>
      </c>
      <c r="N979" s="26">
        <v>3700</v>
      </c>
      <c r="O979" t="s">
        <v>70</v>
      </c>
      <c r="P979">
        <v>3666</v>
      </c>
      <c r="Q979" s="27">
        <v>7.4999999999999997E-2</v>
      </c>
      <c r="R979" t="s">
        <v>66</v>
      </c>
    </row>
    <row r="980" spans="1:18" x14ac:dyDescent="0.3">
      <c r="A980">
        <v>979</v>
      </c>
      <c r="B980">
        <v>37</v>
      </c>
      <c r="C980" t="s">
        <v>78</v>
      </c>
      <c r="D980" t="s">
        <v>63</v>
      </c>
      <c r="E980" t="s">
        <v>74</v>
      </c>
      <c r="F980" t="s">
        <v>66</v>
      </c>
      <c r="G980" t="s">
        <v>66</v>
      </c>
      <c r="H980" t="s">
        <v>66</v>
      </c>
      <c r="I980" t="s">
        <v>84</v>
      </c>
      <c r="J980">
        <v>209</v>
      </c>
      <c r="K980">
        <v>2</v>
      </c>
      <c r="L980">
        <v>999</v>
      </c>
      <c r="M980" t="s">
        <v>69</v>
      </c>
      <c r="N980" s="26">
        <v>4900</v>
      </c>
      <c r="O980" t="s">
        <v>70</v>
      </c>
      <c r="P980">
        <v>3666</v>
      </c>
      <c r="Q980" s="27">
        <v>7.4999999999999997E-2</v>
      </c>
      <c r="R980" t="s">
        <v>66</v>
      </c>
    </row>
    <row r="981" spans="1:18" x14ac:dyDescent="0.3">
      <c r="A981">
        <v>980</v>
      </c>
      <c r="B981">
        <v>54</v>
      </c>
      <c r="C981" t="s">
        <v>72</v>
      </c>
      <c r="D981" t="s">
        <v>63</v>
      </c>
      <c r="E981" t="s">
        <v>64</v>
      </c>
      <c r="F981" t="s">
        <v>66</v>
      </c>
      <c r="G981" t="s">
        <v>66</v>
      </c>
      <c r="H981" t="s">
        <v>66</v>
      </c>
      <c r="I981" t="s">
        <v>84</v>
      </c>
      <c r="J981">
        <v>485</v>
      </c>
      <c r="K981">
        <v>1</v>
      </c>
      <c r="L981">
        <v>999</v>
      </c>
      <c r="M981" t="s">
        <v>69</v>
      </c>
      <c r="N981">
        <v>650</v>
      </c>
      <c r="O981" t="s">
        <v>70</v>
      </c>
      <c r="P981">
        <v>3666</v>
      </c>
      <c r="Q981" s="27">
        <v>7.4999999999999997E-2</v>
      </c>
      <c r="R981" t="s">
        <v>66</v>
      </c>
    </row>
    <row r="982" spans="1:18" x14ac:dyDescent="0.3">
      <c r="A982">
        <v>981</v>
      </c>
      <c r="B982">
        <v>45</v>
      </c>
      <c r="C982" t="s">
        <v>71</v>
      </c>
      <c r="D982" t="s">
        <v>63</v>
      </c>
      <c r="E982" t="s">
        <v>64</v>
      </c>
      <c r="F982" t="s">
        <v>65</v>
      </c>
      <c r="G982" t="s">
        <v>67</v>
      </c>
      <c r="H982" t="s">
        <v>66</v>
      </c>
      <c r="I982" t="s">
        <v>84</v>
      </c>
      <c r="J982">
        <v>206</v>
      </c>
      <c r="K982">
        <v>2</v>
      </c>
      <c r="L982">
        <v>999</v>
      </c>
      <c r="M982" t="s">
        <v>69</v>
      </c>
      <c r="N982" s="26">
        <v>1250</v>
      </c>
      <c r="O982" t="s">
        <v>70</v>
      </c>
      <c r="P982">
        <v>3666</v>
      </c>
      <c r="Q982" s="27">
        <v>7.4999999999999997E-2</v>
      </c>
      <c r="R982" t="s">
        <v>66</v>
      </c>
    </row>
    <row r="983" spans="1:18" x14ac:dyDescent="0.3">
      <c r="A983">
        <v>982</v>
      </c>
      <c r="B983">
        <v>39</v>
      </c>
      <c r="C983" t="s">
        <v>71</v>
      </c>
      <c r="D983" t="s">
        <v>63</v>
      </c>
      <c r="E983" t="s">
        <v>64</v>
      </c>
      <c r="F983" t="s">
        <v>66</v>
      </c>
      <c r="G983" t="s">
        <v>65</v>
      </c>
      <c r="H983" t="s">
        <v>65</v>
      </c>
      <c r="I983" t="s">
        <v>84</v>
      </c>
      <c r="J983">
        <v>239</v>
      </c>
      <c r="K983">
        <v>2</v>
      </c>
      <c r="L983">
        <v>999</v>
      </c>
      <c r="M983" t="s">
        <v>69</v>
      </c>
      <c r="N983" s="26">
        <v>2300</v>
      </c>
      <c r="O983" t="s">
        <v>70</v>
      </c>
      <c r="P983">
        <v>3666</v>
      </c>
      <c r="Q983" s="27">
        <v>7.4999999999999997E-2</v>
      </c>
      <c r="R983" t="s">
        <v>66</v>
      </c>
    </row>
    <row r="984" spans="1:18" x14ac:dyDescent="0.3">
      <c r="A984">
        <v>983</v>
      </c>
      <c r="B984">
        <v>39</v>
      </c>
      <c r="C984" t="s">
        <v>62</v>
      </c>
      <c r="D984" t="s">
        <v>73</v>
      </c>
      <c r="E984" t="s">
        <v>64</v>
      </c>
      <c r="F984" t="s">
        <v>66</v>
      </c>
      <c r="G984" t="s">
        <v>66</v>
      </c>
      <c r="H984" t="s">
        <v>66</v>
      </c>
      <c r="I984" t="s">
        <v>84</v>
      </c>
      <c r="J984">
        <v>311</v>
      </c>
      <c r="K984">
        <v>1</v>
      </c>
      <c r="L984">
        <v>999</v>
      </c>
      <c r="M984" t="s">
        <v>69</v>
      </c>
      <c r="N984" s="26">
        <v>1000</v>
      </c>
      <c r="O984" t="s">
        <v>70</v>
      </c>
      <c r="P984">
        <v>3666</v>
      </c>
      <c r="Q984" s="27">
        <v>7.4999999999999997E-2</v>
      </c>
      <c r="R984" t="s">
        <v>66</v>
      </c>
    </row>
    <row r="985" spans="1:18" x14ac:dyDescent="0.3">
      <c r="A985">
        <v>984</v>
      </c>
      <c r="B985">
        <v>39</v>
      </c>
      <c r="C985" t="s">
        <v>77</v>
      </c>
      <c r="D985" t="s">
        <v>63</v>
      </c>
      <c r="E985" t="s">
        <v>64</v>
      </c>
      <c r="F985" t="s">
        <v>65</v>
      </c>
      <c r="G985" t="s">
        <v>66</v>
      </c>
      <c r="H985" t="s">
        <v>66</v>
      </c>
      <c r="I985" t="s">
        <v>84</v>
      </c>
      <c r="J985">
        <v>362</v>
      </c>
      <c r="K985">
        <v>1</v>
      </c>
      <c r="L985">
        <v>999</v>
      </c>
      <c r="M985" t="s">
        <v>69</v>
      </c>
      <c r="N985">
        <v>180</v>
      </c>
      <c r="O985" t="s">
        <v>70</v>
      </c>
      <c r="P985">
        <v>3666</v>
      </c>
      <c r="Q985" s="27">
        <v>7.4999999999999997E-2</v>
      </c>
      <c r="R985" t="s">
        <v>66</v>
      </c>
    </row>
    <row r="986" spans="1:18" x14ac:dyDescent="0.3">
      <c r="A986">
        <v>985</v>
      </c>
      <c r="B986">
        <v>39</v>
      </c>
      <c r="C986" t="s">
        <v>71</v>
      </c>
      <c r="D986" t="s">
        <v>73</v>
      </c>
      <c r="E986" t="s">
        <v>64</v>
      </c>
      <c r="F986" t="s">
        <v>66</v>
      </c>
      <c r="G986" t="s">
        <v>66</v>
      </c>
      <c r="H986" t="s">
        <v>66</v>
      </c>
      <c r="I986" t="s">
        <v>84</v>
      </c>
      <c r="J986">
        <v>274</v>
      </c>
      <c r="K986">
        <v>1</v>
      </c>
      <c r="L986">
        <v>999</v>
      </c>
      <c r="M986" t="s">
        <v>69</v>
      </c>
      <c r="N986" s="26">
        <v>2500</v>
      </c>
      <c r="O986" t="s">
        <v>70</v>
      </c>
      <c r="P986">
        <v>3666</v>
      </c>
      <c r="Q986" s="27">
        <v>7.4999999999999997E-2</v>
      </c>
      <c r="R986" t="s">
        <v>66</v>
      </c>
    </row>
    <row r="987" spans="1:18" x14ac:dyDescent="0.3">
      <c r="A987">
        <v>986</v>
      </c>
      <c r="B987">
        <v>32</v>
      </c>
      <c r="C987" t="s">
        <v>80</v>
      </c>
      <c r="D987" t="s">
        <v>63</v>
      </c>
      <c r="E987" t="s">
        <v>64</v>
      </c>
      <c r="F987" t="s">
        <v>66</v>
      </c>
      <c r="G987" t="s">
        <v>67</v>
      </c>
      <c r="H987" t="s">
        <v>66</v>
      </c>
      <c r="I987" t="s">
        <v>84</v>
      </c>
      <c r="J987">
        <v>163</v>
      </c>
      <c r="K987">
        <v>1</v>
      </c>
      <c r="L987">
        <v>999</v>
      </c>
      <c r="M987" t="s">
        <v>69</v>
      </c>
      <c r="N987" s="26">
        <v>4050</v>
      </c>
      <c r="O987" t="s">
        <v>70</v>
      </c>
      <c r="P987">
        <v>3666</v>
      </c>
      <c r="Q987" s="27">
        <v>7.4999999999999997E-2</v>
      </c>
      <c r="R987" t="s">
        <v>66</v>
      </c>
    </row>
    <row r="988" spans="1:18" x14ac:dyDescent="0.3">
      <c r="A988">
        <v>987</v>
      </c>
      <c r="B988">
        <v>41</v>
      </c>
      <c r="C988" t="s">
        <v>71</v>
      </c>
      <c r="D988" t="s">
        <v>63</v>
      </c>
      <c r="E988" t="s">
        <v>64</v>
      </c>
      <c r="F988" t="s">
        <v>66</v>
      </c>
      <c r="G988" t="s">
        <v>67</v>
      </c>
      <c r="H988" t="s">
        <v>67</v>
      </c>
      <c r="I988" t="s">
        <v>84</v>
      </c>
      <c r="J988">
        <v>345</v>
      </c>
      <c r="K988">
        <v>1</v>
      </c>
      <c r="L988">
        <v>999</v>
      </c>
      <c r="M988" t="s">
        <v>69</v>
      </c>
      <c r="N988" s="26">
        <v>8000</v>
      </c>
      <c r="O988" t="s">
        <v>70</v>
      </c>
      <c r="P988">
        <v>3666</v>
      </c>
      <c r="Q988" s="27">
        <v>7.4999999999999997E-2</v>
      </c>
      <c r="R988" t="s">
        <v>66</v>
      </c>
    </row>
    <row r="989" spans="1:18" x14ac:dyDescent="0.3">
      <c r="A989">
        <v>988</v>
      </c>
      <c r="B989">
        <v>59</v>
      </c>
      <c r="C989" t="s">
        <v>72</v>
      </c>
      <c r="D989" t="s">
        <v>63</v>
      </c>
      <c r="E989" t="s">
        <v>64</v>
      </c>
      <c r="F989" t="s">
        <v>66</v>
      </c>
      <c r="G989" t="s">
        <v>67</v>
      </c>
      <c r="H989" t="s">
        <v>66</v>
      </c>
      <c r="I989" t="s">
        <v>84</v>
      </c>
      <c r="J989">
        <v>329</v>
      </c>
      <c r="K989">
        <v>1</v>
      </c>
      <c r="L989">
        <v>999</v>
      </c>
      <c r="M989" t="s">
        <v>69</v>
      </c>
      <c r="N989" s="26">
        <v>5000</v>
      </c>
      <c r="O989" t="s">
        <v>70</v>
      </c>
      <c r="P989">
        <v>3666</v>
      </c>
      <c r="Q989" s="27">
        <v>7.4999999999999997E-2</v>
      </c>
      <c r="R989" t="s">
        <v>66</v>
      </c>
    </row>
    <row r="990" spans="1:18" x14ac:dyDescent="0.3">
      <c r="A990">
        <v>989</v>
      </c>
      <c r="B990">
        <v>57</v>
      </c>
      <c r="C990" t="s">
        <v>77</v>
      </c>
      <c r="D990" t="s">
        <v>63</v>
      </c>
      <c r="E990" t="s">
        <v>64</v>
      </c>
      <c r="F990" t="s">
        <v>66</v>
      </c>
      <c r="G990" t="s">
        <v>67</v>
      </c>
      <c r="H990" t="s">
        <v>66</v>
      </c>
      <c r="I990" t="s">
        <v>84</v>
      </c>
      <c r="J990">
        <v>68</v>
      </c>
      <c r="K990">
        <v>1</v>
      </c>
      <c r="L990">
        <v>999</v>
      </c>
      <c r="M990" t="s">
        <v>69</v>
      </c>
      <c r="N990" s="26">
        <v>4500</v>
      </c>
      <c r="O990" t="s">
        <v>70</v>
      </c>
      <c r="P990">
        <v>3666</v>
      </c>
      <c r="Q990" s="27">
        <v>7.4999999999999997E-2</v>
      </c>
      <c r="R990" t="s">
        <v>66</v>
      </c>
    </row>
    <row r="991" spans="1:18" x14ac:dyDescent="0.3">
      <c r="A991">
        <v>990</v>
      </c>
      <c r="B991">
        <v>30</v>
      </c>
      <c r="C991" t="s">
        <v>71</v>
      </c>
      <c r="D991" t="s">
        <v>63</v>
      </c>
      <c r="E991" t="s">
        <v>65</v>
      </c>
      <c r="F991" t="s">
        <v>66</v>
      </c>
      <c r="G991" t="s">
        <v>66</v>
      </c>
      <c r="H991" t="s">
        <v>66</v>
      </c>
      <c r="I991" t="s">
        <v>84</v>
      </c>
      <c r="J991">
        <v>143</v>
      </c>
      <c r="K991">
        <v>3</v>
      </c>
      <c r="L991">
        <v>999</v>
      </c>
      <c r="M991" t="s">
        <v>69</v>
      </c>
      <c r="N991" s="26">
        <v>1600</v>
      </c>
      <c r="O991" t="s">
        <v>70</v>
      </c>
      <c r="P991">
        <v>3666</v>
      </c>
      <c r="Q991" s="27">
        <v>7.4999999999999997E-2</v>
      </c>
      <c r="R991" t="s">
        <v>66</v>
      </c>
    </row>
    <row r="992" spans="1:18" x14ac:dyDescent="0.3">
      <c r="A992">
        <v>991</v>
      </c>
      <c r="B992">
        <v>34</v>
      </c>
      <c r="C992" t="s">
        <v>80</v>
      </c>
      <c r="D992" t="s">
        <v>73</v>
      </c>
      <c r="E992" t="s">
        <v>64</v>
      </c>
      <c r="F992" t="s">
        <v>66</v>
      </c>
      <c r="G992" t="s">
        <v>66</v>
      </c>
      <c r="H992" t="s">
        <v>66</v>
      </c>
      <c r="I992" t="s">
        <v>84</v>
      </c>
      <c r="J992">
        <v>214</v>
      </c>
      <c r="K992">
        <v>2</v>
      </c>
      <c r="L992">
        <v>999</v>
      </c>
      <c r="M992" t="s">
        <v>69</v>
      </c>
      <c r="N992" s="26">
        <v>3500</v>
      </c>
      <c r="O992" t="s">
        <v>70</v>
      </c>
      <c r="P992">
        <v>3666</v>
      </c>
      <c r="Q992" s="27">
        <v>7.4999999999999997E-2</v>
      </c>
      <c r="R992" t="s">
        <v>66</v>
      </c>
    </row>
    <row r="993" spans="1:18" x14ac:dyDescent="0.3">
      <c r="A993">
        <v>992</v>
      </c>
      <c r="B993">
        <v>34</v>
      </c>
      <c r="C993" t="s">
        <v>77</v>
      </c>
      <c r="D993" t="s">
        <v>63</v>
      </c>
      <c r="E993" t="s">
        <v>64</v>
      </c>
      <c r="F993" t="s">
        <v>66</v>
      </c>
      <c r="G993" t="s">
        <v>66</v>
      </c>
      <c r="H993" t="s">
        <v>66</v>
      </c>
      <c r="I993" t="s">
        <v>84</v>
      </c>
      <c r="J993">
        <v>1062</v>
      </c>
      <c r="K993">
        <v>1</v>
      </c>
      <c r="L993">
        <v>999</v>
      </c>
      <c r="M993" t="s">
        <v>69</v>
      </c>
      <c r="N993" s="26">
        <v>6000</v>
      </c>
      <c r="O993" t="s">
        <v>70</v>
      </c>
      <c r="P993">
        <v>3666</v>
      </c>
      <c r="Q993" s="27">
        <v>7.4999999999999997E-2</v>
      </c>
      <c r="R993" t="s">
        <v>66</v>
      </c>
    </row>
    <row r="994" spans="1:18" x14ac:dyDescent="0.3">
      <c r="A994">
        <v>993</v>
      </c>
      <c r="B994">
        <v>38</v>
      </c>
      <c r="C994" t="s">
        <v>62</v>
      </c>
      <c r="D994" t="s">
        <v>73</v>
      </c>
      <c r="E994" t="s">
        <v>65</v>
      </c>
      <c r="F994" t="s">
        <v>66</v>
      </c>
      <c r="G994" t="s">
        <v>66</v>
      </c>
      <c r="H994" t="s">
        <v>66</v>
      </c>
      <c r="I994" t="s">
        <v>84</v>
      </c>
      <c r="J994">
        <v>258</v>
      </c>
      <c r="K994">
        <v>3</v>
      </c>
      <c r="L994">
        <v>999</v>
      </c>
      <c r="M994" t="s">
        <v>69</v>
      </c>
      <c r="N994" s="26">
        <v>4300</v>
      </c>
      <c r="O994" t="s">
        <v>70</v>
      </c>
      <c r="P994">
        <v>3666</v>
      </c>
      <c r="Q994" s="27">
        <v>7.4999999999999997E-2</v>
      </c>
      <c r="R994" t="s">
        <v>66</v>
      </c>
    </row>
    <row r="995" spans="1:18" x14ac:dyDescent="0.3">
      <c r="A995">
        <v>994</v>
      </c>
      <c r="B995">
        <v>31</v>
      </c>
      <c r="C995" t="s">
        <v>62</v>
      </c>
      <c r="D995" t="s">
        <v>63</v>
      </c>
      <c r="E995" t="s">
        <v>64</v>
      </c>
      <c r="F995" t="s">
        <v>66</v>
      </c>
      <c r="G995" t="s">
        <v>67</v>
      </c>
      <c r="H995" t="s">
        <v>66</v>
      </c>
      <c r="I995" t="s">
        <v>84</v>
      </c>
      <c r="J995">
        <v>253</v>
      </c>
      <c r="K995">
        <v>2</v>
      </c>
      <c r="L995">
        <v>999</v>
      </c>
      <c r="M995" t="s">
        <v>69</v>
      </c>
      <c r="N995" s="26">
        <v>8500</v>
      </c>
      <c r="O995" t="s">
        <v>70</v>
      </c>
      <c r="P995">
        <v>3666</v>
      </c>
      <c r="Q995" s="27">
        <v>7.4999999999999997E-2</v>
      </c>
      <c r="R995" t="s">
        <v>66</v>
      </c>
    </row>
    <row r="996" spans="1:18" x14ac:dyDescent="0.3">
      <c r="A996">
        <v>995</v>
      </c>
      <c r="B996">
        <v>47</v>
      </c>
      <c r="C996" t="s">
        <v>78</v>
      </c>
      <c r="D996" t="s">
        <v>63</v>
      </c>
      <c r="E996" t="s">
        <v>74</v>
      </c>
      <c r="F996" t="s">
        <v>66</v>
      </c>
      <c r="G996" t="s">
        <v>65</v>
      </c>
      <c r="H996" t="s">
        <v>65</v>
      </c>
      <c r="I996" t="s">
        <v>84</v>
      </c>
      <c r="J996">
        <v>106</v>
      </c>
      <c r="K996">
        <v>1</v>
      </c>
      <c r="L996">
        <v>999</v>
      </c>
      <c r="M996" t="s">
        <v>69</v>
      </c>
      <c r="N996" s="26">
        <v>1450</v>
      </c>
      <c r="O996" t="s">
        <v>70</v>
      </c>
      <c r="P996">
        <v>3666</v>
      </c>
      <c r="Q996" s="27">
        <v>7.4999999999999997E-2</v>
      </c>
      <c r="R996" t="s">
        <v>66</v>
      </c>
    </row>
    <row r="997" spans="1:18" x14ac:dyDescent="0.3">
      <c r="A997">
        <v>996</v>
      </c>
      <c r="B997">
        <v>57</v>
      </c>
      <c r="C997" t="s">
        <v>79</v>
      </c>
      <c r="D997" t="s">
        <v>63</v>
      </c>
      <c r="E997" t="s">
        <v>64</v>
      </c>
      <c r="F997" t="s">
        <v>65</v>
      </c>
      <c r="G997" t="s">
        <v>66</v>
      </c>
      <c r="H997" t="s">
        <v>66</v>
      </c>
      <c r="I997" t="s">
        <v>84</v>
      </c>
      <c r="J997">
        <v>688</v>
      </c>
      <c r="K997">
        <v>2</v>
      </c>
      <c r="L997">
        <v>999</v>
      </c>
      <c r="M997" t="s">
        <v>69</v>
      </c>
      <c r="N997" s="26">
        <v>17000</v>
      </c>
      <c r="O997" t="s">
        <v>70</v>
      </c>
      <c r="P997">
        <v>3666</v>
      </c>
      <c r="Q997" s="27">
        <v>7.4999999999999997E-2</v>
      </c>
      <c r="R997" t="s">
        <v>66</v>
      </c>
    </row>
    <row r="998" spans="1:18" x14ac:dyDescent="0.3">
      <c r="A998">
        <v>997</v>
      </c>
      <c r="B998">
        <v>44</v>
      </c>
      <c r="C998" t="s">
        <v>62</v>
      </c>
      <c r="D998" t="s">
        <v>63</v>
      </c>
      <c r="E998" t="s">
        <v>64</v>
      </c>
      <c r="F998" t="s">
        <v>65</v>
      </c>
      <c r="G998" t="s">
        <v>66</v>
      </c>
      <c r="H998" t="s">
        <v>66</v>
      </c>
      <c r="I998" t="s">
        <v>84</v>
      </c>
      <c r="J998">
        <v>103</v>
      </c>
      <c r="K998">
        <v>3</v>
      </c>
      <c r="L998">
        <v>999</v>
      </c>
      <c r="M998" t="s">
        <v>69</v>
      </c>
      <c r="N998" s="26">
        <v>1500</v>
      </c>
      <c r="O998" t="s">
        <v>70</v>
      </c>
      <c r="P998">
        <v>3666</v>
      </c>
      <c r="Q998" s="27">
        <v>7.4999999999999997E-2</v>
      </c>
      <c r="R998" t="s">
        <v>66</v>
      </c>
    </row>
    <row r="999" spans="1:18" x14ac:dyDescent="0.3">
      <c r="A999">
        <v>998</v>
      </c>
      <c r="B999">
        <v>45</v>
      </c>
      <c r="C999" t="s">
        <v>71</v>
      </c>
      <c r="D999" t="s">
        <v>63</v>
      </c>
      <c r="E999" t="s">
        <v>64</v>
      </c>
      <c r="F999" t="s">
        <v>65</v>
      </c>
      <c r="G999" t="s">
        <v>67</v>
      </c>
      <c r="H999" t="s">
        <v>66</v>
      </c>
      <c r="I999" t="s">
        <v>84</v>
      </c>
      <c r="J999">
        <v>349</v>
      </c>
      <c r="K999">
        <v>2</v>
      </c>
      <c r="L999">
        <v>999</v>
      </c>
      <c r="M999" t="s">
        <v>69</v>
      </c>
      <c r="N999" s="26">
        <v>3500</v>
      </c>
      <c r="O999" t="s">
        <v>70</v>
      </c>
      <c r="P999">
        <v>3666</v>
      </c>
      <c r="Q999" s="27">
        <v>7.4999999999999997E-2</v>
      </c>
      <c r="R999" t="s">
        <v>66</v>
      </c>
    </row>
    <row r="1000" spans="1:18" x14ac:dyDescent="0.3">
      <c r="A1000">
        <v>999</v>
      </c>
      <c r="B1000">
        <v>36</v>
      </c>
      <c r="C1000" t="s">
        <v>76</v>
      </c>
      <c r="D1000" t="s">
        <v>63</v>
      </c>
      <c r="E1000" t="s">
        <v>64</v>
      </c>
      <c r="F1000" t="s">
        <v>66</v>
      </c>
      <c r="G1000" t="s">
        <v>67</v>
      </c>
      <c r="H1000" t="s">
        <v>66</v>
      </c>
      <c r="I1000" t="s">
        <v>84</v>
      </c>
      <c r="J1000">
        <v>170</v>
      </c>
      <c r="K1000">
        <v>1</v>
      </c>
      <c r="L1000">
        <v>999</v>
      </c>
      <c r="M1000" t="s">
        <v>69</v>
      </c>
      <c r="N1000" s="26">
        <v>1800</v>
      </c>
      <c r="O1000" t="s">
        <v>70</v>
      </c>
      <c r="P1000">
        <v>3666</v>
      </c>
      <c r="Q1000" s="27">
        <v>7.4999999999999997E-2</v>
      </c>
      <c r="R1000" t="s">
        <v>66</v>
      </c>
    </row>
    <row r="1001" spans="1:18" x14ac:dyDescent="0.3">
      <c r="A1001">
        <v>1000</v>
      </c>
      <c r="B1001">
        <v>44</v>
      </c>
      <c r="C1001" t="s">
        <v>71</v>
      </c>
      <c r="D1001" t="s">
        <v>63</v>
      </c>
      <c r="E1001" t="s">
        <v>64</v>
      </c>
      <c r="F1001" t="s">
        <v>66</v>
      </c>
      <c r="G1001" t="s">
        <v>67</v>
      </c>
      <c r="H1001" t="s">
        <v>66</v>
      </c>
      <c r="I1001" t="s">
        <v>84</v>
      </c>
      <c r="J1001">
        <v>78</v>
      </c>
      <c r="K1001">
        <v>5</v>
      </c>
      <c r="L1001">
        <v>999</v>
      </c>
      <c r="M1001" t="s">
        <v>69</v>
      </c>
      <c r="N1001" s="26">
        <v>1200</v>
      </c>
      <c r="O1001" t="s">
        <v>70</v>
      </c>
      <c r="P1001">
        <v>3666</v>
      </c>
      <c r="Q1001" s="27">
        <v>7.4999999999999997E-2</v>
      </c>
      <c r="R1001" t="s">
        <v>66</v>
      </c>
    </row>
    <row r="1002" spans="1:18" x14ac:dyDescent="0.3">
      <c r="A1002">
        <v>1001</v>
      </c>
      <c r="B1002">
        <v>51</v>
      </c>
      <c r="C1002" t="s">
        <v>72</v>
      </c>
      <c r="D1002" t="s">
        <v>63</v>
      </c>
      <c r="E1002" t="s">
        <v>74</v>
      </c>
      <c r="F1002" t="s">
        <v>66</v>
      </c>
      <c r="G1002" t="s">
        <v>66</v>
      </c>
      <c r="H1002" t="s">
        <v>66</v>
      </c>
      <c r="I1002" t="s">
        <v>84</v>
      </c>
      <c r="J1002">
        <v>194</v>
      </c>
      <c r="K1002">
        <v>1</v>
      </c>
      <c r="L1002">
        <v>999</v>
      </c>
      <c r="M1002" t="s">
        <v>69</v>
      </c>
      <c r="N1002" s="26">
        <v>1800</v>
      </c>
      <c r="O1002" t="s">
        <v>70</v>
      </c>
      <c r="P1002">
        <v>3666</v>
      </c>
      <c r="Q1002" s="27">
        <v>7.4999999999999997E-2</v>
      </c>
      <c r="R1002" t="s">
        <v>66</v>
      </c>
    </row>
    <row r="1003" spans="1:18" x14ac:dyDescent="0.3">
      <c r="A1003">
        <v>1002</v>
      </c>
      <c r="B1003">
        <v>28</v>
      </c>
      <c r="C1003" t="s">
        <v>78</v>
      </c>
      <c r="D1003" t="s">
        <v>73</v>
      </c>
      <c r="E1003" t="s">
        <v>74</v>
      </c>
      <c r="F1003" t="s">
        <v>66</v>
      </c>
      <c r="G1003" t="s">
        <v>66</v>
      </c>
      <c r="H1003" t="s">
        <v>66</v>
      </c>
      <c r="I1003" t="s">
        <v>84</v>
      </c>
      <c r="J1003">
        <v>126</v>
      </c>
      <c r="K1003">
        <v>1</v>
      </c>
      <c r="L1003">
        <v>999</v>
      </c>
      <c r="M1003" t="s">
        <v>69</v>
      </c>
      <c r="N1003" s="26">
        <v>1900</v>
      </c>
      <c r="O1003" t="s">
        <v>70</v>
      </c>
      <c r="P1003">
        <v>3666</v>
      </c>
      <c r="Q1003" s="27">
        <v>7.4999999999999997E-2</v>
      </c>
      <c r="R1003" t="s">
        <v>66</v>
      </c>
    </row>
    <row r="1004" spans="1:18" x14ac:dyDescent="0.3">
      <c r="A1004">
        <v>1003</v>
      </c>
      <c r="B1004">
        <v>50</v>
      </c>
      <c r="C1004" t="s">
        <v>77</v>
      </c>
      <c r="D1004" t="s">
        <v>63</v>
      </c>
      <c r="E1004" t="s">
        <v>64</v>
      </c>
      <c r="F1004" t="s">
        <v>66</v>
      </c>
      <c r="G1004" t="s">
        <v>66</v>
      </c>
      <c r="H1004" t="s">
        <v>66</v>
      </c>
      <c r="I1004" t="s">
        <v>84</v>
      </c>
      <c r="J1004">
        <v>224</v>
      </c>
      <c r="K1004">
        <v>5</v>
      </c>
      <c r="L1004">
        <v>999</v>
      </c>
      <c r="M1004" t="s">
        <v>69</v>
      </c>
      <c r="N1004" s="26">
        <v>1550</v>
      </c>
      <c r="O1004" t="s">
        <v>70</v>
      </c>
      <c r="P1004">
        <v>3666</v>
      </c>
      <c r="Q1004" s="27">
        <v>7.4999999999999997E-2</v>
      </c>
      <c r="R1004" t="s">
        <v>66</v>
      </c>
    </row>
    <row r="1005" spans="1:18" x14ac:dyDescent="0.3">
      <c r="A1005">
        <v>1004</v>
      </c>
      <c r="B1005">
        <v>51</v>
      </c>
      <c r="C1005" t="s">
        <v>80</v>
      </c>
      <c r="D1005" t="s">
        <v>63</v>
      </c>
      <c r="E1005" t="s">
        <v>74</v>
      </c>
      <c r="F1005" t="s">
        <v>66</v>
      </c>
      <c r="G1005" t="s">
        <v>66</v>
      </c>
      <c r="H1005" t="s">
        <v>66</v>
      </c>
      <c r="I1005" t="s">
        <v>84</v>
      </c>
      <c r="J1005">
        <v>98</v>
      </c>
      <c r="K1005">
        <v>1</v>
      </c>
      <c r="L1005">
        <v>999</v>
      </c>
      <c r="M1005" t="s">
        <v>69</v>
      </c>
      <c r="N1005">
        <v>800</v>
      </c>
      <c r="O1005" t="s">
        <v>70</v>
      </c>
      <c r="P1005">
        <v>3666</v>
      </c>
      <c r="Q1005" s="27">
        <v>7.4999999999999997E-2</v>
      </c>
      <c r="R1005" t="s">
        <v>66</v>
      </c>
    </row>
    <row r="1006" spans="1:18" x14ac:dyDescent="0.3">
      <c r="A1006">
        <v>1005</v>
      </c>
      <c r="B1006">
        <v>38</v>
      </c>
      <c r="C1006" t="s">
        <v>62</v>
      </c>
      <c r="D1006" t="s">
        <v>73</v>
      </c>
      <c r="E1006" t="s">
        <v>64</v>
      </c>
      <c r="F1006" t="s">
        <v>66</v>
      </c>
      <c r="G1006" t="s">
        <v>66</v>
      </c>
      <c r="H1006" t="s">
        <v>66</v>
      </c>
      <c r="I1006" t="s">
        <v>84</v>
      </c>
      <c r="J1006">
        <v>252</v>
      </c>
      <c r="K1006">
        <v>5</v>
      </c>
      <c r="L1006">
        <v>999</v>
      </c>
      <c r="M1006" t="s">
        <v>69</v>
      </c>
      <c r="N1006" s="26">
        <v>1000</v>
      </c>
      <c r="O1006" t="s">
        <v>70</v>
      </c>
      <c r="P1006">
        <v>3666</v>
      </c>
      <c r="Q1006" s="27">
        <v>7.4999999999999997E-2</v>
      </c>
      <c r="R1006" t="s">
        <v>66</v>
      </c>
    </row>
    <row r="1007" spans="1:18" x14ac:dyDescent="0.3">
      <c r="A1007">
        <v>1006</v>
      </c>
      <c r="B1007">
        <v>44</v>
      </c>
      <c r="C1007" t="s">
        <v>62</v>
      </c>
      <c r="D1007" t="s">
        <v>63</v>
      </c>
      <c r="E1007" t="s">
        <v>64</v>
      </c>
      <c r="F1007" t="s">
        <v>66</v>
      </c>
      <c r="G1007" t="s">
        <v>67</v>
      </c>
      <c r="H1007" t="s">
        <v>66</v>
      </c>
      <c r="I1007" t="s">
        <v>84</v>
      </c>
      <c r="J1007">
        <v>607</v>
      </c>
      <c r="K1007">
        <v>1</v>
      </c>
      <c r="L1007">
        <v>999</v>
      </c>
      <c r="M1007" t="s">
        <v>69</v>
      </c>
      <c r="N1007" s="26">
        <v>2300</v>
      </c>
      <c r="O1007" t="s">
        <v>70</v>
      </c>
      <c r="P1007">
        <v>3666</v>
      </c>
      <c r="Q1007" s="27">
        <v>7.4999999999999997E-2</v>
      </c>
      <c r="R1007" t="s">
        <v>66</v>
      </c>
    </row>
    <row r="1008" spans="1:18" x14ac:dyDescent="0.3">
      <c r="A1008">
        <v>1007</v>
      </c>
      <c r="B1008">
        <v>35</v>
      </c>
      <c r="C1008" t="s">
        <v>78</v>
      </c>
      <c r="D1008" t="s">
        <v>73</v>
      </c>
      <c r="E1008" t="s">
        <v>64</v>
      </c>
      <c r="F1008" t="s">
        <v>65</v>
      </c>
      <c r="G1008" t="s">
        <v>66</v>
      </c>
      <c r="H1008" t="s">
        <v>66</v>
      </c>
      <c r="I1008" t="s">
        <v>84</v>
      </c>
      <c r="J1008">
        <v>331</v>
      </c>
      <c r="K1008">
        <v>1</v>
      </c>
      <c r="L1008">
        <v>999</v>
      </c>
      <c r="M1008" t="s">
        <v>69</v>
      </c>
      <c r="N1008">
        <v>800</v>
      </c>
      <c r="O1008" t="s">
        <v>70</v>
      </c>
      <c r="P1008">
        <v>3666</v>
      </c>
      <c r="Q1008" s="27">
        <v>7.4999999999999997E-2</v>
      </c>
      <c r="R1008" t="s">
        <v>66</v>
      </c>
    </row>
    <row r="1009" spans="1:18" x14ac:dyDescent="0.3">
      <c r="A1009">
        <v>1008</v>
      </c>
      <c r="B1009">
        <v>35</v>
      </c>
      <c r="C1009" t="s">
        <v>78</v>
      </c>
      <c r="D1009" t="s">
        <v>63</v>
      </c>
      <c r="E1009" t="s">
        <v>64</v>
      </c>
      <c r="F1009" t="s">
        <v>65</v>
      </c>
      <c r="G1009" t="s">
        <v>67</v>
      </c>
      <c r="H1009" t="s">
        <v>66</v>
      </c>
      <c r="I1009" t="s">
        <v>84</v>
      </c>
      <c r="J1009">
        <v>398</v>
      </c>
      <c r="K1009">
        <v>1</v>
      </c>
      <c r="L1009">
        <v>999</v>
      </c>
      <c r="M1009" t="s">
        <v>69</v>
      </c>
      <c r="N1009">
        <v>700</v>
      </c>
      <c r="O1009" t="s">
        <v>70</v>
      </c>
      <c r="P1009">
        <v>3666</v>
      </c>
      <c r="Q1009" s="27">
        <v>7.4999999999999997E-2</v>
      </c>
      <c r="R1009" t="s">
        <v>66</v>
      </c>
    </row>
    <row r="1010" spans="1:18" x14ac:dyDescent="0.3">
      <c r="A1010">
        <v>1009</v>
      </c>
      <c r="B1010">
        <v>32</v>
      </c>
      <c r="C1010" t="s">
        <v>78</v>
      </c>
      <c r="D1010" t="s">
        <v>63</v>
      </c>
      <c r="E1010" t="s">
        <v>64</v>
      </c>
      <c r="F1010" t="s">
        <v>66</v>
      </c>
      <c r="G1010" t="s">
        <v>66</v>
      </c>
      <c r="H1010" t="s">
        <v>66</v>
      </c>
      <c r="I1010" t="s">
        <v>84</v>
      </c>
      <c r="J1010">
        <v>103</v>
      </c>
      <c r="K1010">
        <v>2</v>
      </c>
      <c r="L1010">
        <v>999</v>
      </c>
      <c r="M1010" t="s">
        <v>69</v>
      </c>
      <c r="N1010" s="26">
        <v>7550</v>
      </c>
      <c r="O1010" t="s">
        <v>70</v>
      </c>
      <c r="P1010">
        <v>3666</v>
      </c>
      <c r="Q1010" s="27">
        <v>7.4999999999999997E-2</v>
      </c>
      <c r="R1010" t="s">
        <v>66</v>
      </c>
    </row>
    <row r="1011" spans="1:18" x14ac:dyDescent="0.3">
      <c r="A1011">
        <v>1010</v>
      </c>
      <c r="B1011">
        <v>48</v>
      </c>
      <c r="C1011" t="s">
        <v>62</v>
      </c>
      <c r="D1011" t="s">
        <v>63</v>
      </c>
      <c r="E1011" t="s">
        <v>64</v>
      </c>
      <c r="F1011" t="s">
        <v>66</v>
      </c>
      <c r="G1011" t="s">
        <v>67</v>
      </c>
      <c r="H1011" t="s">
        <v>66</v>
      </c>
      <c r="I1011" t="s">
        <v>84</v>
      </c>
      <c r="J1011">
        <v>241</v>
      </c>
      <c r="K1011">
        <v>2</v>
      </c>
      <c r="L1011">
        <v>999</v>
      </c>
      <c r="M1011" t="s">
        <v>69</v>
      </c>
      <c r="N1011" s="26">
        <v>7800</v>
      </c>
      <c r="O1011" t="s">
        <v>70</v>
      </c>
      <c r="P1011">
        <v>3666</v>
      </c>
      <c r="Q1011" s="27">
        <v>7.4999999999999997E-2</v>
      </c>
      <c r="R1011" t="s">
        <v>66</v>
      </c>
    </row>
    <row r="1012" spans="1:18" x14ac:dyDescent="0.3">
      <c r="A1012">
        <v>1011</v>
      </c>
      <c r="B1012">
        <v>35</v>
      </c>
      <c r="C1012" t="s">
        <v>78</v>
      </c>
      <c r="D1012" t="s">
        <v>63</v>
      </c>
      <c r="E1012" t="s">
        <v>64</v>
      </c>
      <c r="F1012" t="s">
        <v>65</v>
      </c>
      <c r="G1012" t="s">
        <v>66</v>
      </c>
      <c r="H1012" t="s">
        <v>66</v>
      </c>
      <c r="I1012" t="s">
        <v>84</v>
      </c>
      <c r="J1012">
        <v>803</v>
      </c>
      <c r="K1012">
        <v>1</v>
      </c>
      <c r="L1012">
        <v>999</v>
      </c>
      <c r="M1012" t="s">
        <v>69</v>
      </c>
      <c r="N1012" s="26">
        <v>13200</v>
      </c>
      <c r="O1012" t="s">
        <v>70</v>
      </c>
      <c r="P1012">
        <v>3666</v>
      </c>
      <c r="Q1012" s="27">
        <v>7.4999999999999997E-2</v>
      </c>
      <c r="R1012" t="s">
        <v>66</v>
      </c>
    </row>
    <row r="1013" spans="1:18" x14ac:dyDescent="0.3">
      <c r="A1013">
        <v>1012</v>
      </c>
      <c r="B1013">
        <v>44</v>
      </c>
      <c r="C1013" t="s">
        <v>77</v>
      </c>
      <c r="D1013" t="s">
        <v>63</v>
      </c>
      <c r="E1013" t="s">
        <v>81</v>
      </c>
      <c r="F1013" t="s">
        <v>65</v>
      </c>
      <c r="G1013" t="s">
        <v>66</v>
      </c>
      <c r="H1013" t="s">
        <v>66</v>
      </c>
      <c r="I1013" t="s">
        <v>84</v>
      </c>
      <c r="J1013">
        <v>203</v>
      </c>
      <c r="K1013">
        <v>1</v>
      </c>
      <c r="L1013">
        <v>999</v>
      </c>
      <c r="M1013" t="s">
        <v>69</v>
      </c>
      <c r="N1013">
        <v>400</v>
      </c>
      <c r="O1013" t="s">
        <v>70</v>
      </c>
      <c r="P1013">
        <v>3666</v>
      </c>
      <c r="Q1013" s="27">
        <v>7.4999999999999997E-2</v>
      </c>
      <c r="R1013" t="s">
        <v>66</v>
      </c>
    </row>
    <row r="1014" spans="1:18" x14ac:dyDescent="0.3">
      <c r="A1014">
        <v>1013</v>
      </c>
      <c r="B1014">
        <v>43</v>
      </c>
      <c r="C1014" t="s">
        <v>77</v>
      </c>
      <c r="D1014" t="s">
        <v>63</v>
      </c>
      <c r="E1014" t="s">
        <v>81</v>
      </c>
      <c r="F1014" t="s">
        <v>66</v>
      </c>
      <c r="G1014" t="s">
        <v>66</v>
      </c>
      <c r="H1014" t="s">
        <v>66</v>
      </c>
      <c r="I1014" t="s">
        <v>84</v>
      </c>
      <c r="J1014">
        <v>96</v>
      </c>
      <c r="K1014">
        <v>3</v>
      </c>
      <c r="L1014">
        <v>999</v>
      </c>
      <c r="M1014" t="s">
        <v>69</v>
      </c>
      <c r="N1014" s="26">
        <v>2500</v>
      </c>
      <c r="O1014" t="s">
        <v>70</v>
      </c>
      <c r="P1014">
        <v>3670</v>
      </c>
      <c r="Q1014" s="27">
        <v>7.4999999999999997E-2</v>
      </c>
      <c r="R1014" t="s">
        <v>66</v>
      </c>
    </row>
    <row r="1015" spans="1:18" x14ac:dyDescent="0.3">
      <c r="A1015">
        <v>1014</v>
      </c>
      <c r="B1015">
        <v>40</v>
      </c>
      <c r="C1015" t="s">
        <v>72</v>
      </c>
      <c r="D1015" t="s">
        <v>73</v>
      </c>
      <c r="E1015" t="s">
        <v>64</v>
      </c>
      <c r="F1015" t="s">
        <v>66</v>
      </c>
      <c r="G1015" t="s">
        <v>66</v>
      </c>
      <c r="H1015" t="s">
        <v>66</v>
      </c>
      <c r="I1015" t="s">
        <v>84</v>
      </c>
      <c r="J1015">
        <v>238</v>
      </c>
      <c r="K1015">
        <v>3</v>
      </c>
      <c r="L1015">
        <v>999</v>
      </c>
      <c r="M1015" t="s">
        <v>69</v>
      </c>
      <c r="N1015" s="26">
        <v>34850</v>
      </c>
      <c r="O1015" t="s">
        <v>70</v>
      </c>
      <c r="P1015">
        <v>3670</v>
      </c>
      <c r="Q1015" s="27">
        <v>7.4999999999999997E-2</v>
      </c>
      <c r="R1015" t="s">
        <v>66</v>
      </c>
    </row>
    <row r="1016" spans="1:18" x14ac:dyDescent="0.3">
      <c r="A1016">
        <v>1015</v>
      </c>
      <c r="B1016">
        <v>50</v>
      </c>
      <c r="C1016" t="s">
        <v>79</v>
      </c>
      <c r="D1016" t="s">
        <v>63</v>
      </c>
      <c r="E1016" t="s">
        <v>64</v>
      </c>
      <c r="F1016" t="s">
        <v>65</v>
      </c>
      <c r="G1016" t="s">
        <v>65</v>
      </c>
      <c r="H1016" t="s">
        <v>65</v>
      </c>
      <c r="I1016" t="s">
        <v>84</v>
      </c>
      <c r="J1016">
        <v>153</v>
      </c>
      <c r="K1016">
        <v>3</v>
      </c>
      <c r="L1016">
        <v>999</v>
      </c>
      <c r="M1016" t="s">
        <v>69</v>
      </c>
      <c r="N1016" s="26">
        <v>2500</v>
      </c>
      <c r="O1016" t="s">
        <v>70</v>
      </c>
      <c r="P1016">
        <v>3670</v>
      </c>
      <c r="Q1016" s="27">
        <v>7.4999999999999997E-2</v>
      </c>
      <c r="R1016" t="s">
        <v>66</v>
      </c>
    </row>
    <row r="1017" spans="1:18" x14ac:dyDescent="0.3">
      <c r="A1017">
        <v>1016</v>
      </c>
      <c r="B1017">
        <v>44</v>
      </c>
      <c r="C1017" t="s">
        <v>77</v>
      </c>
      <c r="D1017" t="s">
        <v>63</v>
      </c>
      <c r="E1017" t="s">
        <v>81</v>
      </c>
      <c r="F1017" t="s">
        <v>65</v>
      </c>
      <c r="G1017" t="s">
        <v>67</v>
      </c>
      <c r="H1017" t="s">
        <v>66</v>
      </c>
      <c r="I1017" t="s">
        <v>84</v>
      </c>
      <c r="J1017">
        <v>481</v>
      </c>
      <c r="K1017">
        <v>1</v>
      </c>
      <c r="L1017">
        <v>999</v>
      </c>
      <c r="M1017" t="s">
        <v>69</v>
      </c>
      <c r="N1017" s="26">
        <v>24450</v>
      </c>
      <c r="O1017" t="s">
        <v>70</v>
      </c>
      <c r="P1017">
        <v>3670</v>
      </c>
      <c r="Q1017" s="27">
        <v>7.4999999999999997E-2</v>
      </c>
      <c r="R1017" t="s">
        <v>66</v>
      </c>
    </row>
    <row r="1018" spans="1:18" x14ac:dyDescent="0.3">
      <c r="A1018">
        <v>1017</v>
      </c>
      <c r="B1018">
        <v>37</v>
      </c>
      <c r="C1018" t="s">
        <v>62</v>
      </c>
      <c r="D1018" t="s">
        <v>63</v>
      </c>
      <c r="E1018" t="s">
        <v>64</v>
      </c>
      <c r="F1018" t="s">
        <v>65</v>
      </c>
      <c r="G1018" t="s">
        <v>66</v>
      </c>
      <c r="H1018" t="s">
        <v>66</v>
      </c>
      <c r="I1018" t="s">
        <v>84</v>
      </c>
      <c r="J1018">
        <v>119</v>
      </c>
      <c r="K1018">
        <v>3</v>
      </c>
      <c r="L1018">
        <v>999</v>
      </c>
      <c r="M1018" t="s">
        <v>69</v>
      </c>
      <c r="N1018" s="26">
        <v>9700</v>
      </c>
      <c r="O1018" t="s">
        <v>70</v>
      </c>
      <c r="P1018">
        <v>3670</v>
      </c>
      <c r="Q1018" s="27">
        <v>7.4999999999999997E-2</v>
      </c>
      <c r="R1018" t="s">
        <v>66</v>
      </c>
    </row>
    <row r="1019" spans="1:18" x14ac:dyDescent="0.3">
      <c r="A1019">
        <v>1018</v>
      </c>
      <c r="B1019">
        <v>32</v>
      </c>
      <c r="C1019" t="s">
        <v>71</v>
      </c>
      <c r="D1019" t="s">
        <v>73</v>
      </c>
      <c r="E1019" t="s">
        <v>64</v>
      </c>
      <c r="F1019" t="s">
        <v>66</v>
      </c>
      <c r="G1019" t="s">
        <v>67</v>
      </c>
      <c r="H1019" t="s">
        <v>66</v>
      </c>
      <c r="I1019" t="s">
        <v>84</v>
      </c>
      <c r="J1019">
        <v>245</v>
      </c>
      <c r="K1019">
        <v>2</v>
      </c>
      <c r="L1019">
        <v>999</v>
      </c>
      <c r="M1019" t="s">
        <v>69</v>
      </c>
      <c r="N1019" s="26">
        <v>1200</v>
      </c>
      <c r="O1019" t="s">
        <v>70</v>
      </c>
      <c r="P1019">
        <v>3670</v>
      </c>
      <c r="Q1019" s="27">
        <v>7.4999999999999997E-2</v>
      </c>
      <c r="R1019" t="s">
        <v>66</v>
      </c>
    </row>
    <row r="1020" spans="1:18" x14ac:dyDescent="0.3">
      <c r="A1020">
        <v>1019</v>
      </c>
      <c r="B1020">
        <v>58</v>
      </c>
      <c r="C1020" t="s">
        <v>78</v>
      </c>
      <c r="D1020" t="s">
        <v>63</v>
      </c>
      <c r="E1020" t="s">
        <v>64</v>
      </c>
      <c r="F1020" t="s">
        <v>66</v>
      </c>
      <c r="G1020" t="s">
        <v>66</v>
      </c>
      <c r="H1020" t="s">
        <v>67</v>
      </c>
      <c r="I1020" t="s">
        <v>84</v>
      </c>
      <c r="J1020">
        <v>152</v>
      </c>
      <c r="K1020">
        <v>2</v>
      </c>
      <c r="L1020">
        <v>999</v>
      </c>
      <c r="M1020" t="s">
        <v>69</v>
      </c>
      <c r="N1020">
        <v>350</v>
      </c>
      <c r="O1020" t="s">
        <v>70</v>
      </c>
      <c r="P1020">
        <v>3670</v>
      </c>
      <c r="Q1020" s="27">
        <v>7.4999999999999997E-2</v>
      </c>
      <c r="R1020" t="s">
        <v>66</v>
      </c>
    </row>
    <row r="1021" spans="1:18" x14ac:dyDescent="0.3">
      <c r="A1021">
        <v>1020</v>
      </c>
      <c r="B1021">
        <v>49</v>
      </c>
      <c r="C1021" t="s">
        <v>77</v>
      </c>
      <c r="D1021" t="s">
        <v>73</v>
      </c>
      <c r="E1021" t="s">
        <v>64</v>
      </c>
      <c r="F1021" t="s">
        <v>66</v>
      </c>
      <c r="G1021" t="s">
        <v>67</v>
      </c>
      <c r="H1021" t="s">
        <v>66</v>
      </c>
      <c r="I1021" t="s">
        <v>84</v>
      </c>
      <c r="J1021">
        <v>418</v>
      </c>
      <c r="K1021">
        <v>2</v>
      </c>
      <c r="L1021">
        <v>999</v>
      </c>
      <c r="M1021" t="s">
        <v>69</v>
      </c>
      <c r="N1021">
        <v>750</v>
      </c>
      <c r="O1021" t="s">
        <v>70</v>
      </c>
      <c r="P1021">
        <v>3670</v>
      </c>
      <c r="Q1021" s="27">
        <v>7.4999999999999997E-2</v>
      </c>
      <c r="R1021" t="s">
        <v>66</v>
      </c>
    </row>
    <row r="1022" spans="1:18" x14ac:dyDescent="0.3">
      <c r="A1022">
        <v>1021</v>
      </c>
      <c r="B1022">
        <v>32</v>
      </c>
      <c r="C1022" t="s">
        <v>62</v>
      </c>
      <c r="D1022" t="s">
        <v>73</v>
      </c>
      <c r="E1022" t="s">
        <v>64</v>
      </c>
      <c r="F1022" t="s">
        <v>65</v>
      </c>
      <c r="G1022" t="s">
        <v>66</v>
      </c>
      <c r="H1022" t="s">
        <v>66</v>
      </c>
      <c r="I1022" t="s">
        <v>84</v>
      </c>
      <c r="J1022">
        <v>421</v>
      </c>
      <c r="K1022">
        <v>2</v>
      </c>
      <c r="L1022">
        <v>999</v>
      </c>
      <c r="M1022" t="s">
        <v>69</v>
      </c>
      <c r="N1022" s="26">
        <v>12400</v>
      </c>
      <c r="O1022" t="s">
        <v>70</v>
      </c>
      <c r="P1022">
        <v>3670</v>
      </c>
      <c r="Q1022" s="27">
        <v>7.4999999999999997E-2</v>
      </c>
      <c r="R1022" t="s">
        <v>66</v>
      </c>
    </row>
    <row r="1023" spans="1:18" x14ac:dyDescent="0.3">
      <c r="A1023">
        <v>1022</v>
      </c>
      <c r="B1023">
        <v>30</v>
      </c>
      <c r="C1023" t="s">
        <v>71</v>
      </c>
      <c r="D1023" t="s">
        <v>73</v>
      </c>
      <c r="E1023" t="s">
        <v>64</v>
      </c>
      <c r="F1023" t="s">
        <v>66</v>
      </c>
      <c r="G1023" t="s">
        <v>66</v>
      </c>
      <c r="H1023" t="s">
        <v>67</v>
      </c>
      <c r="I1023" t="s">
        <v>84</v>
      </c>
      <c r="J1023">
        <v>198</v>
      </c>
      <c r="K1023">
        <v>2</v>
      </c>
      <c r="L1023">
        <v>999</v>
      </c>
      <c r="M1023" t="s">
        <v>69</v>
      </c>
      <c r="N1023" s="26">
        <v>2500</v>
      </c>
      <c r="O1023" t="s">
        <v>70</v>
      </c>
      <c r="P1023">
        <v>3670</v>
      </c>
      <c r="Q1023" s="27">
        <v>7.4999999999999997E-2</v>
      </c>
      <c r="R1023" t="s">
        <v>66</v>
      </c>
    </row>
    <row r="1024" spans="1:18" x14ac:dyDescent="0.3">
      <c r="A1024">
        <v>1023</v>
      </c>
      <c r="B1024">
        <v>28</v>
      </c>
      <c r="C1024" t="s">
        <v>78</v>
      </c>
      <c r="D1024" t="s">
        <v>63</v>
      </c>
      <c r="E1024" t="s">
        <v>64</v>
      </c>
      <c r="F1024" t="s">
        <v>66</v>
      </c>
      <c r="G1024" t="s">
        <v>67</v>
      </c>
      <c r="H1024" t="s">
        <v>66</v>
      </c>
      <c r="I1024" t="s">
        <v>84</v>
      </c>
      <c r="J1024">
        <v>175</v>
      </c>
      <c r="K1024">
        <v>1</v>
      </c>
      <c r="L1024">
        <v>999</v>
      </c>
      <c r="M1024" t="s">
        <v>69</v>
      </c>
      <c r="N1024" s="26">
        <v>1700</v>
      </c>
      <c r="O1024" t="s">
        <v>70</v>
      </c>
      <c r="P1024">
        <v>3670</v>
      </c>
      <c r="Q1024" s="27">
        <v>7.4999999999999997E-2</v>
      </c>
      <c r="R1024" t="s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Practice 1</vt:lpstr>
      <vt:lpstr>Practice 2</vt:lpstr>
      <vt:lpstr>Practice 3</vt:lpstr>
      <vt:lpstr>Home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raximovatam999@gmail.com</cp:lastModifiedBy>
  <dcterms:created xsi:type="dcterms:W3CDTF">2023-08-07T04:41:17Z</dcterms:created>
  <dcterms:modified xsi:type="dcterms:W3CDTF">2025-03-14T04:52:37Z</dcterms:modified>
</cp:coreProperties>
</file>