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86ce51b850d43/Desktop/big_data/"/>
    </mc:Choice>
  </mc:AlternateContent>
  <xr:revisionPtr revIDLastSave="1" documentId="13_ncr:1_{8F28F001-9CB4-4856-8C0C-E446C1C97F99}" xr6:coauthVersionLast="47" xr6:coauthVersionMax="47" xr10:uidLastSave="{2B217E2D-6EFA-4B47-8CBE-5177C41995C0}"/>
  <bookViews>
    <workbookView xWindow="-108" yWindow="-108" windowWidth="23256" windowHeight="12456" activeTab="6" xr2:uid="{47981922-77C5-4EC3-A76E-98D6CE997DC2}"/>
  </bookViews>
  <sheets>
    <sheet name="Max-Min" sheetId="9" r:id="rId1"/>
    <sheet name="IF-IFS" sheetId="8" r:id="rId2"/>
    <sheet name="LeftRight" sheetId="4" r:id="rId3"/>
    <sheet name="TRIM" sheetId="6" r:id="rId4"/>
    <sheet name="Concatenate" sheetId="1" r:id="rId5"/>
    <sheet name="SUM-SumIF" sheetId="12" r:id="rId6"/>
    <sheet name="Count-CountIF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5" l="1"/>
  <c r="O2" i="5"/>
  <c r="N2" i="5"/>
  <c r="P2" i="12"/>
  <c r="O2" i="12"/>
  <c r="D18" i="12"/>
  <c r="N2" i="1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2" i="6"/>
  <c r="P3" i="4"/>
  <c r="P4" i="4"/>
  <c r="P5" i="4"/>
  <c r="P6" i="4"/>
  <c r="P7" i="4"/>
  <c r="P8" i="4"/>
  <c r="P9" i="4"/>
  <c r="P10" i="4"/>
  <c r="P11" i="4"/>
  <c r="P12" i="4"/>
  <c r="P13" i="4"/>
  <c r="P14" i="4"/>
  <c r="P15" i="4"/>
  <c r="N2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O3" i="8" a="1"/>
  <c r="O3" i="8" s="1"/>
  <c r="O4" i="8" a="1"/>
  <c r="O4" i="8"/>
  <c r="O5" i="8" a="1"/>
  <c r="O5" i="8"/>
  <c r="O6" i="8" a="1"/>
  <c r="O6" i="8"/>
  <c r="O7" i="8" a="1"/>
  <c r="O7" i="8" s="1"/>
  <c r="O8" i="8" a="1"/>
  <c r="O8" i="8"/>
  <c r="O9" i="8" a="1"/>
  <c r="O9" i="8"/>
  <c r="O10" i="8" a="1"/>
  <c r="O10" i="8"/>
  <c r="O11" i="8" a="1"/>
  <c r="O11" i="8" s="1"/>
  <c r="O12" i="8" a="1"/>
  <c r="O12" i="8"/>
  <c r="O13" i="8" a="1"/>
  <c r="O13" i="8" s="1"/>
  <c r="O14" i="8" a="1"/>
  <c r="O14" i="8" s="1"/>
  <c r="O15" i="8" a="1"/>
  <c r="O15" i="8" s="1"/>
  <c r="O2" i="8" a="1"/>
  <c r="O2" i="8" s="1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C21" i="8"/>
  <c r="J18" i="9"/>
  <c r="D18" i="9"/>
  <c r="J17" i="9"/>
  <c r="D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<sst xmlns="http://schemas.openxmlformats.org/spreadsheetml/2006/main" count="896" uniqueCount="56">
  <si>
    <t>Max</t>
  </si>
  <si>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</si>
  <si>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</si>
  <si>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</si>
  <si>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</si>
  <si>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</si>
  <si>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</si>
  <si>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</si>
  <si>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</si>
  <si>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Owns_Car</t>
  </si>
  <si>
    <t>male</t>
  </si>
  <si>
    <t>Instagram</t>
  </si>
  <si>
    <t>Sports</t>
  </si>
  <si>
    <t>United Kingdom</t>
  </si>
  <si>
    <t>Urban</t>
  </si>
  <si>
    <t>Software Engineer</t>
  </si>
  <si>
    <t>True</t>
  </si>
  <si>
    <t>False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</si>
  <si>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</si>
  <si>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</si>
  <si>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</si>
  <si>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</si>
  <si>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</si>
  <si>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</si>
  <si>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</si>
  <si>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</si>
  <si>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</si>
  <si>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</si>
  <si>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</si>
  <si>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</si>
  <si>
    <t>Client ID</t>
  </si>
  <si>
    <t>average income</t>
  </si>
  <si>
    <t>is Home Owner</t>
  </si>
  <si>
    <t>date of registration</t>
  </si>
  <si>
    <t xml:space="preserve">   Lifestlye</t>
  </si>
  <si>
    <t xml:space="preserve">    Lifestlye</t>
  </si>
  <si>
    <t xml:space="preserve"> Sports</t>
  </si>
  <si>
    <t xml:space="preserve">If ( Age) </t>
  </si>
  <si>
    <t>Left(gender)</t>
  </si>
  <si>
    <t>right(date of registration)</t>
  </si>
  <si>
    <t>Left(is Home Owner)</t>
  </si>
  <si>
    <t>СЦЕПИТЬ</t>
  </si>
  <si>
    <t>SUM</t>
  </si>
  <si>
    <t>SUMIF</t>
  </si>
  <si>
    <t>SUMIFS</t>
  </si>
  <si>
    <t>СЖПРОБЕЛЫ( gender)</t>
  </si>
  <si>
    <t>СЖПРОБЕЛЫ( platform)</t>
  </si>
  <si>
    <t>СЖПРОБЕЛЫ( inserts)</t>
  </si>
  <si>
    <t>СЧЁТ</t>
  </si>
  <si>
    <t>СЧЁТЕСЛИ</t>
  </si>
  <si>
    <t>СЧЁТЕСЛИМН</t>
  </si>
  <si>
    <t>Min</t>
  </si>
  <si>
    <t xml:space="preserve">Ifs ( average income) 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</si>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</sst>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9"/>
  <sheetViews>
    <sheetView workbookViewId="0">
      <selection activeCell="L23" sqref="L23"/>
    </sheetView>
  </sheetViews>
  <sheetFormatPr defaultColWidth="13.6640625" defaultRowHeight="14.4" x14ac:dyDescent="0.3"/>
  <cols>
    <col min="1" max="1" width="10.6640625" bestFit="1" customWidth="1"/>
    <col min="4" max="4" width="7.6640625" customWidth="1"/>
    <col min="11" max="11" width="18.6640625" customWidth="1"/>
  </cols>
  <sheetData>
    <row r="1" spans="1:13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</row>
    <row r="2" spans="1:13" x14ac:dyDescent="0.3">
      <c r="A2">
        <v>1001</v>
      </c>
      <c r="B2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s">
        <v>17</v>
      </c>
    </row>
    <row r="3" spans="1:13" x14ac:dyDescent="0.3">
      <c r="A3">
        <v>1002</v>
      </c>
      <c r="B3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</row>
    <row r="4" spans="1:13" x14ac:dyDescent="0.3">
      <c r="A4">
        <v>1003</v>
      </c>
      <c r="B4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</row>
    <row r="5" spans="1:13" x14ac:dyDescent="0.3">
      <c r="A5">
        <v>1004</v>
      </c>
      <c r="B5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</row>
    <row r="6" spans="1:13" x14ac:dyDescent="0.3">
      <c r="A6">
        <v>1005</v>
      </c>
      <c r="B6">
        <v>25</v>
      </c>
      <c r="C6" t="s">
        <v>10</v>
      </c>
      <c r="D6">
        <v>1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</row>
    <row r="7" spans="1:13" x14ac:dyDescent="0.3">
      <c r="A7">
        <v>1006</v>
      </c>
      <c r="B7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</row>
    <row r="8" spans="1:13" x14ac:dyDescent="0.3">
      <c r="A8">
        <v>1007</v>
      </c>
      <c r="B8">
        <v>56</v>
      </c>
      <c r="C8" t="s">
        <v>10</v>
      </c>
      <c r="D8">
        <v>8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</row>
    <row r="9" spans="1:13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</row>
    <row r="10" spans="1:13" x14ac:dyDescent="0.3">
      <c r="A10">
        <v>1009</v>
      </c>
      <c r="B10">
        <v>40</v>
      </c>
      <c r="C10" t="s">
        <v>25</v>
      </c>
      <c r="D10">
        <v>7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</row>
    <row r="11" spans="1:13" x14ac:dyDescent="0.3">
      <c r="A11">
        <v>1010</v>
      </c>
      <c r="B1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</row>
    <row r="12" spans="1:13" x14ac:dyDescent="0.3">
      <c r="A12">
        <v>1011</v>
      </c>
      <c r="B12">
        <v>28</v>
      </c>
      <c r="C12" t="s">
        <v>18</v>
      </c>
      <c r="D12">
        <v>7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</row>
    <row r="13" spans="1:13" x14ac:dyDescent="0.3">
      <c r="A13">
        <v>1012</v>
      </c>
      <c r="B13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</row>
    <row r="14" spans="1:13" x14ac:dyDescent="0.3">
      <c r="A14">
        <v>1013</v>
      </c>
      <c r="B14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</row>
    <row r="15" spans="1:13" x14ac:dyDescent="0.3">
      <c r="A15">
        <v>1014</v>
      </c>
      <c r="B15">
        <v>44</v>
      </c>
      <c r="C15" t="s">
        <v>18</v>
      </c>
      <c r="D15">
        <v>6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</row>
    <row r="17" spans="1:11" x14ac:dyDescent="0.3">
      <c r="A17" t="s">
        <v>0</v>
      </c>
      <c r="B17" t="s">
        <v>54</v>
      </c>
      <c r="D17">
        <f>MAX(D2:D15)</f>
        <v>8</v>
      </c>
      <c r="J17">
        <f>MAX(J2:J15)</f>
        <v>1700</v>
      </c>
      <c r="K17" s="2"/>
    </row>
    <row r="18" spans="1:11" x14ac:dyDescent="0.3">
      <c r="A18" t="s">
        <v>51</v>
      </c>
      <c r="B18" t="s">
        <v>55</v>
      </c>
      <c r="D18">
        <f>MIN(D2:D15)</f>
        <v>1</v>
      </c>
      <c r="J18">
        <f>MIN(J2:J15)</f>
        <v>1350</v>
      </c>
      <c r="K18" s="2"/>
    </row>
    <row r="19" spans="1:11" x14ac:dyDescent="0.3">
      <c r="A1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O21"/>
  <sheetViews>
    <sheetView topLeftCell="D1" workbookViewId="0">
      <selection activeCell="J25" sqref="J25"/>
    </sheetView>
  </sheetViews>
  <sheetFormatPr defaultColWidth="13.6640625" defaultRowHeight="14.4" x14ac:dyDescent="0.3"/>
  <cols>
    <col min="1" max="1" width="10.6640625" bestFit="1" customWidth="1"/>
    <col min="2" max="2" width="17.5546875" bestFit="1" customWidth="1"/>
    <col min="4" max="4" width="7.6640625" customWidth="1"/>
    <col min="11" max="11" width="18.88671875" customWidth="1"/>
    <col min="14" max="14" width="22.44140625" bestFit="1" customWidth="1"/>
    <col min="15" max="15" width="18.5546875" bestFit="1" customWidth="1"/>
  </cols>
  <sheetData>
    <row r="1" spans="1:15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37</v>
      </c>
      <c r="O1" t="s">
        <v>52</v>
      </c>
    </row>
    <row r="2" spans="1:15" x14ac:dyDescent="0.3">
      <c r="A2">
        <v>1001</v>
      </c>
      <c r="B2" s="1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45281</v>
      </c>
      <c r="L2" t="s">
        <v>17</v>
      </c>
      <c r="M2" t="s">
        <v>17</v>
      </c>
      <c r="N2" t="str">
        <f>IF(B2&gt;=41,"ishdan chiqishiz vaqti keldi","hali ishlashingiz mumkin")</f>
        <v>ishdan chiqishiz vaqti keldi</v>
      </c>
      <c r="O2" t="str" cm="1">
        <f t="array" ref="O2">_xlfn.IFS(J2&gt;1500,"Yaxshi",J2&gt;1400,"o'rtacha",J2&gt;1300,"past")</f>
        <v>Yaxshi</v>
      </c>
    </row>
    <row r="3" spans="1:15" x14ac:dyDescent="0.3">
      <c r="A3">
        <v>1002</v>
      </c>
      <c r="B3" s="1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45282</v>
      </c>
      <c r="L3" t="s">
        <v>16</v>
      </c>
      <c r="M3" t="s">
        <v>16</v>
      </c>
      <c r="N3" t="str">
        <f t="shared" ref="N3:N15" si="0">IF(B3&gt;=41,"ishdan chiqishiz vaqti keldi","hali ishlashingiz mumkin")</f>
        <v>ishdan chiqishiz vaqti keldi</v>
      </c>
      <c r="O3" t="str" cm="1">
        <f t="array" ref="O3">_xlfn.IFS(J3&gt;1500,"Yaxshi",J3&gt;1400,"o'rtacha",J3&gt;1300,"past")</f>
        <v>past</v>
      </c>
    </row>
    <row r="4" spans="1:15" x14ac:dyDescent="0.3">
      <c r="A4">
        <v>1003</v>
      </c>
      <c r="B4" s="1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45283</v>
      </c>
      <c r="L4" t="s">
        <v>17</v>
      </c>
      <c r="M4" t="s">
        <v>17</v>
      </c>
      <c r="N4" t="str">
        <f t="shared" si="0"/>
        <v>hali ishlashingiz mumkin</v>
      </c>
      <c r="O4" t="str" cm="1">
        <f t="array" ref="O4">_xlfn.IFS(J4&gt;1500,"Yaxshi",J4&gt;1400,"o'rtacha",J4&gt;1300,"past")</f>
        <v>past</v>
      </c>
    </row>
    <row r="5" spans="1:15" x14ac:dyDescent="0.3">
      <c r="A5">
        <v>1004</v>
      </c>
      <c r="B5" s="1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45283</v>
      </c>
      <c r="L5" t="s">
        <v>16</v>
      </c>
      <c r="M5" t="s">
        <v>17</v>
      </c>
      <c r="N5" t="str">
        <f t="shared" si="0"/>
        <v>ishdan chiqishiz vaqti keldi</v>
      </c>
      <c r="O5" t="str" cm="1">
        <f t="array" ref="O5">_xlfn.IFS(J5&gt;1500,"Yaxshi",J5&gt;1400,"o'rtacha",J5&gt;1300,"past")</f>
        <v>Yaxshi</v>
      </c>
    </row>
    <row r="6" spans="1:15" x14ac:dyDescent="0.3">
      <c r="A6">
        <v>1005</v>
      </c>
      <c r="B6" s="1">
        <v>25</v>
      </c>
      <c r="C6" t="s">
        <v>10</v>
      </c>
      <c r="D6">
        <v>1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45290</v>
      </c>
      <c r="L6" t="s">
        <v>16</v>
      </c>
      <c r="M6" t="s">
        <v>16</v>
      </c>
      <c r="N6" t="str">
        <f t="shared" si="0"/>
        <v>hali ishlashingiz mumkin</v>
      </c>
      <c r="O6" t="str" cm="1">
        <f t="array" ref="O6">_xlfn.IFS(J6&gt;1500,"Yaxshi",J6&gt;1400,"o'rtacha",J6&gt;1300,"past")</f>
        <v>o'rtacha</v>
      </c>
    </row>
    <row r="7" spans="1:15" x14ac:dyDescent="0.3">
      <c r="A7">
        <v>1006</v>
      </c>
      <c r="B7" s="1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45296</v>
      </c>
      <c r="L7" t="s">
        <v>16</v>
      </c>
      <c r="M7" t="s">
        <v>16</v>
      </c>
      <c r="N7" t="str">
        <f t="shared" si="0"/>
        <v>hali ishlashingiz mumkin</v>
      </c>
      <c r="O7" t="str" cm="1">
        <f t="array" ref="O7">_xlfn.IFS(J7&gt;1500,"Yaxshi",J7&gt;1400,"o'rtacha",J7&gt;1300,"past")</f>
        <v>o'rtacha</v>
      </c>
    </row>
    <row r="8" spans="1:15" x14ac:dyDescent="0.3">
      <c r="A8">
        <v>1007</v>
      </c>
      <c r="B8" s="1">
        <v>56</v>
      </c>
      <c r="C8" t="s">
        <v>10</v>
      </c>
      <c r="D8">
        <v>8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45297</v>
      </c>
      <c r="L8" t="s">
        <v>16</v>
      </c>
      <c r="M8" t="s">
        <v>16</v>
      </c>
      <c r="N8" t="str">
        <f t="shared" si="0"/>
        <v>ishdan chiqishiz vaqti keldi</v>
      </c>
      <c r="O8" t="str" cm="1">
        <f t="array" ref="O8">_xlfn.IFS(J8&gt;1500,"Yaxshi",J8&gt;1400,"o'rtacha",J8&gt;1300,"past")</f>
        <v>o'rtacha</v>
      </c>
    </row>
    <row r="9" spans="1:15" x14ac:dyDescent="0.3">
      <c r="A9">
        <v>1008</v>
      </c>
      <c r="B9" s="1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45298</v>
      </c>
      <c r="L9" t="s">
        <v>17</v>
      </c>
      <c r="M9" t="s">
        <v>16</v>
      </c>
      <c r="N9" t="str">
        <f t="shared" si="0"/>
        <v>hali ishlashingiz mumkin</v>
      </c>
      <c r="O9" t="str" cm="1">
        <f t="array" ref="O9">_xlfn.IFS(J9&gt;1500,"Yaxshi",J9&gt;1400,"o'rtacha",J9&gt;1300,"past")</f>
        <v>Yaxshi</v>
      </c>
    </row>
    <row r="10" spans="1:15" x14ac:dyDescent="0.3">
      <c r="A10">
        <v>1009</v>
      </c>
      <c r="B10" s="1">
        <v>40</v>
      </c>
      <c r="C10" t="s">
        <v>25</v>
      </c>
      <c r="D10">
        <v>7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45299</v>
      </c>
      <c r="L10" t="s">
        <v>17</v>
      </c>
      <c r="M10" t="s">
        <v>16</v>
      </c>
      <c r="N10" t="str">
        <f t="shared" si="0"/>
        <v>hali ishlashingiz mumkin</v>
      </c>
      <c r="O10" t="str" cm="1">
        <f t="array" ref="O10">_xlfn.IFS(J10&gt;1500,"Yaxshi",J10&gt;1400,"o'rtacha",J10&gt;1300,"past")</f>
        <v>Yaxshi</v>
      </c>
    </row>
    <row r="11" spans="1:15" x14ac:dyDescent="0.3">
      <c r="A11">
        <v>1010</v>
      </c>
      <c r="B11" s="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45300</v>
      </c>
      <c r="L11" t="s">
        <v>17</v>
      </c>
      <c r="M11" t="s">
        <v>16</v>
      </c>
      <c r="N11" t="str">
        <f t="shared" si="0"/>
        <v>hali ishlashingiz mumkin</v>
      </c>
      <c r="O11" t="str" cm="1">
        <f t="array" ref="O11">_xlfn.IFS(J11&gt;1500,"Yaxshi",J11&gt;1400,"o'rtacha",J11&gt;1300,"past")</f>
        <v>Yaxshi</v>
      </c>
    </row>
    <row r="12" spans="1:15" x14ac:dyDescent="0.3">
      <c r="A12">
        <v>1011</v>
      </c>
      <c r="B12" s="1">
        <v>28</v>
      </c>
      <c r="C12" t="s">
        <v>18</v>
      </c>
      <c r="D12">
        <v>7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45301</v>
      </c>
      <c r="L12" t="s">
        <v>16</v>
      </c>
      <c r="M12" t="s">
        <v>17</v>
      </c>
      <c r="N12" t="str">
        <f t="shared" si="0"/>
        <v>hali ishlashingiz mumkin</v>
      </c>
      <c r="O12" t="str" cm="1">
        <f t="array" ref="O12">_xlfn.IFS(J12&gt;1500,"Yaxshi",J12&gt;1400,"o'rtacha",J12&gt;1300,"past")</f>
        <v>past</v>
      </c>
    </row>
    <row r="13" spans="1:15" x14ac:dyDescent="0.3">
      <c r="A13">
        <v>1012</v>
      </c>
      <c r="B13" s="1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45302</v>
      </c>
      <c r="L13" t="s">
        <v>17</v>
      </c>
      <c r="M13" t="s">
        <v>17</v>
      </c>
      <c r="N13" t="str">
        <f t="shared" si="0"/>
        <v>ishdan chiqishiz vaqti keldi</v>
      </c>
      <c r="O13" t="str" cm="1">
        <f t="array" ref="O13">_xlfn.IFS(J13&gt;1500,"Yaxshi",J13&gt;1400,"o'rtacha",J13&gt;1300,"past")</f>
        <v>Yaxshi</v>
      </c>
    </row>
    <row r="14" spans="1:15" x14ac:dyDescent="0.3">
      <c r="A14">
        <v>1013</v>
      </c>
      <c r="B14" s="1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45303</v>
      </c>
      <c r="L14" t="s">
        <v>16</v>
      </c>
      <c r="M14" t="s">
        <v>16</v>
      </c>
      <c r="N14" t="str">
        <f t="shared" si="0"/>
        <v>ishdan chiqishiz vaqti keldi</v>
      </c>
      <c r="O14" t="str" cm="1">
        <f t="array" ref="O14">_xlfn.IFS(J14&gt;1500,"Yaxshi",J14&gt;1400,"o'rtacha",J14&gt;1300,"past")</f>
        <v>o'rtacha</v>
      </c>
    </row>
    <row r="15" spans="1:15" x14ac:dyDescent="0.3">
      <c r="A15">
        <v>1014</v>
      </c>
      <c r="B15" s="1">
        <v>44</v>
      </c>
      <c r="C15" t="s">
        <v>18</v>
      </c>
      <c r="D15">
        <v>6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45304</v>
      </c>
      <c r="L15" t="s">
        <v>16</v>
      </c>
      <c r="M15" t="s">
        <v>17</v>
      </c>
      <c r="N15" t="str">
        <f t="shared" si="0"/>
        <v>ishdan chiqishiz vaqti keldi</v>
      </c>
      <c r="O15" t="str" cm="1">
        <f t="array" ref="O15">_xlfn.IFS(J15&gt;1500,"Yaxshi",J15&gt;1400,"o'rtacha",J15&gt;1300,"past")</f>
        <v>o'rtacha</v>
      </c>
    </row>
    <row r="17" spans="2:3" x14ac:dyDescent="0.3">
      <c r="B17" s="3"/>
    </row>
    <row r="21" spans="2:3" x14ac:dyDescent="0.3">
      <c r="C21">
        <f>AVERAGE(B2:B15)</f>
        <v>41.642857142857146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P15"/>
  <sheetViews>
    <sheetView topLeftCell="F1" workbookViewId="0">
      <selection activeCell="O18" sqref="O18"/>
    </sheetView>
  </sheetViews>
  <sheetFormatPr defaultColWidth="14.5546875" defaultRowHeight="14.4" x14ac:dyDescent="0.3"/>
  <cols>
    <col min="4" max="4" width="10.109375" bestFit="1" customWidth="1"/>
    <col min="9" max="9" width="19.21875" customWidth="1"/>
    <col min="10" max="10" width="32.33203125" bestFit="1" customWidth="1"/>
    <col min="11" max="11" width="16.77734375" bestFit="1" customWidth="1"/>
    <col min="15" max="15" width="21.77734375" bestFit="1" customWidth="1"/>
    <col min="16" max="16" width="18" bestFit="1" customWidth="1"/>
  </cols>
  <sheetData>
    <row r="1" spans="1:16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38</v>
      </c>
      <c r="O1" t="s">
        <v>39</v>
      </c>
      <c r="P1" t="s">
        <v>40</v>
      </c>
    </row>
    <row r="2" spans="1:16" x14ac:dyDescent="0.3">
      <c r="A2">
        <v>1001</v>
      </c>
      <c r="B2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b">
        <v>0</v>
      </c>
      <c r="N2" t="str">
        <f>LEFT(C2,3)</f>
        <v>mal</v>
      </c>
      <c r="O2" t="str">
        <f>RIGHT(K2,2)</f>
        <v>69</v>
      </c>
      <c r="P2" t="str">
        <f>LEFT(L2,3)</f>
        <v>Fal</v>
      </c>
    </row>
    <row r="3" spans="1:16" x14ac:dyDescent="0.3">
      <c r="A3">
        <v>1002</v>
      </c>
      <c r="B3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  <c r="N3" t="str">
        <f t="shared" ref="N3:N15" si="0">LEFT(C3,3)</f>
        <v>fem</v>
      </c>
      <c r="O3" t="str">
        <f t="shared" ref="O3:O15" si="1">RIGHT(K3,2)</f>
        <v>70</v>
      </c>
      <c r="P3" t="str">
        <f t="shared" ref="P3:P15" si="2">LEFT(L3,3)</f>
        <v>Tru</v>
      </c>
    </row>
    <row r="4" spans="1:16" x14ac:dyDescent="0.3">
      <c r="A4">
        <v>1003</v>
      </c>
      <c r="B4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  <c r="N4" t="str">
        <f t="shared" si="0"/>
        <v>mal</v>
      </c>
      <c r="O4" t="str">
        <f t="shared" si="1"/>
        <v>71</v>
      </c>
      <c r="P4" t="str">
        <f t="shared" si="2"/>
        <v>Fal</v>
      </c>
    </row>
    <row r="5" spans="1:16" x14ac:dyDescent="0.3">
      <c r="A5">
        <v>1004</v>
      </c>
      <c r="B5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  <c r="N5" t="str">
        <f t="shared" si="0"/>
        <v>non</v>
      </c>
      <c r="O5" t="str">
        <f t="shared" si="1"/>
        <v>72</v>
      </c>
      <c r="P5" t="str">
        <f t="shared" si="2"/>
        <v>Tru</v>
      </c>
    </row>
    <row r="6" spans="1:16" x14ac:dyDescent="0.3">
      <c r="A6">
        <v>1005</v>
      </c>
      <c r="B6">
        <v>25</v>
      </c>
      <c r="C6" t="s">
        <v>10</v>
      </c>
      <c r="D6">
        <v>1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  <c r="N6" t="str">
        <f t="shared" si="0"/>
        <v>mal</v>
      </c>
      <c r="O6" t="str">
        <f t="shared" si="1"/>
        <v>73</v>
      </c>
      <c r="P6" t="str">
        <f t="shared" si="2"/>
        <v>Tru</v>
      </c>
    </row>
    <row r="7" spans="1:16" x14ac:dyDescent="0.3">
      <c r="A7">
        <v>1006</v>
      </c>
      <c r="B7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  <c r="N7" t="str">
        <f t="shared" si="0"/>
        <v>mal</v>
      </c>
      <c r="O7" t="str">
        <f t="shared" si="1"/>
        <v>74</v>
      </c>
      <c r="P7" t="str">
        <f t="shared" si="2"/>
        <v>Tru</v>
      </c>
    </row>
    <row r="8" spans="1:16" x14ac:dyDescent="0.3">
      <c r="A8">
        <v>1007</v>
      </c>
      <c r="B8">
        <v>56</v>
      </c>
      <c r="C8" t="s">
        <v>10</v>
      </c>
      <c r="D8">
        <v>8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  <c r="N8" t="str">
        <f t="shared" si="0"/>
        <v>mal</v>
      </c>
      <c r="O8" t="str">
        <f t="shared" si="1"/>
        <v>75</v>
      </c>
      <c r="P8" t="str">
        <f t="shared" si="2"/>
        <v>Tru</v>
      </c>
    </row>
    <row r="9" spans="1:16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  <c r="N9" t="str">
        <f t="shared" si="0"/>
        <v>mal</v>
      </c>
      <c r="O9" t="str">
        <f t="shared" si="1"/>
        <v>76</v>
      </c>
      <c r="P9" t="str">
        <f t="shared" si="2"/>
        <v>Fal</v>
      </c>
    </row>
    <row r="10" spans="1:16" x14ac:dyDescent="0.3">
      <c r="A10">
        <v>1009</v>
      </c>
      <c r="B10">
        <v>40</v>
      </c>
      <c r="C10" t="s">
        <v>25</v>
      </c>
      <c r="D10">
        <v>7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  <c r="N10" t="str">
        <f t="shared" si="0"/>
        <v>non</v>
      </c>
      <c r="O10" t="str">
        <f t="shared" si="1"/>
        <v>42</v>
      </c>
      <c r="P10" t="str">
        <f t="shared" si="2"/>
        <v>Fal</v>
      </c>
    </row>
    <row r="11" spans="1:16" x14ac:dyDescent="0.3">
      <c r="A11">
        <v>1010</v>
      </c>
      <c r="B1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  <c r="N11" t="str">
        <f t="shared" si="0"/>
        <v>non</v>
      </c>
      <c r="O11" t="str">
        <f t="shared" si="1"/>
        <v>78</v>
      </c>
      <c r="P11" t="str">
        <f t="shared" si="2"/>
        <v>Fal</v>
      </c>
    </row>
    <row r="12" spans="1:16" x14ac:dyDescent="0.3">
      <c r="A12">
        <v>1011</v>
      </c>
      <c r="B12">
        <v>28</v>
      </c>
      <c r="C12" t="s">
        <v>18</v>
      </c>
      <c r="D12">
        <v>7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  <c r="N12" t="str">
        <f t="shared" si="0"/>
        <v>fem</v>
      </c>
      <c r="O12" t="str">
        <f t="shared" si="1"/>
        <v>79</v>
      </c>
      <c r="P12" t="str">
        <f t="shared" si="2"/>
        <v>Tru</v>
      </c>
    </row>
    <row r="13" spans="1:16" x14ac:dyDescent="0.3">
      <c r="A13">
        <v>1012</v>
      </c>
      <c r="B13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  <c r="N13" t="str">
        <f t="shared" si="0"/>
        <v>non</v>
      </c>
      <c r="O13" t="str">
        <f t="shared" si="1"/>
        <v>80</v>
      </c>
      <c r="P13" t="str">
        <f t="shared" si="2"/>
        <v>Fal</v>
      </c>
    </row>
    <row r="14" spans="1:16" x14ac:dyDescent="0.3">
      <c r="A14">
        <v>1013</v>
      </c>
      <c r="B14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  <c r="N14" t="str">
        <f t="shared" si="0"/>
        <v>non</v>
      </c>
      <c r="O14" t="str">
        <f t="shared" si="1"/>
        <v>81</v>
      </c>
      <c r="P14" t="str">
        <f t="shared" si="2"/>
        <v>Tru</v>
      </c>
    </row>
    <row r="15" spans="1:16" x14ac:dyDescent="0.3">
      <c r="A15">
        <v>1014</v>
      </c>
      <c r="B15">
        <v>44</v>
      </c>
      <c r="C15" t="s">
        <v>18</v>
      </c>
      <c r="D15">
        <v>6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  <c r="N15" t="str">
        <f t="shared" si="0"/>
        <v>fem</v>
      </c>
      <c r="O15" t="str">
        <f t="shared" si="1"/>
        <v>82</v>
      </c>
      <c r="P15" t="str">
        <f t="shared" si="2"/>
        <v>Tru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P15"/>
  <sheetViews>
    <sheetView workbookViewId="0">
      <selection activeCell="P20" sqref="P20"/>
    </sheetView>
  </sheetViews>
  <sheetFormatPr defaultColWidth="13.6640625" defaultRowHeight="14.4" x14ac:dyDescent="0.3"/>
  <cols>
    <col min="1" max="1" width="10.6640625" bestFit="1" customWidth="1"/>
    <col min="3" max="3" width="9.77734375" bestFit="1" customWidth="1"/>
    <col min="4" max="4" width="7.6640625" customWidth="1"/>
    <col min="14" max="14" width="19.44140625" bestFit="1" customWidth="1"/>
    <col min="15" max="15" width="21" bestFit="1" customWidth="1"/>
    <col min="16" max="16" width="19.21875" bestFit="1" customWidth="1"/>
  </cols>
  <sheetData>
    <row r="1" spans="1:16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45</v>
      </c>
      <c r="O1" t="s">
        <v>46</v>
      </c>
      <c r="P1" t="s">
        <v>47</v>
      </c>
    </row>
    <row r="2" spans="1:16" x14ac:dyDescent="0.3">
      <c r="A2">
        <v>1001</v>
      </c>
      <c r="B2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s">
        <v>17</v>
      </c>
      <c r="N2" t="str">
        <f>TRIM(C2)</f>
        <v>male</v>
      </c>
      <c r="O2" t="str">
        <f>TRIM(E2)</f>
        <v>Instagram</v>
      </c>
      <c r="P2" t="str">
        <f>TRIM(F2)</f>
        <v>Sports</v>
      </c>
    </row>
    <row r="3" spans="1:16" x14ac:dyDescent="0.3">
      <c r="A3">
        <v>1002</v>
      </c>
      <c r="B3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  <c r="N3" t="str">
        <f t="shared" ref="N3:N15" si="0">TRIM(C3)</f>
        <v>female</v>
      </c>
      <c r="O3" t="str">
        <f t="shared" ref="O3:O15" si="1">TRIM(E3)</f>
        <v>Facebook</v>
      </c>
      <c r="P3" t="str">
        <f t="shared" ref="P3:P15" si="2">TRIM(F3)</f>
        <v>Travel</v>
      </c>
    </row>
    <row r="4" spans="1:16" x14ac:dyDescent="0.3">
      <c r="A4">
        <v>1003</v>
      </c>
      <c r="B4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  <c r="N4" t="str">
        <f t="shared" si="0"/>
        <v>male</v>
      </c>
      <c r="O4" t="str">
        <f t="shared" si="1"/>
        <v>Instagram</v>
      </c>
      <c r="P4" t="str">
        <f t="shared" si="2"/>
        <v>Sports</v>
      </c>
    </row>
    <row r="5" spans="1:16" x14ac:dyDescent="0.3">
      <c r="A5">
        <v>1004</v>
      </c>
      <c r="B5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  <c r="N5" t="str">
        <f t="shared" si="0"/>
        <v>non-binary</v>
      </c>
      <c r="O5" t="str">
        <f t="shared" si="1"/>
        <v>Instagram</v>
      </c>
      <c r="P5" t="str">
        <f t="shared" si="2"/>
        <v>Travel</v>
      </c>
    </row>
    <row r="6" spans="1:16" x14ac:dyDescent="0.3">
      <c r="A6">
        <v>1005</v>
      </c>
      <c r="B6">
        <v>25</v>
      </c>
      <c r="C6" t="s">
        <v>10</v>
      </c>
      <c r="D6">
        <v>1</v>
      </c>
      <c r="E6" t="s">
        <v>11</v>
      </c>
      <c r="F6" t="s">
        <v>34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  <c r="N6" t="str">
        <f t="shared" si="0"/>
        <v>male</v>
      </c>
      <c r="O6" t="str">
        <f t="shared" si="1"/>
        <v>Instagram</v>
      </c>
      <c r="P6" t="str">
        <f t="shared" si="2"/>
        <v>Lifestlye</v>
      </c>
    </row>
    <row r="7" spans="1:16" x14ac:dyDescent="0.3">
      <c r="A7">
        <v>1006</v>
      </c>
      <c r="B7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  <c r="N7" t="str">
        <f t="shared" si="0"/>
        <v>male</v>
      </c>
      <c r="O7" t="str">
        <f t="shared" si="1"/>
        <v>Facebook</v>
      </c>
      <c r="P7" t="str">
        <f t="shared" si="2"/>
        <v>Travel</v>
      </c>
    </row>
    <row r="8" spans="1:16" x14ac:dyDescent="0.3">
      <c r="A8">
        <v>1007</v>
      </c>
      <c r="B8">
        <v>56</v>
      </c>
      <c r="C8" t="s">
        <v>10</v>
      </c>
      <c r="D8">
        <v>8</v>
      </c>
      <c r="E8" t="s">
        <v>28</v>
      </c>
      <c r="F8" t="s">
        <v>36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  <c r="N8" t="str">
        <f t="shared" si="0"/>
        <v>male</v>
      </c>
      <c r="O8" t="str">
        <f t="shared" si="1"/>
        <v>YouTube</v>
      </c>
      <c r="P8" t="str">
        <f t="shared" si="2"/>
        <v>Sports</v>
      </c>
    </row>
    <row r="9" spans="1:16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  <c r="N9" t="str">
        <f t="shared" si="0"/>
        <v>male</v>
      </c>
      <c r="O9" t="str">
        <f t="shared" si="1"/>
        <v>Instagram</v>
      </c>
      <c r="P9" t="str">
        <f t="shared" si="2"/>
        <v>Sports</v>
      </c>
    </row>
    <row r="10" spans="1:16" x14ac:dyDescent="0.3">
      <c r="A10">
        <v>1009</v>
      </c>
      <c r="B10">
        <v>40</v>
      </c>
      <c r="C10" t="s">
        <v>25</v>
      </c>
      <c r="D10">
        <v>7</v>
      </c>
      <c r="E10" t="s">
        <v>28</v>
      </c>
      <c r="F10" t="s">
        <v>34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  <c r="N10" t="str">
        <f t="shared" si="0"/>
        <v>non-binary</v>
      </c>
      <c r="O10" t="str">
        <f t="shared" si="1"/>
        <v>YouTube</v>
      </c>
      <c r="P10" t="str">
        <f t="shared" si="2"/>
        <v>Lifestlye</v>
      </c>
    </row>
    <row r="11" spans="1:16" x14ac:dyDescent="0.3">
      <c r="A11">
        <v>1010</v>
      </c>
      <c r="B1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  <c r="N11" t="str">
        <f t="shared" si="0"/>
        <v>non-binary</v>
      </c>
      <c r="O11" t="str">
        <f t="shared" si="1"/>
        <v>Instagram</v>
      </c>
      <c r="P11" t="str">
        <f t="shared" si="2"/>
        <v>Sports</v>
      </c>
    </row>
    <row r="12" spans="1:16" x14ac:dyDescent="0.3">
      <c r="A12">
        <v>1011</v>
      </c>
      <c r="B12">
        <v>28</v>
      </c>
      <c r="C12" t="s">
        <v>18</v>
      </c>
      <c r="D12">
        <v>7</v>
      </c>
      <c r="E12" t="s">
        <v>28</v>
      </c>
      <c r="F12" t="s">
        <v>34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  <c r="N12" t="str">
        <f t="shared" si="0"/>
        <v>female</v>
      </c>
      <c r="O12" t="str">
        <f t="shared" si="1"/>
        <v>YouTube</v>
      </c>
      <c r="P12" t="str">
        <f t="shared" si="2"/>
        <v>Lifestlye</v>
      </c>
    </row>
    <row r="13" spans="1:16" x14ac:dyDescent="0.3">
      <c r="A13">
        <v>1012</v>
      </c>
      <c r="B13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  <c r="N13" t="str">
        <f t="shared" si="0"/>
        <v>non-binary</v>
      </c>
      <c r="O13" t="str">
        <f t="shared" si="1"/>
        <v>Facebook</v>
      </c>
      <c r="P13" t="str">
        <f t="shared" si="2"/>
        <v>Sports</v>
      </c>
    </row>
    <row r="14" spans="1:16" x14ac:dyDescent="0.3">
      <c r="A14">
        <v>1013</v>
      </c>
      <c r="B14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  <c r="N14" t="str">
        <f t="shared" si="0"/>
        <v>non-binary</v>
      </c>
      <c r="O14" t="str">
        <f t="shared" si="1"/>
        <v>Facebook</v>
      </c>
      <c r="P14" t="str">
        <f t="shared" si="2"/>
        <v>Sports</v>
      </c>
    </row>
    <row r="15" spans="1:16" x14ac:dyDescent="0.3">
      <c r="A15">
        <v>1014</v>
      </c>
      <c r="B15">
        <v>44</v>
      </c>
      <c r="C15" t="s">
        <v>18</v>
      </c>
      <c r="D15">
        <v>6</v>
      </c>
      <c r="E15" t="s">
        <v>11</v>
      </c>
      <c r="F15" t="s">
        <v>35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  <c r="N15" t="str">
        <f t="shared" si="0"/>
        <v>female</v>
      </c>
      <c r="O15" t="str">
        <f t="shared" si="1"/>
        <v>Instagram</v>
      </c>
      <c r="P15" t="str">
        <f t="shared" si="2"/>
        <v>Lifestlye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P15"/>
  <sheetViews>
    <sheetView topLeftCell="D1" workbookViewId="0">
      <selection activeCell="P20" sqref="P2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33203125" customWidth="1"/>
    <col min="9" max="9" width="14.6640625" customWidth="1"/>
    <col min="10" max="10" width="22" bestFit="1" customWidth="1"/>
    <col min="11" max="11" width="18.33203125" bestFit="1" customWidth="1"/>
    <col min="13" max="13" width="9.88671875" bestFit="1" customWidth="1"/>
    <col min="14" max="14" width="23.33203125" bestFit="1" customWidth="1"/>
    <col min="15" max="15" width="17.77734375" bestFit="1" customWidth="1"/>
    <col min="16" max="16" width="25.109375" bestFit="1" customWidth="1"/>
  </cols>
  <sheetData>
    <row r="1" spans="1:16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41</v>
      </c>
      <c r="O1" t="s">
        <v>41</v>
      </c>
      <c r="P1" t="s">
        <v>41</v>
      </c>
    </row>
    <row r="2" spans="1:16" x14ac:dyDescent="0.3">
      <c r="A2">
        <v>1001</v>
      </c>
      <c r="B2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s">
        <v>17</v>
      </c>
      <c r="N2" t="str">
        <f>CONCATENATE(C2," good ",F2)</f>
        <v>male good Sports</v>
      </c>
      <c r="O2" t="str">
        <f>CONCATENATE(D2,"-",I2)</f>
        <v>3-Software Engineer</v>
      </c>
      <c r="P2" t="str">
        <f>CONCATENATE(I2," price ",J2)</f>
        <v>Software Engineer price 1550</v>
      </c>
    </row>
    <row r="3" spans="1:16" x14ac:dyDescent="0.3">
      <c r="A3">
        <v>1002</v>
      </c>
      <c r="B3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  <c r="N3" t="str">
        <f t="shared" ref="N3:N15" si="0">CONCATENATE(C3," good ",F3)</f>
        <v>female good Travel</v>
      </c>
      <c r="O3" t="str">
        <f t="shared" ref="O3:O15" si="1">CONCATENATE(D3,"-",I3)</f>
        <v>2-Student</v>
      </c>
      <c r="P3" t="str">
        <f t="shared" ref="P3:P15" si="2">CONCATENATE(I3," price ",J3)</f>
        <v>Student price 1400</v>
      </c>
    </row>
    <row r="4" spans="1:16" x14ac:dyDescent="0.3">
      <c r="A4">
        <v>1003</v>
      </c>
      <c r="B4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  <c r="N4" t="str">
        <f t="shared" si="0"/>
        <v>male good Sports</v>
      </c>
      <c r="O4" t="str">
        <f t="shared" si="1"/>
        <v>8-Marketer Manager</v>
      </c>
      <c r="P4" t="str">
        <f t="shared" si="2"/>
        <v>Marketer Manager price 1350</v>
      </c>
    </row>
    <row r="5" spans="1:16" x14ac:dyDescent="0.3">
      <c r="A5">
        <v>1004</v>
      </c>
      <c r="B5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  <c r="N5" t="str">
        <f t="shared" si="0"/>
        <v>non-binary good Travel</v>
      </c>
      <c r="O5" t="str">
        <f t="shared" si="1"/>
        <v>5-Student</v>
      </c>
      <c r="P5" t="str">
        <f t="shared" si="2"/>
        <v>Student price 1550</v>
      </c>
    </row>
    <row r="6" spans="1:16" x14ac:dyDescent="0.3">
      <c r="A6">
        <v>1005</v>
      </c>
      <c r="B6">
        <v>25</v>
      </c>
      <c r="C6" t="s">
        <v>10</v>
      </c>
      <c r="D6">
        <v>1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  <c r="N6" t="str">
        <f t="shared" si="0"/>
        <v>male good Lifestlye</v>
      </c>
      <c r="O6" t="str">
        <f t="shared" si="1"/>
        <v>1-Software Engineer</v>
      </c>
      <c r="P6" t="str">
        <f t="shared" si="2"/>
        <v>Software Engineer price 1500</v>
      </c>
    </row>
    <row r="7" spans="1:16" x14ac:dyDescent="0.3">
      <c r="A7">
        <v>1006</v>
      </c>
      <c r="B7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  <c r="N7" t="str">
        <f t="shared" si="0"/>
        <v>male good Travel</v>
      </c>
      <c r="O7" t="str">
        <f t="shared" si="1"/>
        <v>3-Marketer Manager</v>
      </c>
      <c r="P7" t="str">
        <f t="shared" si="2"/>
        <v>Marketer Manager price 1450</v>
      </c>
    </row>
    <row r="8" spans="1:16" x14ac:dyDescent="0.3">
      <c r="A8">
        <v>1007</v>
      </c>
      <c r="B8">
        <v>56</v>
      </c>
      <c r="C8" t="s">
        <v>10</v>
      </c>
      <c r="D8">
        <v>8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  <c r="N8" t="str">
        <f t="shared" si="0"/>
        <v>male good Sports</v>
      </c>
      <c r="O8" t="str">
        <f t="shared" si="1"/>
        <v>8-Student</v>
      </c>
      <c r="P8" t="str">
        <f t="shared" si="2"/>
        <v>Student price 1500</v>
      </c>
    </row>
    <row r="9" spans="1:16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  <c r="N9" t="str">
        <f t="shared" si="0"/>
        <v>male good Sports</v>
      </c>
      <c r="O9" t="str">
        <f t="shared" si="1"/>
        <v>4-Marketer Manager</v>
      </c>
      <c r="P9" t="str">
        <f t="shared" si="2"/>
        <v>Marketer Manager price 1600</v>
      </c>
    </row>
    <row r="10" spans="1:16" x14ac:dyDescent="0.3">
      <c r="A10">
        <v>1009</v>
      </c>
      <c r="B10">
        <v>40</v>
      </c>
      <c r="C10" t="s">
        <v>25</v>
      </c>
      <c r="D10">
        <v>7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  <c r="N10" t="str">
        <f t="shared" si="0"/>
        <v>non-binary good Lifestlye</v>
      </c>
      <c r="O10" t="str">
        <f t="shared" si="1"/>
        <v>7-Marketer Manager</v>
      </c>
      <c r="P10" t="str">
        <f t="shared" si="2"/>
        <v>Marketer Manager price 1700</v>
      </c>
    </row>
    <row r="11" spans="1:16" x14ac:dyDescent="0.3">
      <c r="A11">
        <v>1010</v>
      </c>
      <c r="B1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  <c r="N11" t="str">
        <f t="shared" si="0"/>
        <v>non-binary good Sports</v>
      </c>
      <c r="O11" t="str">
        <f t="shared" si="1"/>
        <v>2-Marketer Manager</v>
      </c>
      <c r="P11" t="str">
        <f t="shared" si="2"/>
        <v>Marketer Manager price 1600</v>
      </c>
    </row>
    <row r="12" spans="1:16" x14ac:dyDescent="0.3">
      <c r="A12">
        <v>1011</v>
      </c>
      <c r="B12">
        <v>28</v>
      </c>
      <c r="C12" t="s">
        <v>18</v>
      </c>
      <c r="D12">
        <v>7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  <c r="N12" t="str">
        <f t="shared" si="0"/>
        <v>female good Lifestlye</v>
      </c>
      <c r="O12" t="str">
        <f t="shared" si="1"/>
        <v>7-Student</v>
      </c>
      <c r="P12" t="str">
        <f t="shared" si="2"/>
        <v>Student price 1350</v>
      </c>
    </row>
    <row r="13" spans="1:16" x14ac:dyDescent="0.3">
      <c r="A13">
        <v>1012</v>
      </c>
      <c r="B13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  <c r="N13" t="str">
        <f t="shared" si="0"/>
        <v>non-binary good Sports</v>
      </c>
      <c r="O13" t="str">
        <f t="shared" si="1"/>
        <v>5-Marketer Manager</v>
      </c>
      <c r="P13" t="str">
        <f t="shared" si="2"/>
        <v>Marketer Manager price 1550</v>
      </c>
    </row>
    <row r="14" spans="1:16" x14ac:dyDescent="0.3">
      <c r="A14">
        <v>1013</v>
      </c>
      <c r="B14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  <c r="N14" t="str">
        <f t="shared" si="0"/>
        <v>non-binary good Sports</v>
      </c>
      <c r="O14" t="str">
        <f t="shared" si="1"/>
        <v>5-Student</v>
      </c>
      <c r="P14" t="str">
        <f t="shared" si="2"/>
        <v>Student price 1450</v>
      </c>
    </row>
    <row r="15" spans="1:16" x14ac:dyDescent="0.3">
      <c r="A15">
        <v>1014</v>
      </c>
      <c r="B15">
        <v>44</v>
      </c>
      <c r="C15" t="s">
        <v>18</v>
      </c>
      <c r="D15">
        <v>6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  <c r="N15" t="str">
        <f t="shared" si="0"/>
        <v>female good Lifestlye</v>
      </c>
      <c r="O15" t="str">
        <f t="shared" si="1"/>
        <v>6-Software Engineer</v>
      </c>
      <c r="P15" t="str">
        <f t="shared" si="2"/>
        <v>Software Engineer price 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P18"/>
  <sheetViews>
    <sheetView topLeftCell="B1" workbookViewId="0">
      <selection activeCell="N8" sqref="N8:N11"/>
    </sheetView>
  </sheetViews>
  <sheetFormatPr defaultColWidth="13" defaultRowHeight="14.4" x14ac:dyDescent="0.3"/>
  <sheetData>
    <row r="1" spans="1:16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42</v>
      </c>
      <c r="O1" t="s">
        <v>43</v>
      </c>
      <c r="P1" t="s">
        <v>44</v>
      </c>
    </row>
    <row r="2" spans="1:16" x14ac:dyDescent="0.3">
      <c r="A2">
        <v>1001</v>
      </c>
      <c r="B2">
        <v>56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s">
        <v>17</v>
      </c>
      <c r="N2">
        <f>SUM(D2:D15)</f>
        <v>4</v>
      </c>
      <c r="O2">
        <f>SUMIF(C2:C15,"male",D2:D15)</f>
        <v>4</v>
      </c>
      <c r="P2">
        <f>SUMIFS(J2:J15,E2:E15,"Instagram")</f>
        <v>10650</v>
      </c>
    </row>
    <row r="3" spans="1:16" x14ac:dyDescent="0.3">
      <c r="A3">
        <v>1002</v>
      </c>
      <c r="B3">
        <v>46</v>
      </c>
      <c r="C3" t="s">
        <v>18</v>
      </c>
      <c r="D3">
        <v>0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</row>
    <row r="4" spans="1:16" x14ac:dyDescent="0.3">
      <c r="A4">
        <v>1003</v>
      </c>
      <c r="B4">
        <v>32</v>
      </c>
      <c r="C4" t="s">
        <v>10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</row>
    <row r="5" spans="1:16" x14ac:dyDescent="0.3">
      <c r="A5">
        <v>1004</v>
      </c>
      <c r="B5">
        <v>60</v>
      </c>
      <c r="C5" t="s">
        <v>25</v>
      </c>
      <c r="D5">
        <v>0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</row>
    <row r="6" spans="1:16" x14ac:dyDescent="0.3">
      <c r="A6">
        <v>1005</v>
      </c>
      <c r="B6">
        <v>25</v>
      </c>
      <c r="C6" t="s">
        <v>10</v>
      </c>
      <c r="D6">
        <v>0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</row>
    <row r="7" spans="1:16" x14ac:dyDescent="0.3">
      <c r="A7">
        <v>1006</v>
      </c>
      <c r="B7">
        <v>38</v>
      </c>
      <c r="C7" t="s">
        <v>10</v>
      </c>
      <c r="D7">
        <v>0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</row>
    <row r="8" spans="1:16" x14ac:dyDescent="0.3">
      <c r="A8">
        <v>1007</v>
      </c>
      <c r="B8">
        <v>56</v>
      </c>
      <c r="C8" t="s">
        <v>10</v>
      </c>
      <c r="D8">
        <v>0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</row>
    <row r="9" spans="1:16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</row>
    <row r="10" spans="1:16" x14ac:dyDescent="0.3">
      <c r="A10">
        <v>1009</v>
      </c>
      <c r="B10">
        <v>40</v>
      </c>
      <c r="C10" t="s">
        <v>25</v>
      </c>
      <c r="D10">
        <v>0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</row>
    <row r="11" spans="1:16" x14ac:dyDescent="0.3">
      <c r="A11">
        <v>1010</v>
      </c>
      <c r="B11">
        <v>28</v>
      </c>
      <c r="C11" t="s">
        <v>25</v>
      </c>
      <c r="D11">
        <v>0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</row>
    <row r="12" spans="1:16" x14ac:dyDescent="0.3">
      <c r="A12">
        <v>1011</v>
      </c>
      <c r="B12">
        <v>28</v>
      </c>
      <c r="C12" t="s">
        <v>18</v>
      </c>
      <c r="D12">
        <v>0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</row>
    <row r="13" spans="1:16" x14ac:dyDescent="0.3">
      <c r="A13">
        <v>1012</v>
      </c>
      <c r="B13">
        <v>41</v>
      </c>
      <c r="C13" t="s">
        <v>25</v>
      </c>
      <c r="D13">
        <v>0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</row>
    <row r="14" spans="1:16" x14ac:dyDescent="0.3">
      <c r="A14">
        <v>1013</v>
      </c>
      <c r="B14">
        <v>53</v>
      </c>
      <c r="C14" t="s">
        <v>25</v>
      </c>
      <c r="D14">
        <v>0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</row>
    <row r="15" spans="1:16" x14ac:dyDescent="0.3">
      <c r="A15">
        <v>1014</v>
      </c>
      <c r="B15">
        <v>44</v>
      </c>
      <c r="C15" t="s">
        <v>18</v>
      </c>
      <c r="D15">
        <v>0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</row>
    <row r="18" spans="4:4" x14ac:dyDescent="0.3">
      <c r="D18">
        <f>AVERAGEA(B2:B15)</f>
        <v>41.642857142857146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P15"/>
  <sheetViews>
    <sheetView tabSelected="1" topLeftCell="B1" workbookViewId="0">
      <selection activeCell="L21" sqref="L21"/>
    </sheetView>
  </sheetViews>
  <sheetFormatPr defaultColWidth="13.6640625" defaultRowHeight="14.4" x14ac:dyDescent="0.3"/>
  <cols>
    <col min="1" max="1" width="10.6640625" bestFit="1" customWidth="1"/>
    <col min="4" max="4" width="7.6640625" customWidth="1"/>
  </cols>
  <sheetData>
    <row r="1" spans="1:16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32</v>
      </c>
      <c r="M1" t="s">
        <v>9</v>
      </c>
      <c r="N1" t="s">
        <v>48</v>
      </c>
      <c r="O1" t="s">
        <v>49</v>
      </c>
      <c r="P1" t="s">
        <v>50</v>
      </c>
    </row>
    <row r="2" spans="1:16" x14ac:dyDescent="0.3">
      <c r="A2">
        <v>1001</v>
      </c>
      <c r="B2">
        <v>56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1550</v>
      </c>
      <c r="K2" s="2">
        <v>44969</v>
      </c>
      <c r="L2" t="s">
        <v>17</v>
      </c>
      <c r="M2" t="s">
        <v>17</v>
      </c>
      <c r="N2">
        <f>COUNT(D2:D15)</f>
        <v>14</v>
      </c>
      <c r="O2">
        <f>COUNTIF(C2:C15,"male")</f>
        <v>6</v>
      </c>
      <c r="P2">
        <f>COUNTIFS(F2:F15,"Travel")</f>
        <v>3</v>
      </c>
    </row>
    <row r="3" spans="1:16" x14ac:dyDescent="0.3">
      <c r="A3">
        <v>1002</v>
      </c>
      <c r="B3">
        <v>46</v>
      </c>
      <c r="C3" t="s">
        <v>18</v>
      </c>
      <c r="D3">
        <v>2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  <c r="J3">
        <v>1400</v>
      </c>
      <c r="K3" s="2">
        <v>44970</v>
      </c>
      <c r="L3" t="s">
        <v>16</v>
      </c>
      <c r="M3" t="s">
        <v>16</v>
      </c>
    </row>
    <row r="4" spans="1:16" x14ac:dyDescent="0.3">
      <c r="A4">
        <v>1003</v>
      </c>
      <c r="B4">
        <v>32</v>
      </c>
      <c r="C4" t="s">
        <v>10</v>
      </c>
      <c r="D4">
        <v>8</v>
      </c>
      <c r="E4" t="s">
        <v>11</v>
      </c>
      <c r="F4" t="s">
        <v>12</v>
      </c>
      <c r="G4" t="s">
        <v>22</v>
      </c>
      <c r="H4" t="s">
        <v>23</v>
      </c>
      <c r="I4" t="s">
        <v>24</v>
      </c>
      <c r="J4">
        <v>1350</v>
      </c>
      <c r="K4" s="2">
        <v>44971</v>
      </c>
      <c r="L4" t="s">
        <v>17</v>
      </c>
      <c r="M4" t="s">
        <v>17</v>
      </c>
    </row>
    <row r="5" spans="1:16" x14ac:dyDescent="0.3">
      <c r="A5">
        <v>1004</v>
      </c>
      <c r="B5">
        <v>60</v>
      </c>
      <c r="C5" t="s">
        <v>25</v>
      </c>
      <c r="D5">
        <v>5</v>
      </c>
      <c r="E5" t="s">
        <v>11</v>
      </c>
      <c r="F5" t="s">
        <v>20</v>
      </c>
      <c r="G5" t="s">
        <v>13</v>
      </c>
      <c r="H5" t="s">
        <v>14</v>
      </c>
      <c r="I5" t="s">
        <v>21</v>
      </c>
      <c r="J5">
        <v>1550</v>
      </c>
      <c r="K5" s="2">
        <v>44972</v>
      </c>
      <c r="L5" t="s">
        <v>16</v>
      </c>
      <c r="M5" t="s">
        <v>17</v>
      </c>
    </row>
    <row r="6" spans="1:16" x14ac:dyDescent="0.3">
      <c r="A6">
        <v>1005</v>
      </c>
      <c r="B6">
        <v>25</v>
      </c>
      <c r="C6" t="s">
        <v>10</v>
      </c>
      <c r="D6">
        <v>1</v>
      </c>
      <c r="E6" t="s">
        <v>11</v>
      </c>
      <c r="F6" t="s">
        <v>26</v>
      </c>
      <c r="G6" t="s">
        <v>22</v>
      </c>
      <c r="H6" t="s">
        <v>14</v>
      </c>
      <c r="I6" t="s">
        <v>15</v>
      </c>
      <c r="J6">
        <v>1500</v>
      </c>
      <c r="K6" s="2">
        <v>44973</v>
      </c>
      <c r="L6" t="s">
        <v>16</v>
      </c>
      <c r="M6" t="s">
        <v>16</v>
      </c>
    </row>
    <row r="7" spans="1:16" x14ac:dyDescent="0.3">
      <c r="A7">
        <v>1006</v>
      </c>
      <c r="B7">
        <v>38</v>
      </c>
      <c r="C7" t="s">
        <v>10</v>
      </c>
      <c r="D7">
        <v>3</v>
      </c>
      <c r="E7" t="s">
        <v>19</v>
      </c>
      <c r="F7" t="s">
        <v>20</v>
      </c>
      <c r="G7" t="s">
        <v>27</v>
      </c>
      <c r="H7" t="s">
        <v>14</v>
      </c>
      <c r="I7" t="s">
        <v>24</v>
      </c>
      <c r="J7">
        <v>1450</v>
      </c>
      <c r="K7" s="2">
        <v>44974</v>
      </c>
      <c r="L7" t="s">
        <v>16</v>
      </c>
      <c r="M7" t="s">
        <v>16</v>
      </c>
    </row>
    <row r="8" spans="1:16" x14ac:dyDescent="0.3">
      <c r="A8">
        <v>1007</v>
      </c>
      <c r="B8">
        <v>56</v>
      </c>
      <c r="C8" t="s">
        <v>10</v>
      </c>
      <c r="D8">
        <v>8</v>
      </c>
      <c r="E8" t="s">
        <v>28</v>
      </c>
      <c r="F8" t="s">
        <v>12</v>
      </c>
      <c r="G8" t="s">
        <v>27</v>
      </c>
      <c r="H8" t="s">
        <v>14</v>
      </c>
      <c r="I8" t="s">
        <v>21</v>
      </c>
      <c r="J8">
        <v>1500</v>
      </c>
      <c r="K8" s="2">
        <v>44975</v>
      </c>
      <c r="L8" t="s">
        <v>16</v>
      </c>
      <c r="M8" t="s">
        <v>16</v>
      </c>
    </row>
    <row r="9" spans="1:16" x14ac:dyDescent="0.3">
      <c r="A9">
        <v>1008</v>
      </c>
      <c r="B9">
        <v>36</v>
      </c>
      <c r="C9" t="s">
        <v>10</v>
      </c>
      <c r="D9">
        <v>4</v>
      </c>
      <c r="E9" t="s">
        <v>11</v>
      </c>
      <c r="F9" t="s">
        <v>12</v>
      </c>
      <c r="G9" t="s">
        <v>22</v>
      </c>
      <c r="H9" t="s">
        <v>14</v>
      </c>
      <c r="I9" t="s">
        <v>24</v>
      </c>
      <c r="J9">
        <v>1600</v>
      </c>
      <c r="K9" s="2">
        <v>44976</v>
      </c>
      <c r="L9" t="s">
        <v>17</v>
      </c>
      <c r="M9" t="s">
        <v>16</v>
      </c>
    </row>
    <row r="10" spans="1:16" x14ac:dyDescent="0.3">
      <c r="A10">
        <v>1009</v>
      </c>
      <c r="B10">
        <v>40</v>
      </c>
      <c r="C10" t="s">
        <v>25</v>
      </c>
      <c r="D10">
        <v>7</v>
      </c>
      <c r="E10" t="s">
        <v>28</v>
      </c>
      <c r="F10" t="s">
        <v>26</v>
      </c>
      <c r="G10" t="s">
        <v>22</v>
      </c>
      <c r="H10" t="s">
        <v>23</v>
      </c>
      <c r="I10" t="s">
        <v>24</v>
      </c>
      <c r="J10">
        <v>1700</v>
      </c>
      <c r="K10" s="2">
        <v>45342</v>
      </c>
      <c r="L10" t="s">
        <v>17</v>
      </c>
      <c r="M10" t="s">
        <v>16</v>
      </c>
    </row>
    <row r="11" spans="1:16" x14ac:dyDescent="0.3">
      <c r="A11">
        <v>1010</v>
      </c>
      <c r="B11">
        <v>28</v>
      </c>
      <c r="C11" t="s">
        <v>25</v>
      </c>
      <c r="D11">
        <v>2</v>
      </c>
      <c r="E11" t="s">
        <v>11</v>
      </c>
      <c r="F11" t="s">
        <v>12</v>
      </c>
      <c r="G11" t="s">
        <v>22</v>
      </c>
      <c r="H11" t="s">
        <v>23</v>
      </c>
      <c r="I11" t="s">
        <v>24</v>
      </c>
      <c r="J11">
        <v>1600</v>
      </c>
      <c r="K11" s="2">
        <v>44978</v>
      </c>
      <c r="L11" t="s">
        <v>17</v>
      </c>
      <c r="M11" t="s">
        <v>16</v>
      </c>
    </row>
    <row r="12" spans="1:16" x14ac:dyDescent="0.3">
      <c r="A12">
        <v>1011</v>
      </c>
      <c r="B12">
        <v>28</v>
      </c>
      <c r="C12" t="s">
        <v>18</v>
      </c>
      <c r="D12">
        <v>7</v>
      </c>
      <c r="E12" t="s">
        <v>28</v>
      </c>
      <c r="F12" t="s">
        <v>26</v>
      </c>
      <c r="G12" t="s">
        <v>13</v>
      </c>
      <c r="H12" t="s">
        <v>14</v>
      </c>
      <c r="I12" t="s">
        <v>21</v>
      </c>
      <c r="J12">
        <v>1350</v>
      </c>
      <c r="K12" s="2">
        <v>44979</v>
      </c>
      <c r="L12" t="s">
        <v>16</v>
      </c>
      <c r="M12" t="s">
        <v>17</v>
      </c>
    </row>
    <row r="13" spans="1:16" x14ac:dyDescent="0.3">
      <c r="A13">
        <v>1012</v>
      </c>
      <c r="B13">
        <v>41</v>
      </c>
      <c r="C13" t="s">
        <v>25</v>
      </c>
      <c r="D13">
        <v>5</v>
      </c>
      <c r="E13" t="s">
        <v>19</v>
      </c>
      <c r="F13" t="s">
        <v>12</v>
      </c>
      <c r="G13" t="s">
        <v>27</v>
      </c>
      <c r="H13" t="s">
        <v>23</v>
      </c>
      <c r="I13" t="s">
        <v>24</v>
      </c>
      <c r="J13">
        <v>1550</v>
      </c>
      <c r="K13" s="2">
        <v>44980</v>
      </c>
      <c r="L13" t="s">
        <v>17</v>
      </c>
      <c r="M13" t="s">
        <v>17</v>
      </c>
    </row>
    <row r="14" spans="1:16" x14ac:dyDescent="0.3">
      <c r="A14">
        <v>1013</v>
      </c>
      <c r="B14">
        <v>53</v>
      </c>
      <c r="C14" t="s">
        <v>25</v>
      </c>
      <c r="D14">
        <v>5</v>
      </c>
      <c r="E14" t="s">
        <v>19</v>
      </c>
      <c r="F14" t="s">
        <v>12</v>
      </c>
      <c r="G14" t="s">
        <v>22</v>
      </c>
      <c r="H14" t="s">
        <v>29</v>
      </c>
      <c r="I14" t="s">
        <v>21</v>
      </c>
      <c r="J14">
        <v>1450</v>
      </c>
      <c r="K14" s="2">
        <v>44981</v>
      </c>
      <c r="L14" t="s">
        <v>16</v>
      </c>
      <c r="M14" t="s">
        <v>16</v>
      </c>
    </row>
    <row r="15" spans="1:16" x14ac:dyDescent="0.3">
      <c r="A15">
        <v>1014</v>
      </c>
      <c r="B15">
        <v>44</v>
      </c>
      <c r="C15" t="s">
        <v>18</v>
      </c>
      <c r="D15">
        <v>6</v>
      </c>
      <c r="E15" t="s">
        <v>11</v>
      </c>
      <c r="F15" t="s">
        <v>26</v>
      </c>
      <c r="G15" t="s">
        <v>13</v>
      </c>
      <c r="H15" t="s">
        <v>14</v>
      </c>
      <c r="I15" t="s">
        <v>15</v>
      </c>
      <c r="J15">
        <v>1500</v>
      </c>
      <c r="K15" s="2">
        <v>44982</v>
      </c>
      <c r="L15" t="s">
        <v>16</v>
      </c>
      <c r="M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Max-Min</vt:lpstr>
      <vt:lpstr>IF-IFS</vt:lpstr>
      <vt:lpstr>LeftRight</vt:lpstr>
      <vt:lpstr>TRIM</vt:lpstr>
      <vt:lpstr>Concatenate</vt:lpstr>
      <vt:lpstr>SUM-SumIF</vt:lpstr>
      <vt:lpstr>Count-CountIF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raximovatam999@gmail.com</cp:lastModifiedBy>
  <dcterms:created xsi:type="dcterms:W3CDTF">2021-12-16T14:18:34Z</dcterms:created>
  <dcterms:modified xsi:type="dcterms:W3CDTF">2025-02-27T10:58:07Z</dcterms:modified>
</cp:coreProperties>
</file>