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0" windowHeight="0"/>
  </bookViews>
  <sheets>
    <sheet name="ATER'S HEALTHCARE AND HYGIEN..." sheetId="1" r:id="rId1"/>
    <sheet name="Visualization" sheetId="3" r:id="rId2"/>
    <sheet name="Naionality" sheetId="4" r:id="rId3"/>
    <sheet name="pivot table" sheetId="6" r:id="rId4"/>
    <sheet name="caculation" sheetId="2" r:id="rId5"/>
  </sheets>
  <definedNames>
    <definedName name="_xlnm._FilterDatabase" localSheetId="0" hidden="1">'ATER''S HEALTHCARE AND HYGIEN...'!$A$1:$A$209</definedName>
  </definedNames>
  <calcPr calcId="162913"/>
  <pivotCaches>
    <pivotCache cacheId="8" r:id="rId6"/>
    <pivotCache cacheId="20" r:id="rId7"/>
  </pivotCaches>
</workbook>
</file>

<file path=xl/calcChain.xml><?xml version="1.0" encoding="utf-8"?>
<calcChain xmlns="http://schemas.openxmlformats.org/spreadsheetml/2006/main">
  <c r="V19" i="2" l="1"/>
  <c r="V17" i="2"/>
  <c r="V6" i="2"/>
  <c r="V27" i="2"/>
  <c r="V8" i="2"/>
  <c r="S10" i="2"/>
  <c r="S11" i="2"/>
  <c r="S15" i="2"/>
  <c r="S16" i="2"/>
  <c r="S20" i="2"/>
  <c r="S21" i="2"/>
  <c r="S6" i="2"/>
  <c r="S7" i="2"/>
  <c r="S3" i="2"/>
  <c r="S2" i="2"/>
</calcChain>
</file>

<file path=xl/sharedStrings.xml><?xml version="1.0" encoding="utf-8"?>
<sst xmlns="http://schemas.openxmlformats.org/spreadsheetml/2006/main" count="4229" uniqueCount="331">
  <si>
    <t>What is your name?</t>
  </si>
  <si>
    <t>How old are you?</t>
  </si>
  <si>
    <t>Where do you stay?</t>
  </si>
  <si>
    <t>What is your nationality?</t>
  </si>
  <si>
    <t>How many people are in your household?</t>
  </si>
  <si>
    <t>Do you have any health worker in your family?</t>
  </si>
  <si>
    <t>If yes what do he or she does for you?</t>
  </si>
  <si>
    <t>What is the distribution of health facilities in your area?</t>
  </si>
  <si>
    <t>How long do you take to reach a health center by foot(minutes)?</t>
  </si>
  <si>
    <t>What are the common illness reported within your locality?</t>
  </si>
  <si>
    <t>Do you have both latrine and bathroom in your compound?</t>
  </si>
  <si>
    <t>If yes , Is it in good condition?</t>
  </si>
  <si>
    <t>Do you received good attention and  medication in your healthcare center within your area?</t>
  </si>
  <si>
    <t>How many chemists are within your locality?</t>
  </si>
  <si>
    <t>Anselm Lumumba</t>
  </si>
  <si>
    <t>kakuma1</t>
  </si>
  <si>
    <t>Rwandese</t>
  </si>
  <si>
    <t>yes</t>
  </si>
  <si>
    <t>Helping when he is sick</t>
  </si>
  <si>
    <t>Chemist</t>
  </si>
  <si>
    <t>malaria</t>
  </si>
  <si>
    <t>Yes</t>
  </si>
  <si>
    <t>Ater Deng Mayen</t>
  </si>
  <si>
    <t>South sudanese</t>
  </si>
  <si>
    <t>no</t>
  </si>
  <si>
    <t>Clinics</t>
  </si>
  <si>
    <t>Yes I do</t>
  </si>
  <si>
    <t>Kachuol messi kiir</t>
  </si>
  <si>
    <t>kakuma3</t>
  </si>
  <si>
    <t>Kisee daudi kisee</t>
  </si>
  <si>
    <t>kakuma2</t>
  </si>
  <si>
    <t>Congolese</t>
  </si>
  <si>
    <t>Direct me on issues concerning health like hygiene</t>
  </si>
  <si>
    <t>No am always given anti malaria  no changes</t>
  </si>
  <si>
    <t>Mawut Agoth Akuet</t>
  </si>
  <si>
    <t>typhoid</t>
  </si>
  <si>
    <t>Salome Andrew salome</t>
  </si>
  <si>
    <t>Clinics Chemist</t>
  </si>
  <si>
    <t>Yes but repeatedly given malaria tablets</t>
  </si>
  <si>
    <t>Kiir maboir Achiek</t>
  </si>
  <si>
    <t>Give necessary advice on health issues and provide for us</t>
  </si>
  <si>
    <t>diarrhea</t>
  </si>
  <si>
    <t>John kachuol mei</t>
  </si>
  <si>
    <t>Sudanes</t>
  </si>
  <si>
    <t>Some of doctors mistreated me</t>
  </si>
  <si>
    <t>Mubarak Almuse juba</t>
  </si>
  <si>
    <t>Hospitals Chemist</t>
  </si>
  <si>
    <t>Sunday miayiek kuol</t>
  </si>
  <si>
    <t>Deng makhor Deng</t>
  </si>
  <si>
    <t>Mawut Atem diu</t>
  </si>
  <si>
    <t>Instructs family on the important of hygiene</t>
  </si>
  <si>
    <t>Hospitals</t>
  </si>
  <si>
    <t>No because I repeatedly received malaria Artemether without change</t>
  </si>
  <si>
    <t>Matong Tong Yar</t>
  </si>
  <si>
    <t>Amen mohamed sali</t>
  </si>
  <si>
    <t>Encourage hygiene in our surroundings</t>
  </si>
  <si>
    <t>Ayen Barnaba</t>
  </si>
  <si>
    <t>Treasure koryom Ater</t>
  </si>
  <si>
    <t>Ismailia Ahmed mohamed</t>
  </si>
  <si>
    <t>Somali</t>
  </si>
  <si>
    <t>Sean kuku kaka</t>
  </si>
  <si>
    <t>Kaka idris kuku</t>
  </si>
  <si>
    <t>Give us advice on health issues and prevention</t>
  </si>
  <si>
    <t>Nyiriak Deng Mayen</t>
  </si>
  <si>
    <t>Nyantet mading deng</t>
  </si>
  <si>
    <t>Give us directions concerning health</t>
  </si>
  <si>
    <t>Yea</t>
  </si>
  <si>
    <t>Ibrahim Ahmed</t>
  </si>
  <si>
    <t>No</t>
  </si>
  <si>
    <t>Awel luol Gang</t>
  </si>
  <si>
    <t>No because I  repeatedly get Artemether and paracetamol</t>
  </si>
  <si>
    <t>Akon deng machok</t>
  </si>
  <si>
    <t>Advice on issues of health</t>
  </si>
  <si>
    <t>Daniel Galuak Ayuel</t>
  </si>
  <si>
    <t>Adam Ibrahim</t>
  </si>
  <si>
    <t>Achol Garang Anei</t>
  </si>
  <si>
    <t>Nyana  mayiiik maghai</t>
  </si>
  <si>
    <t>Deng Achol Abuk</t>
  </si>
  <si>
    <t>Ayok kiir wiyual</t>
  </si>
  <si>
    <t>Katanga ndaka</t>
  </si>
  <si>
    <t>Deng manyok Ayen</t>
  </si>
  <si>
    <t>Help with hygiene</t>
  </si>
  <si>
    <t>Ngunar maker Akok</t>
  </si>
  <si>
    <t>Kachuol maleek</t>
  </si>
  <si>
    <t>Ustaz mobile piok</t>
  </si>
  <si>
    <t>Rebecca Nyachigai kulang</t>
  </si>
  <si>
    <t>Yes but I failed to understand why Artemether and paracetamol always</t>
  </si>
  <si>
    <t>Achol Garang mayen</t>
  </si>
  <si>
    <t>She give instructions concerning health</t>
  </si>
  <si>
    <t>Daudi chwa</t>
  </si>
  <si>
    <t>Burundian</t>
  </si>
  <si>
    <t>Marial ngol Deng</t>
  </si>
  <si>
    <t>Teach us on important of prevention</t>
  </si>
  <si>
    <t>Sarah kinshasa</t>
  </si>
  <si>
    <t>Nadia kisa</t>
  </si>
  <si>
    <t>Deborah nyanwut manyang</t>
  </si>
  <si>
    <t>Naomi katonga</t>
  </si>
  <si>
    <t>Of course</t>
  </si>
  <si>
    <t>Kiiir machok Awel</t>
  </si>
  <si>
    <t>Give advice on implementing cleanliness for prevention in our environments</t>
  </si>
  <si>
    <t>Asset mayen Ater</t>
  </si>
  <si>
    <t>Kuku idris nyingo</t>
  </si>
  <si>
    <t>Kaka kamau lumuba</t>
  </si>
  <si>
    <t>Majok Achol Mayen</t>
  </si>
  <si>
    <t>Help cleaning compound</t>
  </si>
  <si>
    <t>Monica Ajok maker</t>
  </si>
  <si>
    <t>Teach them how to prevent disease</t>
  </si>
  <si>
    <t>Clinics Hospitals</t>
  </si>
  <si>
    <t>Ayen thon Guot</t>
  </si>
  <si>
    <t>Ereng emuria koyen</t>
  </si>
  <si>
    <t>Achiek mading Deng</t>
  </si>
  <si>
    <t>Panom Galuak Ayuel</t>
  </si>
  <si>
    <t>Mareng kachuol</t>
  </si>
  <si>
    <t>Being clean</t>
  </si>
  <si>
    <t>Nyibol magany Deng</t>
  </si>
  <si>
    <t>Lul noor Asen</t>
  </si>
  <si>
    <t>Amer machok</t>
  </si>
  <si>
    <t>Abul Garang  chol</t>
  </si>
  <si>
    <t>Kachuol Galuak Deng</t>
  </si>
  <si>
    <t>Achol Galuak Deng</t>
  </si>
  <si>
    <t>Akon Deng Mayen</t>
  </si>
  <si>
    <t>Ayak Magoor piok</t>
  </si>
  <si>
    <t>Achol maker Deng</t>
  </si>
  <si>
    <t>Ajah maker  Deng</t>
  </si>
  <si>
    <t>Achiek Garang Deng</t>
  </si>
  <si>
    <t>Cooking at home</t>
  </si>
  <si>
    <t>Deng Machiek chiech</t>
  </si>
  <si>
    <t>Jacklin muhawenderemane</t>
  </si>
  <si>
    <t>Hygiene</t>
  </si>
  <si>
    <t>Achol monykuer</t>
  </si>
  <si>
    <t>Nyingong Galuak Deng</t>
  </si>
  <si>
    <t>Akuol monyjok Deng</t>
  </si>
  <si>
    <t>Ayen  Galuak  Kulang</t>
  </si>
  <si>
    <t>Adviser</t>
  </si>
  <si>
    <t>Yak mading deng</t>
  </si>
  <si>
    <t>Checking on us</t>
  </si>
  <si>
    <t>Mayen mading deng</t>
  </si>
  <si>
    <t>Counselling</t>
  </si>
  <si>
    <t>Vivian atet</t>
  </si>
  <si>
    <t>Aluong mator</t>
  </si>
  <si>
    <t>Koryom Deng mayen</t>
  </si>
  <si>
    <t>Majok mading deng</t>
  </si>
  <si>
    <t>Encouraging us</t>
  </si>
  <si>
    <t>Angok mading deng</t>
  </si>
  <si>
    <t>Deng mading deng</t>
  </si>
  <si>
    <t>Helped us</t>
  </si>
  <si>
    <t>Marial Galuak</t>
  </si>
  <si>
    <t>Assistant</t>
  </si>
  <si>
    <t>Lucy Amou</t>
  </si>
  <si>
    <t>Lucy pombe</t>
  </si>
  <si>
    <t>She treats me whenever I am sick</t>
  </si>
  <si>
    <t>Sometimes</t>
  </si>
  <si>
    <t>Madeline Martha</t>
  </si>
  <si>
    <t>Monica Nyantet</t>
  </si>
  <si>
    <t>Rockwine Luciana</t>
  </si>
  <si>
    <t>She works with IRC as a committee member</t>
  </si>
  <si>
    <t>4hKuei Deng Awan</t>
  </si>
  <si>
    <t>Abudikadil suleiman hassan</t>
  </si>
  <si>
    <t>Cleanest</t>
  </si>
  <si>
    <t>Neema john Rohpan</t>
  </si>
  <si>
    <t>Proper hygiene</t>
  </si>
  <si>
    <t>Johmaker maker Machuor</t>
  </si>
  <si>
    <t>Romeo Augustin</t>
  </si>
  <si>
    <t>Encourage cleanliness</t>
  </si>
  <si>
    <t>Yap yusif mohamed</t>
  </si>
  <si>
    <t>Mathier chuol guot</t>
  </si>
  <si>
    <t>Akeer wasiri</t>
  </si>
  <si>
    <t>Give us guidance on health issues</t>
  </si>
  <si>
    <t>Adam Ekeng Ekiru</t>
  </si>
  <si>
    <t>Yubil yunis</t>
  </si>
  <si>
    <t>No they repeatedly gave us Artemether and paracetamol</t>
  </si>
  <si>
    <t>Ater Deng angony</t>
  </si>
  <si>
    <t>Akur makuei</t>
  </si>
  <si>
    <t>Mama Kenga Ezra</t>
  </si>
  <si>
    <t>Chol Dual Deng</t>
  </si>
  <si>
    <t>Waziri mayene</t>
  </si>
  <si>
    <t>Mohamed Ali</t>
  </si>
  <si>
    <t>Abdala yusif Ahmed</t>
  </si>
  <si>
    <t>Osman Abdullah</t>
  </si>
  <si>
    <t>Riziki kitulo</t>
  </si>
  <si>
    <t>Mitoma changa</t>
  </si>
  <si>
    <t>Mohamed abdi</t>
  </si>
  <si>
    <t>Abass bakaria</t>
  </si>
  <si>
    <t>Aseid Juma kamal</t>
  </si>
  <si>
    <t>Of course I do</t>
  </si>
  <si>
    <t>Manyiel Atiel Bol</t>
  </si>
  <si>
    <t>Give guidelines on health protocols</t>
  </si>
  <si>
    <t>Iram Makos Bagadi</t>
  </si>
  <si>
    <t>Peter Nariba</t>
  </si>
  <si>
    <t>Omar Ahmed</t>
  </si>
  <si>
    <t>Bazimise Frank Bakita</t>
  </si>
  <si>
    <t>Hassan Abdullah Abdirahman</t>
  </si>
  <si>
    <t>Heritie Frank Wanyama</t>
  </si>
  <si>
    <t>No,because they repeatedly gave us Artemether and paracetamol</t>
  </si>
  <si>
    <t>Hassan Abdirahman Abdisafa</t>
  </si>
  <si>
    <t>Radhid Abdi Sharif</t>
  </si>
  <si>
    <t>Clean environment to avoid dirts</t>
  </si>
  <si>
    <t>Yes although they do not change drugs if you are diagnosed many times of malaria</t>
  </si>
  <si>
    <t>Abdi Hussain</t>
  </si>
  <si>
    <t>Athiei Monyjok Goch</t>
  </si>
  <si>
    <t>Issa mamur simon</t>
  </si>
  <si>
    <t>Mabior Deng Wuor</t>
  </si>
  <si>
    <t>Abubakar Mohamed  Aden</t>
  </si>
  <si>
    <t>Abass Kodi</t>
  </si>
  <si>
    <t>Issac Ing'ola Omar</t>
  </si>
  <si>
    <t>Rashid Abdi Sharif</t>
  </si>
  <si>
    <t>Yes although they did give same drugs</t>
  </si>
  <si>
    <t>Issa Mamur simon</t>
  </si>
  <si>
    <t>Give healthy advice on health and environmental issues</t>
  </si>
  <si>
    <t>Nyamuon riek Deng</t>
  </si>
  <si>
    <t>Give  advice on environmental policy</t>
  </si>
  <si>
    <t>Halakano Dire Wako</t>
  </si>
  <si>
    <t>Dire wazire wako</t>
  </si>
  <si>
    <t>Yes 1</t>
  </si>
  <si>
    <t>Osman Abdikadir Osman</t>
  </si>
  <si>
    <t>Yes although they don't change one you are malaria positive</t>
  </si>
  <si>
    <t>Osman Abdirahman</t>
  </si>
  <si>
    <t>Omar suleiman khalid</t>
  </si>
  <si>
    <t>Environmental impact on my life</t>
  </si>
  <si>
    <t>Hassan Suleiman Adam</t>
  </si>
  <si>
    <t>Mohamed Haden Abukakar</t>
  </si>
  <si>
    <t>Nyakong Happy Gatwick</t>
  </si>
  <si>
    <t>Mwenebatene David</t>
  </si>
  <si>
    <t>Nyamuch Garkuoth Chan</t>
  </si>
  <si>
    <t>Rashidi mwema</t>
  </si>
  <si>
    <t>Tabona Mohamed Tawafik</t>
  </si>
  <si>
    <t>Tawafik kisa Tawafik</t>
  </si>
  <si>
    <t>Maduot kuot Madut</t>
  </si>
  <si>
    <t>Give advice on matters concerning health</t>
  </si>
  <si>
    <t>Omar Anuur yusif</t>
  </si>
  <si>
    <t>Abdirahman Abdikadir</t>
  </si>
  <si>
    <t>Fatma Hussain</t>
  </si>
  <si>
    <t>Nyamal Reat Routh</t>
  </si>
  <si>
    <t>Balandino loden</t>
  </si>
  <si>
    <t>Athian Aleer Atem</t>
  </si>
  <si>
    <t>Tony cheng</t>
  </si>
  <si>
    <t>Inshad Abdulman Hussein</t>
  </si>
  <si>
    <t>No change of drugs after you repeatable sick for malaria sock</t>
  </si>
  <si>
    <t>Ayoola Sunday</t>
  </si>
  <si>
    <t>Ahmed Idris</t>
  </si>
  <si>
    <t>They repeatedly gave me Artemether and paracetamol</t>
  </si>
  <si>
    <t>Yuonis fatuma</t>
  </si>
  <si>
    <t>Give advice on matters concerning family health</t>
  </si>
  <si>
    <t>Peter Nirango Busime</t>
  </si>
  <si>
    <t>Busien Murunga</t>
  </si>
  <si>
    <t>kakuma4</t>
  </si>
  <si>
    <t>Kironga Adam Mwema</t>
  </si>
  <si>
    <t>Gabriel Elizondo</t>
  </si>
  <si>
    <t>Anuur yasin mohamed</t>
  </si>
  <si>
    <t>Maria yusif Ahmed</t>
  </si>
  <si>
    <t>Adele mwuabatano</t>
  </si>
  <si>
    <t>Jonathan jok thon</t>
  </si>
  <si>
    <t>Nyamal Gatkuoth Nhial</t>
  </si>
  <si>
    <t>They don't change malaria tablets</t>
  </si>
  <si>
    <t>Nyathak Duoth</t>
  </si>
  <si>
    <t>Support us during time of sickness and offer environmental protection through giving counselling and guidance on issues of health</t>
  </si>
  <si>
    <t>Nyasibit Mcdonald Routh</t>
  </si>
  <si>
    <t>Nyatirit marieu riek</t>
  </si>
  <si>
    <t>No they gave us Artemether and paracetamol repeatedly</t>
  </si>
  <si>
    <t>Kuku Abass</t>
  </si>
  <si>
    <t>Deng Mabior Peei</t>
  </si>
  <si>
    <t>Mary Nyanwut Jong</t>
  </si>
  <si>
    <t>Martha Agot Mawut</t>
  </si>
  <si>
    <t>Yes although they have many challenges</t>
  </si>
  <si>
    <t>Ephram Daboluu</t>
  </si>
  <si>
    <t>Kodi yusif Abass</t>
  </si>
  <si>
    <t>Gabriel Kuer machiek</t>
  </si>
  <si>
    <t>Nyikang Lowoi</t>
  </si>
  <si>
    <t>Abdullahi Ali furah</t>
  </si>
  <si>
    <t>Yes although they gave Artemether and paracetamol always</t>
  </si>
  <si>
    <t>Abdikadir liban jama</t>
  </si>
  <si>
    <t>Yes although they gave us Artemether and paracetamol repeatedly</t>
  </si>
  <si>
    <t>Lisban Ali Ahmed</t>
  </si>
  <si>
    <t>Romeo Augustus Kadir</t>
  </si>
  <si>
    <t>Abdiasis Liban Jama</t>
  </si>
  <si>
    <t>Give advice on matters concerning health care</t>
  </si>
  <si>
    <t>Oluwa Both Louny</t>
  </si>
  <si>
    <t>Abdullahi Abdul juma</t>
  </si>
  <si>
    <t>Abdullahi Muya Juma</t>
  </si>
  <si>
    <t>Ajah Gatluak Thon</t>
  </si>
  <si>
    <t>Give advice on issues of health care policy</t>
  </si>
  <si>
    <t>Bol Madut Mayiik</t>
  </si>
  <si>
    <t>Kalu Samuel Hassan</t>
  </si>
  <si>
    <t>Hassan Ali</t>
  </si>
  <si>
    <t>Onesphord Selemani</t>
  </si>
  <si>
    <t>Bwanga Hassan</t>
  </si>
  <si>
    <t>Give environmental advice</t>
  </si>
  <si>
    <t>Yes although they gave us Artemether and paracetamol</t>
  </si>
  <si>
    <t>Mapienu Tiny</t>
  </si>
  <si>
    <t>Luka Sultan Hamdan</t>
  </si>
  <si>
    <t>Hamas kodi Ahmed</t>
  </si>
  <si>
    <t>Irizakubwa Minani moise</t>
  </si>
  <si>
    <t>Deng Ater Deng</t>
  </si>
  <si>
    <t>Abakar Hassan Oman</t>
  </si>
  <si>
    <t>Mon Eric Ekwuom</t>
  </si>
  <si>
    <t>Magadam Hamza</t>
  </si>
  <si>
    <t>Machot Mater Tiny</t>
  </si>
  <si>
    <t>Abdiqafar Ali Osman</t>
  </si>
  <si>
    <t>Aduol Ayiik Mayiik</t>
  </si>
  <si>
    <t>Dorah Tap Wich</t>
  </si>
  <si>
    <t>Awil Farah Noor</t>
  </si>
  <si>
    <t>Yes although they gave us Artemether and paracetamol always</t>
  </si>
  <si>
    <t>Dadiri Ali Hussein</t>
  </si>
  <si>
    <t>Clinics Hospitals Chemist</t>
  </si>
  <si>
    <t>Nyasunday Bol Dut</t>
  </si>
  <si>
    <t>N/A</t>
  </si>
  <si>
    <t>NA</t>
  </si>
  <si>
    <t>Typhoid</t>
  </si>
  <si>
    <t>Mean</t>
  </si>
  <si>
    <t>age</t>
  </si>
  <si>
    <t>household</t>
  </si>
  <si>
    <r>
      <t>Median</t>
    </r>
    <r>
      <rPr>
        <sz val="11"/>
        <color theme="1"/>
        <rFont val="Calibri"/>
        <family val="2"/>
        <scheme val="minor"/>
      </rPr>
      <t>:</t>
    </r>
  </si>
  <si>
    <r>
      <t>Mode</t>
    </r>
    <r>
      <rPr>
        <sz val="11"/>
        <color theme="1"/>
        <rFont val="Calibri"/>
        <family val="2"/>
        <scheme val="minor"/>
      </rPr>
      <t>:</t>
    </r>
  </si>
  <si>
    <r>
      <t>Minimum</t>
    </r>
    <r>
      <rPr>
        <sz val="11"/>
        <color theme="1"/>
        <rFont val="Calibri"/>
        <family val="2"/>
        <scheme val="minor"/>
      </rPr>
      <t>:</t>
    </r>
  </si>
  <si>
    <r>
      <t>Maximum</t>
    </r>
    <r>
      <rPr>
        <sz val="11"/>
        <color theme="1"/>
        <rFont val="Calibri"/>
        <family val="2"/>
        <scheme val="minor"/>
      </rPr>
      <t>:</t>
    </r>
  </si>
  <si>
    <t>2. Frequency Counts</t>
  </si>
  <si>
    <t>Count for Nationality and Common Illness</t>
  </si>
  <si>
    <r>
      <t>Nationality</t>
    </r>
    <r>
      <rPr>
        <sz val="11"/>
        <color theme="1"/>
        <rFont val="Calibri"/>
        <family val="2"/>
        <scheme val="minor"/>
      </rPr>
      <t xml:space="preserve">: Use a </t>
    </r>
    <r>
      <rPr>
        <sz val="10"/>
        <color theme="1"/>
        <rFont val="Arial Unicode MS"/>
      </rPr>
      <t>COUNTIF</t>
    </r>
    <r>
      <rPr>
        <sz val="11"/>
        <color theme="1"/>
        <rFont val="Calibri"/>
        <family val="2"/>
        <scheme val="minor"/>
      </rPr>
      <t xml:space="preserve"> formula:</t>
    </r>
  </si>
  <si>
    <r>
      <t>Common Illness</t>
    </r>
    <r>
      <rPr>
        <sz val="11"/>
        <color theme="1"/>
        <rFont val="Calibri"/>
        <family val="2"/>
        <scheme val="minor"/>
      </rPr>
      <t xml:space="preserve">: Use a similar </t>
    </r>
    <r>
      <rPr>
        <sz val="10"/>
        <color theme="1"/>
        <rFont val="Arial Unicode MS"/>
      </rPr>
      <t>COUNTIF</t>
    </r>
    <r>
      <rPr>
        <sz val="11"/>
        <color theme="1"/>
        <rFont val="Calibri"/>
        <family val="2"/>
        <scheme val="minor"/>
      </rPr>
      <t xml:space="preserve"> formula:</t>
    </r>
  </si>
  <si>
    <t>3. Comparative Analysis</t>
  </si>
  <si>
    <t>Age Group Comparisons</t>
  </si>
  <si>
    <t>If you want to compare averages based on age groups (e.g., below 25 vs. 25 and above):</t>
  </si>
  <si>
    <r>
      <t>Average Age Below 25</t>
    </r>
    <r>
      <rPr>
        <sz val="11"/>
        <color theme="1"/>
        <rFont val="Calibri"/>
        <family val="2"/>
        <scheme val="minor"/>
      </rPr>
      <t>:</t>
    </r>
  </si>
  <si>
    <r>
      <t>Average Household Size for Age &gt;= 25</t>
    </r>
    <r>
      <rPr>
        <sz val="11"/>
        <color theme="1"/>
        <rFont val="Calibri"/>
        <family val="2"/>
        <scheme val="minor"/>
      </rPr>
      <t>:</t>
    </r>
  </si>
  <si>
    <t>4. Correlation Analysis</t>
  </si>
  <si>
    <r>
      <t xml:space="preserve">To find the correlation between two numerical fields like </t>
    </r>
    <r>
      <rPr>
        <b/>
        <sz val="11"/>
        <color theme="1"/>
        <rFont val="Calibri"/>
        <family val="2"/>
        <scheme val="minor"/>
      </rPr>
      <t>Household Size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Time to Reach a Health Center</t>
    </r>
    <r>
      <rPr>
        <sz val="11"/>
        <color theme="1"/>
        <rFont val="Calibri"/>
        <family val="2"/>
        <scheme val="minor"/>
      </rPr>
      <t>:</t>
    </r>
  </si>
  <si>
    <r>
      <t xml:space="preserve">Use the </t>
    </r>
    <r>
      <rPr>
        <sz val="10"/>
        <color theme="1"/>
        <rFont val="Arial Unicode MS"/>
      </rPr>
      <t>CORREL</t>
    </r>
    <r>
      <rPr>
        <sz val="11"/>
        <color theme="1"/>
        <rFont val="Calibri"/>
        <family val="2"/>
        <scheme val="minor"/>
      </rPr>
      <t xml:space="preserve"> formula:</t>
    </r>
  </si>
  <si>
    <t>Count of What is your nationality?</t>
  </si>
  <si>
    <t>Row Labels</t>
  </si>
  <si>
    <t>Count of What are the common illness reported within your locality?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</si>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</sst>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cleaning.xlsx]pivot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rgbClr val="C00000"/>
                </a:solidFill>
              </a:rPr>
              <a:t>Bar</a:t>
            </a:r>
            <a:r>
              <a:rPr lang="en-US" b="1" i="1" u="sng" baseline="0">
                <a:solidFill>
                  <a:srgbClr val="C00000"/>
                </a:solidFill>
              </a:rPr>
              <a:t> chart for common illness</a:t>
            </a:r>
            <a:endParaRPr lang="en-US" b="1" i="1" u="sng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7469228123177243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diarrhea</c:v>
                </c:pt>
                <c:pt idx="1">
                  <c:v>malaria</c:v>
                </c:pt>
                <c:pt idx="2">
                  <c:v>typhoid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12</c:v>
                </c:pt>
                <c:pt idx="1">
                  <c:v>168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C-45D9-9A4B-503689594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3251055"/>
        <c:axId val="1713253967"/>
      </c:barChart>
      <c:catAx>
        <c:axId val="171325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</a:t>
                </a:r>
                <a:r>
                  <a:rPr lang="en-US" baseline="0"/>
                  <a:t> illness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3967"/>
        <c:crosses val="autoZero"/>
        <c:auto val="1"/>
        <c:lblAlgn val="ctr"/>
        <c:lblOffset val="100"/>
        <c:noMultiLvlLbl val="0"/>
      </c:catAx>
      <c:valAx>
        <c:axId val="17132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cleaning.xlsx]Naionality!PivotTable5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for Nationality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Naionality!$B$3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Naionality!$A$4:$A$9</c:f>
              <c:strCache>
                <c:ptCount val="6"/>
                <c:pt idx="0">
                  <c:v>Burundian</c:v>
                </c:pt>
                <c:pt idx="1">
                  <c:v>Congolese</c:v>
                </c:pt>
                <c:pt idx="2">
                  <c:v>Rwandese</c:v>
                </c:pt>
                <c:pt idx="3">
                  <c:v>Somali</c:v>
                </c:pt>
                <c:pt idx="4">
                  <c:v>South sudanese</c:v>
                </c:pt>
                <c:pt idx="5">
                  <c:v>Sudanes</c:v>
                </c:pt>
              </c:strCache>
            </c:strRef>
          </c:cat>
          <c:val>
            <c:numRef>
              <c:f>Naionality!$B$4:$B$9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12</c:v>
                </c:pt>
                <c:pt idx="3">
                  <c:v>37</c:v>
                </c:pt>
                <c:pt idx="4">
                  <c:v>90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F-4E03-9778-62942F21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098879"/>
        <c:axId val="1706099295"/>
      </c:barChart>
      <c:catAx>
        <c:axId val="170609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99295"/>
        <c:crosses val="autoZero"/>
        <c:auto val="1"/>
        <c:lblAlgn val="ctr"/>
        <c:lblOffset val="100"/>
        <c:noMultiLvlLbl val="0"/>
      </c:catAx>
      <c:valAx>
        <c:axId val="17060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Line</a:t>
            </a:r>
            <a:r>
              <a:rPr lang="en-US" b="1" u="sng" baseline="0"/>
              <a:t> Chart for Age and Time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'ATER''S HEALTHCARE AND HYGIEN...'!$B$1</c:f>
              <c:strCache>
                <c:ptCount val="1"/>
                <c:pt idx="0">
                  <c:v>How old are you?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'ATER''S HEALTHCARE AND HYGIEN...'!$B$2:$B$209</c:f>
              <c:numCache>
                <c:formatCode>General</c:formatCode>
                <c:ptCount val="208"/>
                <c:pt idx="0">
                  <c:v>24</c:v>
                </c:pt>
                <c:pt idx="1">
                  <c:v>24</c:v>
                </c:pt>
                <c:pt idx="2">
                  <c:v>18</c:v>
                </c:pt>
                <c:pt idx="3">
                  <c:v>26</c:v>
                </c:pt>
                <c:pt idx="4">
                  <c:v>21</c:v>
                </c:pt>
                <c:pt idx="5">
                  <c:v>40</c:v>
                </c:pt>
                <c:pt idx="6">
                  <c:v>40</c:v>
                </c:pt>
                <c:pt idx="7">
                  <c:v>18</c:v>
                </c:pt>
                <c:pt idx="8">
                  <c:v>25</c:v>
                </c:pt>
                <c:pt idx="9">
                  <c:v>28</c:v>
                </c:pt>
                <c:pt idx="10">
                  <c:v>20</c:v>
                </c:pt>
                <c:pt idx="11">
                  <c:v>45</c:v>
                </c:pt>
                <c:pt idx="12">
                  <c:v>60</c:v>
                </c:pt>
                <c:pt idx="13">
                  <c:v>40</c:v>
                </c:pt>
                <c:pt idx="14">
                  <c:v>19</c:v>
                </c:pt>
                <c:pt idx="15">
                  <c:v>23</c:v>
                </c:pt>
                <c:pt idx="16">
                  <c:v>15</c:v>
                </c:pt>
                <c:pt idx="17">
                  <c:v>30</c:v>
                </c:pt>
                <c:pt idx="18">
                  <c:v>25</c:v>
                </c:pt>
                <c:pt idx="19">
                  <c:v>17</c:v>
                </c:pt>
                <c:pt idx="20">
                  <c:v>24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19</c:v>
                </c:pt>
                <c:pt idx="25">
                  <c:v>30</c:v>
                </c:pt>
                <c:pt idx="26">
                  <c:v>36</c:v>
                </c:pt>
                <c:pt idx="27">
                  <c:v>20</c:v>
                </c:pt>
                <c:pt idx="28">
                  <c:v>21</c:v>
                </c:pt>
                <c:pt idx="29">
                  <c:v>26</c:v>
                </c:pt>
                <c:pt idx="30">
                  <c:v>19</c:v>
                </c:pt>
                <c:pt idx="31">
                  <c:v>22</c:v>
                </c:pt>
                <c:pt idx="32">
                  <c:v>22</c:v>
                </c:pt>
                <c:pt idx="33">
                  <c:v>33</c:v>
                </c:pt>
                <c:pt idx="34">
                  <c:v>50</c:v>
                </c:pt>
                <c:pt idx="35">
                  <c:v>33</c:v>
                </c:pt>
                <c:pt idx="36">
                  <c:v>60</c:v>
                </c:pt>
                <c:pt idx="37">
                  <c:v>45</c:v>
                </c:pt>
                <c:pt idx="38">
                  <c:v>20</c:v>
                </c:pt>
                <c:pt idx="39">
                  <c:v>17</c:v>
                </c:pt>
                <c:pt idx="40">
                  <c:v>19</c:v>
                </c:pt>
                <c:pt idx="41">
                  <c:v>25</c:v>
                </c:pt>
                <c:pt idx="42">
                  <c:v>30</c:v>
                </c:pt>
                <c:pt idx="43">
                  <c:v>41</c:v>
                </c:pt>
                <c:pt idx="44">
                  <c:v>21</c:v>
                </c:pt>
                <c:pt idx="45">
                  <c:v>60</c:v>
                </c:pt>
                <c:pt idx="46">
                  <c:v>16</c:v>
                </c:pt>
                <c:pt idx="47">
                  <c:v>33</c:v>
                </c:pt>
                <c:pt idx="48">
                  <c:v>22</c:v>
                </c:pt>
                <c:pt idx="49">
                  <c:v>19</c:v>
                </c:pt>
                <c:pt idx="50">
                  <c:v>26</c:v>
                </c:pt>
                <c:pt idx="51">
                  <c:v>48</c:v>
                </c:pt>
                <c:pt idx="52">
                  <c:v>17</c:v>
                </c:pt>
                <c:pt idx="53">
                  <c:v>16</c:v>
                </c:pt>
                <c:pt idx="54">
                  <c:v>20</c:v>
                </c:pt>
                <c:pt idx="55">
                  <c:v>18</c:v>
                </c:pt>
                <c:pt idx="56">
                  <c:v>25</c:v>
                </c:pt>
                <c:pt idx="57">
                  <c:v>19</c:v>
                </c:pt>
                <c:pt idx="58">
                  <c:v>30</c:v>
                </c:pt>
                <c:pt idx="59">
                  <c:v>15</c:v>
                </c:pt>
                <c:pt idx="60">
                  <c:v>27</c:v>
                </c:pt>
                <c:pt idx="61">
                  <c:v>16</c:v>
                </c:pt>
                <c:pt idx="62">
                  <c:v>16</c:v>
                </c:pt>
                <c:pt idx="63">
                  <c:v>22</c:v>
                </c:pt>
                <c:pt idx="64">
                  <c:v>25</c:v>
                </c:pt>
                <c:pt idx="65">
                  <c:v>27</c:v>
                </c:pt>
                <c:pt idx="66">
                  <c:v>16</c:v>
                </c:pt>
                <c:pt idx="67">
                  <c:v>40</c:v>
                </c:pt>
                <c:pt idx="68">
                  <c:v>25</c:v>
                </c:pt>
                <c:pt idx="69">
                  <c:v>40</c:v>
                </c:pt>
                <c:pt idx="70">
                  <c:v>26</c:v>
                </c:pt>
                <c:pt idx="71">
                  <c:v>20</c:v>
                </c:pt>
                <c:pt idx="72">
                  <c:v>10</c:v>
                </c:pt>
                <c:pt idx="73">
                  <c:v>8</c:v>
                </c:pt>
                <c:pt idx="74">
                  <c:v>11</c:v>
                </c:pt>
                <c:pt idx="75">
                  <c:v>24</c:v>
                </c:pt>
                <c:pt idx="76">
                  <c:v>12</c:v>
                </c:pt>
                <c:pt idx="77">
                  <c:v>23</c:v>
                </c:pt>
                <c:pt idx="78">
                  <c:v>1</c:v>
                </c:pt>
                <c:pt idx="79">
                  <c:v>18</c:v>
                </c:pt>
                <c:pt idx="80">
                  <c:v>20</c:v>
                </c:pt>
                <c:pt idx="81">
                  <c:v>21</c:v>
                </c:pt>
                <c:pt idx="82">
                  <c:v>24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22</c:v>
                </c:pt>
                <c:pt idx="88">
                  <c:v>24</c:v>
                </c:pt>
                <c:pt idx="89">
                  <c:v>30</c:v>
                </c:pt>
                <c:pt idx="90">
                  <c:v>20</c:v>
                </c:pt>
                <c:pt idx="91">
                  <c:v>22</c:v>
                </c:pt>
                <c:pt idx="92">
                  <c:v>25</c:v>
                </c:pt>
                <c:pt idx="93">
                  <c:v>36</c:v>
                </c:pt>
                <c:pt idx="94">
                  <c:v>20</c:v>
                </c:pt>
                <c:pt idx="95">
                  <c:v>17</c:v>
                </c:pt>
                <c:pt idx="96">
                  <c:v>20</c:v>
                </c:pt>
                <c:pt idx="97">
                  <c:v>22</c:v>
                </c:pt>
                <c:pt idx="98">
                  <c:v>26</c:v>
                </c:pt>
                <c:pt idx="99">
                  <c:v>26</c:v>
                </c:pt>
                <c:pt idx="100">
                  <c:v>40</c:v>
                </c:pt>
                <c:pt idx="101">
                  <c:v>16</c:v>
                </c:pt>
                <c:pt idx="102">
                  <c:v>22</c:v>
                </c:pt>
                <c:pt idx="103">
                  <c:v>22</c:v>
                </c:pt>
                <c:pt idx="104">
                  <c:v>25</c:v>
                </c:pt>
                <c:pt idx="105">
                  <c:v>50</c:v>
                </c:pt>
                <c:pt idx="106">
                  <c:v>28</c:v>
                </c:pt>
                <c:pt idx="107">
                  <c:v>21</c:v>
                </c:pt>
                <c:pt idx="108">
                  <c:v>18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29</c:v>
                </c:pt>
                <c:pt idx="113">
                  <c:v>26</c:v>
                </c:pt>
                <c:pt idx="114">
                  <c:v>22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28</c:v>
                </c:pt>
                <c:pt idx="119">
                  <c:v>25</c:v>
                </c:pt>
                <c:pt idx="120">
                  <c:v>22</c:v>
                </c:pt>
                <c:pt idx="121">
                  <c:v>21</c:v>
                </c:pt>
                <c:pt idx="122">
                  <c:v>22</c:v>
                </c:pt>
                <c:pt idx="123">
                  <c:v>40</c:v>
                </c:pt>
                <c:pt idx="124">
                  <c:v>25</c:v>
                </c:pt>
                <c:pt idx="125">
                  <c:v>31</c:v>
                </c:pt>
                <c:pt idx="126">
                  <c:v>35</c:v>
                </c:pt>
                <c:pt idx="127">
                  <c:v>33</c:v>
                </c:pt>
                <c:pt idx="128">
                  <c:v>15</c:v>
                </c:pt>
                <c:pt idx="129">
                  <c:v>25</c:v>
                </c:pt>
                <c:pt idx="130">
                  <c:v>41</c:v>
                </c:pt>
                <c:pt idx="131">
                  <c:v>52</c:v>
                </c:pt>
                <c:pt idx="132">
                  <c:v>39</c:v>
                </c:pt>
                <c:pt idx="133">
                  <c:v>25</c:v>
                </c:pt>
                <c:pt idx="134">
                  <c:v>35</c:v>
                </c:pt>
                <c:pt idx="135">
                  <c:v>43</c:v>
                </c:pt>
                <c:pt idx="136">
                  <c:v>37</c:v>
                </c:pt>
                <c:pt idx="137">
                  <c:v>26</c:v>
                </c:pt>
                <c:pt idx="138">
                  <c:v>5</c:v>
                </c:pt>
                <c:pt idx="139">
                  <c:v>36</c:v>
                </c:pt>
                <c:pt idx="140">
                  <c:v>33</c:v>
                </c:pt>
                <c:pt idx="141">
                  <c:v>36</c:v>
                </c:pt>
                <c:pt idx="142">
                  <c:v>25</c:v>
                </c:pt>
                <c:pt idx="143">
                  <c:v>18</c:v>
                </c:pt>
                <c:pt idx="144">
                  <c:v>22</c:v>
                </c:pt>
                <c:pt idx="145">
                  <c:v>36</c:v>
                </c:pt>
                <c:pt idx="146">
                  <c:v>28</c:v>
                </c:pt>
                <c:pt idx="147">
                  <c:v>36</c:v>
                </c:pt>
                <c:pt idx="148">
                  <c:v>30</c:v>
                </c:pt>
                <c:pt idx="149">
                  <c:v>15</c:v>
                </c:pt>
                <c:pt idx="150">
                  <c:v>25</c:v>
                </c:pt>
                <c:pt idx="151">
                  <c:v>20</c:v>
                </c:pt>
                <c:pt idx="152">
                  <c:v>16</c:v>
                </c:pt>
                <c:pt idx="153">
                  <c:v>39</c:v>
                </c:pt>
                <c:pt idx="154">
                  <c:v>26</c:v>
                </c:pt>
                <c:pt idx="155">
                  <c:v>54</c:v>
                </c:pt>
                <c:pt idx="156">
                  <c:v>40</c:v>
                </c:pt>
                <c:pt idx="157">
                  <c:v>26</c:v>
                </c:pt>
                <c:pt idx="158">
                  <c:v>21</c:v>
                </c:pt>
                <c:pt idx="159">
                  <c:v>33</c:v>
                </c:pt>
                <c:pt idx="160">
                  <c:v>22</c:v>
                </c:pt>
                <c:pt idx="161">
                  <c:v>42</c:v>
                </c:pt>
                <c:pt idx="162">
                  <c:v>26</c:v>
                </c:pt>
                <c:pt idx="163">
                  <c:v>18</c:v>
                </c:pt>
                <c:pt idx="164">
                  <c:v>25</c:v>
                </c:pt>
                <c:pt idx="165">
                  <c:v>50</c:v>
                </c:pt>
                <c:pt idx="166">
                  <c:v>22</c:v>
                </c:pt>
                <c:pt idx="167">
                  <c:v>18</c:v>
                </c:pt>
                <c:pt idx="168">
                  <c:v>33</c:v>
                </c:pt>
                <c:pt idx="169">
                  <c:v>29</c:v>
                </c:pt>
                <c:pt idx="170">
                  <c:v>23</c:v>
                </c:pt>
                <c:pt idx="171">
                  <c:v>37</c:v>
                </c:pt>
                <c:pt idx="172">
                  <c:v>40</c:v>
                </c:pt>
                <c:pt idx="173">
                  <c:v>36</c:v>
                </c:pt>
                <c:pt idx="174">
                  <c:v>26</c:v>
                </c:pt>
                <c:pt idx="175">
                  <c:v>34</c:v>
                </c:pt>
                <c:pt idx="176">
                  <c:v>78</c:v>
                </c:pt>
                <c:pt idx="177">
                  <c:v>12</c:v>
                </c:pt>
                <c:pt idx="178">
                  <c:v>25</c:v>
                </c:pt>
                <c:pt idx="179">
                  <c:v>22</c:v>
                </c:pt>
                <c:pt idx="180">
                  <c:v>55</c:v>
                </c:pt>
                <c:pt idx="181">
                  <c:v>27</c:v>
                </c:pt>
                <c:pt idx="182">
                  <c:v>55</c:v>
                </c:pt>
                <c:pt idx="183">
                  <c:v>26</c:v>
                </c:pt>
                <c:pt idx="184">
                  <c:v>22</c:v>
                </c:pt>
                <c:pt idx="185">
                  <c:v>33</c:v>
                </c:pt>
                <c:pt idx="186">
                  <c:v>20</c:v>
                </c:pt>
                <c:pt idx="187">
                  <c:v>21</c:v>
                </c:pt>
                <c:pt idx="188">
                  <c:v>14</c:v>
                </c:pt>
                <c:pt idx="189">
                  <c:v>19</c:v>
                </c:pt>
                <c:pt idx="190">
                  <c:v>24</c:v>
                </c:pt>
                <c:pt idx="191">
                  <c:v>40</c:v>
                </c:pt>
                <c:pt idx="192">
                  <c:v>25</c:v>
                </c:pt>
                <c:pt idx="193">
                  <c:v>33</c:v>
                </c:pt>
                <c:pt idx="194">
                  <c:v>26</c:v>
                </c:pt>
                <c:pt idx="195">
                  <c:v>23</c:v>
                </c:pt>
                <c:pt idx="196">
                  <c:v>46</c:v>
                </c:pt>
                <c:pt idx="197">
                  <c:v>22</c:v>
                </c:pt>
                <c:pt idx="198">
                  <c:v>25</c:v>
                </c:pt>
                <c:pt idx="199">
                  <c:v>22</c:v>
                </c:pt>
                <c:pt idx="200">
                  <c:v>30</c:v>
                </c:pt>
                <c:pt idx="201">
                  <c:v>22</c:v>
                </c:pt>
                <c:pt idx="202">
                  <c:v>26</c:v>
                </c:pt>
                <c:pt idx="203">
                  <c:v>33</c:v>
                </c:pt>
                <c:pt idx="204">
                  <c:v>12</c:v>
                </c:pt>
                <c:pt idx="205">
                  <c:v>22</c:v>
                </c:pt>
                <c:pt idx="206">
                  <c:v>36</c:v>
                </c:pt>
                <c:pt idx="207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D-4586-931D-0049BF7D3CB1}"/>
            </c:ext>
          </c:extLst>
        </c:ser>
        <c:ser>
          <c:idx val="1"/>
          <c:order val="1"/>
          <c:tx>
            <c:strRef>
              <c:f>'ATER''S HEALTHCARE AND HYGIEN...'!$I$1</c:f>
              <c:strCache>
                <c:ptCount val="1"/>
                <c:pt idx="0">
                  <c:v>How long do you take to reach a health center by foot(minutes)?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'ATER''S HEALTHCARE AND HYGIEN...'!$I$2:$I$209</c:f>
              <c:numCache>
                <c:formatCode>General</c:formatCode>
                <c:ptCount val="208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10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15</c:v>
                </c:pt>
                <c:pt idx="13">
                  <c:v>2</c:v>
                </c:pt>
                <c:pt idx="14">
                  <c:v>10</c:v>
                </c:pt>
                <c:pt idx="15">
                  <c:v>30</c:v>
                </c:pt>
                <c:pt idx="16">
                  <c:v>9</c:v>
                </c:pt>
                <c:pt idx="17">
                  <c:v>12</c:v>
                </c:pt>
                <c:pt idx="18">
                  <c:v>10</c:v>
                </c:pt>
                <c:pt idx="19">
                  <c:v>15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7</c:v>
                </c:pt>
                <c:pt idx="24">
                  <c:v>5</c:v>
                </c:pt>
                <c:pt idx="25">
                  <c:v>19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20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10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10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5</c:v>
                </c:pt>
                <c:pt idx="54">
                  <c:v>10</c:v>
                </c:pt>
                <c:pt idx="55">
                  <c:v>30</c:v>
                </c:pt>
                <c:pt idx="56">
                  <c:v>10</c:v>
                </c:pt>
                <c:pt idx="57">
                  <c:v>15</c:v>
                </c:pt>
                <c:pt idx="58">
                  <c:v>5</c:v>
                </c:pt>
                <c:pt idx="59">
                  <c:v>15</c:v>
                </c:pt>
                <c:pt idx="60">
                  <c:v>5</c:v>
                </c:pt>
                <c:pt idx="61">
                  <c:v>20</c:v>
                </c:pt>
                <c:pt idx="62">
                  <c:v>5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15</c:v>
                </c:pt>
                <c:pt idx="69">
                  <c:v>30</c:v>
                </c:pt>
                <c:pt idx="70">
                  <c:v>12</c:v>
                </c:pt>
                <c:pt idx="71">
                  <c:v>10</c:v>
                </c:pt>
                <c:pt idx="72">
                  <c:v>11</c:v>
                </c:pt>
                <c:pt idx="73">
                  <c:v>10</c:v>
                </c:pt>
                <c:pt idx="74">
                  <c:v>11</c:v>
                </c:pt>
                <c:pt idx="75">
                  <c:v>24</c:v>
                </c:pt>
                <c:pt idx="76">
                  <c:v>15</c:v>
                </c:pt>
                <c:pt idx="77">
                  <c:v>12</c:v>
                </c:pt>
                <c:pt idx="78">
                  <c:v>14</c:v>
                </c:pt>
                <c:pt idx="79">
                  <c:v>15</c:v>
                </c:pt>
                <c:pt idx="80">
                  <c:v>16</c:v>
                </c:pt>
                <c:pt idx="81">
                  <c:v>50</c:v>
                </c:pt>
                <c:pt idx="82">
                  <c:v>13</c:v>
                </c:pt>
                <c:pt idx="83">
                  <c:v>7</c:v>
                </c:pt>
                <c:pt idx="84">
                  <c:v>3</c:v>
                </c:pt>
                <c:pt idx="85">
                  <c:v>20</c:v>
                </c:pt>
                <c:pt idx="86">
                  <c:v>15</c:v>
                </c:pt>
                <c:pt idx="87">
                  <c:v>5</c:v>
                </c:pt>
                <c:pt idx="88">
                  <c:v>20</c:v>
                </c:pt>
                <c:pt idx="89">
                  <c:v>25</c:v>
                </c:pt>
                <c:pt idx="90">
                  <c:v>20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10</c:v>
                </c:pt>
                <c:pt idx="98">
                  <c:v>6</c:v>
                </c:pt>
                <c:pt idx="99">
                  <c:v>1</c:v>
                </c:pt>
                <c:pt idx="100">
                  <c:v>7</c:v>
                </c:pt>
                <c:pt idx="101">
                  <c:v>3</c:v>
                </c:pt>
                <c:pt idx="102">
                  <c:v>10</c:v>
                </c:pt>
                <c:pt idx="103">
                  <c:v>2</c:v>
                </c:pt>
                <c:pt idx="104">
                  <c:v>5</c:v>
                </c:pt>
                <c:pt idx="105">
                  <c:v>6</c:v>
                </c:pt>
                <c:pt idx="106">
                  <c:v>10</c:v>
                </c:pt>
                <c:pt idx="107">
                  <c:v>5</c:v>
                </c:pt>
                <c:pt idx="108">
                  <c:v>3</c:v>
                </c:pt>
                <c:pt idx="109">
                  <c:v>0</c:v>
                </c:pt>
                <c:pt idx="110">
                  <c:v>6</c:v>
                </c:pt>
                <c:pt idx="111">
                  <c:v>15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5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6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2</c:v>
                </c:pt>
                <c:pt idx="129">
                  <c:v>0</c:v>
                </c:pt>
                <c:pt idx="130">
                  <c:v>12</c:v>
                </c:pt>
                <c:pt idx="131">
                  <c:v>2</c:v>
                </c:pt>
                <c:pt idx="132">
                  <c:v>11</c:v>
                </c:pt>
                <c:pt idx="133">
                  <c:v>12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10</c:v>
                </c:pt>
                <c:pt idx="143">
                  <c:v>6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5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6</c:v>
                </c:pt>
                <c:pt idx="154">
                  <c:v>12</c:v>
                </c:pt>
                <c:pt idx="155">
                  <c:v>2</c:v>
                </c:pt>
                <c:pt idx="156">
                  <c:v>2</c:v>
                </c:pt>
                <c:pt idx="157">
                  <c:v>5</c:v>
                </c:pt>
                <c:pt idx="158">
                  <c:v>2</c:v>
                </c:pt>
                <c:pt idx="159">
                  <c:v>12</c:v>
                </c:pt>
                <c:pt idx="160">
                  <c:v>15</c:v>
                </c:pt>
                <c:pt idx="161">
                  <c:v>5</c:v>
                </c:pt>
                <c:pt idx="162">
                  <c:v>2</c:v>
                </c:pt>
                <c:pt idx="163">
                  <c:v>6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6</c:v>
                </c:pt>
                <c:pt idx="170">
                  <c:v>6</c:v>
                </c:pt>
                <c:pt idx="171">
                  <c:v>10</c:v>
                </c:pt>
                <c:pt idx="172">
                  <c:v>11</c:v>
                </c:pt>
                <c:pt idx="173">
                  <c:v>2</c:v>
                </c:pt>
                <c:pt idx="174">
                  <c:v>6</c:v>
                </c:pt>
                <c:pt idx="175">
                  <c:v>13</c:v>
                </c:pt>
                <c:pt idx="176">
                  <c:v>14</c:v>
                </c:pt>
                <c:pt idx="177">
                  <c:v>2</c:v>
                </c:pt>
                <c:pt idx="178">
                  <c:v>12</c:v>
                </c:pt>
                <c:pt idx="179">
                  <c:v>3</c:v>
                </c:pt>
                <c:pt idx="180">
                  <c:v>6</c:v>
                </c:pt>
                <c:pt idx="181">
                  <c:v>15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5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6</c:v>
                </c:pt>
                <c:pt idx="197">
                  <c:v>5</c:v>
                </c:pt>
                <c:pt idx="198">
                  <c:v>3</c:v>
                </c:pt>
                <c:pt idx="199">
                  <c:v>8</c:v>
                </c:pt>
                <c:pt idx="200">
                  <c:v>2</c:v>
                </c:pt>
                <c:pt idx="201">
                  <c:v>9</c:v>
                </c:pt>
                <c:pt idx="202">
                  <c:v>5</c:v>
                </c:pt>
                <c:pt idx="203">
                  <c:v>3</c:v>
                </c:pt>
                <c:pt idx="204">
                  <c:v>2</c:v>
                </c:pt>
                <c:pt idx="205">
                  <c:v>7</c:v>
                </c:pt>
                <c:pt idx="206">
                  <c:v>16</c:v>
                </c:pt>
                <c:pt idx="20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D-4586-931D-0049BF7D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276927"/>
        <c:axId val="1811266943"/>
      </c:lineChart>
      <c:catAx>
        <c:axId val="181127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Age and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66943"/>
        <c:crosses val="autoZero"/>
        <c:auto val="1"/>
        <c:lblAlgn val="ctr"/>
        <c:lblOffset val="100"/>
        <c:noMultiLvlLbl val="0"/>
      </c:catAx>
      <c:valAx>
        <c:axId val="18112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7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cleaning.xlsx]Naionality!PivotTable5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Chart</a:t>
            </a:r>
            <a:r>
              <a:rPr lang="en-US" b="1" baseline="0"/>
              <a:t> for Nationality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Naionality!$B$3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Naionality!$A$4:$A$9</c:f>
              <c:strCache>
                <c:ptCount val="6"/>
                <c:pt idx="0">
                  <c:v>Burundian</c:v>
                </c:pt>
                <c:pt idx="1">
                  <c:v>Congolese</c:v>
                </c:pt>
                <c:pt idx="2">
                  <c:v>Rwandese</c:v>
                </c:pt>
                <c:pt idx="3">
                  <c:v>Somali</c:v>
                </c:pt>
                <c:pt idx="4">
                  <c:v>South sudanese</c:v>
                </c:pt>
                <c:pt idx="5">
                  <c:v>Sudanes</c:v>
                </c:pt>
              </c:strCache>
            </c:strRef>
          </c:cat>
          <c:val>
            <c:numRef>
              <c:f>Naionality!$B$4:$B$9</c:f>
              <c:numCache>
                <c:formatCode>General</c:formatCode>
                <c:ptCount val="6"/>
                <c:pt idx="0">
                  <c:v>11</c:v>
                </c:pt>
                <c:pt idx="1">
                  <c:v>23</c:v>
                </c:pt>
                <c:pt idx="2">
                  <c:v>12</c:v>
                </c:pt>
                <c:pt idx="3">
                  <c:v>37</c:v>
                </c:pt>
                <c:pt idx="4">
                  <c:v>90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643-8F84-E1C5C3CB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098879"/>
        <c:axId val="1706099295"/>
      </c:barChart>
      <c:catAx>
        <c:axId val="170609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99295"/>
        <c:crosses val="autoZero"/>
        <c:auto val="1"/>
        <c:lblAlgn val="ctr"/>
        <c:lblOffset val="100"/>
        <c:noMultiLvlLbl val="0"/>
      </c:catAx>
      <c:valAx>
        <c:axId val="170609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9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[Healthcare_Data cleaning.xlsx]pivot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rgbClr val="C00000"/>
                </a:solidFill>
              </a:rPr>
              <a:t>Bar</a:t>
            </a:r>
            <a:r>
              <a:rPr lang="en-US" b="1" i="1" u="sng" baseline="0">
                <a:solidFill>
                  <a:srgbClr val="C00000"/>
                </a:solidFill>
              </a:rPr>
              <a:t> chart for common illness</a:t>
            </a:r>
            <a:endParaRPr lang="en-US" b="1" i="1" u="sng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74692281231772439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table'!$A$4:$A$7</c:f>
              <c:strCache>
                <c:ptCount val="3"/>
                <c:pt idx="0">
                  <c:v>diarrhea</c:v>
                </c:pt>
                <c:pt idx="1">
                  <c:v>malaria</c:v>
                </c:pt>
                <c:pt idx="2">
                  <c:v>typhoid</c:v>
                </c:pt>
              </c:strCache>
            </c:strRef>
          </c:cat>
          <c:val>
            <c:numRef>
              <c:f>'pivot table'!$B$4:$B$7</c:f>
              <c:numCache>
                <c:formatCode>General</c:formatCode>
                <c:ptCount val="3"/>
                <c:pt idx="0">
                  <c:v>12</c:v>
                </c:pt>
                <c:pt idx="1">
                  <c:v>168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6-46E0-A683-D073DC609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13251055"/>
        <c:axId val="1713253967"/>
      </c:barChart>
      <c:catAx>
        <c:axId val="171325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</a:t>
                </a:r>
                <a:r>
                  <a:rPr lang="en-US" baseline="0"/>
                  <a:t> illness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3967"/>
        <c:crosses val="autoZero"/>
        <c:auto val="1"/>
        <c:lblAlgn val="ctr"/>
        <c:lblOffset val="100"/>
        <c:noMultiLvlLbl val="0"/>
      </c:catAx>
      <c:valAx>
        <c:axId val="17132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5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204788</xdr:colOff>
      <xdr:row>12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161925</xdr:rowOff>
    </xdr:from>
    <xdr:to>
      <xdr:col>9</xdr:col>
      <xdr:colOff>571500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1995487</xdr:colOff>
      <xdr:row>7</xdr:row>
      <xdr:rowOff>152400</xdr:rowOff>
    </xdr:from>
    <xdr:to>
      <xdr:col>6</xdr:col>
      <xdr:colOff>409575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18.014046412034" createdVersion="6" refreshedVersion="6" minRefreshableVersion="3" recordCount="208">
  <cacheSource type="worksheet">
    <worksheetSource ref="A1:N209" sheet="ATER'S HEALTHCARE AND HYGIEN..."/>
  </cacheSource>
  <cacheFields count="14">
    <cacheField name="What is your name?" numFmtId="0">
      <sharedItems/>
    </cacheField>
    <cacheField name="How old are you?" numFmtId="0">
      <sharedItems containsSemiMixedTypes="0" containsString="0" containsNumber="1" containsInteger="1" minValue="1" maxValue="78"/>
    </cacheField>
    <cacheField name="Where do you stay?" numFmtId="0">
      <sharedItems/>
    </cacheField>
    <cacheField name="What is your nationality?" numFmtId="0">
      <sharedItems count="6">
        <s v="Rwandese"/>
        <s v="South sudanese"/>
        <s v="Congolese"/>
        <s v="Sudanes"/>
        <s v="Somali"/>
        <s v="Burundian"/>
      </sharedItems>
    </cacheField>
    <cacheField name="How many people are in your household?" numFmtId="0">
      <sharedItems containsSemiMixedTypes="0" containsString="0" containsNumber="1" containsInteger="1" minValue="1" maxValue="163"/>
    </cacheField>
    <cacheField name="Do you have any health worker in your family?" numFmtId="0">
      <sharedItems/>
    </cacheField>
    <cacheField name="If yes what do he or she does for you?" numFmtId="0">
      <sharedItems/>
    </cacheField>
    <cacheField name="What is the distribution of health facilities in your area?" numFmtId="0">
      <sharedItems/>
    </cacheField>
    <cacheField name="How long do you take to reach a health center by foot(minutes)?" numFmtId="0">
      <sharedItems containsSemiMixedTypes="0" containsString="0" containsNumber="1" containsInteger="1" minValue="0" maxValue="50"/>
    </cacheField>
    <cacheField name="What are the common illness reported within your locality?" numFmtId="0">
      <sharedItems/>
    </cacheField>
    <cacheField name="Do you have both latrine and bathroom in your compound?" numFmtId="0">
      <sharedItems/>
    </cacheField>
    <cacheField name="If yes , Is it in good condition?" numFmtId="0">
      <sharedItems/>
    </cacheField>
    <cacheField name="Do you received good attention and  medication in your healthcare center within your area?" numFmtId="0">
      <sharedItems/>
    </cacheField>
    <cacheField name="How many chemists are within your locality?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18.022850925925" createdVersion="6" refreshedVersion="6" minRefreshableVersion="3" recordCount="208">
  <cacheSource type="worksheet">
    <worksheetSource ref="A1:N209" sheet="ATER'S HEALTHCARE AND HYGIEN..."/>
  </cacheSource>
  <cacheFields count="14">
    <cacheField name="What is your name?" numFmtId="0">
      <sharedItems/>
    </cacheField>
    <cacheField name="How old are you?" numFmtId="0">
      <sharedItems containsSemiMixedTypes="0" containsString="0" containsNumber="1" containsInteger="1" minValue="1" maxValue="78"/>
    </cacheField>
    <cacheField name="Where do you stay?" numFmtId="0">
      <sharedItems/>
    </cacheField>
    <cacheField name="What is your nationality?" numFmtId="0">
      <sharedItems/>
    </cacheField>
    <cacheField name="How many people are in your household?" numFmtId="0">
      <sharedItems containsSemiMixedTypes="0" containsString="0" containsNumber="1" containsInteger="1" minValue="1" maxValue="163"/>
    </cacheField>
    <cacheField name="Do you have any health worker in your family?" numFmtId="0">
      <sharedItems/>
    </cacheField>
    <cacheField name="If yes what do he or she does for you?" numFmtId="0">
      <sharedItems/>
    </cacheField>
    <cacheField name="What is the distribution of health facilities in your area?" numFmtId="0">
      <sharedItems/>
    </cacheField>
    <cacheField name="How long do you take to reach a health center by foot(minutes)?" numFmtId="0">
      <sharedItems containsSemiMixedTypes="0" containsString="0" containsNumber="1" containsInteger="1" minValue="0" maxValue="50"/>
    </cacheField>
    <cacheField name="What are the common illness reported within your locality?" numFmtId="0">
      <sharedItems count="3">
        <s v="malaria"/>
        <s v="typhoid"/>
        <s v="diarrhea"/>
      </sharedItems>
    </cacheField>
    <cacheField name="Do you have both latrine and bathroom in your compound?" numFmtId="0">
      <sharedItems/>
    </cacheField>
    <cacheField name="If yes , Is it in good condition?" numFmtId="0">
      <sharedItems/>
    </cacheField>
    <cacheField name="Do you received good attention and  medication in your healthcare center within your area?" numFmtId="0">
      <sharedItems/>
    </cacheField>
    <cacheField name="How many chemists are within your locality?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s v="Anselm Lumumba"/>
    <n v="24"/>
    <s v="kakuma1"/>
    <x v="0"/>
    <n v="2"/>
    <s v="yes"/>
    <s v="Helping when he is sick"/>
    <s v="Chemist"/>
    <n v="2"/>
    <s v="malaria"/>
    <s v="yes"/>
    <s v="yes"/>
    <s v="Yes"/>
    <n v="3"/>
  </r>
  <r>
    <s v="Ater Deng Mayen"/>
    <n v="24"/>
    <s v="kakuma1"/>
    <x v="1"/>
    <n v="13"/>
    <s v="no"/>
    <s v="N/A"/>
    <s v="Clinics"/>
    <n v="5"/>
    <s v="malaria"/>
    <s v="yes"/>
    <s v="yes"/>
    <s v="Yes I do"/>
    <n v="6"/>
  </r>
  <r>
    <s v="Kachuol messi kiir"/>
    <n v="18"/>
    <s v="kakuma3"/>
    <x v="1"/>
    <n v="5"/>
    <s v="no"/>
    <s v="N/A"/>
    <s v="Clinics"/>
    <n v="10"/>
    <s v="malaria"/>
    <s v="yes"/>
    <s v="yes"/>
    <s v="Yes"/>
    <n v="1"/>
  </r>
  <r>
    <s v="Kisee daudi kisee"/>
    <n v="26"/>
    <s v="kakuma2"/>
    <x v="2"/>
    <n v="10"/>
    <s v="yes"/>
    <s v="Direct me on issues concerning health like hygiene"/>
    <s v="Clinics"/>
    <n v="10"/>
    <s v="malaria"/>
    <s v="yes"/>
    <s v="yes"/>
    <s v="No am always given anti malaria  no changes"/>
    <n v="3"/>
  </r>
  <r>
    <s v="Mawut Agoth Akuet"/>
    <n v="21"/>
    <s v="kakuma1"/>
    <x v="1"/>
    <n v="10"/>
    <s v="no"/>
    <s v="N/A"/>
    <s v="Chemist"/>
    <n v="2"/>
    <s v="typhoid"/>
    <s v="yes"/>
    <s v="yes"/>
    <s v="Yes"/>
    <n v="5"/>
  </r>
  <r>
    <s v="Salome Andrew salome"/>
    <n v="40"/>
    <s v="kakuma1"/>
    <x v="2"/>
    <n v="2"/>
    <s v="no"/>
    <s v="N/A"/>
    <s v="Clinics Chemist"/>
    <n v="5"/>
    <s v="malaria"/>
    <s v="yes"/>
    <s v="no"/>
    <s v="Yes but repeatedly given malaria tablets"/>
    <n v="3"/>
  </r>
  <r>
    <s v="Salome Andrew salome"/>
    <n v="40"/>
    <s v="kakuma1"/>
    <x v="2"/>
    <n v="2"/>
    <s v="no"/>
    <s v="N/A"/>
    <s v="Clinics Chemist"/>
    <n v="5"/>
    <s v="malaria"/>
    <s v="yes"/>
    <s v="no"/>
    <s v="Yes but repeatedly given malaria tablets"/>
    <n v="3"/>
  </r>
  <r>
    <s v="Kiir maboir Achiek"/>
    <n v="18"/>
    <s v="kakuma1"/>
    <x v="1"/>
    <n v="11"/>
    <s v="yes"/>
    <s v="Give necessary advice on health issues and provide for us"/>
    <s v="Clinics Chemist"/>
    <n v="10"/>
    <s v="diarrhea"/>
    <s v="yes"/>
    <s v="no"/>
    <s v="Yes"/>
    <n v="5"/>
  </r>
  <r>
    <s v="John kachuol mei"/>
    <n v="25"/>
    <s v="kakuma1"/>
    <x v="3"/>
    <n v="8"/>
    <s v="no"/>
    <s v="N/A"/>
    <s v="Clinics"/>
    <n v="15"/>
    <s v="diarrhea"/>
    <s v="yes"/>
    <s v="no"/>
    <s v="Some of doctors mistreated me"/>
    <n v="10"/>
  </r>
  <r>
    <s v="Mubarak Almuse juba"/>
    <n v="28"/>
    <s v="kakuma1"/>
    <x v="3"/>
    <n v="9"/>
    <s v="no"/>
    <s v="N/A"/>
    <s v="Hospitals Chemist"/>
    <n v="2"/>
    <s v="malaria"/>
    <s v="yes"/>
    <s v="yes"/>
    <s v="Yes"/>
    <n v="6"/>
  </r>
  <r>
    <s v="Sunday miayiek kuol"/>
    <n v="20"/>
    <s v="kakuma1"/>
    <x v="1"/>
    <n v="5"/>
    <s v="no"/>
    <s v="N/A"/>
    <s v="Clinics"/>
    <n v="5"/>
    <s v="malaria"/>
    <s v="yes"/>
    <s v="yes"/>
    <s v="Yes"/>
    <n v="6"/>
  </r>
  <r>
    <s v="Deng makhor Deng"/>
    <n v="45"/>
    <s v="kakuma1"/>
    <x v="1"/>
    <n v="6"/>
    <s v="no"/>
    <s v="N/A"/>
    <s v="Clinics Chemist"/>
    <n v="6"/>
    <s v="typhoid"/>
    <s v="yes"/>
    <s v="no"/>
    <s v="Yes"/>
    <n v="4"/>
  </r>
  <r>
    <s v="Mawut Atem diu"/>
    <n v="60"/>
    <s v="kakuma1"/>
    <x v="1"/>
    <n v="12"/>
    <s v="yes"/>
    <s v="Instructs family on the important of hygiene"/>
    <s v="Hospitals"/>
    <n v="15"/>
    <s v="malaria"/>
    <s v="yes"/>
    <s v="yes"/>
    <s v="No because I repeatedly received malaria Artemether without change"/>
    <n v="2"/>
  </r>
  <r>
    <s v="Matong Tong Yar"/>
    <n v="40"/>
    <s v="kakuma1"/>
    <x v="1"/>
    <n v="4"/>
    <s v="no"/>
    <s v="N/A"/>
    <s v="Clinics"/>
    <n v="2"/>
    <s v="malaria"/>
    <s v="yes"/>
    <s v="yes"/>
    <s v="Yes"/>
    <n v="2"/>
  </r>
  <r>
    <s v="Amen mohamed sali"/>
    <n v="19"/>
    <s v="kakuma2"/>
    <x v="0"/>
    <n v="6"/>
    <s v="yes"/>
    <s v="Encourage hygiene in our surroundings"/>
    <s v="Clinics"/>
    <n v="10"/>
    <s v="diarrhea"/>
    <s v="yes"/>
    <s v="yes"/>
    <s v="Yes"/>
    <n v="3"/>
  </r>
  <r>
    <s v="Ayen Barnaba"/>
    <n v="23"/>
    <s v="kakuma1"/>
    <x v="1"/>
    <n v="9"/>
    <s v="no"/>
    <s v="N/A"/>
    <s v="Clinics"/>
    <n v="30"/>
    <s v="malaria"/>
    <s v="yes"/>
    <s v="yes"/>
    <s v="Yes"/>
    <n v="5"/>
  </r>
  <r>
    <s v="Treasure koryom Ater"/>
    <n v="15"/>
    <s v="kakuma1"/>
    <x v="1"/>
    <n v="8"/>
    <s v="no"/>
    <s v="N/A"/>
    <s v="Clinics"/>
    <n v="9"/>
    <s v="malaria"/>
    <s v="yes"/>
    <s v="yes"/>
    <s v="Yes"/>
    <n v="6"/>
  </r>
  <r>
    <s v="Ismailia Ahmed mohamed"/>
    <n v="30"/>
    <s v="kakuma1"/>
    <x v="4"/>
    <n v="15"/>
    <s v="no"/>
    <s v="N/A"/>
    <s v="Clinics Chemist"/>
    <n v="12"/>
    <s v="malaria"/>
    <s v="yes"/>
    <s v="yes"/>
    <s v="Yes"/>
    <n v="10"/>
  </r>
  <r>
    <s v="Sean kuku kaka"/>
    <n v="25"/>
    <s v="kakuma1"/>
    <x v="3"/>
    <n v="10"/>
    <s v="no"/>
    <s v="N/A"/>
    <s v="Clinics"/>
    <n v="10"/>
    <s v="malaria"/>
    <s v="yes"/>
    <s v="no"/>
    <s v="Yes"/>
    <n v="1"/>
  </r>
  <r>
    <s v="Kaka idris kuku"/>
    <n v="17"/>
    <s v="kakuma1"/>
    <x v="3"/>
    <n v="5"/>
    <s v="yes"/>
    <s v="Give us advice on health issues and prevention"/>
    <s v="Clinics"/>
    <n v="15"/>
    <s v="malaria"/>
    <s v="yes"/>
    <s v="no"/>
    <s v="Yes"/>
    <n v="0"/>
  </r>
  <r>
    <s v="Nyiriak Deng Mayen"/>
    <n v="24"/>
    <s v="kakuma1"/>
    <x v="1"/>
    <n v="4"/>
    <s v="no"/>
    <s v="N/A"/>
    <s v="Clinics"/>
    <n v="3"/>
    <s v="malaria"/>
    <s v="yes"/>
    <s v="no"/>
    <s v="Yes"/>
    <n v="6"/>
  </r>
  <r>
    <s v="Nyantet mading deng"/>
    <n v="25"/>
    <s v="kakuma1"/>
    <x v="1"/>
    <n v="12"/>
    <s v="yes"/>
    <s v="Give us directions concerning health"/>
    <s v="Clinics Chemist"/>
    <n v="2"/>
    <s v="malaria"/>
    <s v="yes"/>
    <s v="yes"/>
    <s v="Yea"/>
    <n v="2"/>
  </r>
  <r>
    <s v="Ibrahim Ahmed"/>
    <n v="22"/>
    <s v="kakuma1"/>
    <x v="1"/>
    <n v="6"/>
    <s v="no"/>
    <s v="N/A"/>
    <s v="Clinics"/>
    <n v="5"/>
    <s v="typhoid"/>
    <s v="yes"/>
    <s v="yes"/>
    <s v="No"/>
    <n v="5"/>
  </r>
  <r>
    <s v="Awel luol Gang"/>
    <n v="18"/>
    <s v="kakuma1"/>
    <x v="1"/>
    <n v="16"/>
    <s v="no"/>
    <s v="N/A"/>
    <s v="Clinics"/>
    <n v="7"/>
    <s v="malaria"/>
    <s v="yes"/>
    <s v="no"/>
    <s v="No because I  repeatedly get Artemether and paracetamol"/>
    <n v="2"/>
  </r>
  <r>
    <s v="Akon deng machok"/>
    <n v="19"/>
    <s v="kakuma1"/>
    <x v="1"/>
    <n v="9"/>
    <s v="yes"/>
    <s v="Advice on issues of health"/>
    <s v="Clinics Chemist"/>
    <n v="5"/>
    <s v="typhoid"/>
    <s v="yes"/>
    <s v="no"/>
    <s v="Yes"/>
    <n v="5"/>
  </r>
  <r>
    <s v="Daniel Galuak Ayuel"/>
    <n v="30"/>
    <s v="kakuma1"/>
    <x v="3"/>
    <n v="10"/>
    <s v="no"/>
    <s v="N/A"/>
    <s v="Clinics"/>
    <n v="19"/>
    <s v="malaria"/>
    <s v="yes"/>
    <s v="yes"/>
    <s v="Yes"/>
    <n v="2"/>
  </r>
  <r>
    <s v="Adam Ibrahim"/>
    <n v="36"/>
    <s v="kakuma1"/>
    <x v="3"/>
    <n v="3"/>
    <s v="no"/>
    <s v="N/A"/>
    <s v="Chemist"/>
    <n v="2"/>
    <s v="typhoid"/>
    <s v="yes"/>
    <s v="yes"/>
    <s v="No"/>
    <n v="1"/>
  </r>
  <r>
    <s v="Achol Garang Anei"/>
    <n v="20"/>
    <s v="kakuma1"/>
    <x v="1"/>
    <n v="8"/>
    <s v="no"/>
    <s v="N/A"/>
    <s v="Chemist"/>
    <n v="2"/>
    <s v="malaria"/>
    <s v="yes"/>
    <s v="yes"/>
    <s v="No"/>
    <n v="2"/>
  </r>
  <r>
    <s v="Nyana  mayiiik maghai"/>
    <n v="21"/>
    <s v="kakuma1"/>
    <x v="3"/>
    <n v="3"/>
    <s v="no"/>
    <s v="N/A"/>
    <s v="Clinics"/>
    <n v="5"/>
    <s v="diarrhea"/>
    <s v="yes"/>
    <s v="no"/>
    <s v="Yes"/>
    <n v="2"/>
  </r>
  <r>
    <s v="Deng Achol Abuk"/>
    <n v="26"/>
    <s v="kakuma1"/>
    <x v="1"/>
    <n v="7"/>
    <s v="no"/>
    <s v="N/A"/>
    <s v="Clinics"/>
    <n v="20"/>
    <s v="malaria"/>
    <s v="yes"/>
    <s v="yes"/>
    <s v="Yes"/>
    <n v="0"/>
  </r>
  <r>
    <s v="Ayok kiir wiyual"/>
    <n v="19"/>
    <s v="kakuma1"/>
    <x v="3"/>
    <n v="1"/>
    <s v="no"/>
    <s v="N/A"/>
    <s v="Clinics Chemist"/>
    <n v="2"/>
    <s v="diarrhea"/>
    <s v="yes"/>
    <s v="no"/>
    <s v="No"/>
    <n v="7"/>
  </r>
  <r>
    <s v="Katanga ndaka"/>
    <n v="22"/>
    <s v="kakuma1"/>
    <x v="2"/>
    <n v="4"/>
    <s v="no"/>
    <s v="N/A"/>
    <s v="Clinics"/>
    <n v="3"/>
    <s v="malaria"/>
    <s v="yes"/>
    <s v="yes"/>
    <s v="Yes"/>
    <n v="1"/>
  </r>
  <r>
    <s v="Katanga ndaka"/>
    <n v="22"/>
    <s v="kakuma1"/>
    <x v="2"/>
    <n v="4"/>
    <s v="no"/>
    <s v="N/A"/>
    <s v="Clinics"/>
    <n v="3"/>
    <s v="malaria"/>
    <s v="yes"/>
    <s v="yes"/>
    <s v="Yes"/>
    <n v="1"/>
  </r>
  <r>
    <s v="Deng manyok Ayen"/>
    <n v="33"/>
    <s v="kakuma1"/>
    <x v="1"/>
    <n v="14"/>
    <s v="yes"/>
    <s v="Help with hygiene"/>
    <s v="Clinics"/>
    <n v="1"/>
    <s v="malaria"/>
    <s v="yes"/>
    <s v="yes"/>
    <s v="Yes"/>
    <n v="2"/>
  </r>
  <r>
    <s v="Ngunar maker Akok"/>
    <n v="50"/>
    <s v="kakuma1"/>
    <x v="3"/>
    <n v="5"/>
    <s v="no"/>
    <s v="N/A"/>
    <s v="Clinics Chemist"/>
    <n v="2"/>
    <s v="diarrhea"/>
    <s v="yes"/>
    <s v="no"/>
    <s v="Yes"/>
    <n v="6"/>
  </r>
  <r>
    <s v="Kachuol maleek"/>
    <n v="33"/>
    <s v="kakuma2"/>
    <x v="3"/>
    <n v="1"/>
    <s v="no"/>
    <s v="N/A"/>
    <s v="Clinics"/>
    <n v="10"/>
    <s v="malaria"/>
    <s v="yes"/>
    <s v="yes"/>
    <s v="No"/>
    <n v="0"/>
  </r>
  <r>
    <s v="Ustaz mobile piok"/>
    <n v="60"/>
    <s v="kakuma1"/>
    <x v="1"/>
    <n v="13"/>
    <s v="no"/>
    <s v="N/A"/>
    <s v="Hospitals"/>
    <n v="5"/>
    <s v="malaria"/>
    <s v="yes"/>
    <s v="yes"/>
    <s v="Yes"/>
    <n v="2"/>
  </r>
  <r>
    <s v="Rebecca Nyachigai kulang"/>
    <n v="45"/>
    <s v="kakuma1"/>
    <x v="1"/>
    <n v="9"/>
    <s v="no"/>
    <s v="N/A"/>
    <s v="Clinics Chemist"/>
    <n v="4"/>
    <s v="malaria"/>
    <s v="yes"/>
    <s v="no"/>
    <s v="Yes but I failed to understand why Artemether and paracetamol always"/>
    <n v="6"/>
  </r>
  <r>
    <s v="Achol Garang mayen"/>
    <n v="20"/>
    <s v="kakuma1"/>
    <x v="1"/>
    <n v="10"/>
    <s v="yes"/>
    <s v="She give instructions concerning health"/>
    <s v="Clinics"/>
    <n v="3"/>
    <s v="malaria"/>
    <s v="yes"/>
    <s v="yes"/>
    <s v="Yes"/>
    <n v="5"/>
  </r>
  <r>
    <s v="Daudi chwa"/>
    <n v="17"/>
    <s v="kakuma1"/>
    <x v="5"/>
    <n v="5"/>
    <s v="no"/>
    <s v="N/A"/>
    <s v="Clinics"/>
    <n v="5"/>
    <s v="malaria"/>
    <s v="yes"/>
    <s v="yes"/>
    <s v="Yes"/>
    <n v="7"/>
  </r>
  <r>
    <s v="Marial ngol Deng"/>
    <n v="19"/>
    <s v="kakuma2"/>
    <x v="3"/>
    <n v="20"/>
    <s v="yes"/>
    <s v="Teach us on important of prevention"/>
    <s v="Clinics"/>
    <n v="5"/>
    <s v="malaria"/>
    <s v="yes"/>
    <s v="yes"/>
    <s v="Yes"/>
    <n v="6"/>
  </r>
  <r>
    <s v="Sarah kinshasa"/>
    <n v="25"/>
    <s v="kakuma1"/>
    <x v="2"/>
    <n v="8"/>
    <s v="no"/>
    <s v="N/A"/>
    <s v="Clinics"/>
    <n v="2"/>
    <s v="malaria"/>
    <s v="yes"/>
    <s v="yes"/>
    <s v="No"/>
    <n v="2"/>
  </r>
  <r>
    <s v="Nadia kisa"/>
    <n v="30"/>
    <s v="kakuma1"/>
    <x v="2"/>
    <n v="5"/>
    <s v="no"/>
    <s v="N/A"/>
    <s v="Clinics"/>
    <n v="2"/>
    <s v="malaria"/>
    <s v="yes"/>
    <s v="no"/>
    <s v="Yes"/>
    <n v="2"/>
  </r>
  <r>
    <s v="Deborah nyanwut manyang"/>
    <n v="41"/>
    <s v="kakuma1"/>
    <x v="3"/>
    <n v="4"/>
    <s v="no"/>
    <s v="N/A"/>
    <s v="Clinics"/>
    <n v="2"/>
    <s v="malaria"/>
    <s v="yes"/>
    <s v="yes"/>
    <s v="Yes"/>
    <n v="3"/>
  </r>
  <r>
    <s v="Naomi katonga"/>
    <n v="21"/>
    <s v="kakuma1"/>
    <x v="0"/>
    <n v="2"/>
    <s v="no"/>
    <s v="N/A"/>
    <s v="Clinics"/>
    <n v="2"/>
    <s v="malaria"/>
    <s v="yes"/>
    <s v="yes"/>
    <s v="Of course"/>
    <n v="2"/>
  </r>
  <r>
    <s v="Kiiir machok Awel"/>
    <n v="60"/>
    <s v="kakuma1"/>
    <x v="1"/>
    <n v="163"/>
    <s v="yes"/>
    <s v="Give advice on implementing cleanliness for prevention in our environments"/>
    <s v="Clinics Chemist"/>
    <n v="3"/>
    <s v="diarrhea"/>
    <s v="yes"/>
    <s v="no"/>
    <s v="Yes"/>
    <n v="2"/>
  </r>
  <r>
    <s v="Asset mayen Ater"/>
    <n v="16"/>
    <s v="kakuma1"/>
    <x v="1"/>
    <n v="4"/>
    <s v="no"/>
    <s v="N/A"/>
    <s v="Clinics"/>
    <n v="2"/>
    <s v="malaria"/>
    <s v="yes"/>
    <s v="yes"/>
    <s v="Yes"/>
    <n v="5"/>
  </r>
  <r>
    <s v="Kuku idris nyingo"/>
    <n v="33"/>
    <s v="kakuma1"/>
    <x v="3"/>
    <n v="6"/>
    <s v="no"/>
    <s v="N/A"/>
    <s v="Clinics"/>
    <n v="5"/>
    <s v="malaria"/>
    <s v="yes"/>
    <s v="no"/>
    <s v="Yes"/>
    <n v="5"/>
  </r>
  <r>
    <s v="Kaka kamau lumuba"/>
    <n v="22"/>
    <s v="kakuma1"/>
    <x v="0"/>
    <n v="1"/>
    <s v="no"/>
    <s v="N/A"/>
    <s v="Hospitals"/>
    <n v="10"/>
    <s v="malaria"/>
    <s v="yes"/>
    <s v="yes"/>
    <s v="Yes"/>
    <n v="5"/>
  </r>
  <r>
    <s v="Majok Achol Mayen"/>
    <n v="19"/>
    <s v="kakuma1"/>
    <x v="1"/>
    <n v="10"/>
    <s v="yes"/>
    <s v="Help cleaning compound"/>
    <s v="Clinics"/>
    <n v="5"/>
    <s v="malaria"/>
    <s v="yes"/>
    <s v="yes"/>
    <s v="Yes"/>
    <n v="5"/>
  </r>
  <r>
    <s v="Monica Ajok maker"/>
    <n v="26"/>
    <s v="kakuma1"/>
    <x v="1"/>
    <n v="4"/>
    <s v="yes"/>
    <s v="Teach them how to prevent disease"/>
    <s v="Clinics Hospitals"/>
    <n v="5"/>
    <s v="malaria"/>
    <s v="yes"/>
    <s v="yes"/>
    <s v="Yes"/>
    <n v="6"/>
  </r>
  <r>
    <s v="Ayen thon Guot"/>
    <n v="48"/>
    <s v="kakuma2"/>
    <x v="1"/>
    <n v="5"/>
    <s v="no"/>
    <s v="N/A"/>
    <s v="Chemist"/>
    <n v="2"/>
    <s v="malaria"/>
    <s v="yes"/>
    <s v="yes"/>
    <s v="Yes"/>
    <n v="3"/>
  </r>
  <r>
    <s v="Ereng emuria koyen"/>
    <n v="17"/>
    <s v="kakuma1"/>
    <x v="5"/>
    <n v="9"/>
    <s v="no"/>
    <s v="N/A"/>
    <s v="Hospitals"/>
    <n v="1"/>
    <s v="malaria"/>
    <s v="no"/>
    <s v="N/A"/>
    <s v="Yes"/>
    <n v="0"/>
  </r>
  <r>
    <s v="Achiek mading Deng"/>
    <n v="16"/>
    <s v="kakuma1"/>
    <x v="1"/>
    <n v="12"/>
    <s v="no"/>
    <s v="N/A"/>
    <s v="Clinics"/>
    <n v="5"/>
    <s v="malaria"/>
    <s v="yes"/>
    <s v="yes"/>
    <s v="Yes"/>
    <n v="2"/>
  </r>
  <r>
    <s v="Panom Galuak Ayuel"/>
    <n v="20"/>
    <s v="kakuma1"/>
    <x v="1"/>
    <n v="7"/>
    <s v="no"/>
    <s v="N/A"/>
    <s v="Clinics"/>
    <n v="10"/>
    <s v="malaria"/>
    <s v="yes"/>
    <s v="yes"/>
    <s v="Yes"/>
    <n v="1"/>
  </r>
  <r>
    <s v="Mareng kachuol"/>
    <n v="18"/>
    <s v="kakuma1"/>
    <x v="1"/>
    <n v="7"/>
    <s v="yes"/>
    <s v="Being clean"/>
    <s v="Clinics"/>
    <n v="30"/>
    <s v="malaria"/>
    <s v="yes"/>
    <s v="yes"/>
    <s v="Yes"/>
    <n v="3"/>
  </r>
  <r>
    <s v="Nyibol magany Deng"/>
    <n v="25"/>
    <s v="kakuma1"/>
    <x v="1"/>
    <n v="3"/>
    <s v="no"/>
    <s v="N/A"/>
    <s v="Clinics"/>
    <n v="10"/>
    <s v="malaria"/>
    <s v="yes"/>
    <s v="yes"/>
    <s v="Yes"/>
    <n v="0"/>
  </r>
  <r>
    <s v="Lul noor Asen"/>
    <n v="19"/>
    <s v="kakuma1"/>
    <x v="4"/>
    <n v="10"/>
    <s v="no"/>
    <s v="N/A"/>
    <s v="Clinics"/>
    <n v="15"/>
    <s v="malaria"/>
    <s v="yes"/>
    <s v="yes"/>
    <s v="Yes"/>
    <n v="3"/>
  </r>
  <r>
    <s v="Amer machok"/>
    <n v="30"/>
    <s v="kakuma1"/>
    <x v="1"/>
    <n v="10"/>
    <s v="no"/>
    <s v="N/A"/>
    <s v="Clinics"/>
    <n v="5"/>
    <s v="malaria"/>
    <s v="yes"/>
    <s v="yes"/>
    <s v="Yes"/>
    <n v="1"/>
  </r>
  <r>
    <s v="Abul Garang  chol"/>
    <n v="15"/>
    <s v="kakuma1"/>
    <x v="1"/>
    <n v="10"/>
    <s v="no"/>
    <s v="N/A"/>
    <s v="Clinics"/>
    <n v="15"/>
    <s v="malaria"/>
    <s v="yes"/>
    <s v="no"/>
    <s v="Yes"/>
    <n v="2"/>
  </r>
  <r>
    <s v="Kachuol Galuak Deng"/>
    <n v="27"/>
    <s v="kakuma1"/>
    <x v="1"/>
    <n v="15"/>
    <s v="no"/>
    <s v="N/A"/>
    <s v="Clinics"/>
    <n v="5"/>
    <s v="malaria"/>
    <s v="yes"/>
    <s v="yes"/>
    <s v="Yes"/>
    <n v="2"/>
  </r>
  <r>
    <s v="Achol Galuak Deng"/>
    <n v="16"/>
    <s v="kakuma1"/>
    <x v="1"/>
    <n v="13"/>
    <s v="no"/>
    <s v="N/A"/>
    <s v="Clinics"/>
    <n v="20"/>
    <s v="malaria"/>
    <s v="yes"/>
    <s v="no"/>
    <s v="Yes"/>
    <n v="3"/>
  </r>
  <r>
    <s v="Akon Deng Mayen"/>
    <n v="16"/>
    <s v="kakuma1"/>
    <x v="1"/>
    <n v="18"/>
    <s v="no"/>
    <s v="N/A"/>
    <s v="Clinics"/>
    <n v="5"/>
    <s v="malaria"/>
    <s v="yes"/>
    <s v="no"/>
    <s v="Yes"/>
    <n v="2"/>
  </r>
  <r>
    <s v="Ayak Magoor piok"/>
    <n v="22"/>
    <s v="kakuma1"/>
    <x v="1"/>
    <n v="12"/>
    <s v="no"/>
    <s v="N/A"/>
    <s v="Clinics"/>
    <n v="7"/>
    <s v="malaria"/>
    <s v="yes"/>
    <s v="no"/>
    <s v="Yes"/>
    <n v="3"/>
  </r>
  <r>
    <s v="Achol maker Deng"/>
    <n v="25"/>
    <s v="kakuma1"/>
    <x v="1"/>
    <n v="15"/>
    <s v="no"/>
    <s v="N/A"/>
    <s v="Clinics"/>
    <n v="8"/>
    <s v="malaria"/>
    <s v="yes"/>
    <s v="no"/>
    <s v="Yes"/>
    <n v="2"/>
  </r>
  <r>
    <s v="Ajah maker  Deng"/>
    <n v="27"/>
    <s v="kakuma1"/>
    <x v="1"/>
    <n v="15"/>
    <s v="no"/>
    <s v="N/A"/>
    <s v="Clinics"/>
    <n v="0"/>
    <s v="malaria"/>
    <s v="yes"/>
    <s v="no"/>
    <s v="Yes"/>
    <n v="3"/>
  </r>
  <r>
    <s v="Achiek Garang Deng"/>
    <n v="16"/>
    <s v="kakuma1"/>
    <x v="1"/>
    <n v="18"/>
    <s v="yes"/>
    <s v="Cooking at home"/>
    <s v="Clinics"/>
    <n v="5"/>
    <s v="malaria"/>
    <s v="yes"/>
    <s v="N/A"/>
    <s v="Yes"/>
    <n v="2"/>
  </r>
  <r>
    <s v="Deng Machiek chiech"/>
    <n v="40"/>
    <s v="kakuma1"/>
    <x v="1"/>
    <n v="12"/>
    <s v="no"/>
    <s v="N/A"/>
    <s v="Clinics"/>
    <n v="10"/>
    <s v="malaria"/>
    <s v="yes"/>
    <s v="yes"/>
    <s v="Yes"/>
    <n v="2"/>
  </r>
  <r>
    <s v="Jacklin muhawenderemane"/>
    <n v="25"/>
    <s v="kakuma1"/>
    <x v="0"/>
    <n v="5"/>
    <s v="yes"/>
    <s v="Hygiene"/>
    <s v="Clinics"/>
    <n v="15"/>
    <s v="malaria"/>
    <s v="yes"/>
    <s v="yes"/>
    <s v="Yes"/>
    <n v="1"/>
  </r>
  <r>
    <s v="Achol monykuer"/>
    <n v="40"/>
    <s v="kakuma1"/>
    <x v="1"/>
    <n v="13"/>
    <s v="no"/>
    <s v="N/A"/>
    <s v="Clinics"/>
    <n v="30"/>
    <s v="malaria"/>
    <s v="yes"/>
    <s v="yes"/>
    <s v="Yes"/>
    <n v="3"/>
  </r>
  <r>
    <s v="Nyingong Galuak Deng"/>
    <n v="26"/>
    <s v="kakuma1"/>
    <x v="1"/>
    <n v="10"/>
    <s v="no"/>
    <s v="N/A"/>
    <s v="Clinics"/>
    <n v="12"/>
    <s v="malaria"/>
    <s v="yes"/>
    <s v="yes"/>
    <s v="Yes"/>
    <n v="2"/>
  </r>
  <r>
    <s v="Akuol monyjok Deng"/>
    <n v="20"/>
    <s v="kakuma1"/>
    <x v="1"/>
    <n v="10"/>
    <s v="yes"/>
    <s v="Hygiene"/>
    <s v="Clinics"/>
    <n v="10"/>
    <s v="malaria"/>
    <s v="yes"/>
    <s v="yes"/>
    <s v="Yes"/>
    <n v="3"/>
  </r>
  <r>
    <s v="Ayen  Galuak  Kulang"/>
    <n v="10"/>
    <s v="kakuma1"/>
    <x v="1"/>
    <n v="13"/>
    <s v="yes"/>
    <s v="Adviser"/>
    <s v="Clinics"/>
    <n v="11"/>
    <s v="malaria"/>
    <s v="yes"/>
    <s v="yes"/>
    <s v="Yes I do"/>
    <n v="2"/>
  </r>
  <r>
    <s v="Yak mading deng"/>
    <n v="8"/>
    <s v="kakuma1"/>
    <x v="1"/>
    <n v="16"/>
    <s v="yes"/>
    <s v="Checking on us"/>
    <s v="Clinics"/>
    <n v="10"/>
    <s v="malaria"/>
    <s v="yes"/>
    <s v="yes"/>
    <s v="Yes"/>
    <n v="4"/>
  </r>
  <r>
    <s v="Mayen mading deng"/>
    <n v="11"/>
    <s v="kakuma1"/>
    <x v="1"/>
    <n v="14"/>
    <s v="yes"/>
    <s v="Counselling"/>
    <s v="Clinics"/>
    <n v="11"/>
    <s v="malaria"/>
    <s v="yes"/>
    <s v="yes"/>
    <s v="Yes"/>
    <n v="1"/>
  </r>
  <r>
    <s v="Vivian atet"/>
    <n v="24"/>
    <s v="kakuma1"/>
    <x v="1"/>
    <n v="5"/>
    <s v="no"/>
    <s v="N/A"/>
    <s v="Clinics"/>
    <n v="24"/>
    <s v="malaria"/>
    <s v="yes"/>
    <s v="no"/>
    <s v="No"/>
    <n v="1"/>
  </r>
  <r>
    <s v="Aluong mator"/>
    <n v="12"/>
    <s v="kakuma1"/>
    <x v="1"/>
    <n v="10"/>
    <s v="no"/>
    <s v="N/A"/>
    <s v="Clinics"/>
    <n v="15"/>
    <s v="malaria"/>
    <s v="yes"/>
    <s v="no"/>
    <s v="No"/>
    <n v="1"/>
  </r>
  <r>
    <s v="Koryom Deng mayen"/>
    <n v="23"/>
    <s v="kakuma1"/>
    <x v="1"/>
    <n v="15"/>
    <s v="no"/>
    <s v="N/A"/>
    <s v="Clinics"/>
    <n v="12"/>
    <s v="malaria"/>
    <s v="yes"/>
    <s v="no"/>
    <s v="No"/>
    <n v="2"/>
  </r>
  <r>
    <s v="Majok mading deng"/>
    <n v="1"/>
    <s v="kakuma1"/>
    <x v="1"/>
    <n v="9"/>
    <s v="yes"/>
    <s v="Encouraging us"/>
    <s v="Clinics"/>
    <n v="14"/>
    <s v="malaria"/>
    <s v="yes"/>
    <s v="no"/>
    <s v="No"/>
    <n v="1"/>
  </r>
  <r>
    <s v="Angok mading deng"/>
    <n v="18"/>
    <s v="kakuma1"/>
    <x v="1"/>
    <n v="9"/>
    <s v="no"/>
    <s v="N/A"/>
    <s v="Clinics"/>
    <n v="15"/>
    <s v="malaria"/>
    <s v="yes"/>
    <s v="no"/>
    <s v="No"/>
    <n v="2"/>
  </r>
  <r>
    <s v="Deng mading deng"/>
    <n v="20"/>
    <s v="kakuma1"/>
    <x v="1"/>
    <n v="10"/>
    <s v="yes"/>
    <s v="Helped us"/>
    <s v="Clinics"/>
    <n v="16"/>
    <s v="malaria"/>
    <s v="yes"/>
    <s v="no"/>
    <s v="No"/>
    <n v="2"/>
  </r>
  <r>
    <s v="Marial Galuak"/>
    <n v="21"/>
    <s v="kakuma1"/>
    <x v="1"/>
    <n v="13"/>
    <s v="yes"/>
    <s v="Assistant"/>
    <s v="Clinics"/>
    <n v="50"/>
    <s v="malaria"/>
    <s v="yes"/>
    <s v="no"/>
    <s v="No"/>
    <n v="2"/>
  </r>
  <r>
    <s v="Lucy Amou"/>
    <n v="24"/>
    <s v="kakuma1"/>
    <x v="1"/>
    <n v="10"/>
    <s v="yes"/>
    <s v="Adviser"/>
    <s v="Clinics"/>
    <n v="13"/>
    <s v="malaria"/>
    <s v="yes"/>
    <s v="no"/>
    <s v="No"/>
    <n v="1"/>
  </r>
  <r>
    <s v="Lucy pombe"/>
    <n v="21"/>
    <s v="kakuma1"/>
    <x v="1"/>
    <n v="14"/>
    <s v="yes"/>
    <s v="She treats me whenever I am sick"/>
    <s v="Clinics"/>
    <n v="7"/>
    <s v="malaria"/>
    <s v="yes"/>
    <s v="yes"/>
    <s v="Sometimes"/>
    <n v="3"/>
  </r>
  <r>
    <s v="Katanga ndaka"/>
    <n v="22"/>
    <s v="kakuma1"/>
    <x v="2"/>
    <n v="4"/>
    <s v="no"/>
    <s v="N/A"/>
    <s v="Clinics"/>
    <n v="3"/>
    <s v="malaria"/>
    <s v="yes"/>
    <s v="yes"/>
    <s v="Yes"/>
    <n v="1"/>
  </r>
  <r>
    <s v="Madeline Martha"/>
    <n v="20"/>
    <s v="kakuma1"/>
    <x v="3"/>
    <n v="10"/>
    <s v="no"/>
    <s v="N/A"/>
    <s v="Clinics"/>
    <n v="20"/>
    <s v="malaria"/>
    <s v="no"/>
    <s v="N/A"/>
    <s v="Yes"/>
    <n v="1"/>
  </r>
  <r>
    <s v="Monica Nyantet"/>
    <n v="19"/>
    <s v="kakuma1"/>
    <x v="1"/>
    <n v="8"/>
    <s v="no"/>
    <s v="N/A"/>
    <s v="Clinics"/>
    <n v="15"/>
    <s v="diarrhea"/>
    <s v="yes"/>
    <s v="no"/>
    <s v="Yes"/>
    <n v="1"/>
  </r>
  <r>
    <s v="Rockwine Luciana"/>
    <n v="22"/>
    <s v="kakuma1"/>
    <x v="1"/>
    <n v="17"/>
    <s v="yes"/>
    <s v="She works with IRC as a committee member"/>
    <s v="Clinics"/>
    <n v="5"/>
    <s v="malaria"/>
    <s v="no"/>
    <s v="N/A"/>
    <s v="Yes"/>
    <n v="3"/>
  </r>
  <r>
    <s v="4hKuei Deng Awan"/>
    <n v="24"/>
    <s v="kakuma1"/>
    <x v="1"/>
    <n v="5"/>
    <s v="no"/>
    <s v="N/A"/>
    <s v="Clinics"/>
    <n v="20"/>
    <s v="malaria"/>
    <s v="yes"/>
    <s v="yes"/>
    <s v="Yes"/>
    <n v="1"/>
  </r>
  <r>
    <s v="Abudikadil suleiman hassan"/>
    <n v="30"/>
    <s v="kakuma1"/>
    <x v="4"/>
    <n v="9"/>
    <s v="yes"/>
    <s v="Cleanest"/>
    <s v="Clinics"/>
    <n v="25"/>
    <s v="malaria"/>
    <s v="yes"/>
    <s v="yes"/>
    <s v="Yes"/>
    <n v="2"/>
  </r>
  <r>
    <s v="Neema john Rohpan"/>
    <n v="20"/>
    <s v="kakuma1"/>
    <x v="1"/>
    <n v="7"/>
    <s v="yes"/>
    <s v="Proper hygiene"/>
    <s v="Clinics"/>
    <n v="20"/>
    <s v="malaria"/>
    <s v="no"/>
    <s v="N/A"/>
    <s v="Yes"/>
    <n v="0"/>
  </r>
  <r>
    <s v="Johmaker maker Machuor"/>
    <n v="22"/>
    <s v="kakuma3"/>
    <x v="3"/>
    <n v="12"/>
    <s v="no"/>
    <s v="N/A"/>
    <s v="Clinics"/>
    <n v="6"/>
    <s v="malaria"/>
    <s v="yes"/>
    <s v="yes"/>
    <s v="No"/>
    <n v="3"/>
  </r>
  <r>
    <s v="Romeo Augustin"/>
    <n v="25"/>
    <s v="kakuma1"/>
    <x v="5"/>
    <n v="4"/>
    <s v="yes"/>
    <s v="Encourage cleanliness"/>
    <s v="Hospitals"/>
    <n v="0"/>
    <s v="typhoid"/>
    <s v="no"/>
    <s v="N/A"/>
    <s v="Of course"/>
    <n v="5"/>
  </r>
  <r>
    <s v="Yap yusif mohamed"/>
    <n v="36"/>
    <s v="kakuma3"/>
    <x v="4"/>
    <n v="9"/>
    <s v="no"/>
    <s v="N/A"/>
    <s v="Clinics"/>
    <n v="5"/>
    <s v="typhoid"/>
    <s v="yes"/>
    <s v="yes"/>
    <s v="Yes"/>
    <n v="1"/>
  </r>
  <r>
    <s v="Mathier chuol guot"/>
    <n v="20"/>
    <s v="kakuma2"/>
    <x v="3"/>
    <n v="4"/>
    <s v="no"/>
    <s v="N/A"/>
    <s v="Clinics"/>
    <n v="2"/>
    <s v="malaria"/>
    <s v="yes"/>
    <s v="no"/>
    <s v="Yes"/>
    <n v="2"/>
  </r>
  <r>
    <s v="Akeer wasiri"/>
    <n v="17"/>
    <s v="kakuma2"/>
    <x v="3"/>
    <n v="2"/>
    <s v="yes"/>
    <s v="Give us guidance on health issues"/>
    <s v="Clinics"/>
    <n v="2"/>
    <s v="malaria"/>
    <s v="no"/>
    <s v="N/A"/>
    <s v="Yes"/>
    <n v="3"/>
  </r>
  <r>
    <s v="Adam Ekeng Ekiru"/>
    <n v="20"/>
    <s v="kakuma1"/>
    <x v="5"/>
    <n v="3"/>
    <s v="no"/>
    <s v="N/A"/>
    <s v="Clinics"/>
    <n v="1"/>
    <s v="diarrhea"/>
    <s v="no"/>
    <s v="N/A"/>
    <s v="Yes"/>
    <n v="3"/>
  </r>
  <r>
    <s v="Yubil yunis"/>
    <n v="22"/>
    <s v="kakuma2"/>
    <x v="3"/>
    <n v="2"/>
    <s v="no"/>
    <s v="N/A"/>
    <s v="Clinics"/>
    <n v="10"/>
    <s v="malaria"/>
    <s v="yes"/>
    <s v="yes"/>
    <s v="No they repeatedly gave us Artemether and paracetamol"/>
    <n v="0"/>
  </r>
  <r>
    <s v="Ater Deng angony"/>
    <n v="26"/>
    <s v="kakuma2"/>
    <x v="1"/>
    <n v="6"/>
    <s v="no"/>
    <s v="N/A"/>
    <s v="Clinics Chemist"/>
    <n v="6"/>
    <s v="typhoid"/>
    <s v="no"/>
    <s v="N/A"/>
    <s v="Yes"/>
    <n v="3"/>
  </r>
  <r>
    <s v="Akur makuei"/>
    <n v="26"/>
    <s v="kakuma2"/>
    <x v="3"/>
    <n v="5"/>
    <s v="no"/>
    <s v="N/A"/>
    <s v="Chemist"/>
    <n v="1"/>
    <s v="diarrhea"/>
    <s v="no"/>
    <s v="N/A"/>
    <s v="Yes"/>
    <n v="1"/>
  </r>
  <r>
    <s v="Mama Kenga Ezra"/>
    <n v="40"/>
    <s v="kakuma2"/>
    <x v="2"/>
    <n v="12"/>
    <s v="no"/>
    <s v="N/A"/>
    <s v="Clinics"/>
    <n v="7"/>
    <s v="malaria"/>
    <s v="yes"/>
    <s v="no"/>
    <s v="Yes"/>
    <n v="2"/>
  </r>
  <r>
    <s v="Chol Dual Deng"/>
    <n v="16"/>
    <s v="kakuma2"/>
    <x v="1"/>
    <n v="5"/>
    <s v="no"/>
    <s v="N/A"/>
    <s v="Clinics"/>
    <n v="3"/>
    <s v="malaria"/>
    <s v="yes"/>
    <s v="yes"/>
    <s v="Yes"/>
    <n v="2"/>
  </r>
  <r>
    <s v="Waziri mayene"/>
    <n v="22"/>
    <s v="kakuma2"/>
    <x v="2"/>
    <n v="6"/>
    <s v="no"/>
    <s v="N/A"/>
    <s v="Clinics"/>
    <n v="10"/>
    <s v="malaria"/>
    <s v="yes"/>
    <s v="yes"/>
    <s v="Yes"/>
    <n v="10"/>
  </r>
  <r>
    <s v="Mohamed Ali"/>
    <n v="22"/>
    <s v="kakuma3"/>
    <x v="4"/>
    <n v="16"/>
    <s v="no"/>
    <s v="N/A"/>
    <s v="Clinics Chemist"/>
    <n v="2"/>
    <s v="malaria"/>
    <s v="yes"/>
    <s v="yes"/>
    <s v="Yes"/>
    <n v="16"/>
  </r>
  <r>
    <s v="Abdala yusif Ahmed"/>
    <n v="25"/>
    <s v="kakuma3"/>
    <x v="4"/>
    <n v="6"/>
    <s v="no"/>
    <s v="N/A"/>
    <s v="Clinics"/>
    <n v="5"/>
    <s v="malaria"/>
    <s v="yes"/>
    <s v="yes"/>
    <s v="Yes"/>
    <n v="9"/>
  </r>
  <r>
    <s v="Osman Abdullah"/>
    <n v="50"/>
    <s v="kakuma3"/>
    <x v="3"/>
    <n v="6"/>
    <s v="no"/>
    <s v="N/A"/>
    <s v="Clinics"/>
    <n v="6"/>
    <s v="malaria"/>
    <s v="yes"/>
    <s v="yes"/>
    <s v="Yes"/>
    <n v="8"/>
  </r>
  <r>
    <s v="Riziki kitulo"/>
    <n v="28"/>
    <s v="kakuma1"/>
    <x v="2"/>
    <n v="8"/>
    <s v="no"/>
    <s v="N/A"/>
    <s v="Clinics"/>
    <n v="10"/>
    <s v="malaria"/>
    <s v="yes"/>
    <s v="yes"/>
    <s v="No"/>
    <n v="3"/>
  </r>
  <r>
    <s v="Mitoma changa"/>
    <n v="21"/>
    <s v="kakuma1"/>
    <x v="2"/>
    <n v="6"/>
    <s v="no"/>
    <s v="N/A"/>
    <s v="Clinics"/>
    <n v="5"/>
    <s v="malaria"/>
    <s v="yes"/>
    <s v="yes"/>
    <s v="Yes"/>
    <n v="1"/>
  </r>
  <r>
    <s v="Mohamed abdi"/>
    <n v="18"/>
    <s v="kakuma1"/>
    <x v="4"/>
    <n v="5"/>
    <s v="no"/>
    <s v="N/A"/>
    <s v="Hospitals"/>
    <n v="3"/>
    <s v="malaria"/>
    <s v="yes"/>
    <s v="yes"/>
    <s v="No"/>
    <n v="1"/>
  </r>
  <r>
    <s v="Abass bakaria"/>
    <n v="29"/>
    <s v="kakuma1"/>
    <x v="1"/>
    <n v="11"/>
    <s v="no"/>
    <s v="N/A"/>
    <s v="Clinics"/>
    <n v="0"/>
    <s v="malaria"/>
    <s v="yes"/>
    <s v="yes"/>
    <s v="No"/>
    <n v="1"/>
  </r>
  <r>
    <s v="Aseid Juma kamal"/>
    <n v="26"/>
    <s v="kakuma3"/>
    <x v="3"/>
    <n v="6"/>
    <s v="no"/>
    <s v="N/A"/>
    <s v="Clinics"/>
    <n v="6"/>
    <s v="typhoid"/>
    <s v="yes"/>
    <s v="yes"/>
    <s v="Of course I do"/>
    <n v="11"/>
  </r>
  <r>
    <s v="Manyiel Atiel Bol"/>
    <n v="26"/>
    <s v="kakuma3"/>
    <x v="1"/>
    <n v="10"/>
    <s v="yes"/>
    <s v="Give guidelines on health protocols"/>
    <s v="Clinics"/>
    <n v="15"/>
    <s v="malaria"/>
    <s v="yes"/>
    <s v="no"/>
    <s v="Yes"/>
    <n v="7"/>
  </r>
  <r>
    <s v="Iram Makos Bagadi"/>
    <n v="29"/>
    <s v="kakuma3"/>
    <x v="2"/>
    <n v="12"/>
    <s v="no"/>
    <s v="N/A"/>
    <s v="Clinics Chemist"/>
    <n v="5"/>
    <s v="diarrhea"/>
    <s v="yes"/>
    <s v="yes"/>
    <s v="Yes"/>
    <n v="5"/>
  </r>
  <r>
    <s v="Peter Nariba"/>
    <n v="26"/>
    <s v="kakuma2"/>
    <x v="2"/>
    <n v="11"/>
    <s v="no"/>
    <s v="N/A"/>
    <s v="Clinics"/>
    <n v="2"/>
    <s v="malaria"/>
    <s v="yes"/>
    <s v="no"/>
    <s v="Yes"/>
    <n v="11"/>
  </r>
  <r>
    <s v="Omar Ahmed"/>
    <n v="22"/>
    <s v="kakuma3"/>
    <x v="4"/>
    <n v="13"/>
    <s v="no"/>
    <s v="N/A"/>
    <s v="Clinics"/>
    <n v="2"/>
    <s v="typhoid"/>
    <s v="yes"/>
    <s v="yes"/>
    <s v="Yes"/>
    <n v="2"/>
  </r>
  <r>
    <s v="Bazimise Frank Bakita"/>
    <n v="30"/>
    <s v="kakuma3"/>
    <x v="0"/>
    <n v="5"/>
    <s v="no"/>
    <s v="N/A"/>
    <s v="Clinics"/>
    <n v="5"/>
    <s v="malaria"/>
    <s v="yes"/>
    <s v="yes"/>
    <s v="Yes"/>
    <n v="5"/>
  </r>
  <r>
    <s v="Hassan Abdullah Abdirahman"/>
    <n v="28"/>
    <s v="kakuma2"/>
    <x v="4"/>
    <n v="15"/>
    <s v="no"/>
    <s v="N/A"/>
    <s v="Clinics"/>
    <n v="1"/>
    <s v="malaria"/>
    <s v="yes"/>
    <s v="no"/>
    <s v="Yes"/>
    <n v="2"/>
  </r>
  <r>
    <s v="Heritie Frank Wanyama"/>
    <n v="45"/>
    <s v="kakuma3"/>
    <x v="5"/>
    <n v="6"/>
    <s v="no"/>
    <s v="N/A"/>
    <s v="Clinics"/>
    <n v="5"/>
    <s v="malaria"/>
    <s v="yes"/>
    <s v="yes"/>
    <s v="No,because they repeatedly gave us Artemether and paracetamol"/>
    <n v="0"/>
  </r>
  <r>
    <s v="Hassan Abdirahman Abdisafa"/>
    <n v="28"/>
    <s v="kakuma2"/>
    <x v="4"/>
    <n v="4"/>
    <s v="no"/>
    <s v="N/A"/>
    <s v="Clinics"/>
    <n v="2"/>
    <s v="typhoid"/>
    <s v="yes"/>
    <s v="yes"/>
    <s v="Yes"/>
    <n v="1"/>
  </r>
  <r>
    <s v="Radhid Abdi Sharif"/>
    <n v="25"/>
    <s v="kakuma3"/>
    <x v="4"/>
    <n v="1"/>
    <s v="yes"/>
    <s v="Clean environment to avoid dirts"/>
    <s v="Clinics Chemist"/>
    <n v="6"/>
    <s v="malaria"/>
    <s v="yes"/>
    <s v="yes"/>
    <s v="Yes although they do not change drugs if you are diagnosed many times of malaria"/>
    <n v="3"/>
  </r>
  <r>
    <s v="Abdi Hussain"/>
    <n v="22"/>
    <s v="kakuma3"/>
    <x v="4"/>
    <n v="22"/>
    <s v="no"/>
    <s v="N/A"/>
    <s v="Clinics"/>
    <n v="2"/>
    <s v="malaria"/>
    <s v="yes"/>
    <s v="yes"/>
    <s v="No"/>
    <n v="2"/>
  </r>
  <r>
    <s v="Athiei Monyjok Goch"/>
    <n v="21"/>
    <s v="kakuma3"/>
    <x v="1"/>
    <n v="6"/>
    <s v="no"/>
    <s v="N/A"/>
    <s v="Clinics"/>
    <n v="5"/>
    <s v="malaria"/>
    <s v="yes"/>
    <s v="yes"/>
    <s v="No"/>
    <n v="2"/>
  </r>
  <r>
    <s v="Issa mamur simon"/>
    <n v="22"/>
    <s v="kakuma3"/>
    <x v="0"/>
    <n v="3"/>
    <s v="no"/>
    <s v="N/A"/>
    <s v="Clinics"/>
    <n v="2"/>
    <s v="malaria"/>
    <s v="yes"/>
    <s v="yes"/>
    <s v="Yes"/>
    <n v="2"/>
  </r>
  <r>
    <s v="Mabior Deng Wuor"/>
    <n v="40"/>
    <s v="kakuma3"/>
    <x v="1"/>
    <n v="2"/>
    <s v="no"/>
    <s v="N/A"/>
    <s v="Clinics"/>
    <n v="5"/>
    <s v="typhoid"/>
    <s v="no"/>
    <s v="N/A"/>
    <s v="Yes"/>
    <n v="1"/>
  </r>
  <r>
    <s v="Abubakar Mohamed  Aden"/>
    <n v="25"/>
    <s v="kakuma3"/>
    <x v="4"/>
    <n v="5"/>
    <s v="no"/>
    <s v="N/A"/>
    <s v="Clinics"/>
    <n v="6"/>
    <s v="typhoid"/>
    <s v="yes"/>
    <s v="no"/>
    <s v="Yes"/>
    <n v="0"/>
  </r>
  <r>
    <s v="Abass Kodi"/>
    <n v="31"/>
    <s v="kakuma2"/>
    <x v="3"/>
    <n v="1"/>
    <s v="no"/>
    <s v="N/A"/>
    <s v="Clinics Chemist"/>
    <n v="2"/>
    <s v="malaria"/>
    <s v="no"/>
    <s v="N/A"/>
    <s v="Yes"/>
    <n v="2"/>
  </r>
  <r>
    <s v="Issac Ing'ola Omar"/>
    <n v="35"/>
    <s v="kakuma3"/>
    <x v="3"/>
    <n v="9"/>
    <s v="no"/>
    <s v="N/A"/>
    <s v="Clinics"/>
    <n v="2"/>
    <s v="malaria"/>
    <s v="yes"/>
    <s v="yes"/>
    <s v="Yes"/>
    <n v="3"/>
  </r>
  <r>
    <s v="Rashid Abdi Sharif"/>
    <n v="33"/>
    <s v="kakuma3"/>
    <x v="4"/>
    <n v="6"/>
    <s v="no"/>
    <s v="N/A"/>
    <s v="Clinics Chemist"/>
    <n v="5"/>
    <s v="typhoid"/>
    <s v="yes"/>
    <s v="yes"/>
    <s v="Yes although they did give same drugs"/>
    <n v="2"/>
  </r>
  <r>
    <s v="Athiei Monyjok Goch"/>
    <n v="15"/>
    <s v="kakuma2"/>
    <x v="1"/>
    <n v="8"/>
    <s v="no"/>
    <s v="N/A"/>
    <s v="Clinics"/>
    <n v="2"/>
    <s v="malaria"/>
    <s v="yes"/>
    <s v="no"/>
    <s v="Yes"/>
    <n v="6"/>
  </r>
  <r>
    <s v="Issa Mamur simon"/>
    <n v="25"/>
    <s v="kakuma3"/>
    <x v="5"/>
    <n v="4"/>
    <s v="yes"/>
    <s v="Give healthy advice on health and environmental issues"/>
    <s v="Clinics"/>
    <n v="0"/>
    <s v="typhoid"/>
    <s v="yes"/>
    <s v="no"/>
    <s v="Yes"/>
    <n v="2"/>
  </r>
  <r>
    <s v="Nyamuon riek Deng"/>
    <n v="41"/>
    <s v="kakuma3"/>
    <x v="1"/>
    <n v="6"/>
    <s v="no"/>
    <s v="N/A"/>
    <s v="Clinics"/>
    <n v="12"/>
    <s v="malaria"/>
    <s v="yes"/>
    <s v="no"/>
    <s v="Yes"/>
    <n v="1"/>
  </r>
  <r>
    <s v="Mabior Deng Wuor"/>
    <n v="52"/>
    <s v="kakuma3"/>
    <x v="1"/>
    <n v="12"/>
    <s v="yes"/>
    <s v="Give  advice on environmental policy"/>
    <s v="Clinics"/>
    <n v="2"/>
    <s v="diarrhea"/>
    <s v="yes"/>
    <s v="yes"/>
    <s v="No"/>
    <n v="1"/>
  </r>
  <r>
    <s v="Halakano Dire Wako"/>
    <n v="39"/>
    <s v="kakuma3"/>
    <x v="2"/>
    <n v="10"/>
    <s v="no"/>
    <s v="N/A"/>
    <s v="Clinics"/>
    <n v="11"/>
    <s v="malaria"/>
    <s v="yes"/>
    <s v="no"/>
    <s v="Yes"/>
    <n v="1"/>
  </r>
  <r>
    <s v="Dire wazire wako"/>
    <n v="25"/>
    <s v="kakuma3"/>
    <x v="2"/>
    <n v="11"/>
    <s v="no"/>
    <s v="N/A"/>
    <s v="Clinics"/>
    <n v="12"/>
    <s v="malaria"/>
    <s v="yes"/>
    <s v="no"/>
    <s v="Yes 1"/>
    <n v="0"/>
  </r>
  <r>
    <s v="Osman Abdikadir Osman"/>
    <n v="35"/>
    <s v="kakuma1"/>
    <x v="4"/>
    <n v="17"/>
    <s v="no"/>
    <s v="N/A"/>
    <s v="Clinics"/>
    <n v="2"/>
    <s v="malaria"/>
    <s v="yes"/>
    <s v="yes"/>
    <s v="Yes although they don't change one you are malaria positive"/>
    <n v="9"/>
  </r>
  <r>
    <s v="Osman Abdirahman"/>
    <n v="43"/>
    <s v="kakuma3"/>
    <x v="4"/>
    <n v="6"/>
    <s v="no"/>
    <s v="N/A"/>
    <s v="Clinics"/>
    <n v="2"/>
    <s v="malaria"/>
    <s v="yes"/>
    <s v="yes"/>
    <s v="Of course I do"/>
    <n v="2"/>
  </r>
  <r>
    <s v="Omar suleiman khalid"/>
    <n v="37"/>
    <s v="kakuma3"/>
    <x v="4"/>
    <n v="15"/>
    <s v="yes"/>
    <s v="Environmental impact on my life"/>
    <s v="Clinics Chemist"/>
    <n v="3"/>
    <s v="typhoid"/>
    <s v="yes"/>
    <s v="yes"/>
    <s v="Yes"/>
    <n v="4"/>
  </r>
  <r>
    <s v="Hassan Suleiman Adam"/>
    <n v="26"/>
    <s v="kakuma3"/>
    <x v="4"/>
    <n v="3"/>
    <s v="no"/>
    <s v="N/A"/>
    <s v="Clinics"/>
    <n v="2"/>
    <s v="malaria"/>
    <s v="yes"/>
    <s v="yes"/>
    <s v="Yes"/>
    <n v="1"/>
  </r>
  <r>
    <s v="Mohamed Haden Abukakar"/>
    <n v="5"/>
    <s v="kakuma3"/>
    <x v="4"/>
    <n v="5"/>
    <s v="no"/>
    <s v="N/A"/>
    <s v="Hospitals"/>
    <n v="2"/>
    <s v="malaria"/>
    <s v="yes"/>
    <s v="yes"/>
    <s v="Yes"/>
    <n v="1"/>
  </r>
  <r>
    <s v="Nyakong Happy Gatwick"/>
    <n v="36"/>
    <s v="kakuma3"/>
    <x v="1"/>
    <n v="7"/>
    <s v="no"/>
    <s v="N/A"/>
    <s v="Clinics"/>
    <n v="2"/>
    <s v="malaria"/>
    <s v="yes"/>
    <s v="no"/>
    <s v="Yes"/>
    <n v="2"/>
  </r>
  <r>
    <s v="Mwenebatene David"/>
    <n v="33"/>
    <s v="kakuma3"/>
    <x v="2"/>
    <n v="1"/>
    <s v="no"/>
    <s v="N/A"/>
    <s v="Clinics Chemist"/>
    <n v="4"/>
    <s v="malaria"/>
    <s v="no"/>
    <s v="N/A"/>
    <s v="Yes"/>
    <n v="2"/>
  </r>
  <r>
    <s v="Nyamuch Garkuoth Chan"/>
    <n v="36"/>
    <s v="kakuma3"/>
    <x v="1"/>
    <n v="5"/>
    <s v="no"/>
    <s v="N/A"/>
    <s v="Clinics"/>
    <n v="5"/>
    <s v="malaria"/>
    <s v="yes"/>
    <s v="no"/>
    <s v="Yes"/>
    <n v="3"/>
  </r>
  <r>
    <s v="Rashidi mwema"/>
    <n v="25"/>
    <s v="kakuma3"/>
    <x v="2"/>
    <n v="9"/>
    <s v="no"/>
    <s v="N/A"/>
    <s v="Clinics"/>
    <n v="10"/>
    <s v="malaria"/>
    <s v="yes"/>
    <s v="no"/>
    <s v="Yes"/>
    <n v="1"/>
  </r>
  <r>
    <s v="Tabona Mohamed Tawafik"/>
    <n v="18"/>
    <s v="kakuma3"/>
    <x v="4"/>
    <n v="6"/>
    <s v="no"/>
    <s v="N/A"/>
    <s v="Clinics"/>
    <n v="6"/>
    <s v="malaria"/>
    <s v="yes"/>
    <s v="yes"/>
    <s v="Yes I do"/>
    <n v="2"/>
  </r>
  <r>
    <s v="Tawafik kisa Tawafik"/>
    <n v="22"/>
    <s v="kakuma3"/>
    <x v="2"/>
    <n v="6"/>
    <s v="no"/>
    <s v="N/A"/>
    <s v="Clinics"/>
    <n v="2"/>
    <s v="malaria"/>
    <s v="yes"/>
    <s v="yes"/>
    <s v="Yes"/>
    <n v="1"/>
  </r>
  <r>
    <s v="Maduot kuot Madut"/>
    <n v="36"/>
    <s v="kakuma3"/>
    <x v="1"/>
    <n v="6"/>
    <s v="no"/>
    <s v="N/A"/>
    <s v="Chemist"/>
    <n v="1"/>
    <s v="typhoid"/>
    <s v="yes"/>
    <s v="yes"/>
    <s v="Yes"/>
    <n v="3"/>
  </r>
  <r>
    <s v="Ater Deng Mayen"/>
    <n v="28"/>
    <s v="kakuma1"/>
    <x v="1"/>
    <n v="30"/>
    <s v="yes"/>
    <s v="Give advice on matters concerning health"/>
    <s v="Clinics Chemist"/>
    <n v="3"/>
    <s v="typhoid"/>
    <s v="yes"/>
    <s v="no"/>
    <s v="Yes"/>
    <n v="11"/>
  </r>
  <r>
    <s v="Omar Anuur yusif"/>
    <n v="36"/>
    <s v="kakuma3"/>
    <x v="3"/>
    <n v="2"/>
    <s v="no"/>
    <s v="N/A"/>
    <s v="Clinics"/>
    <n v="5"/>
    <s v="malaria"/>
    <s v="yes"/>
    <s v="yes"/>
    <s v="Yes I do"/>
    <n v="2"/>
  </r>
  <r>
    <s v="Abdirahman Abdikadir"/>
    <n v="30"/>
    <s v="kakuma3"/>
    <x v="5"/>
    <n v="7"/>
    <s v="no"/>
    <s v="N/A"/>
    <s v="Clinics"/>
    <n v="5"/>
    <s v="malaria"/>
    <s v="yes"/>
    <s v="no"/>
    <s v="Yes"/>
    <n v="3"/>
  </r>
  <r>
    <s v="Fatma Hussain"/>
    <n v="15"/>
    <s v="kakuma3"/>
    <x v="4"/>
    <n v="20"/>
    <s v="no"/>
    <s v="N/A"/>
    <s v="Clinics Chemist"/>
    <n v="1"/>
    <s v="malaria"/>
    <s v="yes"/>
    <s v="no"/>
    <s v="Yes"/>
    <n v="2"/>
  </r>
  <r>
    <s v="Nyamal Reat Routh"/>
    <n v="25"/>
    <s v="kakuma3"/>
    <x v="3"/>
    <n v="3"/>
    <s v="no"/>
    <s v="N/A"/>
    <s v="Clinics Chemist"/>
    <n v="2"/>
    <s v="typhoid"/>
    <s v="yes"/>
    <s v="yes"/>
    <s v="Yes"/>
    <n v="5"/>
  </r>
  <r>
    <s v="Balandino loden"/>
    <n v="20"/>
    <s v="kakuma3"/>
    <x v="0"/>
    <n v="3"/>
    <s v="no"/>
    <s v="N/A"/>
    <s v="Clinics"/>
    <n v="2"/>
    <s v="malaria"/>
    <s v="yes"/>
    <s v="yes"/>
    <s v="No"/>
    <n v="2"/>
  </r>
  <r>
    <s v="Athian Aleer Atem"/>
    <n v="16"/>
    <s v="kakuma3"/>
    <x v="1"/>
    <n v="2"/>
    <s v="no"/>
    <s v="N/A"/>
    <s v="Clinics Chemist"/>
    <n v="2"/>
    <s v="malaria"/>
    <s v="yes"/>
    <s v="yes"/>
    <s v="Yes"/>
    <n v="3"/>
  </r>
  <r>
    <s v="Tony cheng"/>
    <n v="39"/>
    <s v="kakuma3"/>
    <x v="3"/>
    <n v="2"/>
    <s v="no"/>
    <s v="N/A"/>
    <s v="Chemist"/>
    <n v="6"/>
    <s v="malaria"/>
    <s v="yes"/>
    <s v="yes"/>
    <s v="No"/>
    <n v="2"/>
  </r>
  <r>
    <s v="Inshad Abdulman Hussein"/>
    <n v="26"/>
    <s v="kakuma3"/>
    <x v="3"/>
    <n v="5"/>
    <s v="no"/>
    <s v="N/A"/>
    <s v="Clinics"/>
    <n v="12"/>
    <s v="malaria"/>
    <s v="yes"/>
    <s v="no"/>
    <s v="No change of drugs after you repeatable sick for malaria sock"/>
    <n v="5"/>
  </r>
  <r>
    <s v="Ayoola Sunday"/>
    <n v="54"/>
    <s v="kakuma3"/>
    <x v="2"/>
    <n v="14"/>
    <s v="no"/>
    <s v="N/A"/>
    <s v="Clinics"/>
    <n v="2"/>
    <s v="malaria"/>
    <s v="yes"/>
    <s v="no"/>
    <s v="Yes"/>
    <n v="2"/>
  </r>
  <r>
    <s v="Ahmed Idris"/>
    <n v="40"/>
    <s v="kakuma2"/>
    <x v="4"/>
    <n v="10"/>
    <s v="no"/>
    <s v="N/A"/>
    <s v="Clinics"/>
    <n v="2"/>
    <s v="malaria"/>
    <s v="yes"/>
    <s v="yes"/>
    <s v="They repeatedly gave me Artemether and paracetamol"/>
    <n v="6"/>
  </r>
  <r>
    <s v="Yuonis fatuma"/>
    <n v="26"/>
    <s v="kakuma3"/>
    <x v="4"/>
    <n v="25"/>
    <s v="yes"/>
    <s v="Give advice on matters concerning family health"/>
    <s v="Clinics Chemist"/>
    <n v="5"/>
    <s v="typhoid"/>
    <s v="yes"/>
    <s v="no"/>
    <s v="Yes"/>
    <n v="2"/>
  </r>
  <r>
    <s v="Peter Nirango Busime"/>
    <n v="21"/>
    <s v="kakuma3"/>
    <x v="5"/>
    <n v="6"/>
    <s v="no"/>
    <s v="N/A"/>
    <s v="Chemist"/>
    <n v="2"/>
    <s v="malaria"/>
    <s v="yes"/>
    <s v="yes"/>
    <s v="Yes"/>
    <n v="2"/>
  </r>
  <r>
    <s v="Busien Murunga"/>
    <n v="33"/>
    <s v="kakuma4"/>
    <x v="2"/>
    <n v="6"/>
    <s v="no"/>
    <s v="N/A"/>
    <s v="Hospitals"/>
    <n v="12"/>
    <s v="malaria"/>
    <s v="yes"/>
    <s v="no"/>
    <s v="NA"/>
    <n v="5"/>
  </r>
  <r>
    <s v="Kironga Adam Mwema"/>
    <n v="22"/>
    <s v="kakuma4"/>
    <x v="5"/>
    <n v="10"/>
    <s v="no"/>
    <s v="N/A"/>
    <s v="Hospitals"/>
    <n v="15"/>
    <s v="malaria"/>
    <s v="yes"/>
    <s v="no"/>
    <s v="Yes"/>
    <n v="2"/>
  </r>
  <r>
    <s v="Gabriel Elizondo"/>
    <n v="42"/>
    <s v="kakuma4"/>
    <x v="0"/>
    <n v="2"/>
    <s v="no"/>
    <s v="N/A"/>
    <s v="Hospitals Chemist"/>
    <n v="5"/>
    <s v="malaria"/>
    <s v="yes"/>
    <s v="yes"/>
    <s v="Yes"/>
    <n v="3"/>
  </r>
  <r>
    <s v="Anuur yasin mohamed"/>
    <n v="26"/>
    <s v="kakuma4"/>
    <x v="4"/>
    <n v="6"/>
    <s v="no"/>
    <s v="N/A"/>
    <s v="Clinics"/>
    <n v="2"/>
    <s v="typhoid"/>
    <s v="yes"/>
    <s v="yes"/>
    <s v="Yes"/>
    <n v="2"/>
  </r>
  <r>
    <s v="Maria yusif Ahmed"/>
    <n v="18"/>
    <s v="kakuma4"/>
    <x v="4"/>
    <n v="6"/>
    <s v="no"/>
    <s v="N/A"/>
    <s v="Hospitals"/>
    <n v="6"/>
    <s v="malaria"/>
    <s v="yes"/>
    <s v="no"/>
    <s v="Yes"/>
    <n v="2"/>
  </r>
  <r>
    <s v="Adele mwuabatano"/>
    <n v="25"/>
    <s v="kakuma4"/>
    <x v="2"/>
    <n v="12"/>
    <s v="no"/>
    <s v="N/A"/>
    <s v="Hospitals"/>
    <n v="0"/>
    <s v="malaria"/>
    <s v="no"/>
    <s v="N/A"/>
    <s v="Yes"/>
    <n v="2"/>
  </r>
  <r>
    <s v="Jonathan jok thon"/>
    <n v="50"/>
    <s v="kakuma4"/>
    <x v="1"/>
    <n v="21"/>
    <s v="no"/>
    <s v="N/A"/>
    <s v="Clinics"/>
    <n v="2"/>
    <s v="malaria"/>
    <s v="yes"/>
    <s v="no"/>
    <s v="Yes"/>
    <n v="2"/>
  </r>
  <r>
    <s v="Nyamal Gatkuoth Nhial"/>
    <n v="22"/>
    <s v="kakuma4"/>
    <x v="1"/>
    <n v="5"/>
    <s v="no"/>
    <s v="N/A"/>
    <s v="Hospitals"/>
    <n v="2"/>
    <s v="malaria"/>
    <s v="yes"/>
    <s v="yes"/>
    <s v="They don't change malaria tablets"/>
    <n v="2"/>
  </r>
  <r>
    <s v="Nyathak Duoth"/>
    <n v="18"/>
    <s v="kakuma4"/>
    <x v="1"/>
    <n v="3"/>
    <s v="yes"/>
    <s v="Support us during time of sickness and offer environmental protection through giving counselling and guidance on issues of health"/>
    <s v="Clinics Hospitals"/>
    <n v="2"/>
    <s v="typhoid"/>
    <s v="no"/>
    <s v="N/A"/>
    <s v="Yes"/>
    <n v="2"/>
  </r>
  <r>
    <s v="Nyasibit Mcdonald Routh"/>
    <n v="33"/>
    <s v="kakuma4"/>
    <x v="3"/>
    <n v="7"/>
    <s v="no"/>
    <s v="N/A"/>
    <s v="Clinics Hospitals"/>
    <n v="2"/>
    <s v="malaria"/>
    <s v="yes"/>
    <s v="yes"/>
    <s v="Yes"/>
    <n v="0"/>
  </r>
  <r>
    <s v="Nyatirit marieu riek"/>
    <n v="29"/>
    <s v="kakuma4"/>
    <x v="1"/>
    <n v="6"/>
    <s v="no"/>
    <s v="N/A"/>
    <s v="Hospitals"/>
    <n v="6"/>
    <s v="typhoid"/>
    <s v="yes"/>
    <s v="no"/>
    <s v="No they gave us Artemether and paracetamol repeatedly"/>
    <n v="1"/>
  </r>
  <r>
    <s v="Kuku Abass"/>
    <n v="23"/>
    <s v="kakuma4"/>
    <x v="3"/>
    <n v="9"/>
    <s v="no"/>
    <s v="N/A"/>
    <s v="Hospitals"/>
    <n v="6"/>
    <s v="malaria"/>
    <s v="yes"/>
    <s v="no"/>
    <s v="Yes"/>
    <n v="2"/>
  </r>
  <r>
    <s v="Deng Mabior Peei"/>
    <n v="37"/>
    <s v="kakuma2"/>
    <x v="1"/>
    <n v="3"/>
    <s v="no"/>
    <s v="N/A"/>
    <s v="Clinics Chemist"/>
    <n v="10"/>
    <s v="malaria"/>
    <s v="yes"/>
    <s v="yes"/>
    <s v="Yes"/>
    <n v="2"/>
  </r>
  <r>
    <s v="Mary Nyanwut Jong"/>
    <n v="40"/>
    <s v="kakuma4"/>
    <x v="1"/>
    <n v="10"/>
    <s v="no"/>
    <s v="N/A"/>
    <s v="Hospitals"/>
    <n v="11"/>
    <s v="malaria"/>
    <s v="yes"/>
    <s v="yes"/>
    <s v="Of course I do"/>
    <n v="2"/>
  </r>
  <r>
    <s v="Martha Agot Mawut"/>
    <n v="36"/>
    <s v="kakuma1"/>
    <x v="1"/>
    <n v="12"/>
    <s v="no"/>
    <s v="N/A"/>
    <s v="Clinics Hospitals"/>
    <n v="2"/>
    <s v="malaria"/>
    <s v="yes"/>
    <s v="no"/>
    <s v="Yes although they have many challenges"/>
    <n v="2"/>
  </r>
  <r>
    <s v="Ephram Daboluu"/>
    <n v="26"/>
    <s v="kakuma4"/>
    <x v="2"/>
    <n v="12"/>
    <s v="no"/>
    <s v="N/A"/>
    <s v="Clinics Hospitals"/>
    <n v="6"/>
    <s v="malaria"/>
    <s v="yes"/>
    <s v="yes"/>
    <s v="Yes"/>
    <n v="2"/>
  </r>
  <r>
    <s v="Kodi yusif Abass"/>
    <n v="34"/>
    <s v="kakuma4"/>
    <x v="3"/>
    <n v="2"/>
    <s v="no"/>
    <s v="N/A"/>
    <s v="Hospitals"/>
    <n v="13"/>
    <s v="malaria"/>
    <s v="no"/>
    <s v="N/A"/>
    <s v="Yes"/>
    <n v="2"/>
  </r>
  <r>
    <s v="Gabriel Kuer machiek"/>
    <n v="78"/>
    <s v="kakuma1"/>
    <x v="1"/>
    <n v="9"/>
    <s v="no"/>
    <s v="N/A"/>
    <s v="Clinics"/>
    <n v="14"/>
    <s v="malaria"/>
    <s v="yes"/>
    <s v="yes"/>
    <s v="Yes"/>
    <n v="2"/>
  </r>
  <r>
    <s v="Nyikang Lowoi"/>
    <n v="12"/>
    <s v="kakuma4"/>
    <x v="1"/>
    <n v="7"/>
    <s v="no"/>
    <s v="N/A"/>
    <s v="Hospitals"/>
    <n v="2"/>
    <s v="typhoid"/>
    <s v="no"/>
    <s v="N/A"/>
    <s v="No"/>
    <n v="6"/>
  </r>
  <r>
    <s v="Abdullahi Ali furah"/>
    <n v="25"/>
    <s v="kakuma4"/>
    <x v="4"/>
    <n v="6"/>
    <s v="no"/>
    <s v="N/A"/>
    <s v="Hospitals"/>
    <n v="12"/>
    <s v="malaria"/>
    <s v="yes"/>
    <s v="no"/>
    <s v="Yes although they gave Artemether and paracetamol always"/>
    <n v="2"/>
  </r>
  <r>
    <s v="Abdikadir liban jama"/>
    <n v="22"/>
    <s v="kakuma3"/>
    <x v="4"/>
    <n v="10"/>
    <s v="no"/>
    <s v="N/A"/>
    <s v="Clinics"/>
    <n v="3"/>
    <s v="typhoid"/>
    <s v="yes"/>
    <s v="yes"/>
    <s v="Yes although they gave us Artemether and paracetamol repeatedly"/>
    <n v="1"/>
  </r>
  <r>
    <s v="Lisban Ali Ahmed"/>
    <n v="55"/>
    <s v="kakuma3"/>
    <x v="4"/>
    <n v="20"/>
    <s v="no"/>
    <s v="N/A"/>
    <s v="Clinics"/>
    <n v="6"/>
    <s v="typhoid"/>
    <s v="yes"/>
    <s v="yes"/>
    <s v="Yes although they gave us Artemether and paracetamol repeatedly"/>
    <n v="2"/>
  </r>
  <r>
    <s v="Romeo Augustus Kadir"/>
    <n v="27"/>
    <s v="kakuma4"/>
    <x v="1"/>
    <n v="12"/>
    <s v="no"/>
    <s v="N/A"/>
    <s v="Clinics"/>
    <n v="15"/>
    <s v="malaria"/>
    <s v="yes"/>
    <s v="no"/>
    <s v="Yes although they gave us Artemether and paracetamol repeatedly"/>
    <n v="2"/>
  </r>
  <r>
    <s v="Abdiasis Liban Jama"/>
    <n v="55"/>
    <s v="kakuma4"/>
    <x v="4"/>
    <n v="6"/>
    <s v="yes"/>
    <s v="Give advice on matters concerning health care"/>
    <s v="Hospitals"/>
    <n v="5"/>
    <s v="malaria"/>
    <s v="yes"/>
    <s v="yes"/>
    <s v="Yes although they gave us Artemether and paracetamol repeatedly"/>
    <n v="1"/>
  </r>
  <r>
    <s v="Oluwa Both Louny"/>
    <n v="26"/>
    <s v="kakuma4"/>
    <x v="3"/>
    <n v="15"/>
    <s v="no"/>
    <s v="N/A"/>
    <s v="Hospitals"/>
    <n v="2"/>
    <s v="malaria"/>
    <s v="yes"/>
    <s v="yes"/>
    <s v="Yes although they gave us Artemether and paracetamol repeatedly"/>
    <n v="0"/>
  </r>
  <r>
    <s v="Abdullahi Abdul juma"/>
    <n v="22"/>
    <s v="kakuma4"/>
    <x v="3"/>
    <n v="9"/>
    <s v="no"/>
    <s v="N/A"/>
    <s v="Hospitals"/>
    <n v="2"/>
    <s v="malaria"/>
    <s v="yes"/>
    <s v="no"/>
    <s v="Yes although they gave us Artemether and paracetamol repeatedly"/>
    <n v="1"/>
  </r>
  <r>
    <s v="Abdullahi Muya Juma"/>
    <n v="33"/>
    <s v="kakuma4"/>
    <x v="4"/>
    <n v="2"/>
    <s v="no"/>
    <s v="N/A"/>
    <s v="Clinics Hospitals"/>
    <n v="6"/>
    <s v="malaria"/>
    <s v="yes"/>
    <s v="yes"/>
    <s v="Yes"/>
    <n v="1"/>
  </r>
  <r>
    <s v="Ajah Gatluak Thon"/>
    <n v="20"/>
    <s v="kakuma4"/>
    <x v="1"/>
    <n v="15"/>
    <s v="yes"/>
    <s v="Give advice on issues of health care policy"/>
    <s v="Hospitals"/>
    <n v="5"/>
    <s v="malaria"/>
    <s v="yes"/>
    <s v="yes"/>
    <s v="Yes although they gave us Artemether and paracetamol repeatedly"/>
    <n v="3"/>
  </r>
  <r>
    <s v="Bol Madut Mayiik"/>
    <n v="21"/>
    <s v="kakuma2"/>
    <x v="1"/>
    <n v="6"/>
    <s v="no"/>
    <s v="N/A"/>
    <s v="Hospitals"/>
    <n v="2"/>
    <s v="malaria"/>
    <s v="yes"/>
    <s v="yes"/>
    <s v="Yes although they gave us Artemether and paracetamol repeatedly"/>
    <n v="2"/>
  </r>
  <r>
    <s v="Kalu Samuel Hassan"/>
    <n v="14"/>
    <s v="kakuma4"/>
    <x v="0"/>
    <n v="5"/>
    <s v="no"/>
    <s v="N/A"/>
    <s v="Hospitals"/>
    <n v="5"/>
    <s v="malaria"/>
    <s v="no"/>
    <s v="N/A"/>
    <s v="Yes although they gave us Artemether and paracetamol repeatedly"/>
    <n v="2"/>
  </r>
  <r>
    <s v="Hassan Ali"/>
    <n v="19"/>
    <s v="kakuma3"/>
    <x v="4"/>
    <n v="2"/>
    <s v="no"/>
    <s v="N/A"/>
    <s v="Hospitals"/>
    <n v="3"/>
    <s v="malaria"/>
    <s v="no"/>
    <s v="N/A"/>
    <s v="Yes although they gave us Artemether and paracetamol repeatedly"/>
    <n v="5"/>
  </r>
  <r>
    <s v="Onesphord Selemani"/>
    <n v="24"/>
    <s v="kakuma4"/>
    <x v="5"/>
    <n v="5"/>
    <s v="no"/>
    <s v="N/A"/>
    <s v="Hospitals"/>
    <n v="5"/>
    <s v="malaria"/>
    <s v="no"/>
    <s v="N/A"/>
    <s v="Yes although they gave us Artemether and paracetamol repeatedly"/>
    <n v="3"/>
  </r>
  <r>
    <s v="Bwanga Hassan"/>
    <n v="40"/>
    <s v="kakuma3"/>
    <x v="0"/>
    <n v="5"/>
    <s v="yes"/>
    <s v="Give environmental advice"/>
    <s v="Clinics"/>
    <n v="5"/>
    <s v="malaria"/>
    <s v="no"/>
    <s v="N/A"/>
    <s v="Yes although they gave us Artemether and paracetamol"/>
    <n v="3"/>
  </r>
  <r>
    <s v="Mapienu Tiny"/>
    <n v="25"/>
    <s v="kakuma4"/>
    <x v="3"/>
    <n v="6"/>
    <s v="no"/>
    <s v="N/A"/>
    <s v="Hospitals"/>
    <n v="3"/>
    <s v="malaria"/>
    <s v="yes"/>
    <s v="yes"/>
    <s v="No"/>
    <n v="2"/>
  </r>
  <r>
    <s v="Luka Sultan Hamdan"/>
    <n v="33"/>
    <s v="kakuma4"/>
    <x v="4"/>
    <n v="2"/>
    <s v="no"/>
    <s v="N/A"/>
    <s v="Hospitals"/>
    <n v="2"/>
    <s v="malaria"/>
    <s v="yes"/>
    <s v="yes"/>
    <s v="Yes although they gave us Artemether and paracetamol repeatedly"/>
    <n v="3"/>
  </r>
  <r>
    <s v="Hamas kodi Ahmed"/>
    <n v="26"/>
    <s v="kakuma4"/>
    <x v="4"/>
    <n v="4"/>
    <s v="no"/>
    <s v="N/A"/>
    <s v="Hospitals"/>
    <n v="3"/>
    <s v="malaria"/>
    <s v="yes"/>
    <s v="yes"/>
    <s v="Yes although they gave us Artemether and paracetamol repeatedly"/>
    <n v="6"/>
  </r>
  <r>
    <s v="Irizakubwa Minani moise"/>
    <n v="23"/>
    <s v="kakuma4"/>
    <x v="5"/>
    <n v="2"/>
    <s v="no"/>
    <s v="N/A"/>
    <s v="Hospitals"/>
    <n v="2"/>
    <s v="malaria"/>
    <s v="yes"/>
    <s v="yes"/>
    <s v="No"/>
    <n v="1"/>
  </r>
  <r>
    <s v="Deng Ater Deng"/>
    <n v="46"/>
    <s v="kakuma4"/>
    <x v="1"/>
    <n v="5"/>
    <s v="no"/>
    <s v="N/A"/>
    <s v="Hospitals"/>
    <n v="6"/>
    <s v="malaria"/>
    <s v="yes"/>
    <s v="yes"/>
    <s v="Yes although they gave us Artemether and paracetamol repeatedly"/>
    <n v="5"/>
  </r>
  <r>
    <s v="Abakar Hassan Oman"/>
    <n v="22"/>
    <s v="kakuma4"/>
    <x v="4"/>
    <n v="6"/>
    <s v="no"/>
    <s v="N/A"/>
    <s v="Clinics Hospitals"/>
    <n v="5"/>
    <s v="malaria"/>
    <s v="yes"/>
    <s v="yes"/>
    <s v="Yes although they gave us Artemether and paracetamol"/>
    <n v="2"/>
  </r>
  <r>
    <s v="Mon Eric Ekwuom"/>
    <n v="25"/>
    <s v="kakuma4"/>
    <x v="1"/>
    <n v="8"/>
    <s v="no"/>
    <s v="N/A"/>
    <s v="Clinics Hospitals"/>
    <n v="3"/>
    <s v="typhoid"/>
    <s v="yes"/>
    <s v="no"/>
    <s v="No"/>
    <n v="11"/>
  </r>
  <r>
    <s v="Magadam Hamza"/>
    <n v="22"/>
    <s v="kakuma4"/>
    <x v="0"/>
    <n v="3"/>
    <s v="no"/>
    <s v="N/A"/>
    <s v="Clinics Hospitals"/>
    <n v="8"/>
    <s v="malaria"/>
    <s v="yes"/>
    <s v="yes"/>
    <s v="Yes"/>
    <n v="3"/>
  </r>
  <r>
    <s v="Luka Sultan Hamdan"/>
    <n v="30"/>
    <s v="kakuma3"/>
    <x v="4"/>
    <n v="6"/>
    <s v="no"/>
    <s v="N/A"/>
    <s v="Clinics"/>
    <n v="2"/>
    <s v="malaria"/>
    <s v="yes"/>
    <s v="no"/>
    <s v="Yes although they gave us Artemether and paracetamol repeatedly"/>
    <n v="2"/>
  </r>
  <r>
    <s v="Machot Mater Tiny"/>
    <n v="22"/>
    <s v="kakuma4"/>
    <x v="1"/>
    <n v="2"/>
    <s v="no"/>
    <s v="N/A"/>
    <s v="Hospitals"/>
    <n v="9"/>
    <s v="typhoid"/>
    <s v="yes"/>
    <s v="yes"/>
    <s v="Yes although they gave us Artemether and paracetamol repeatedly"/>
    <n v="2"/>
  </r>
  <r>
    <s v="Abdiqafar Ali Osman"/>
    <n v="26"/>
    <s v="kakuma4"/>
    <x v="4"/>
    <n v="9"/>
    <s v="no"/>
    <s v="N/A"/>
    <s v="Hospitals"/>
    <n v="5"/>
    <s v="malaria"/>
    <s v="yes"/>
    <s v="no"/>
    <s v="Yes although they gave us Artemether and paracetamol repeatedly"/>
    <n v="2"/>
  </r>
  <r>
    <s v="Aduol Ayiik Mayiik"/>
    <n v="33"/>
    <s v="kakuma4"/>
    <x v="1"/>
    <n v="3"/>
    <s v="no"/>
    <s v="N/A"/>
    <s v="Clinics"/>
    <n v="3"/>
    <s v="malaria"/>
    <s v="yes"/>
    <s v="no"/>
    <s v="Yes"/>
    <n v="1"/>
  </r>
  <r>
    <s v="Dorah Tap Wich"/>
    <n v="12"/>
    <s v="kakuma3"/>
    <x v="3"/>
    <n v="6"/>
    <s v="no"/>
    <s v="N/A"/>
    <s v="Clinics"/>
    <n v="2"/>
    <s v="malaria"/>
    <s v="yes"/>
    <s v="yes"/>
    <s v="Yes"/>
    <n v="2"/>
  </r>
  <r>
    <s v="Awil Farah Noor"/>
    <n v="22"/>
    <s v="kakuma4"/>
    <x v="3"/>
    <n v="6"/>
    <s v="no"/>
    <s v="N/A"/>
    <s v="Clinics"/>
    <n v="7"/>
    <s v="malaria"/>
    <s v="yes"/>
    <s v="no"/>
    <s v="Yes although they gave us Artemether and paracetamol always"/>
    <n v="1"/>
  </r>
  <r>
    <s v="Dadiri Ali Hussein"/>
    <n v="36"/>
    <s v="kakuma4"/>
    <x v="4"/>
    <n v="1"/>
    <s v="no"/>
    <s v="N/A"/>
    <s v="Clinics Hospitals Chemist"/>
    <n v="16"/>
    <s v="malaria"/>
    <s v="no"/>
    <s v="N/A"/>
    <s v="Yes"/>
    <n v="2"/>
  </r>
  <r>
    <s v="Nyasunday Bol Dut"/>
    <n v="35"/>
    <s v="kakuma4"/>
    <x v="1"/>
    <n v="3"/>
    <s v="no"/>
    <s v="N/A"/>
    <s v="Hospitals"/>
    <n v="6"/>
    <s v="malaria"/>
    <s v="yes"/>
    <s v="yes"/>
    <s v="Yes"/>
    <n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s v="Anselm Lumumba"/>
    <n v="24"/>
    <s v="kakuma1"/>
    <s v="Rwandese"/>
    <n v="2"/>
    <s v="yes"/>
    <s v="Helping when he is sick"/>
    <s v="Chemist"/>
    <n v="2"/>
    <x v="0"/>
    <s v="yes"/>
    <s v="yes"/>
    <s v="Yes"/>
    <n v="3"/>
  </r>
  <r>
    <s v="Ater Deng Mayen"/>
    <n v="24"/>
    <s v="kakuma1"/>
    <s v="South sudanese"/>
    <n v="13"/>
    <s v="no"/>
    <s v="N/A"/>
    <s v="Clinics"/>
    <n v="5"/>
    <x v="0"/>
    <s v="yes"/>
    <s v="yes"/>
    <s v="Yes I do"/>
    <n v="6"/>
  </r>
  <r>
    <s v="Kachuol messi kiir"/>
    <n v="18"/>
    <s v="kakuma3"/>
    <s v="South sudanese"/>
    <n v="5"/>
    <s v="no"/>
    <s v="N/A"/>
    <s v="Clinics"/>
    <n v="10"/>
    <x v="0"/>
    <s v="yes"/>
    <s v="yes"/>
    <s v="Yes"/>
    <n v="1"/>
  </r>
  <r>
    <s v="Kisee daudi kisee"/>
    <n v="26"/>
    <s v="kakuma2"/>
    <s v="Congolese"/>
    <n v="10"/>
    <s v="yes"/>
    <s v="Direct me on issues concerning health like hygiene"/>
    <s v="Clinics"/>
    <n v="10"/>
    <x v="0"/>
    <s v="yes"/>
    <s v="yes"/>
    <s v="No am always given anti malaria  no changes"/>
    <n v="3"/>
  </r>
  <r>
    <s v="Mawut Agoth Akuet"/>
    <n v="21"/>
    <s v="kakuma1"/>
    <s v="South sudanese"/>
    <n v="10"/>
    <s v="no"/>
    <s v="N/A"/>
    <s v="Chemist"/>
    <n v="2"/>
    <x v="1"/>
    <s v="yes"/>
    <s v="yes"/>
    <s v="Yes"/>
    <n v="5"/>
  </r>
  <r>
    <s v="Salome Andrew salome"/>
    <n v="40"/>
    <s v="kakuma1"/>
    <s v="Congolese"/>
    <n v="2"/>
    <s v="no"/>
    <s v="N/A"/>
    <s v="Clinics Chemist"/>
    <n v="5"/>
    <x v="0"/>
    <s v="yes"/>
    <s v="no"/>
    <s v="Yes but repeatedly given malaria tablets"/>
    <n v="3"/>
  </r>
  <r>
    <s v="Salome Andrew salome"/>
    <n v="40"/>
    <s v="kakuma1"/>
    <s v="Congolese"/>
    <n v="2"/>
    <s v="no"/>
    <s v="N/A"/>
    <s v="Clinics Chemist"/>
    <n v="5"/>
    <x v="0"/>
    <s v="yes"/>
    <s v="no"/>
    <s v="Yes but repeatedly given malaria tablets"/>
    <n v="3"/>
  </r>
  <r>
    <s v="Kiir maboir Achiek"/>
    <n v="18"/>
    <s v="kakuma1"/>
    <s v="South sudanese"/>
    <n v="11"/>
    <s v="yes"/>
    <s v="Give necessary advice on health issues and provide for us"/>
    <s v="Clinics Chemist"/>
    <n v="10"/>
    <x v="2"/>
    <s v="yes"/>
    <s v="no"/>
    <s v="Yes"/>
    <n v="5"/>
  </r>
  <r>
    <s v="John kachuol mei"/>
    <n v="25"/>
    <s v="kakuma1"/>
    <s v="Sudanes"/>
    <n v="8"/>
    <s v="no"/>
    <s v="N/A"/>
    <s v="Clinics"/>
    <n v="15"/>
    <x v="2"/>
    <s v="yes"/>
    <s v="no"/>
    <s v="Some of doctors mistreated me"/>
    <n v="10"/>
  </r>
  <r>
    <s v="Mubarak Almuse juba"/>
    <n v="28"/>
    <s v="kakuma1"/>
    <s v="Sudanes"/>
    <n v="9"/>
    <s v="no"/>
    <s v="N/A"/>
    <s v="Hospitals Chemist"/>
    <n v="2"/>
    <x v="0"/>
    <s v="yes"/>
    <s v="yes"/>
    <s v="Yes"/>
    <n v="6"/>
  </r>
  <r>
    <s v="Sunday miayiek kuol"/>
    <n v="20"/>
    <s v="kakuma1"/>
    <s v="South sudanese"/>
    <n v="5"/>
    <s v="no"/>
    <s v="N/A"/>
    <s v="Clinics"/>
    <n v="5"/>
    <x v="0"/>
    <s v="yes"/>
    <s v="yes"/>
    <s v="Yes"/>
    <n v="6"/>
  </r>
  <r>
    <s v="Deng makhor Deng"/>
    <n v="45"/>
    <s v="kakuma1"/>
    <s v="South sudanese"/>
    <n v="6"/>
    <s v="no"/>
    <s v="N/A"/>
    <s v="Clinics Chemist"/>
    <n v="6"/>
    <x v="1"/>
    <s v="yes"/>
    <s v="no"/>
    <s v="Yes"/>
    <n v="4"/>
  </r>
  <r>
    <s v="Mawut Atem diu"/>
    <n v="60"/>
    <s v="kakuma1"/>
    <s v="South sudanese"/>
    <n v="12"/>
    <s v="yes"/>
    <s v="Instructs family on the important of hygiene"/>
    <s v="Hospitals"/>
    <n v="15"/>
    <x v="0"/>
    <s v="yes"/>
    <s v="yes"/>
    <s v="No because I repeatedly received malaria Artemether without change"/>
    <n v="2"/>
  </r>
  <r>
    <s v="Matong Tong Yar"/>
    <n v="40"/>
    <s v="kakuma1"/>
    <s v="South sudanese"/>
    <n v="4"/>
    <s v="no"/>
    <s v="N/A"/>
    <s v="Clinics"/>
    <n v="2"/>
    <x v="0"/>
    <s v="yes"/>
    <s v="yes"/>
    <s v="Yes"/>
    <n v="2"/>
  </r>
  <r>
    <s v="Amen mohamed sali"/>
    <n v="19"/>
    <s v="kakuma2"/>
    <s v="Rwandese"/>
    <n v="6"/>
    <s v="yes"/>
    <s v="Encourage hygiene in our surroundings"/>
    <s v="Clinics"/>
    <n v="10"/>
    <x v="2"/>
    <s v="yes"/>
    <s v="yes"/>
    <s v="Yes"/>
    <n v="3"/>
  </r>
  <r>
    <s v="Ayen Barnaba"/>
    <n v="23"/>
    <s v="kakuma1"/>
    <s v="South sudanese"/>
    <n v="9"/>
    <s v="no"/>
    <s v="N/A"/>
    <s v="Clinics"/>
    <n v="30"/>
    <x v="0"/>
    <s v="yes"/>
    <s v="yes"/>
    <s v="Yes"/>
    <n v="5"/>
  </r>
  <r>
    <s v="Treasure koryom Ater"/>
    <n v="15"/>
    <s v="kakuma1"/>
    <s v="South sudanese"/>
    <n v="8"/>
    <s v="no"/>
    <s v="N/A"/>
    <s v="Clinics"/>
    <n v="9"/>
    <x v="0"/>
    <s v="yes"/>
    <s v="yes"/>
    <s v="Yes"/>
    <n v="6"/>
  </r>
  <r>
    <s v="Ismailia Ahmed mohamed"/>
    <n v="30"/>
    <s v="kakuma1"/>
    <s v="Somali"/>
    <n v="15"/>
    <s v="no"/>
    <s v="N/A"/>
    <s v="Clinics Chemist"/>
    <n v="12"/>
    <x v="0"/>
    <s v="yes"/>
    <s v="yes"/>
    <s v="Yes"/>
    <n v="10"/>
  </r>
  <r>
    <s v="Sean kuku kaka"/>
    <n v="25"/>
    <s v="kakuma1"/>
    <s v="Sudanes"/>
    <n v="10"/>
    <s v="no"/>
    <s v="N/A"/>
    <s v="Clinics"/>
    <n v="10"/>
    <x v="0"/>
    <s v="yes"/>
    <s v="no"/>
    <s v="Yes"/>
    <n v="1"/>
  </r>
  <r>
    <s v="Kaka idris kuku"/>
    <n v="17"/>
    <s v="kakuma1"/>
    <s v="Sudanes"/>
    <n v="5"/>
    <s v="yes"/>
    <s v="Give us advice on health issues and prevention"/>
    <s v="Clinics"/>
    <n v="15"/>
    <x v="0"/>
    <s v="yes"/>
    <s v="no"/>
    <s v="Yes"/>
    <n v="0"/>
  </r>
  <r>
    <s v="Nyiriak Deng Mayen"/>
    <n v="24"/>
    <s v="kakuma1"/>
    <s v="South sudanese"/>
    <n v="4"/>
    <s v="no"/>
    <s v="N/A"/>
    <s v="Clinics"/>
    <n v="3"/>
    <x v="0"/>
    <s v="yes"/>
    <s v="no"/>
    <s v="Yes"/>
    <n v="6"/>
  </r>
  <r>
    <s v="Nyantet mading deng"/>
    <n v="25"/>
    <s v="kakuma1"/>
    <s v="South sudanese"/>
    <n v="12"/>
    <s v="yes"/>
    <s v="Give us directions concerning health"/>
    <s v="Clinics Chemist"/>
    <n v="2"/>
    <x v="0"/>
    <s v="yes"/>
    <s v="yes"/>
    <s v="Yea"/>
    <n v="2"/>
  </r>
  <r>
    <s v="Ibrahim Ahmed"/>
    <n v="22"/>
    <s v="kakuma1"/>
    <s v="South sudanese"/>
    <n v="6"/>
    <s v="no"/>
    <s v="N/A"/>
    <s v="Clinics"/>
    <n v="5"/>
    <x v="1"/>
    <s v="yes"/>
    <s v="yes"/>
    <s v="No"/>
    <n v="5"/>
  </r>
  <r>
    <s v="Awel luol Gang"/>
    <n v="18"/>
    <s v="kakuma1"/>
    <s v="South sudanese"/>
    <n v="16"/>
    <s v="no"/>
    <s v="N/A"/>
    <s v="Clinics"/>
    <n v="7"/>
    <x v="0"/>
    <s v="yes"/>
    <s v="no"/>
    <s v="No because I  repeatedly get Artemether and paracetamol"/>
    <n v="2"/>
  </r>
  <r>
    <s v="Akon deng machok"/>
    <n v="19"/>
    <s v="kakuma1"/>
    <s v="South sudanese"/>
    <n v="9"/>
    <s v="yes"/>
    <s v="Advice on issues of health"/>
    <s v="Clinics Chemist"/>
    <n v="5"/>
    <x v="1"/>
    <s v="yes"/>
    <s v="no"/>
    <s v="Yes"/>
    <n v="5"/>
  </r>
  <r>
    <s v="Daniel Galuak Ayuel"/>
    <n v="30"/>
    <s v="kakuma1"/>
    <s v="Sudanes"/>
    <n v="10"/>
    <s v="no"/>
    <s v="N/A"/>
    <s v="Clinics"/>
    <n v="19"/>
    <x v="0"/>
    <s v="yes"/>
    <s v="yes"/>
    <s v="Yes"/>
    <n v="2"/>
  </r>
  <r>
    <s v="Adam Ibrahim"/>
    <n v="36"/>
    <s v="kakuma1"/>
    <s v="Sudanes"/>
    <n v="3"/>
    <s v="no"/>
    <s v="N/A"/>
    <s v="Chemist"/>
    <n v="2"/>
    <x v="1"/>
    <s v="yes"/>
    <s v="yes"/>
    <s v="No"/>
    <n v="1"/>
  </r>
  <r>
    <s v="Achol Garang Anei"/>
    <n v="20"/>
    <s v="kakuma1"/>
    <s v="South sudanese"/>
    <n v="8"/>
    <s v="no"/>
    <s v="N/A"/>
    <s v="Chemist"/>
    <n v="2"/>
    <x v="0"/>
    <s v="yes"/>
    <s v="yes"/>
    <s v="No"/>
    <n v="2"/>
  </r>
  <r>
    <s v="Nyana  mayiiik maghai"/>
    <n v="21"/>
    <s v="kakuma1"/>
    <s v="Sudanes"/>
    <n v="3"/>
    <s v="no"/>
    <s v="N/A"/>
    <s v="Clinics"/>
    <n v="5"/>
    <x v="2"/>
    <s v="yes"/>
    <s v="no"/>
    <s v="Yes"/>
    <n v="2"/>
  </r>
  <r>
    <s v="Deng Achol Abuk"/>
    <n v="26"/>
    <s v="kakuma1"/>
    <s v="South sudanese"/>
    <n v="7"/>
    <s v="no"/>
    <s v="N/A"/>
    <s v="Clinics"/>
    <n v="20"/>
    <x v="0"/>
    <s v="yes"/>
    <s v="yes"/>
    <s v="Yes"/>
    <n v="0"/>
  </r>
  <r>
    <s v="Ayok kiir wiyual"/>
    <n v="19"/>
    <s v="kakuma1"/>
    <s v="Sudanes"/>
    <n v="1"/>
    <s v="no"/>
    <s v="N/A"/>
    <s v="Clinics Chemist"/>
    <n v="2"/>
    <x v="2"/>
    <s v="yes"/>
    <s v="no"/>
    <s v="No"/>
    <n v="7"/>
  </r>
  <r>
    <s v="Katanga ndaka"/>
    <n v="22"/>
    <s v="kakuma1"/>
    <s v="Congolese"/>
    <n v="4"/>
    <s v="no"/>
    <s v="N/A"/>
    <s v="Clinics"/>
    <n v="3"/>
    <x v="0"/>
    <s v="yes"/>
    <s v="yes"/>
    <s v="Yes"/>
    <n v="1"/>
  </r>
  <r>
    <s v="Katanga ndaka"/>
    <n v="22"/>
    <s v="kakuma1"/>
    <s v="Congolese"/>
    <n v="4"/>
    <s v="no"/>
    <s v="N/A"/>
    <s v="Clinics"/>
    <n v="3"/>
    <x v="0"/>
    <s v="yes"/>
    <s v="yes"/>
    <s v="Yes"/>
    <n v="1"/>
  </r>
  <r>
    <s v="Deng manyok Ayen"/>
    <n v="33"/>
    <s v="kakuma1"/>
    <s v="South sudanese"/>
    <n v="14"/>
    <s v="yes"/>
    <s v="Help with hygiene"/>
    <s v="Clinics"/>
    <n v="1"/>
    <x v="0"/>
    <s v="yes"/>
    <s v="yes"/>
    <s v="Yes"/>
    <n v="2"/>
  </r>
  <r>
    <s v="Ngunar maker Akok"/>
    <n v="50"/>
    <s v="kakuma1"/>
    <s v="Sudanes"/>
    <n v="5"/>
    <s v="no"/>
    <s v="N/A"/>
    <s v="Clinics Chemist"/>
    <n v="2"/>
    <x v="2"/>
    <s v="yes"/>
    <s v="no"/>
    <s v="Yes"/>
    <n v="6"/>
  </r>
  <r>
    <s v="Kachuol maleek"/>
    <n v="33"/>
    <s v="kakuma2"/>
    <s v="Sudanes"/>
    <n v="1"/>
    <s v="no"/>
    <s v="N/A"/>
    <s v="Clinics"/>
    <n v="10"/>
    <x v="0"/>
    <s v="yes"/>
    <s v="yes"/>
    <s v="No"/>
    <n v="0"/>
  </r>
  <r>
    <s v="Ustaz mobile piok"/>
    <n v="60"/>
    <s v="kakuma1"/>
    <s v="South sudanese"/>
    <n v="13"/>
    <s v="no"/>
    <s v="N/A"/>
    <s v="Hospitals"/>
    <n v="5"/>
    <x v="0"/>
    <s v="yes"/>
    <s v="yes"/>
    <s v="Yes"/>
    <n v="2"/>
  </r>
  <r>
    <s v="Rebecca Nyachigai kulang"/>
    <n v="45"/>
    <s v="kakuma1"/>
    <s v="South sudanese"/>
    <n v="9"/>
    <s v="no"/>
    <s v="N/A"/>
    <s v="Clinics Chemist"/>
    <n v="4"/>
    <x v="0"/>
    <s v="yes"/>
    <s v="no"/>
    <s v="Yes but I failed to understand why Artemether and paracetamol always"/>
    <n v="6"/>
  </r>
  <r>
    <s v="Achol Garang mayen"/>
    <n v="20"/>
    <s v="kakuma1"/>
    <s v="South sudanese"/>
    <n v="10"/>
    <s v="yes"/>
    <s v="She give instructions concerning health"/>
    <s v="Clinics"/>
    <n v="3"/>
    <x v="0"/>
    <s v="yes"/>
    <s v="yes"/>
    <s v="Yes"/>
    <n v="5"/>
  </r>
  <r>
    <s v="Daudi chwa"/>
    <n v="17"/>
    <s v="kakuma1"/>
    <s v="Burundian"/>
    <n v="5"/>
    <s v="no"/>
    <s v="N/A"/>
    <s v="Clinics"/>
    <n v="5"/>
    <x v="0"/>
    <s v="yes"/>
    <s v="yes"/>
    <s v="Yes"/>
    <n v="7"/>
  </r>
  <r>
    <s v="Marial ngol Deng"/>
    <n v="19"/>
    <s v="kakuma2"/>
    <s v="Sudanes"/>
    <n v="20"/>
    <s v="yes"/>
    <s v="Teach us on important of prevention"/>
    <s v="Clinics"/>
    <n v="5"/>
    <x v="0"/>
    <s v="yes"/>
    <s v="yes"/>
    <s v="Yes"/>
    <n v="6"/>
  </r>
  <r>
    <s v="Sarah kinshasa"/>
    <n v="25"/>
    <s v="kakuma1"/>
    <s v="Congolese"/>
    <n v="8"/>
    <s v="no"/>
    <s v="N/A"/>
    <s v="Clinics"/>
    <n v="2"/>
    <x v="0"/>
    <s v="yes"/>
    <s v="yes"/>
    <s v="No"/>
    <n v="2"/>
  </r>
  <r>
    <s v="Nadia kisa"/>
    <n v="30"/>
    <s v="kakuma1"/>
    <s v="Congolese"/>
    <n v="5"/>
    <s v="no"/>
    <s v="N/A"/>
    <s v="Clinics"/>
    <n v="2"/>
    <x v="0"/>
    <s v="yes"/>
    <s v="no"/>
    <s v="Yes"/>
    <n v="2"/>
  </r>
  <r>
    <s v="Deborah nyanwut manyang"/>
    <n v="41"/>
    <s v="kakuma1"/>
    <s v="Sudanes"/>
    <n v="4"/>
    <s v="no"/>
    <s v="N/A"/>
    <s v="Clinics"/>
    <n v="2"/>
    <x v="0"/>
    <s v="yes"/>
    <s v="yes"/>
    <s v="Yes"/>
    <n v="3"/>
  </r>
  <r>
    <s v="Naomi katonga"/>
    <n v="21"/>
    <s v="kakuma1"/>
    <s v="Rwandese"/>
    <n v="2"/>
    <s v="no"/>
    <s v="N/A"/>
    <s v="Clinics"/>
    <n v="2"/>
    <x v="0"/>
    <s v="yes"/>
    <s v="yes"/>
    <s v="Of course"/>
    <n v="2"/>
  </r>
  <r>
    <s v="Kiiir machok Awel"/>
    <n v="60"/>
    <s v="kakuma1"/>
    <s v="South sudanese"/>
    <n v="163"/>
    <s v="yes"/>
    <s v="Give advice on implementing cleanliness for prevention in our environments"/>
    <s v="Clinics Chemist"/>
    <n v="3"/>
    <x v="2"/>
    <s v="yes"/>
    <s v="no"/>
    <s v="Yes"/>
    <n v="2"/>
  </r>
  <r>
    <s v="Asset mayen Ater"/>
    <n v="16"/>
    <s v="kakuma1"/>
    <s v="South sudanese"/>
    <n v="4"/>
    <s v="no"/>
    <s v="N/A"/>
    <s v="Clinics"/>
    <n v="2"/>
    <x v="0"/>
    <s v="yes"/>
    <s v="yes"/>
    <s v="Yes"/>
    <n v="5"/>
  </r>
  <r>
    <s v="Kuku idris nyingo"/>
    <n v="33"/>
    <s v="kakuma1"/>
    <s v="Sudanes"/>
    <n v="6"/>
    <s v="no"/>
    <s v="N/A"/>
    <s v="Clinics"/>
    <n v="5"/>
    <x v="0"/>
    <s v="yes"/>
    <s v="no"/>
    <s v="Yes"/>
    <n v="5"/>
  </r>
  <r>
    <s v="Kaka kamau lumuba"/>
    <n v="22"/>
    <s v="kakuma1"/>
    <s v="Rwandese"/>
    <n v="1"/>
    <s v="no"/>
    <s v="N/A"/>
    <s v="Hospitals"/>
    <n v="10"/>
    <x v="0"/>
    <s v="yes"/>
    <s v="yes"/>
    <s v="Yes"/>
    <n v="5"/>
  </r>
  <r>
    <s v="Majok Achol Mayen"/>
    <n v="19"/>
    <s v="kakuma1"/>
    <s v="South sudanese"/>
    <n v="10"/>
    <s v="yes"/>
    <s v="Help cleaning compound"/>
    <s v="Clinics"/>
    <n v="5"/>
    <x v="0"/>
    <s v="yes"/>
    <s v="yes"/>
    <s v="Yes"/>
    <n v="5"/>
  </r>
  <r>
    <s v="Monica Ajok maker"/>
    <n v="26"/>
    <s v="kakuma1"/>
    <s v="South sudanese"/>
    <n v="4"/>
    <s v="yes"/>
    <s v="Teach them how to prevent disease"/>
    <s v="Clinics Hospitals"/>
    <n v="5"/>
    <x v="0"/>
    <s v="yes"/>
    <s v="yes"/>
    <s v="Yes"/>
    <n v="6"/>
  </r>
  <r>
    <s v="Ayen thon Guot"/>
    <n v="48"/>
    <s v="kakuma2"/>
    <s v="South sudanese"/>
    <n v="5"/>
    <s v="no"/>
    <s v="N/A"/>
    <s v="Chemist"/>
    <n v="2"/>
    <x v="0"/>
    <s v="yes"/>
    <s v="yes"/>
    <s v="Yes"/>
    <n v="3"/>
  </r>
  <r>
    <s v="Ereng emuria koyen"/>
    <n v="17"/>
    <s v="kakuma1"/>
    <s v="Burundian"/>
    <n v="9"/>
    <s v="no"/>
    <s v="N/A"/>
    <s v="Hospitals"/>
    <n v="1"/>
    <x v="0"/>
    <s v="no"/>
    <s v="N/A"/>
    <s v="Yes"/>
    <n v="0"/>
  </r>
  <r>
    <s v="Achiek mading Deng"/>
    <n v="16"/>
    <s v="kakuma1"/>
    <s v="South sudanese"/>
    <n v="12"/>
    <s v="no"/>
    <s v="N/A"/>
    <s v="Clinics"/>
    <n v="5"/>
    <x v="0"/>
    <s v="yes"/>
    <s v="yes"/>
    <s v="Yes"/>
    <n v="2"/>
  </r>
  <r>
    <s v="Panom Galuak Ayuel"/>
    <n v="20"/>
    <s v="kakuma1"/>
    <s v="South sudanese"/>
    <n v="7"/>
    <s v="no"/>
    <s v="N/A"/>
    <s v="Clinics"/>
    <n v="10"/>
    <x v="0"/>
    <s v="yes"/>
    <s v="yes"/>
    <s v="Yes"/>
    <n v="1"/>
  </r>
  <r>
    <s v="Mareng kachuol"/>
    <n v="18"/>
    <s v="kakuma1"/>
    <s v="South sudanese"/>
    <n v="7"/>
    <s v="yes"/>
    <s v="Being clean"/>
    <s v="Clinics"/>
    <n v="30"/>
    <x v="0"/>
    <s v="yes"/>
    <s v="yes"/>
    <s v="Yes"/>
    <n v="3"/>
  </r>
  <r>
    <s v="Nyibol magany Deng"/>
    <n v="25"/>
    <s v="kakuma1"/>
    <s v="South sudanese"/>
    <n v="3"/>
    <s v="no"/>
    <s v="N/A"/>
    <s v="Clinics"/>
    <n v="10"/>
    <x v="0"/>
    <s v="yes"/>
    <s v="yes"/>
    <s v="Yes"/>
    <n v="0"/>
  </r>
  <r>
    <s v="Lul noor Asen"/>
    <n v="19"/>
    <s v="kakuma1"/>
    <s v="Somali"/>
    <n v="10"/>
    <s v="no"/>
    <s v="N/A"/>
    <s v="Clinics"/>
    <n v="15"/>
    <x v="0"/>
    <s v="yes"/>
    <s v="yes"/>
    <s v="Yes"/>
    <n v="3"/>
  </r>
  <r>
    <s v="Amer machok"/>
    <n v="30"/>
    <s v="kakuma1"/>
    <s v="South sudanese"/>
    <n v="10"/>
    <s v="no"/>
    <s v="N/A"/>
    <s v="Clinics"/>
    <n v="5"/>
    <x v="0"/>
    <s v="yes"/>
    <s v="yes"/>
    <s v="Yes"/>
    <n v="1"/>
  </r>
  <r>
    <s v="Abul Garang  chol"/>
    <n v="15"/>
    <s v="kakuma1"/>
    <s v="South sudanese"/>
    <n v="10"/>
    <s v="no"/>
    <s v="N/A"/>
    <s v="Clinics"/>
    <n v="15"/>
    <x v="0"/>
    <s v="yes"/>
    <s v="no"/>
    <s v="Yes"/>
    <n v="2"/>
  </r>
  <r>
    <s v="Kachuol Galuak Deng"/>
    <n v="27"/>
    <s v="kakuma1"/>
    <s v="South sudanese"/>
    <n v="15"/>
    <s v="no"/>
    <s v="N/A"/>
    <s v="Clinics"/>
    <n v="5"/>
    <x v="0"/>
    <s v="yes"/>
    <s v="yes"/>
    <s v="Yes"/>
    <n v="2"/>
  </r>
  <r>
    <s v="Achol Galuak Deng"/>
    <n v="16"/>
    <s v="kakuma1"/>
    <s v="South sudanese"/>
    <n v="13"/>
    <s v="no"/>
    <s v="N/A"/>
    <s v="Clinics"/>
    <n v="20"/>
    <x v="0"/>
    <s v="yes"/>
    <s v="no"/>
    <s v="Yes"/>
    <n v="3"/>
  </r>
  <r>
    <s v="Akon Deng Mayen"/>
    <n v="16"/>
    <s v="kakuma1"/>
    <s v="South sudanese"/>
    <n v="18"/>
    <s v="no"/>
    <s v="N/A"/>
    <s v="Clinics"/>
    <n v="5"/>
    <x v="0"/>
    <s v="yes"/>
    <s v="no"/>
    <s v="Yes"/>
    <n v="2"/>
  </r>
  <r>
    <s v="Ayak Magoor piok"/>
    <n v="22"/>
    <s v="kakuma1"/>
    <s v="South sudanese"/>
    <n v="12"/>
    <s v="no"/>
    <s v="N/A"/>
    <s v="Clinics"/>
    <n v="7"/>
    <x v="0"/>
    <s v="yes"/>
    <s v="no"/>
    <s v="Yes"/>
    <n v="3"/>
  </r>
  <r>
    <s v="Achol maker Deng"/>
    <n v="25"/>
    <s v="kakuma1"/>
    <s v="South sudanese"/>
    <n v="15"/>
    <s v="no"/>
    <s v="N/A"/>
    <s v="Clinics"/>
    <n v="8"/>
    <x v="0"/>
    <s v="yes"/>
    <s v="no"/>
    <s v="Yes"/>
    <n v="2"/>
  </r>
  <r>
    <s v="Ajah maker  Deng"/>
    <n v="27"/>
    <s v="kakuma1"/>
    <s v="South sudanese"/>
    <n v="15"/>
    <s v="no"/>
    <s v="N/A"/>
    <s v="Clinics"/>
    <n v="0"/>
    <x v="0"/>
    <s v="yes"/>
    <s v="no"/>
    <s v="Yes"/>
    <n v="3"/>
  </r>
  <r>
    <s v="Achiek Garang Deng"/>
    <n v="16"/>
    <s v="kakuma1"/>
    <s v="South sudanese"/>
    <n v="18"/>
    <s v="yes"/>
    <s v="Cooking at home"/>
    <s v="Clinics"/>
    <n v="5"/>
    <x v="0"/>
    <s v="yes"/>
    <s v="N/A"/>
    <s v="Yes"/>
    <n v="2"/>
  </r>
  <r>
    <s v="Deng Machiek chiech"/>
    <n v="40"/>
    <s v="kakuma1"/>
    <s v="South sudanese"/>
    <n v="12"/>
    <s v="no"/>
    <s v="N/A"/>
    <s v="Clinics"/>
    <n v="10"/>
    <x v="0"/>
    <s v="yes"/>
    <s v="yes"/>
    <s v="Yes"/>
    <n v="2"/>
  </r>
  <r>
    <s v="Jacklin muhawenderemane"/>
    <n v="25"/>
    <s v="kakuma1"/>
    <s v="Rwandese"/>
    <n v="5"/>
    <s v="yes"/>
    <s v="Hygiene"/>
    <s v="Clinics"/>
    <n v="15"/>
    <x v="0"/>
    <s v="yes"/>
    <s v="yes"/>
    <s v="Yes"/>
    <n v="1"/>
  </r>
  <r>
    <s v="Achol monykuer"/>
    <n v="40"/>
    <s v="kakuma1"/>
    <s v="South sudanese"/>
    <n v="13"/>
    <s v="no"/>
    <s v="N/A"/>
    <s v="Clinics"/>
    <n v="30"/>
    <x v="0"/>
    <s v="yes"/>
    <s v="yes"/>
    <s v="Yes"/>
    <n v="3"/>
  </r>
  <r>
    <s v="Nyingong Galuak Deng"/>
    <n v="26"/>
    <s v="kakuma1"/>
    <s v="South sudanese"/>
    <n v="10"/>
    <s v="no"/>
    <s v="N/A"/>
    <s v="Clinics"/>
    <n v="12"/>
    <x v="0"/>
    <s v="yes"/>
    <s v="yes"/>
    <s v="Yes"/>
    <n v="2"/>
  </r>
  <r>
    <s v="Akuol monyjok Deng"/>
    <n v="20"/>
    <s v="kakuma1"/>
    <s v="South sudanese"/>
    <n v="10"/>
    <s v="yes"/>
    <s v="Hygiene"/>
    <s v="Clinics"/>
    <n v="10"/>
    <x v="0"/>
    <s v="yes"/>
    <s v="yes"/>
    <s v="Yes"/>
    <n v="3"/>
  </r>
  <r>
    <s v="Ayen  Galuak  Kulang"/>
    <n v="10"/>
    <s v="kakuma1"/>
    <s v="South sudanese"/>
    <n v="13"/>
    <s v="yes"/>
    <s v="Adviser"/>
    <s v="Clinics"/>
    <n v="11"/>
    <x v="0"/>
    <s v="yes"/>
    <s v="yes"/>
    <s v="Yes I do"/>
    <n v="2"/>
  </r>
  <r>
    <s v="Yak mading deng"/>
    <n v="8"/>
    <s v="kakuma1"/>
    <s v="South sudanese"/>
    <n v="16"/>
    <s v="yes"/>
    <s v="Checking on us"/>
    <s v="Clinics"/>
    <n v="10"/>
    <x v="0"/>
    <s v="yes"/>
    <s v="yes"/>
    <s v="Yes"/>
    <n v="4"/>
  </r>
  <r>
    <s v="Mayen mading deng"/>
    <n v="11"/>
    <s v="kakuma1"/>
    <s v="South sudanese"/>
    <n v="14"/>
    <s v="yes"/>
    <s v="Counselling"/>
    <s v="Clinics"/>
    <n v="11"/>
    <x v="0"/>
    <s v="yes"/>
    <s v="yes"/>
    <s v="Yes"/>
    <n v="1"/>
  </r>
  <r>
    <s v="Vivian atet"/>
    <n v="24"/>
    <s v="kakuma1"/>
    <s v="South sudanese"/>
    <n v="5"/>
    <s v="no"/>
    <s v="N/A"/>
    <s v="Clinics"/>
    <n v="24"/>
    <x v="0"/>
    <s v="yes"/>
    <s v="no"/>
    <s v="No"/>
    <n v="1"/>
  </r>
  <r>
    <s v="Aluong mator"/>
    <n v="12"/>
    <s v="kakuma1"/>
    <s v="South sudanese"/>
    <n v="10"/>
    <s v="no"/>
    <s v="N/A"/>
    <s v="Clinics"/>
    <n v="15"/>
    <x v="0"/>
    <s v="yes"/>
    <s v="no"/>
    <s v="No"/>
    <n v="1"/>
  </r>
  <r>
    <s v="Koryom Deng mayen"/>
    <n v="23"/>
    <s v="kakuma1"/>
    <s v="South sudanese"/>
    <n v="15"/>
    <s v="no"/>
    <s v="N/A"/>
    <s v="Clinics"/>
    <n v="12"/>
    <x v="0"/>
    <s v="yes"/>
    <s v="no"/>
    <s v="No"/>
    <n v="2"/>
  </r>
  <r>
    <s v="Majok mading deng"/>
    <n v="1"/>
    <s v="kakuma1"/>
    <s v="South sudanese"/>
    <n v="9"/>
    <s v="yes"/>
    <s v="Encouraging us"/>
    <s v="Clinics"/>
    <n v="14"/>
    <x v="0"/>
    <s v="yes"/>
    <s v="no"/>
    <s v="No"/>
    <n v="1"/>
  </r>
  <r>
    <s v="Angok mading deng"/>
    <n v="18"/>
    <s v="kakuma1"/>
    <s v="South sudanese"/>
    <n v="9"/>
    <s v="no"/>
    <s v="N/A"/>
    <s v="Clinics"/>
    <n v="15"/>
    <x v="0"/>
    <s v="yes"/>
    <s v="no"/>
    <s v="No"/>
    <n v="2"/>
  </r>
  <r>
    <s v="Deng mading deng"/>
    <n v="20"/>
    <s v="kakuma1"/>
    <s v="South sudanese"/>
    <n v="10"/>
    <s v="yes"/>
    <s v="Helped us"/>
    <s v="Clinics"/>
    <n v="16"/>
    <x v="0"/>
    <s v="yes"/>
    <s v="no"/>
    <s v="No"/>
    <n v="2"/>
  </r>
  <r>
    <s v="Marial Galuak"/>
    <n v="21"/>
    <s v="kakuma1"/>
    <s v="South sudanese"/>
    <n v="13"/>
    <s v="yes"/>
    <s v="Assistant"/>
    <s v="Clinics"/>
    <n v="50"/>
    <x v="0"/>
    <s v="yes"/>
    <s v="no"/>
    <s v="No"/>
    <n v="2"/>
  </r>
  <r>
    <s v="Lucy Amou"/>
    <n v="24"/>
    <s v="kakuma1"/>
    <s v="South sudanese"/>
    <n v="10"/>
    <s v="yes"/>
    <s v="Adviser"/>
    <s v="Clinics"/>
    <n v="13"/>
    <x v="0"/>
    <s v="yes"/>
    <s v="no"/>
    <s v="No"/>
    <n v="1"/>
  </r>
  <r>
    <s v="Lucy pombe"/>
    <n v="21"/>
    <s v="kakuma1"/>
    <s v="South sudanese"/>
    <n v="14"/>
    <s v="yes"/>
    <s v="She treats me whenever I am sick"/>
    <s v="Clinics"/>
    <n v="7"/>
    <x v="0"/>
    <s v="yes"/>
    <s v="yes"/>
    <s v="Sometimes"/>
    <n v="3"/>
  </r>
  <r>
    <s v="Katanga ndaka"/>
    <n v="22"/>
    <s v="kakuma1"/>
    <s v="Congolese"/>
    <n v="4"/>
    <s v="no"/>
    <s v="N/A"/>
    <s v="Clinics"/>
    <n v="3"/>
    <x v="0"/>
    <s v="yes"/>
    <s v="yes"/>
    <s v="Yes"/>
    <n v="1"/>
  </r>
  <r>
    <s v="Madeline Martha"/>
    <n v="20"/>
    <s v="kakuma1"/>
    <s v="Sudanes"/>
    <n v="10"/>
    <s v="no"/>
    <s v="N/A"/>
    <s v="Clinics"/>
    <n v="20"/>
    <x v="0"/>
    <s v="no"/>
    <s v="N/A"/>
    <s v="Yes"/>
    <n v="1"/>
  </r>
  <r>
    <s v="Monica Nyantet"/>
    <n v="19"/>
    <s v="kakuma1"/>
    <s v="South sudanese"/>
    <n v="8"/>
    <s v="no"/>
    <s v="N/A"/>
    <s v="Clinics"/>
    <n v="15"/>
    <x v="2"/>
    <s v="yes"/>
    <s v="no"/>
    <s v="Yes"/>
    <n v="1"/>
  </r>
  <r>
    <s v="Rockwine Luciana"/>
    <n v="22"/>
    <s v="kakuma1"/>
    <s v="South sudanese"/>
    <n v="17"/>
    <s v="yes"/>
    <s v="She works with IRC as a committee member"/>
    <s v="Clinics"/>
    <n v="5"/>
    <x v="0"/>
    <s v="no"/>
    <s v="N/A"/>
    <s v="Yes"/>
    <n v="3"/>
  </r>
  <r>
    <s v="4hKuei Deng Awan"/>
    <n v="24"/>
    <s v="kakuma1"/>
    <s v="South sudanese"/>
    <n v="5"/>
    <s v="no"/>
    <s v="N/A"/>
    <s v="Clinics"/>
    <n v="20"/>
    <x v="0"/>
    <s v="yes"/>
    <s v="yes"/>
    <s v="Yes"/>
    <n v="1"/>
  </r>
  <r>
    <s v="Abudikadil suleiman hassan"/>
    <n v="30"/>
    <s v="kakuma1"/>
    <s v="Somali"/>
    <n v="9"/>
    <s v="yes"/>
    <s v="Cleanest"/>
    <s v="Clinics"/>
    <n v="25"/>
    <x v="0"/>
    <s v="yes"/>
    <s v="yes"/>
    <s v="Yes"/>
    <n v="2"/>
  </r>
  <r>
    <s v="Neema john Rohpan"/>
    <n v="20"/>
    <s v="kakuma1"/>
    <s v="South sudanese"/>
    <n v="7"/>
    <s v="yes"/>
    <s v="Proper hygiene"/>
    <s v="Clinics"/>
    <n v="20"/>
    <x v="0"/>
    <s v="no"/>
    <s v="N/A"/>
    <s v="Yes"/>
    <n v="0"/>
  </r>
  <r>
    <s v="Johmaker maker Machuor"/>
    <n v="22"/>
    <s v="kakuma3"/>
    <s v="Sudanes"/>
    <n v="12"/>
    <s v="no"/>
    <s v="N/A"/>
    <s v="Clinics"/>
    <n v="6"/>
    <x v="0"/>
    <s v="yes"/>
    <s v="yes"/>
    <s v="No"/>
    <n v="3"/>
  </r>
  <r>
    <s v="Romeo Augustin"/>
    <n v="25"/>
    <s v="kakuma1"/>
    <s v="Burundian"/>
    <n v="4"/>
    <s v="yes"/>
    <s v="Encourage cleanliness"/>
    <s v="Hospitals"/>
    <n v="0"/>
    <x v="1"/>
    <s v="no"/>
    <s v="N/A"/>
    <s v="Of course"/>
    <n v="5"/>
  </r>
  <r>
    <s v="Yap yusif mohamed"/>
    <n v="36"/>
    <s v="kakuma3"/>
    <s v="Somali"/>
    <n v="9"/>
    <s v="no"/>
    <s v="N/A"/>
    <s v="Clinics"/>
    <n v="5"/>
    <x v="1"/>
    <s v="yes"/>
    <s v="yes"/>
    <s v="Yes"/>
    <n v="1"/>
  </r>
  <r>
    <s v="Mathier chuol guot"/>
    <n v="20"/>
    <s v="kakuma2"/>
    <s v="Sudanes"/>
    <n v="4"/>
    <s v="no"/>
    <s v="N/A"/>
    <s v="Clinics"/>
    <n v="2"/>
    <x v="0"/>
    <s v="yes"/>
    <s v="no"/>
    <s v="Yes"/>
    <n v="2"/>
  </r>
  <r>
    <s v="Akeer wasiri"/>
    <n v="17"/>
    <s v="kakuma2"/>
    <s v="Sudanes"/>
    <n v="2"/>
    <s v="yes"/>
    <s v="Give us guidance on health issues"/>
    <s v="Clinics"/>
    <n v="2"/>
    <x v="0"/>
    <s v="no"/>
    <s v="N/A"/>
    <s v="Yes"/>
    <n v="3"/>
  </r>
  <r>
    <s v="Adam Ekeng Ekiru"/>
    <n v="20"/>
    <s v="kakuma1"/>
    <s v="Burundian"/>
    <n v="3"/>
    <s v="no"/>
    <s v="N/A"/>
    <s v="Clinics"/>
    <n v="1"/>
    <x v="2"/>
    <s v="no"/>
    <s v="N/A"/>
    <s v="Yes"/>
    <n v="3"/>
  </r>
  <r>
    <s v="Yubil yunis"/>
    <n v="22"/>
    <s v="kakuma2"/>
    <s v="Sudanes"/>
    <n v="2"/>
    <s v="no"/>
    <s v="N/A"/>
    <s v="Clinics"/>
    <n v="10"/>
    <x v="0"/>
    <s v="yes"/>
    <s v="yes"/>
    <s v="No they repeatedly gave us Artemether and paracetamol"/>
    <n v="0"/>
  </r>
  <r>
    <s v="Ater Deng angony"/>
    <n v="26"/>
    <s v="kakuma2"/>
    <s v="South sudanese"/>
    <n v="6"/>
    <s v="no"/>
    <s v="N/A"/>
    <s v="Clinics Chemist"/>
    <n v="6"/>
    <x v="1"/>
    <s v="no"/>
    <s v="N/A"/>
    <s v="Yes"/>
    <n v="3"/>
  </r>
  <r>
    <s v="Akur makuei"/>
    <n v="26"/>
    <s v="kakuma2"/>
    <s v="Sudanes"/>
    <n v="5"/>
    <s v="no"/>
    <s v="N/A"/>
    <s v="Chemist"/>
    <n v="1"/>
    <x v="2"/>
    <s v="no"/>
    <s v="N/A"/>
    <s v="Yes"/>
    <n v="1"/>
  </r>
  <r>
    <s v="Mama Kenga Ezra"/>
    <n v="40"/>
    <s v="kakuma2"/>
    <s v="Congolese"/>
    <n v="12"/>
    <s v="no"/>
    <s v="N/A"/>
    <s v="Clinics"/>
    <n v="7"/>
    <x v="0"/>
    <s v="yes"/>
    <s v="no"/>
    <s v="Yes"/>
    <n v="2"/>
  </r>
  <r>
    <s v="Chol Dual Deng"/>
    <n v="16"/>
    <s v="kakuma2"/>
    <s v="South sudanese"/>
    <n v="5"/>
    <s v="no"/>
    <s v="N/A"/>
    <s v="Clinics"/>
    <n v="3"/>
    <x v="0"/>
    <s v="yes"/>
    <s v="yes"/>
    <s v="Yes"/>
    <n v="2"/>
  </r>
  <r>
    <s v="Waziri mayene"/>
    <n v="22"/>
    <s v="kakuma2"/>
    <s v="Congolese"/>
    <n v="6"/>
    <s v="no"/>
    <s v="N/A"/>
    <s v="Clinics"/>
    <n v="10"/>
    <x v="0"/>
    <s v="yes"/>
    <s v="yes"/>
    <s v="Yes"/>
    <n v="10"/>
  </r>
  <r>
    <s v="Mohamed Ali"/>
    <n v="22"/>
    <s v="kakuma3"/>
    <s v="Somali"/>
    <n v="16"/>
    <s v="no"/>
    <s v="N/A"/>
    <s v="Clinics Chemist"/>
    <n v="2"/>
    <x v="0"/>
    <s v="yes"/>
    <s v="yes"/>
    <s v="Yes"/>
    <n v="16"/>
  </r>
  <r>
    <s v="Abdala yusif Ahmed"/>
    <n v="25"/>
    <s v="kakuma3"/>
    <s v="Somali"/>
    <n v="6"/>
    <s v="no"/>
    <s v="N/A"/>
    <s v="Clinics"/>
    <n v="5"/>
    <x v="0"/>
    <s v="yes"/>
    <s v="yes"/>
    <s v="Yes"/>
    <n v="9"/>
  </r>
  <r>
    <s v="Osman Abdullah"/>
    <n v="50"/>
    <s v="kakuma3"/>
    <s v="Sudanes"/>
    <n v="6"/>
    <s v="no"/>
    <s v="N/A"/>
    <s v="Clinics"/>
    <n v="6"/>
    <x v="0"/>
    <s v="yes"/>
    <s v="yes"/>
    <s v="Yes"/>
    <n v="8"/>
  </r>
  <r>
    <s v="Riziki kitulo"/>
    <n v="28"/>
    <s v="kakuma1"/>
    <s v="Congolese"/>
    <n v="8"/>
    <s v="no"/>
    <s v="N/A"/>
    <s v="Clinics"/>
    <n v="10"/>
    <x v="0"/>
    <s v="yes"/>
    <s v="yes"/>
    <s v="No"/>
    <n v="3"/>
  </r>
  <r>
    <s v="Mitoma changa"/>
    <n v="21"/>
    <s v="kakuma1"/>
    <s v="Congolese"/>
    <n v="6"/>
    <s v="no"/>
    <s v="N/A"/>
    <s v="Clinics"/>
    <n v="5"/>
    <x v="0"/>
    <s v="yes"/>
    <s v="yes"/>
    <s v="Yes"/>
    <n v="1"/>
  </r>
  <r>
    <s v="Mohamed abdi"/>
    <n v="18"/>
    <s v="kakuma1"/>
    <s v="Somali"/>
    <n v="5"/>
    <s v="no"/>
    <s v="N/A"/>
    <s v="Hospitals"/>
    <n v="3"/>
    <x v="0"/>
    <s v="yes"/>
    <s v="yes"/>
    <s v="No"/>
    <n v="1"/>
  </r>
  <r>
    <s v="Abass bakaria"/>
    <n v="29"/>
    <s v="kakuma1"/>
    <s v="South sudanese"/>
    <n v="11"/>
    <s v="no"/>
    <s v="N/A"/>
    <s v="Clinics"/>
    <n v="0"/>
    <x v="0"/>
    <s v="yes"/>
    <s v="yes"/>
    <s v="No"/>
    <n v="1"/>
  </r>
  <r>
    <s v="Aseid Juma kamal"/>
    <n v="26"/>
    <s v="kakuma3"/>
    <s v="Sudanes"/>
    <n v="6"/>
    <s v="no"/>
    <s v="N/A"/>
    <s v="Clinics"/>
    <n v="6"/>
    <x v="1"/>
    <s v="yes"/>
    <s v="yes"/>
    <s v="Of course I do"/>
    <n v="11"/>
  </r>
  <r>
    <s v="Manyiel Atiel Bol"/>
    <n v="26"/>
    <s v="kakuma3"/>
    <s v="South sudanese"/>
    <n v="10"/>
    <s v="yes"/>
    <s v="Give guidelines on health protocols"/>
    <s v="Clinics"/>
    <n v="15"/>
    <x v="0"/>
    <s v="yes"/>
    <s v="no"/>
    <s v="Yes"/>
    <n v="7"/>
  </r>
  <r>
    <s v="Iram Makos Bagadi"/>
    <n v="29"/>
    <s v="kakuma3"/>
    <s v="Congolese"/>
    <n v="12"/>
    <s v="no"/>
    <s v="N/A"/>
    <s v="Clinics Chemist"/>
    <n v="5"/>
    <x v="2"/>
    <s v="yes"/>
    <s v="yes"/>
    <s v="Yes"/>
    <n v="5"/>
  </r>
  <r>
    <s v="Peter Nariba"/>
    <n v="26"/>
    <s v="kakuma2"/>
    <s v="Congolese"/>
    <n v="11"/>
    <s v="no"/>
    <s v="N/A"/>
    <s v="Clinics"/>
    <n v="2"/>
    <x v="0"/>
    <s v="yes"/>
    <s v="no"/>
    <s v="Yes"/>
    <n v="11"/>
  </r>
  <r>
    <s v="Omar Ahmed"/>
    <n v="22"/>
    <s v="kakuma3"/>
    <s v="Somali"/>
    <n v="13"/>
    <s v="no"/>
    <s v="N/A"/>
    <s v="Clinics"/>
    <n v="2"/>
    <x v="1"/>
    <s v="yes"/>
    <s v="yes"/>
    <s v="Yes"/>
    <n v="2"/>
  </r>
  <r>
    <s v="Bazimise Frank Bakita"/>
    <n v="30"/>
    <s v="kakuma3"/>
    <s v="Rwandese"/>
    <n v="5"/>
    <s v="no"/>
    <s v="N/A"/>
    <s v="Clinics"/>
    <n v="5"/>
    <x v="0"/>
    <s v="yes"/>
    <s v="yes"/>
    <s v="Yes"/>
    <n v="5"/>
  </r>
  <r>
    <s v="Hassan Abdullah Abdirahman"/>
    <n v="28"/>
    <s v="kakuma2"/>
    <s v="Somali"/>
    <n v="15"/>
    <s v="no"/>
    <s v="N/A"/>
    <s v="Clinics"/>
    <n v="1"/>
    <x v="0"/>
    <s v="yes"/>
    <s v="no"/>
    <s v="Yes"/>
    <n v="2"/>
  </r>
  <r>
    <s v="Heritie Frank Wanyama"/>
    <n v="45"/>
    <s v="kakuma3"/>
    <s v="Burundian"/>
    <n v="6"/>
    <s v="no"/>
    <s v="N/A"/>
    <s v="Clinics"/>
    <n v="5"/>
    <x v="0"/>
    <s v="yes"/>
    <s v="yes"/>
    <s v="No,because they repeatedly gave us Artemether and paracetamol"/>
    <n v="0"/>
  </r>
  <r>
    <s v="Hassan Abdirahman Abdisafa"/>
    <n v="28"/>
    <s v="kakuma2"/>
    <s v="Somali"/>
    <n v="4"/>
    <s v="no"/>
    <s v="N/A"/>
    <s v="Clinics"/>
    <n v="2"/>
    <x v="1"/>
    <s v="yes"/>
    <s v="yes"/>
    <s v="Yes"/>
    <n v="1"/>
  </r>
  <r>
    <s v="Radhid Abdi Sharif"/>
    <n v="25"/>
    <s v="kakuma3"/>
    <s v="Somali"/>
    <n v="1"/>
    <s v="yes"/>
    <s v="Clean environment to avoid dirts"/>
    <s v="Clinics Chemist"/>
    <n v="6"/>
    <x v="0"/>
    <s v="yes"/>
    <s v="yes"/>
    <s v="Yes although they do not change drugs if you are diagnosed many times of malaria"/>
    <n v="3"/>
  </r>
  <r>
    <s v="Abdi Hussain"/>
    <n v="22"/>
    <s v="kakuma3"/>
    <s v="Somali"/>
    <n v="22"/>
    <s v="no"/>
    <s v="N/A"/>
    <s v="Clinics"/>
    <n v="2"/>
    <x v="0"/>
    <s v="yes"/>
    <s v="yes"/>
    <s v="No"/>
    <n v="2"/>
  </r>
  <r>
    <s v="Athiei Monyjok Goch"/>
    <n v="21"/>
    <s v="kakuma3"/>
    <s v="South sudanese"/>
    <n v="6"/>
    <s v="no"/>
    <s v="N/A"/>
    <s v="Clinics"/>
    <n v="5"/>
    <x v="0"/>
    <s v="yes"/>
    <s v="yes"/>
    <s v="No"/>
    <n v="2"/>
  </r>
  <r>
    <s v="Issa mamur simon"/>
    <n v="22"/>
    <s v="kakuma3"/>
    <s v="Rwandese"/>
    <n v="3"/>
    <s v="no"/>
    <s v="N/A"/>
    <s v="Clinics"/>
    <n v="2"/>
    <x v="0"/>
    <s v="yes"/>
    <s v="yes"/>
    <s v="Yes"/>
    <n v="2"/>
  </r>
  <r>
    <s v="Mabior Deng Wuor"/>
    <n v="40"/>
    <s v="kakuma3"/>
    <s v="South sudanese"/>
    <n v="2"/>
    <s v="no"/>
    <s v="N/A"/>
    <s v="Clinics"/>
    <n v="5"/>
    <x v="1"/>
    <s v="no"/>
    <s v="N/A"/>
    <s v="Yes"/>
    <n v="1"/>
  </r>
  <r>
    <s v="Abubakar Mohamed  Aden"/>
    <n v="25"/>
    <s v="kakuma3"/>
    <s v="Somali"/>
    <n v="5"/>
    <s v="no"/>
    <s v="N/A"/>
    <s v="Clinics"/>
    <n v="6"/>
    <x v="1"/>
    <s v="yes"/>
    <s v="no"/>
    <s v="Yes"/>
    <n v="0"/>
  </r>
  <r>
    <s v="Abass Kodi"/>
    <n v="31"/>
    <s v="kakuma2"/>
    <s v="Sudanes"/>
    <n v="1"/>
    <s v="no"/>
    <s v="N/A"/>
    <s v="Clinics Chemist"/>
    <n v="2"/>
    <x v="0"/>
    <s v="no"/>
    <s v="N/A"/>
    <s v="Yes"/>
    <n v="2"/>
  </r>
  <r>
    <s v="Issac Ing'ola Omar"/>
    <n v="35"/>
    <s v="kakuma3"/>
    <s v="Sudanes"/>
    <n v="9"/>
    <s v="no"/>
    <s v="N/A"/>
    <s v="Clinics"/>
    <n v="2"/>
    <x v="0"/>
    <s v="yes"/>
    <s v="yes"/>
    <s v="Yes"/>
    <n v="3"/>
  </r>
  <r>
    <s v="Rashid Abdi Sharif"/>
    <n v="33"/>
    <s v="kakuma3"/>
    <s v="Somali"/>
    <n v="6"/>
    <s v="no"/>
    <s v="N/A"/>
    <s v="Clinics Chemist"/>
    <n v="5"/>
    <x v="1"/>
    <s v="yes"/>
    <s v="yes"/>
    <s v="Yes although they did give same drugs"/>
    <n v="2"/>
  </r>
  <r>
    <s v="Athiei Monyjok Goch"/>
    <n v="15"/>
    <s v="kakuma2"/>
    <s v="South sudanese"/>
    <n v="8"/>
    <s v="no"/>
    <s v="N/A"/>
    <s v="Clinics"/>
    <n v="2"/>
    <x v="0"/>
    <s v="yes"/>
    <s v="no"/>
    <s v="Yes"/>
    <n v="6"/>
  </r>
  <r>
    <s v="Issa Mamur simon"/>
    <n v="25"/>
    <s v="kakuma3"/>
    <s v="Burundian"/>
    <n v="4"/>
    <s v="yes"/>
    <s v="Give healthy advice on health and environmental issues"/>
    <s v="Clinics"/>
    <n v="0"/>
    <x v="1"/>
    <s v="yes"/>
    <s v="no"/>
    <s v="Yes"/>
    <n v="2"/>
  </r>
  <r>
    <s v="Nyamuon riek Deng"/>
    <n v="41"/>
    <s v="kakuma3"/>
    <s v="South sudanese"/>
    <n v="6"/>
    <s v="no"/>
    <s v="N/A"/>
    <s v="Clinics"/>
    <n v="12"/>
    <x v="0"/>
    <s v="yes"/>
    <s v="no"/>
    <s v="Yes"/>
    <n v="1"/>
  </r>
  <r>
    <s v="Mabior Deng Wuor"/>
    <n v="52"/>
    <s v="kakuma3"/>
    <s v="South sudanese"/>
    <n v="12"/>
    <s v="yes"/>
    <s v="Give  advice on environmental policy"/>
    <s v="Clinics"/>
    <n v="2"/>
    <x v="2"/>
    <s v="yes"/>
    <s v="yes"/>
    <s v="No"/>
    <n v="1"/>
  </r>
  <r>
    <s v="Halakano Dire Wako"/>
    <n v="39"/>
    <s v="kakuma3"/>
    <s v="Congolese"/>
    <n v="10"/>
    <s v="no"/>
    <s v="N/A"/>
    <s v="Clinics"/>
    <n v="11"/>
    <x v="0"/>
    <s v="yes"/>
    <s v="no"/>
    <s v="Yes"/>
    <n v="1"/>
  </r>
  <r>
    <s v="Dire wazire wako"/>
    <n v="25"/>
    <s v="kakuma3"/>
    <s v="Congolese"/>
    <n v="11"/>
    <s v="no"/>
    <s v="N/A"/>
    <s v="Clinics"/>
    <n v="12"/>
    <x v="0"/>
    <s v="yes"/>
    <s v="no"/>
    <s v="Yes 1"/>
    <n v="0"/>
  </r>
  <r>
    <s v="Osman Abdikadir Osman"/>
    <n v="35"/>
    <s v="kakuma1"/>
    <s v="Somali"/>
    <n v="17"/>
    <s v="no"/>
    <s v="N/A"/>
    <s v="Clinics"/>
    <n v="2"/>
    <x v="0"/>
    <s v="yes"/>
    <s v="yes"/>
    <s v="Yes although they don't change one you are malaria positive"/>
    <n v="9"/>
  </r>
  <r>
    <s v="Osman Abdirahman"/>
    <n v="43"/>
    <s v="kakuma3"/>
    <s v="Somali"/>
    <n v="6"/>
    <s v="no"/>
    <s v="N/A"/>
    <s v="Clinics"/>
    <n v="2"/>
    <x v="0"/>
    <s v="yes"/>
    <s v="yes"/>
    <s v="Of course I do"/>
    <n v="2"/>
  </r>
  <r>
    <s v="Omar suleiman khalid"/>
    <n v="37"/>
    <s v="kakuma3"/>
    <s v="Somali"/>
    <n v="15"/>
    <s v="yes"/>
    <s v="Environmental impact on my life"/>
    <s v="Clinics Chemist"/>
    <n v="3"/>
    <x v="1"/>
    <s v="yes"/>
    <s v="yes"/>
    <s v="Yes"/>
    <n v="4"/>
  </r>
  <r>
    <s v="Hassan Suleiman Adam"/>
    <n v="26"/>
    <s v="kakuma3"/>
    <s v="Somali"/>
    <n v="3"/>
    <s v="no"/>
    <s v="N/A"/>
    <s v="Clinics"/>
    <n v="2"/>
    <x v="0"/>
    <s v="yes"/>
    <s v="yes"/>
    <s v="Yes"/>
    <n v="1"/>
  </r>
  <r>
    <s v="Mohamed Haden Abukakar"/>
    <n v="5"/>
    <s v="kakuma3"/>
    <s v="Somali"/>
    <n v="5"/>
    <s v="no"/>
    <s v="N/A"/>
    <s v="Hospitals"/>
    <n v="2"/>
    <x v="0"/>
    <s v="yes"/>
    <s v="yes"/>
    <s v="Yes"/>
    <n v="1"/>
  </r>
  <r>
    <s v="Nyakong Happy Gatwick"/>
    <n v="36"/>
    <s v="kakuma3"/>
    <s v="South sudanese"/>
    <n v="7"/>
    <s v="no"/>
    <s v="N/A"/>
    <s v="Clinics"/>
    <n v="2"/>
    <x v="0"/>
    <s v="yes"/>
    <s v="no"/>
    <s v="Yes"/>
    <n v="2"/>
  </r>
  <r>
    <s v="Mwenebatene David"/>
    <n v="33"/>
    <s v="kakuma3"/>
    <s v="Congolese"/>
    <n v="1"/>
    <s v="no"/>
    <s v="N/A"/>
    <s v="Clinics Chemist"/>
    <n v="4"/>
    <x v="0"/>
    <s v="no"/>
    <s v="N/A"/>
    <s v="Yes"/>
    <n v="2"/>
  </r>
  <r>
    <s v="Nyamuch Garkuoth Chan"/>
    <n v="36"/>
    <s v="kakuma3"/>
    <s v="South sudanese"/>
    <n v="5"/>
    <s v="no"/>
    <s v="N/A"/>
    <s v="Clinics"/>
    <n v="5"/>
    <x v="0"/>
    <s v="yes"/>
    <s v="no"/>
    <s v="Yes"/>
    <n v="3"/>
  </r>
  <r>
    <s v="Rashidi mwema"/>
    <n v="25"/>
    <s v="kakuma3"/>
    <s v="Congolese"/>
    <n v="9"/>
    <s v="no"/>
    <s v="N/A"/>
    <s v="Clinics"/>
    <n v="10"/>
    <x v="0"/>
    <s v="yes"/>
    <s v="no"/>
    <s v="Yes"/>
    <n v="1"/>
  </r>
  <r>
    <s v="Tabona Mohamed Tawafik"/>
    <n v="18"/>
    <s v="kakuma3"/>
    <s v="Somali"/>
    <n v="6"/>
    <s v="no"/>
    <s v="N/A"/>
    <s v="Clinics"/>
    <n v="6"/>
    <x v="0"/>
    <s v="yes"/>
    <s v="yes"/>
    <s v="Yes I do"/>
    <n v="2"/>
  </r>
  <r>
    <s v="Tawafik kisa Tawafik"/>
    <n v="22"/>
    <s v="kakuma3"/>
    <s v="Congolese"/>
    <n v="6"/>
    <s v="no"/>
    <s v="N/A"/>
    <s v="Clinics"/>
    <n v="2"/>
    <x v="0"/>
    <s v="yes"/>
    <s v="yes"/>
    <s v="Yes"/>
    <n v="1"/>
  </r>
  <r>
    <s v="Maduot kuot Madut"/>
    <n v="36"/>
    <s v="kakuma3"/>
    <s v="South sudanese"/>
    <n v="6"/>
    <s v="no"/>
    <s v="N/A"/>
    <s v="Chemist"/>
    <n v="1"/>
    <x v="1"/>
    <s v="yes"/>
    <s v="yes"/>
    <s v="Yes"/>
    <n v="3"/>
  </r>
  <r>
    <s v="Ater Deng Mayen"/>
    <n v="28"/>
    <s v="kakuma1"/>
    <s v="South sudanese"/>
    <n v="30"/>
    <s v="yes"/>
    <s v="Give advice on matters concerning health"/>
    <s v="Clinics Chemist"/>
    <n v="3"/>
    <x v="1"/>
    <s v="yes"/>
    <s v="no"/>
    <s v="Yes"/>
    <n v="11"/>
  </r>
  <r>
    <s v="Omar Anuur yusif"/>
    <n v="36"/>
    <s v="kakuma3"/>
    <s v="Sudanes"/>
    <n v="2"/>
    <s v="no"/>
    <s v="N/A"/>
    <s v="Clinics"/>
    <n v="5"/>
    <x v="0"/>
    <s v="yes"/>
    <s v="yes"/>
    <s v="Yes I do"/>
    <n v="2"/>
  </r>
  <r>
    <s v="Abdirahman Abdikadir"/>
    <n v="30"/>
    <s v="kakuma3"/>
    <s v="Burundian"/>
    <n v="7"/>
    <s v="no"/>
    <s v="N/A"/>
    <s v="Clinics"/>
    <n v="5"/>
    <x v="0"/>
    <s v="yes"/>
    <s v="no"/>
    <s v="Yes"/>
    <n v="3"/>
  </r>
  <r>
    <s v="Fatma Hussain"/>
    <n v="15"/>
    <s v="kakuma3"/>
    <s v="Somali"/>
    <n v="20"/>
    <s v="no"/>
    <s v="N/A"/>
    <s v="Clinics Chemist"/>
    <n v="1"/>
    <x v="0"/>
    <s v="yes"/>
    <s v="no"/>
    <s v="Yes"/>
    <n v="2"/>
  </r>
  <r>
    <s v="Nyamal Reat Routh"/>
    <n v="25"/>
    <s v="kakuma3"/>
    <s v="Sudanes"/>
    <n v="3"/>
    <s v="no"/>
    <s v="N/A"/>
    <s v="Clinics Chemist"/>
    <n v="2"/>
    <x v="1"/>
    <s v="yes"/>
    <s v="yes"/>
    <s v="Yes"/>
    <n v="5"/>
  </r>
  <r>
    <s v="Balandino loden"/>
    <n v="20"/>
    <s v="kakuma3"/>
    <s v="Rwandese"/>
    <n v="3"/>
    <s v="no"/>
    <s v="N/A"/>
    <s v="Clinics"/>
    <n v="2"/>
    <x v="0"/>
    <s v="yes"/>
    <s v="yes"/>
    <s v="No"/>
    <n v="2"/>
  </r>
  <r>
    <s v="Athian Aleer Atem"/>
    <n v="16"/>
    <s v="kakuma3"/>
    <s v="South sudanese"/>
    <n v="2"/>
    <s v="no"/>
    <s v="N/A"/>
    <s v="Clinics Chemist"/>
    <n v="2"/>
    <x v="0"/>
    <s v="yes"/>
    <s v="yes"/>
    <s v="Yes"/>
    <n v="3"/>
  </r>
  <r>
    <s v="Tony cheng"/>
    <n v="39"/>
    <s v="kakuma3"/>
    <s v="Sudanes"/>
    <n v="2"/>
    <s v="no"/>
    <s v="N/A"/>
    <s v="Chemist"/>
    <n v="6"/>
    <x v="0"/>
    <s v="yes"/>
    <s v="yes"/>
    <s v="No"/>
    <n v="2"/>
  </r>
  <r>
    <s v="Inshad Abdulman Hussein"/>
    <n v="26"/>
    <s v="kakuma3"/>
    <s v="Sudanes"/>
    <n v="5"/>
    <s v="no"/>
    <s v="N/A"/>
    <s v="Clinics"/>
    <n v="12"/>
    <x v="0"/>
    <s v="yes"/>
    <s v="no"/>
    <s v="No change of drugs after you repeatable sick for malaria sock"/>
    <n v="5"/>
  </r>
  <r>
    <s v="Ayoola Sunday"/>
    <n v="54"/>
    <s v="kakuma3"/>
    <s v="Congolese"/>
    <n v="14"/>
    <s v="no"/>
    <s v="N/A"/>
    <s v="Clinics"/>
    <n v="2"/>
    <x v="0"/>
    <s v="yes"/>
    <s v="no"/>
    <s v="Yes"/>
    <n v="2"/>
  </r>
  <r>
    <s v="Ahmed Idris"/>
    <n v="40"/>
    <s v="kakuma2"/>
    <s v="Somali"/>
    <n v="10"/>
    <s v="no"/>
    <s v="N/A"/>
    <s v="Clinics"/>
    <n v="2"/>
    <x v="0"/>
    <s v="yes"/>
    <s v="yes"/>
    <s v="They repeatedly gave me Artemether and paracetamol"/>
    <n v="6"/>
  </r>
  <r>
    <s v="Yuonis fatuma"/>
    <n v="26"/>
    <s v="kakuma3"/>
    <s v="Somali"/>
    <n v="25"/>
    <s v="yes"/>
    <s v="Give advice on matters concerning family health"/>
    <s v="Clinics Chemist"/>
    <n v="5"/>
    <x v="1"/>
    <s v="yes"/>
    <s v="no"/>
    <s v="Yes"/>
    <n v="2"/>
  </r>
  <r>
    <s v="Peter Nirango Busime"/>
    <n v="21"/>
    <s v="kakuma3"/>
    <s v="Burundian"/>
    <n v="6"/>
    <s v="no"/>
    <s v="N/A"/>
    <s v="Chemist"/>
    <n v="2"/>
    <x v="0"/>
    <s v="yes"/>
    <s v="yes"/>
    <s v="Yes"/>
    <n v="2"/>
  </r>
  <r>
    <s v="Busien Murunga"/>
    <n v="33"/>
    <s v="kakuma4"/>
    <s v="Congolese"/>
    <n v="6"/>
    <s v="no"/>
    <s v="N/A"/>
    <s v="Hospitals"/>
    <n v="12"/>
    <x v="0"/>
    <s v="yes"/>
    <s v="no"/>
    <s v="NA"/>
    <n v="5"/>
  </r>
  <r>
    <s v="Kironga Adam Mwema"/>
    <n v="22"/>
    <s v="kakuma4"/>
    <s v="Burundian"/>
    <n v="10"/>
    <s v="no"/>
    <s v="N/A"/>
    <s v="Hospitals"/>
    <n v="15"/>
    <x v="0"/>
    <s v="yes"/>
    <s v="no"/>
    <s v="Yes"/>
    <n v="2"/>
  </r>
  <r>
    <s v="Gabriel Elizondo"/>
    <n v="42"/>
    <s v="kakuma4"/>
    <s v="Rwandese"/>
    <n v="2"/>
    <s v="no"/>
    <s v="N/A"/>
    <s v="Hospitals Chemist"/>
    <n v="5"/>
    <x v="0"/>
    <s v="yes"/>
    <s v="yes"/>
    <s v="Yes"/>
    <n v="3"/>
  </r>
  <r>
    <s v="Anuur yasin mohamed"/>
    <n v="26"/>
    <s v="kakuma4"/>
    <s v="Somali"/>
    <n v="6"/>
    <s v="no"/>
    <s v="N/A"/>
    <s v="Clinics"/>
    <n v="2"/>
    <x v="1"/>
    <s v="yes"/>
    <s v="yes"/>
    <s v="Yes"/>
    <n v="2"/>
  </r>
  <r>
    <s v="Maria yusif Ahmed"/>
    <n v="18"/>
    <s v="kakuma4"/>
    <s v="Somali"/>
    <n v="6"/>
    <s v="no"/>
    <s v="N/A"/>
    <s v="Hospitals"/>
    <n v="6"/>
    <x v="0"/>
    <s v="yes"/>
    <s v="no"/>
    <s v="Yes"/>
    <n v="2"/>
  </r>
  <r>
    <s v="Adele mwuabatano"/>
    <n v="25"/>
    <s v="kakuma4"/>
    <s v="Congolese"/>
    <n v="12"/>
    <s v="no"/>
    <s v="N/A"/>
    <s v="Hospitals"/>
    <n v="0"/>
    <x v="0"/>
    <s v="no"/>
    <s v="N/A"/>
    <s v="Yes"/>
    <n v="2"/>
  </r>
  <r>
    <s v="Jonathan jok thon"/>
    <n v="50"/>
    <s v="kakuma4"/>
    <s v="South sudanese"/>
    <n v="21"/>
    <s v="no"/>
    <s v="N/A"/>
    <s v="Clinics"/>
    <n v="2"/>
    <x v="0"/>
    <s v="yes"/>
    <s v="no"/>
    <s v="Yes"/>
    <n v="2"/>
  </r>
  <r>
    <s v="Nyamal Gatkuoth Nhial"/>
    <n v="22"/>
    <s v="kakuma4"/>
    <s v="South sudanese"/>
    <n v="5"/>
    <s v="no"/>
    <s v="N/A"/>
    <s v="Hospitals"/>
    <n v="2"/>
    <x v="0"/>
    <s v="yes"/>
    <s v="yes"/>
    <s v="They don't change malaria tablets"/>
    <n v="2"/>
  </r>
  <r>
    <s v="Nyathak Duoth"/>
    <n v="18"/>
    <s v="kakuma4"/>
    <s v="South sudanese"/>
    <n v="3"/>
    <s v="yes"/>
    <s v="Support us during time of sickness and offer environmental protection through giving counselling and guidance on issues of health"/>
    <s v="Clinics Hospitals"/>
    <n v="2"/>
    <x v="1"/>
    <s v="no"/>
    <s v="N/A"/>
    <s v="Yes"/>
    <n v="2"/>
  </r>
  <r>
    <s v="Nyasibit Mcdonald Routh"/>
    <n v="33"/>
    <s v="kakuma4"/>
    <s v="Sudanes"/>
    <n v="7"/>
    <s v="no"/>
    <s v="N/A"/>
    <s v="Clinics Hospitals"/>
    <n v="2"/>
    <x v="0"/>
    <s v="yes"/>
    <s v="yes"/>
    <s v="Yes"/>
    <n v="0"/>
  </r>
  <r>
    <s v="Nyatirit marieu riek"/>
    <n v="29"/>
    <s v="kakuma4"/>
    <s v="South sudanese"/>
    <n v="6"/>
    <s v="no"/>
    <s v="N/A"/>
    <s v="Hospitals"/>
    <n v="6"/>
    <x v="1"/>
    <s v="yes"/>
    <s v="no"/>
    <s v="No they gave us Artemether and paracetamol repeatedly"/>
    <n v="1"/>
  </r>
  <r>
    <s v="Kuku Abass"/>
    <n v="23"/>
    <s v="kakuma4"/>
    <s v="Sudanes"/>
    <n v="9"/>
    <s v="no"/>
    <s v="N/A"/>
    <s v="Hospitals"/>
    <n v="6"/>
    <x v="0"/>
    <s v="yes"/>
    <s v="no"/>
    <s v="Yes"/>
    <n v="2"/>
  </r>
  <r>
    <s v="Deng Mabior Peei"/>
    <n v="37"/>
    <s v="kakuma2"/>
    <s v="South sudanese"/>
    <n v="3"/>
    <s v="no"/>
    <s v="N/A"/>
    <s v="Clinics Chemist"/>
    <n v="10"/>
    <x v="0"/>
    <s v="yes"/>
    <s v="yes"/>
    <s v="Yes"/>
    <n v="2"/>
  </r>
  <r>
    <s v="Mary Nyanwut Jong"/>
    <n v="40"/>
    <s v="kakuma4"/>
    <s v="South sudanese"/>
    <n v="10"/>
    <s v="no"/>
    <s v="N/A"/>
    <s v="Hospitals"/>
    <n v="11"/>
    <x v="0"/>
    <s v="yes"/>
    <s v="yes"/>
    <s v="Of course I do"/>
    <n v="2"/>
  </r>
  <r>
    <s v="Martha Agot Mawut"/>
    <n v="36"/>
    <s v="kakuma1"/>
    <s v="South sudanese"/>
    <n v="12"/>
    <s v="no"/>
    <s v="N/A"/>
    <s v="Clinics Hospitals"/>
    <n v="2"/>
    <x v="0"/>
    <s v="yes"/>
    <s v="no"/>
    <s v="Yes although they have many challenges"/>
    <n v="2"/>
  </r>
  <r>
    <s v="Ephram Daboluu"/>
    <n v="26"/>
    <s v="kakuma4"/>
    <s v="Congolese"/>
    <n v="12"/>
    <s v="no"/>
    <s v="N/A"/>
    <s v="Clinics Hospitals"/>
    <n v="6"/>
    <x v="0"/>
    <s v="yes"/>
    <s v="yes"/>
    <s v="Yes"/>
    <n v="2"/>
  </r>
  <r>
    <s v="Kodi yusif Abass"/>
    <n v="34"/>
    <s v="kakuma4"/>
    <s v="Sudanes"/>
    <n v="2"/>
    <s v="no"/>
    <s v="N/A"/>
    <s v="Hospitals"/>
    <n v="13"/>
    <x v="0"/>
    <s v="no"/>
    <s v="N/A"/>
    <s v="Yes"/>
    <n v="2"/>
  </r>
  <r>
    <s v="Gabriel Kuer machiek"/>
    <n v="78"/>
    <s v="kakuma1"/>
    <s v="South sudanese"/>
    <n v="9"/>
    <s v="no"/>
    <s v="N/A"/>
    <s v="Clinics"/>
    <n v="14"/>
    <x v="0"/>
    <s v="yes"/>
    <s v="yes"/>
    <s v="Yes"/>
    <n v="2"/>
  </r>
  <r>
    <s v="Nyikang Lowoi"/>
    <n v="12"/>
    <s v="kakuma4"/>
    <s v="South sudanese"/>
    <n v="7"/>
    <s v="no"/>
    <s v="N/A"/>
    <s v="Hospitals"/>
    <n v="2"/>
    <x v="1"/>
    <s v="no"/>
    <s v="N/A"/>
    <s v="No"/>
    <n v="6"/>
  </r>
  <r>
    <s v="Abdullahi Ali furah"/>
    <n v="25"/>
    <s v="kakuma4"/>
    <s v="Somali"/>
    <n v="6"/>
    <s v="no"/>
    <s v="N/A"/>
    <s v="Hospitals"/>
    <n v="12"/>
    <x v="0"/>
    <s v="yes"/>
    <s v="no"/>
    <s v="Yes although they gave Artemether and paracetamol always"/>
    <n v="2"/>
  </r>
  <r>
    <s v="Abdikadir liban jama"/>
    <n v="22"/>
    <s v="kakuma3"/>
    <s v="Somali"/>
    <n v="10"/>
    <s v="no"/>
    <s v="N/A"/>
    <s v="Clinics"/>
    <n v="3"/>
    <x v="1"/>
    <s v="yes"/>
    <s v="yes"/>
    <s v="Yes although they gave us Artemether and paracetamol repeatedly"/>
    <n v="1"/>
  </r>
  <r>
    <s v="Lisban Ali Ahmed"/>
    <n v="55"/>
    <s v="kakuma3"/>
    <s v="Somali"/>
    <n v="20"/>
    <s v="no"/>
    <s v="N/A"/>
    <s v="Clinics"/>
    <n v="6"/>
    <x v="1"/>
    <s v="yes"/>
    <s v="yes"/>
    <s v="Yes although they gave us Artemether and paracetamol repeatedly"/>
    <n v="2"/>
  </r>
  <r>
    <s v="Romeo Augustus Kadir"/>
    <n v="27"/>
    <s v="kakuma4"/>
    <s v="South sudanese"/>
    <n v="12"/>
    <s v="no"/>
    <s v="N/A"/>
    <s v="Clinics"/>
    <n v="15"/>
    <x v="0"/>
    <s v="yes"/>
    <s v="no"/>
    <s v="Yes although they gave us Artemether and paracetamol repeatedly"/>
    <n v="2"/>
  </r>
  <r>
    <s v="Abdiasis Liban Jama"/>
    <n v="55"/>
    <s v="kakuma4"/>
    <s v="Somali"/>
    <n v="6"/>
    <s v="yes"/>
    <s v="Give advice on matters concerning health care"/>
    <s v="Hospitals"/>
    <n v="5"/>
    <x v="0"/>
    <s v="yes"/>
    <s v="yes"/>
    <s v="Yes although they gave us Artemether and paracetamol repeatedly"/>
    <n v="1"/>
  </r>
  <r>
    <s v="Oluwa Both Louny"/>
    <n v="26"/>
    <s v="kakuma4"/>
    <s v="Sudanes"/>
    <n v="15"/>
    <s v="no"/>
    <s v="N/A"/>
    <s v="Hospitals"/>
    <n v="2"/>
    <x v="0"/>
    <s v="yes"/>
    <s v="yes"/>
    <s v="Yes although they gave us Artemether and paracetamol repeatedly"/>
    <n v="0"/>
  </r>
  <r>
    <s v="Abdullahi Abdul juma"/>
    <n v="22"/>
    <s v="kakuma4"/>
    <s v="Sudanes"/>
    <n v="9"/>
    <s v="no"/>
    <s v="N/A"/>
    <s v="Hospitals"/>
    <n v="2"/>
    <x v="0"/>
    <s v="yes"/>
    <s v="no"/>
    <s v="Yes although they gave us Artemether and paracetamol repeatedly"/>
    <n v="1"/>
  </r>
  <r>
    <s v="Abdullahi Muya Juma"/>
    <n v="33"/>
    <s v="kakuma4"/>
    <s v="Somali"/>
    <n v="2"/>
    <s v="no"/>
    <s v="N/A"/>
    <s v="Clinics Hospitals"/>
    <n v="6"/>
    <x v="0"/>
    <s v="yes"/>
    <s v="yes"/>
    <s v="Yes"/>
    <n v="1"/>
  </r>
  <r>
    <s v="Ajah Gatluak Thon"/>
    <n v="20"/>
    <s v="kakuma4"/>
    <s v="South sudanese"/>
    <n v="15"/>
    <s v="yes"/>
    <s v="Give advice on issues of health care policy"/>
    <s v="Hospitals"/>
    <n v="5"/>
    <x v="0"/>
    <s v="yes"/>
    <s v="yes"/>
    <s v="Yes although they gave us Artemether and paracetamol repeatedly"/>
    <n v="3"/>
  </r>
  <r>
    <s v="Bol Madut Mayiik"/>
    <n v="21"/>
    <s v="kakuma2"/>
    <s v="South sudanese"/>
    <n v="6"/>
    <s v="no"/>
    <s v="N/A"/>
    <s v="Hospitals"/>
    <n v="2"/>
    <x v="0"/>
    <s v="yes"/>
    <s v="yes"/>
    <s v="Yes although they gave us Artemether and paracetamol repeatedly"/>
    <n v="2"/>
  </r>
  <r>
    <s v="Kalu Samuel Hassan"/>
    <n v="14"/>
    <s v="kakuma4"/>
    <s v="Rwandese"/>
    <n v="5"/>
    <s v="no"/>
    <s v="N/A"/>
    <s v="Hospitals"/>
    <n v="5"/>
    <x v="0"/>
    <s v="no"/>
    <s v="N/A"/>
    <s v="Yes although they gave us Artemether and paracetamol repeatedly"/>
    <n v="2"/>
  </r>
  <r>
    <s v="Hassan Ali"/>
    <n v="19"/>
    <s v="kakuma3"/>
    <s v="Somali"/>
    <n v="2"/>
    <s v="no"/>
    <s v="N/A"/>
    <s v="Hospitals"/>
    <n v="3"/>
    <x v="0"/>
    <s v="no"/>
    <s v="N/A"/>
    <s v="Yes although they gave us Artemether and paracetamol repeatedly"/>
    <n v="5"/>
  </r>
  <r>
    <s v="Onesphord Selemani"/>
    <n v="24"/>
    <s v="kakuma4"/>
    <s v="Burundian"/>
    <n v="5"/>
    <s v="no"/>
    <s v="N/A"/>
    <s v="Hospitals"/>
    <n v="5"/>
    <x v="0"/>
    <s v="no"/>
    <s v="N/A"/>
    <s v="Yes although they gave us Artemether and paracetamol repeatedly"/>
    <n v="3"/>
  </r>
  <r>
    <s v="Bwanga Hassan"/>
    <n v="40"/>
    <s v="kakuma3"/>
    <s v="Rwandese"/>
    <n v="5"/>
    <s v="yes"/>
    <s v="Give environmental advice"/>
    <s v="Clinics"/>
    <n v="5"/>
    <x v="0"/>
    <s v="no"/>
    <s v="N/A"/>
    <s v="Yes although they gave us Artemether and paracetamol"/>
    <n v="3"/>
  </r>
  <r>
    <s v="Mapienu Tiny"/>
    <n v="25"/>
    <s v="kakuma4"/>
    <s v="Sudanes"/>
    <n v="6"/>
    <s v="no"/>
    <s v="N/A"/>
    <s v="Hospitals"/>
    <n v="3"/>
    <x v="0"/>
    <s v="yes"/>
    <s v="yes"/>
    <s v="No"/>
    <n v="2"/>
  </r>
  <r>
    <s v="Luka Sultan Hamdan"/>
    <n v="33"/>
    <s v="kakuma4"/>
    <s v="Somali"/>
    <n v="2"/>
    <s v="no"/>
    <s v="N/A"/>
    <s v="Hospitals"/>
    <n v="2"/>
    <x v="0"/>
    <s v="yes"/>
    <s v="yes"/>
    <s v="Yes although they gave us Artemether and paracetamol repeatedly"/>
    <n v="3"/>
  </r>
  <r>
    <s v="Hamas kodi Ahmed"/>
    <n v="26"/>
    <s v="kakuma4"/>
    <s v="Somali"/>
    <n v="4"/>
    <s v="no"/>
    <s v="N/A"/>
    <s v="Hospitals"/>
    <n v="3"/>
    <x v="0"/>
    <s v="yes"/>
    <s v="yes"/>
    <s v="Yes although they gave us Artemether and paracetamol repeatedly"/>
    <n v="6"/>
  </r>
  <r>
    <s v="Irizakubwa Minani moise"/>
    <n v="23"/>
    <s v="kakuma4"/>
    <s v="Burundian"/>
    <n v="2"/>
    <s v="no"/>
    <s v="N/A"/>
    <s v="Hospitals"/>
    <n v="2"/>
    <x v="0"/>
    <s v="yes"/>
    <s v="yes"/>
    <s v="No"/>
    <n v="1"/>
  </r>
  <r>
    <s v="Deng Ater Deng"/>
    <n v="46"/>
    <s v="kakuma4"/>
    <s v="South sudanese"/>
    <n v="5"/>
    <s v="no"/>
    <s v="N/A"/>
    <s v="Hospitals"/>
    <n v="6"/>
    <x v="0"/>
    <s v="yes"/>
    <s v="yes"/>
    <s v="Yes although they gave us Artemether and paracetamol repeatedly"/>
    <n v="5"/>
  </r>
  <r>
    <s v="Abakar Hassan Oman"/>
    <n v="22"/>
    <s v="kakuma4"/>
    <s v="Somali"/>
    <n v="6"/>
    <s v="no"/>
    <s v="N/A"/>
    <s v="Clinics Hospitals"/>
    <n v="5"/>
    <x v="0"/>
    <s v="yes"/>
    <s v="yes"/>
    <s v="Yes although they gave us Artemether and paracetamol"/>
    <n v="2"/>
  </r>
  <r>
    <s v="Mon Eric Ekwuom"/>
    <n v="25"/>
    <s v="kakuma4"/>
    <s v="South sudanese"/>
    <n v="8"/>
    <s v="no"/>
    <s v="N/A"/>
    <s v="Clinics Hospitals"/>
    <n v="3"/>
    <x v="1"/>
    <s v="yes"/>
    <s v="no"/>
    <s v="No"/>
    <n v="11"/>
  </r>
  <r>
    <s v="Magadam Hamza"/>
    <n v="22"/>
    <s v="kakuma4"/>
    <s v="Rwandese"/>
    <n v="3"/>
    <s v="no"/>
    <s v="N/A"/>
    <s v="Clinics Hospitals"/>
    <n v="8"/>
    <x v="0"/>
    <s v="yes"/>
    <s v="yes"/>
    <s v="Yes"/>
    <n v="3"/>
  </r>
  <r>
    <s v="Luka Sultan Hamdan"/>
    <n v="30"/>
    <s v="kakuma3"/>
    <s v="Somali"/>
    <n v="6"/>
    <s v="no"/>
    <s v="N/A"/>
    <s v="Clinics"/>
    <n v="2"/>
    <x v="0"/>
    <s v="yes"/>
    <s v="no"/>
    <s v="Yes although they gave us Artemether and paracetamol repeatedly"/>
    <n v="2"/>
  </r>
  <r>
    <s v="Machot Mater Tiny"/>
    <n v="22"/>
    <s v="kakuma4"/>
    <s v="South sudanese"/>
    <n v="2"/>
    <s v="no"/>
    <s v="N/A"/>
    <s v="Hospitals"/>
    <n v="9"/>
    <x v="1"/>
    <s v="yes"/>
    <s v="yes"/>
    <s v="Yes although they gave us Artemether and paracetamol repeatedly"/>
    <n v="2"/>
  </r>
  <r>
    <s v="Abdiqafar Ali Osman"/>
    <n v="26"/>
    <s v="kakuma4"/>
    <s v="Somali"/>
    <n v="9"/>
    <s v="no"/>
    <s v="N/A"/>
    <s v="Hospitals"/>
    <n v="5"/>
    <x v="0"/>
    <s v="yes"/>
    <s v="no"/>
    <s v="Yes although they gave us Artemether and paracetamol repeatedly"/>
    <n v="2"/>
  </r>
  <r>
    <s v="Aduol Ayiik Mayiik"/>
    <n v="33"/>
    <s v="kakuma4"/>
    <s v="South sudanese"/>
    <n v="3"/>
    <s v="no"/>
    <s v="N/A"/>
    <s v="Clinics"/>
    <n v="3"/>
    <x v="0"/>
    <s v="yes"/>
    <s v="no"/>
    <s v="Yes"/>
    <n v="1"/>
  </r>
  <r>
    <s v="Dorah Tap Wich"/>
    <n v="12"/>
    <s v="kakuma3"/>
    <s v="Sudanes"/>
    <n v="6"/>
    <s v="no"/>
    <s v="N/A"/>
    <s v="Clinics"/>
    <n v="2"/>
    <x v="0"/>
    <s v="yes"/>
    <s v="yes"/>
    <s v="Yes"/>
    <n v="2"/>
  </r>
  <r>
    <s v="Awil Farah Noor"/>
    <n v="22"/>
    <s v="kakuma4"/>
    <s v="Sudanes"/>
    <n v="6"/>
    <s v="no"/>
    <s v="N/A"/>
    <s v="Clinics"/>
    <n v="7"/>
    <x v="0"/>
    <s v="yes"/>
    <s v="no"/>
    <s v="Yes although they gave us Artemether and paracetamol always"/>
    <n v="1"/>
  </r>
  <r>
    <s v="Dadiri Ali Hussein"/>
    <n v="36"/>
    <s v="kakuma4"/>
    <s v="Somali"/>
    <n v="1"/>
    <s v="no"/>
    <s v="N/A"/>
    <s v="Clinics Hospitals Chemist"/>
    <n v="16"/>
    <x v="0"/>
    <s v="no"/>
    <s v="N/A"/>
    <s v="Yes"/>
    <n v="2"/>
  </r>
  <r>
    <s v="Nyasunday Bol Dut"/>
    <n v="35"/>
    <s v="kakuma4"/>
    <s v="South sudanese"/>
    <n v="3"/>
    <s v="no"/>
    <s v="N/A"/>
    <s v="Hospitals"/>
    <n v="6"/>
    <x v="0"/>
    <s v="yes"/>
    <s v="yes"/>
    <s v="Ye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9" firstHeaderRow="1" firstDataRow="1" firstDataCol="1"/>
  <pivotFields count="1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What is your nationality?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the common illness reported within your locality?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topLeftCell="E1" workbookViewId="0">
      <selection activeCell="E1" sqref="A1:XFD1048576"/>
    </sheetView>
  </sheetViews>
  <sheetFormatPr defaultColWidth="23.42578125" defaultRowHeight="15"/>
  <cols>
    <col min="14" max="14" width="40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24</v>
      </c>
      <c r="C2" t="s">
        <v>15</v>
      </c>
      <c r="D2" t="s">
        <v>16</v>
      </c>
      <c r="E2">
        <v>2</v>
      </c>
      <c r="F2" t="s">
        <v>17</v>
      </c>
      <c r="G2" t="s">
        <v>18</v>
      </c>
      <c r="H2" t="s">
        <v>19</v>
      </c>
      <c r="I2">
        <v>2</v>
      </c>
      <c r="J2" t="s">
        <v>20</v>
      </c>
      <c r="K2" t="s">
        <v>17</v>
      </c>
      <c r="L2" t="s">
        <v>17</v>
      </c>
      <c r="M2" t="s">
        <v>21</v>
      </c>
      <c r="N2">
        <v>3</v>
      </c>
    </row>
    <row r="3" spans="1:14">
      <c r="A3" t="s">
        <v>22</v>
      </c>
      <c r="B3">
        <v>24</v>
      </c>
      <c r="C3" t="s">
        <v>15</v>
      </c>
      <c r="D3" t="s">
        <v>23</v>
      </c>
      <c r="E3">
        <v>13</v>
      </c>
      <c r="F3" t="s">
        <v>24</v>
      </c>
      <c r="G3" t="s">
        <v>305</v>
      </c>
      <c r="H3" t="s">
        <v>25</v>
      </c>
      <c r="I3">
        <v>5</v>
      </c>
      <c r="J3" t="s">
        <v>20</v>
      </c>
      <c r="K3" t="s">
        <v>17</v>
      </c>
      <c r="L3" t="s">
        <v>17</v>
      </c>
      <c r="M3" t="s">
        <v>26</v>
      </c>
      <c r="N3">
        <v>6</v>
      </c>
    </row>
    <row r="4" spans="1:14">
      <c r="A4" t="s">
        <v>27</v>
      </c>
      <c r="B4">
        <v>18</v>
      </c>
      <c r="C4" t="s">
        <v>28</v>
      </c>
      <c r="D4" t="s">
        <v>23</v>
      </c>
      <c r="E4">
        <v>5</v>
      </c>
      <c r="F4" t="s">
        <v>24</v>
      </c>
      <c r="G4" t="s">
        <v>305</v>
      </c>
      <c r="H4" t="s">
        <v>25</v>
      </c>
      <c r="I4">
        <v>10</v>
      </c>
      <c r="J4" t="s">
        <v>20</v>
      </c>
      <c r="K4" t="s">
        <v>17</v>
      </c>
      <c r="L4" t="s">
        <v>17</v>
      </c>
      <c r="M4" t="s">
        <v>21</v>
      </c>
      <c r="N4">
        <v>1</v>
      </c>
    </row>
    <row r="5" spans="1:14">
      <c r="A5" t="s">
        <v>29</v>
      </c>
      <c r="B5">
        <v>26</v>
      </c>
      <c r="C5" t="s">
        <v>30</v>
      </c>
      <c r="D5" t="s">
        <v>31</v>
      </c>
      <c r="E5">
        <v>10</v>
      </c>
      <c r="F5" t="s">
        <v>17</v>
      </c>
      <c r="G5" t="s">
        <v>32</v>
      </c>
      <c r="H5" t="s">
        <v>25</v>
      </c>
      <c r="I5">
        <v>10</v>
      </c>
      <c r="J5" t="s">
        <v>20</v>
      </c>
      <c r="K5" t="s">
        <v>17</v>
      </c>
      <c r="L5" t="s">
        <v>17</v>
      </c>
      <c r="M5" t="s">
        <v>33</v>
      </c>
      <c r="N5">
        <v>3</v>
      </c>
    </row>
    <row r="6" spans="1:14">
      <c r="A6" t="s">
        <v>34</v>
      </c>
      <c r="B6">
        <v>21</v>
      </c>
      <c r="C6" t="s">
        <v>15</v>
      </c>
      <c r="D6" t="s">
        <v>23</v>
      </c>
      <c r="E6">
        <v>10</v>
      </c>
      <c r="F6" t="s">
        <v>24</v>
      </c>
      <c r="G6" t="s">
        <v>305</v>
      </c>
      <c r="H6" t="s">
        <v>19</v>
      </c>
      <c r="I6">
        <v>2</v>
      </c>
      <c r="J6" t="s">
        <v>35</v>
      </c>
      <c r="K6" t="s">
        <v>17</v>
      </c>
      <c r="L6" t="s">
        <v>17</v>
      </c>
      <c r="M6" t="s">
        <v>21</v>
      </c>
      <c r="N6">
        <v>5</v>
      </c>
    </row>
    <row r="7" spans="1:14">
      <c r="A7" t="s">
        <v>36</v>
      </c>
      <c r="B7">
        <v>40</v>
      </c>
      <c r="C7" t="s">
        <v>15</v>
      </c>
      <c r="D7" t="s">
        <v>31</v>
      </c>
      <c r="E7">
        <v>2</v>
      </c>
      <c r="F7" t="s">
        <v>24</v>
      </c>
      <c r="G7" t="s">
        <v>305</v>
      </c>
      <c r="H7" t="s">
        <v>37</v>
      </c>
      <c r="I7">
        <v>5</v>
      </c>
      <c r="J7" t="s">
        <v>20</v>
      </c>
      <c r="K7" t="s">
        <v>17</v>
      </c>
      <c r="L7" t="s">
        <v>24</v>
      </c>
      <c r="M7" t="s">
        <v>38</v>
      </c>
      <c r="N7">
        <v>3</v>
      </c>
    </row>
    <row r="8" spans="1:14">
      <c r="A8" t="s">
        <v>36</v>
      </c>
      <c r="B8">
        <v>40</v>
      </c>
      <c r="C8" t="s">
        <v>15</v>
      </c>
      <c r="D8" t="s">
        <v>31</v>
      </c>
      <c r="E8">
        <v>2</v>
      </c>
      <c r="F8" t="s">
        <v>24</v>
      </c>
      <c r="G8" t="s">
        <v>305</v>
      </c>
      <c r="H8" t="s">
        <v>37</v>
      </c>
      <c r="I8">
        <v>5</v>
      </c>
      <c r="J8" t="s">
        <v>20</v>
      </c>
      <c r="K8" t="s">
        <v>17</v>
      </c>
      <c r="L8" t="s">
        <v>24</v>
      </c>
      <c r="M8" t="s">
        <v>38</v>
      </c>
      <c r="N8">
        <v>3</v>
      </c>
    </row>
    <row r="9" spans="1:14">
      <c r="A9" t="s">
        <v>39</v>
      </c>
      <c r="B9">
        <v>18</v>
      </c>
      <c r="C9" t="s">
        <v>15</v>
      </c>
      <c r="D9" t="s">
        <v>23</v>
      </c>
      <c r="E9">
        <v>11</v>
      </c>
      <c r="F9" t="s">
        <v>17</v>
      </c>
      <c r="G9" t="s">
        <v>40</v>
      </c>
      <c r="H9" t="s">
        <v>37</v>
      </c>
      <c r="I9">
        <v>10</v>
      </c>
      <c r="J9" t="s">
        <v>41</v>
      </c>
      <c r="K9" t="s">
        <v>17</v>
      </c>
      <c r="L9" t="s">
        <v>24</v>
      </c>
      <c r="M9" t="s">
        <v>21</v>
      </c>
      <c r="N9">
        <v>5</v>
      </c>
    </row>
    <row r="10" spans="1:14">
      <c r="A10" t="s">
        <v>42</v>
      </c>
      <c r="B10">
        <v>25</v>
      </c>
      <c r="C10" t="s">
        <v>15</v>
      </c>
      <c r="D10" t="s">
        <v>43</v>
      </c>
      <c r="E10">
        <v>8</v>
      </c>
      <c r="F10" t="s">
        <v>24</v>
      </c>
      <c r="G10" t="s">
        <v>305</v>
      </c>
      <c r="H10" t="s">
        <v>25</v>
      </c>
      <c r="I10">
        <v>15</v>
      </c>
      <c r="J10" t="s">
        <v>41</v>
      </c>
      <c r="K10" t="s">
        <v>17</v>
      </c>
      <c r="L10" t="s">
        <v>24</v>
      </c>
      <c r="M10" t="s">
        <v>44</v>
      </c>
      <c r="N10">
        <v>10</v>
      </c>
    </row>
    <row r="11" spans="1:14">
      <c r="A11" t="s">
        <v>45</v>
      </c>
      <c r="B11">
        <v>28</v>
      </c>
      <c r="C11" t="s">
        <v>15</v>
      </c>
      <c r="D11" t="s">
        <v>43</v>
      </c>
      <c r="E11">
        <v>9</v>
      </c>
      <c r="F11" t="s">
        <v>24</v>
      </c>
      <c r="G11" t="s">
        <v>305</v>
      </c>
      <c r="H11" t="s">
        <v>46</v>
      </c>
      <c r="I11">
        <v>2</v>
      </c>
      <c r="J11" t="s">
        <v>20</v>
      </c>
      <c r="K11" t="s">
        <v>17</v>
      </c>
      <c r="L11" t="s">
        <v>17</v>
      </c>
      <c r="M11" t="s">
        <v>21</v>
      </c>
      <c r="N11">
        <v>6</v>
      </c>
    </row>
    <row r="12" spans="1:14">
      <c r="A12" t="s">
        <v>47</v>
      </c>
      <c r="B12">
        <v>20</v>
      </c>
      <c r="C12" t="s">
        <v>15</v>
      </c>
      <c r="D12" t="s">
        <v>23</v>
      </c>
      <c r="E12">
        <v>5</v>
      </c>
      <c r="F12" t="s">
        <v>24</v>
      </c>
      <c r="G12" t="s">
        <v>305</v>
      </c>
      <c r="H12" t="s">
        <v>25</v>
      </c>
      <c r="I12">
        <v>5</v>
      </c>
      <c r="J12" t="s">
        <v>20</v>
      </c>
      <c r="K12" t="s">
        <v>17</v>
      </c>
      <c r="L12" t="s">
        <v>17</v>
      </c>
      <c r="M12" t="s">
        <v>21</v>
      </c>
      <c r="N12">
        <v>6</v>
      </c>
    </row>
    <row r="13" spans="1:14">
      <c r="A13" t="s">
        <v>48</v>
      </c>
      <c r="B13">
        <v>45</v>
      </c>
      <c r="C13" t="s">
        <v>15</v>
      </c>
      <c r="D13" t="s">
        <v>23</v>
      </c>
      <c r="E13">
        <v>6</v>
      </c>
      <c r="F13" t="s">
        <v>24</v>
      </c>
      <c r="G13" t="s">
        <v>305</v>
      </c>
      <c r="H13" t="s">
        <v>37</v>
      </c>
      <c r="I13">
        <v>6</v>
      </c>
      <c r="J13" t="s">
        <v>35</v>
      </c>
      <c r="K13" t="s">
        <v>17</v>
      </c>
      <c r="L13" t="s">
        <v>24</v>
      </c>
      <c r="M13" t="s">
        <v>21</v>
      </c>
      <c r="N13">
        <v>4</v>
      </c>
    </row>
    <row r="14" spans="1:14">
      <c r="A14" t="s">
        <v>49</v>
      </c>
      <c r="B14">
        <v>60</v>
      </c>
      <c r="C14" t="s">
        <v>15</v>
      </c>
      <c r="D14" t="s">
        <v>23</v>
      </c>
      <c r="E14">
        <v>12</v>
      </c>
      <c r="F14" t="s">
        <v>17</v>
      </c>
      <c r="G14" t="s">
        <v>50</v>
      </c>
      <c r="H14" t="s">
        <v>51</v>
      </c>
      <c r="I14">
        <v>15</v>
      </c>
      <c r="J14" t="s">
        <v>20</v>
      </c>
      <c r="K14" t="s">
        <v>17</v>
      </c>
      <c r="L14" t="s">
        <v>17</v>
      </c>
      <c r="M14" t="s">
        <v>52</v>
      </c>
      <c r="N14">
        <v>2</v>
      </c>
    </row>
    <row r="15" spans="1:14">
      <c r="A15" t="s">
        <v>53</v>
      </c>
      <c r="B15">
        <v>40</v>
      </c>
      <c r="C15" t="s">
        <v>15</v>
      </c>
      <c r="D15" t="s">
        <v>23</v>
      </c>
      <c r="E15">
        <v>4</v>
      </c>
      <c r="F15" t="s">
        <v>24</v>
      </c>
      <c r="G15" t="s">
        <v>305</v>
      </c>
      <c r="H15" t="s">
        <v>25</v>
      </c>
      <c r="I15">
        <v>2</v>
      </c>
      <c r="J15" t="s">
        <v>20</v>
      </c>
      <c r="K15" t="s">
        <v>17</v>
      </c>
      <c r="L15" t="s">
        <v>17</v>
      </c>
      <c r="M15" t="s">
        <v>21</v>
      </c>
      <c r="N15">
        <v>2</v>
      </c>
    </row>
    <row r="16" spans="1:14">
      <c r="A16" t="s">
        <v>54</v>
      </c>
      <c r="B16">
        <v>19</v>
      </c>
      <c r="C16" t="s">
        <v>30</v>
      </c>
      <c r="D16" t="s">
        <v>16</v>
      </c>
      <c r="E16">
        <v>6</v>
      </c>
      <c r="F16" t="s">
        <v>17</v>
      </c>
      <c r="G16" t="s">
        <v>55</v>
      </c>
      <c r="H16" t="s">
        <v>25</v>
      </c>
      <c r="I16">
        <v>10</v>
      </c>
      <c r="J16" t="s">
        <v>41</v>
      </c>
      <c r="K16" t="s">
        <v>17</v>
      </c>
      <c r="L16" t="s">
        <v>17</v>
      </c>
      <c r="M16" t="s">
        <v>21</v>
      </c>
      <c r="N16">
        <v>3</v>
      </c>
    </row>
    <row r="17" spans="1:14">
      <c r="A17" t="s">
        <v>56</v>
      </c>
      <c r="B17">
        <v>23</v>
      </c>
      <c r="C17" t="s">
        <v>15</v>
      </c>
      <c r="D17" t="s">
        <v>23</v>
      </c>
      <c r="E17">
        <v>9</v>
      </c>
      <c r="F17" t="s">
        <v>24</v>
      </c>
      <c r="G17" t="s">
        <v>305</v>
      </c>
      <c r="H17" t="s">
        <v>25</v>
      </c>
      <c r="I17">
        <v>30</v>
      </c>
      <c r="J17" t="s">
        <v>20</v>
      </c>
      <c r="K17" t="s">
        <v>17</v>
      </c>
      <c r="L17" t="s">
        <v>17</v>
      </c>
      <c r="M17" t="s">
        <v>21</v>
      </c>
      <c r="N17">
        <v>5</v>
      </c>
    </row>
    <row r="18" spans="1:14">
      <c r="A18" t="s">
        <v>57</v>
      </c>
      <c r="B18">
        <v>15</v>
      </c>
      <c r="C18" t="s">
        <v>15</v>
      </c>
      <c r="D18" t="s">
        <v>23</v>
      </c>
      <c r="E18">
        <v>8</v>
      </c>
      <c r="F18" t="s">
        <v>24</v>
      </c>
      <c r="G18" t="s">
        <v>305</v>
      </c>
      <c r="H18" t="s">
        <v>25</v>
      </c>
      <c r="I18">
        <v>9</v>
      </c>
      <c r="J18" t="s">
        <v>20</v>
      </c>
      <c r="K18" t="s">
        <v>17</v>
      </c>
      <c r="L18" t="s">
        <v>17</v>
      </c>
      <c r="M18" t="s">
        <v>21</v>
      </c>
      <c r="N18">
        <v>6</v>
      </c>
    </row>
    <row r="19" spans="1:14">
      <c r="A19" t="s">
        <v>58</v>
      </c>
      <c r="B19">
        <v>30</v>
      </c>
      <c r="C19" t="s">
        <v>15</v>
      </c>
      <c r="D19" t="s">
        <v>59</v>
      </c>
      <c r="E19">
        <v>15</v>
      </c>
      <c r="F19" t="s">
        <v>24</v>
      </c>
      <c r="G19" t="s">
        <v>305</v>
      </c>
      <c r="H19" t="s">
        <v>37</v>
      </c>
      <c r="I19">
        <v>12</v>
      </c>
      <c r="J19" t="s">
        <v>20</v>
      </c>
      <c r="K19" t="s">
        <v>17</v>
      </c>
      <c r="L19" t="s">
        <v>17</v>
      </c>
      <c r="M19" t="s">
        <v>21</v>
      </c>
      <c r="N19">
        <v>10</v>
      </c>
    </row>
    <row r="20" spans="1:14">
      <c r="A20" t="s">
        <v>60</v>
      </c>
      <c r="B20">
        <v>25</v>
      </c>
      <c r="C20" t="s">
        <v>15</v>
      </c>
      <c r="D20" t="s">
        <v>43</v>
      </c>
      <c r="E20">
        <v>10</v>
      </c>
      <c r="F20" t="s">
        <v>24</v>
      </c>
      <c r="G20" t="s">
        <v>305</v>
      </c>
      <c r="H20" t="s">
        <v>25</v>
      </c>
      <c r="I20">
        <v>10</v>
      </c>
      <c r="J20" t="s">
        <v>20</v>
      </c>
      <c r="K20" t="s">
        <v>17</v>
      </c>
      <c r="L20" t="s">
        <v>24</v>
      </c>
      <c r="M20" t="s">
        <v>21</v>
      </c>
      <c r="N20">
        <v>1</v>
      </c>
    </row>
    <row r="21" spans="1:14">
      <c r="A21" t="s">
        <v>61</v>
      </c>
      <c r="B21">
        <v>17</v>
      </c>
      <c r="C21" t="s">
        <v>15</v>
      </c>
      <c r="D21" t="s">
        <v>43</v>
      </c>
      <c r="E21">
        <v>5</v>
      </c>
      <c r="F21" t="s">
        <v>17</v>
      </c>
      <c r="G21" t="s">
        <v>62</v>
      </c>
      <c r="H21" t="s">
        <v>25</v>
      </c>
      <c r="I21">
        <v>15</v>
      </c>
      <c r="J21" t="s">
        <v>20</v>
      </c>
      <c r="K21" t="s">
        <v>17</v>
      </c>
      <c r="L21" t="s">
        <v>24</v>
      </c>
      <c r="M21" t="s">
        <v>21</v>
      </c>
      <c r="N21">
        <v>0</v>
      </c>
    </row>
    <row r="22" spans="1:14">
      <c r="A22" t="s">
        <v>63</v>
      </c>
      <c r="B22">
        <v>24</v>
      </c>
      <c r="C22" t="s">
        <v>15</v>
      </c>
      <c r="D22" t="s">
        <v>23</v>
      </c>
      <c r="E22">
        <v>4</v>
      </c>
      <c r="F22" t="s">
        <v>24</v>
      </c>
      <c r="G22" t="s">
        <v>305</v>
      </c>
      <c r="H22" t="s">
        <v>25</v>
      </c>
      <c r="I22">
        <v>3</v>
      </c>
      <c r="J22" t="s">
        <v>20</v>
      </c>
      <c r="K22" t="s">
        <v>17</v>
      </c>
      <c r="L22" t="s">
        <v>24</v>
      </c>
      <c r="M22" t="s">
        <v>21</v>
      </c>
      <c r="N22">
        <v>6</v>
      </c>
    </row>
    <row r="23" spans="1:14">
      <c r="A23" t="s">
        <v>64</v>
      </c>
      <c r="B23">
        <v>25</v>
      </c>
      <c r="C23" t="s">
        <v>15</v>
      </c>
      <c r="D23" t="s">
        <v>23</v>
      </c>
      <c r="E23">
        <v>12</v>
      </c>
      <c r="F23" t="s">
        <v>17</v>
      </c>
      <c r="G23" t="s">
        <v>65</v>
      </c>
      <c r="H23" t="s">
        <v>37</v>
      </c>
      <c r="I23">
        <v>2</v>
      </c>
      <c r="J23" t="s">
        <v>20</v>
      </c>
      <c r="K23" t="s">
        <v>17</v>
      </c>
      <c r="L23" t="s">
        <v>17</v>
      </c>
      <c r="M23" t="s">
        <v>66</v>
      </c>
      <c r="N23">
        <v>2</v>
      </c>
    </row>
    <row r="24" spans="1:14">
      <c r="A24" t="s">
        <v>67</v>
      </c>
      <c r="B24">
        <v>22</v>
      </c>
      <c r="C24" t="s">
        <v>15</v>
      </c>
      <c r="D24" t="s">
        <v>23</v>
      </c>
      <c r="E24">
        <v>6</v>
      </c>
      <c r="F24" t="s">
        <v>24</v>
      </c>
      <c r="G24" t="s">
        <v>305</v>
      </c>
      <c r="H24" t="s">
        <v>25</v>
      </c>
      <c r="I24">
        <v>5</v>
      </c>
      <c r="J24" t="s">
        <v>35</v>
      </c>
      <c r="K24" t="s">
        <v>17</v>
      </c>
      <c r="L24" t="s">
        <v>17</v>
      </c>
      <c r="M24" t="s">
        <v>68</v>
      </c>
      <c r="N24">
        <v>5</v>
      </c>
    </row>
    <row r="25" spans="1:14">
      <c r="A25" t="s">
        <v>69</v>
      </c>
      <c r="B25">
        <v>18</v>
      </c>
      <c r="C25" t="s">
        <v>15</v>
      </c>
      <c r="D25" t="s">
        <v>23</v>
      </c>
      <c r="E25">
        <v>16</v>
      </c>
      <c r="F25" t="s">
        <v>24</v>
      </c>
      <c r="G25" t="s">
        <v>305</v>
      </c>
      <c r="H25" t="s">
        <v>25</v>
      </c>
      <c r="I25">
        <v>7</v>
      </c>
      <c r="J25" t="s">
        <v>20</v>
      </c>
      <c r="K25" t="s">
        <v>17</v>
      </c>
      <c r="L25" t="s">
        <v>24</v>
      </c>
      <c r="M25" t="s">
        <v>70</v>
      </c>
      <c r="N25">
        <v>2</v>
      </c>
    </row>
    <row r="26" spans="1:14">
      <c r="A26" t="s">
        <v>71</v>
      </c>
      <c r="B26">
        <v>19</v>
      </c>
      <c r="C26" t="s">
        <v>15</v>
      </c>
      <c r="D26" t="s">
        <v>23</v>
      </c>
      <c r="E26">
        <v>9</v>
      </c>
      <c r="F26" t="s">
        <v>17</v>
      </c>
      <c r="G26" t="s">
        <v>72</v>
      </c>
      <c r="H26" t="s">
        <v>37</v>
      </c>
      <c r="I26">
        <v>5</v>
      </c>
      <c r="J26" t="s">
        <v>35</v>
      </c>
      <c r="K26" t="s">
        <v>17</v>
      </c>
      <c r="L26" t="s">
        <v>24</v>
      </c>
      <c r="M26" t="s">
        <v>21</v>
      </c>
      <c r="N26">
        <v>5</v>
      </c>
    </row>
    <row r="27" spans="1:14">
      <c r="A27" t="s">
        <v>73</v>
      </c>
      <c r="B27">
        <v>30</v>
      </c>
      <c r="C27" t="s">
        <v>15</v>
      </c>
      <c r="D27" t="s">
        <v>43</v>
      </c>
      <c r="E27">
        <v>10</v>
      </c>
      <c r="F27" t="s">
        <v>24</v>
      </c>
      <c r="G27" t="s">
        <v>305</v>
      </c>
      <c r="H27" t="s">
        <v>25</v>
      </c>
      <c r="I27">
        <v>19</v>
      </c>
      <c r="J27" t="s">
        <v>20</v>
      </c>
      <c r="K27" t="s">
        <v>17</v>
      </c>
      <c r="L27" t="s">
        <v>17</v>
      </c>
      <c r="M27" t="s">
        <v>21</v>
      </c>
      <c r="N27">
        <v>2</v>
      </c>
    </row>
    <row r="28" spans="1:14">
      <c r="A28" t="s">
        <v>74</v>
      </c>
      <c r="B28">
        <v>36</v>
      </c>
      <c r="C28" t="s">
        <v>15</v>
      </c>
      <c r="D28" t="s">
        <v>43</v>
      </c>
      <c r="E28">
        <v>3</v>
      </c>
      <c r="F28" t="s">
        <v>24</v>
      </c>
      <c r="G28" t="s">
        <v>305</v>
      </c>
      <c r="H28" t="s">
        <v>19</v>
      </c>
      <c r="I28">
        <v>2</v>
      </c>
      <c r="J28" t="s">
        <v>35</v>
      </c>
      <c r="K28" t="s">
        <v>17</v>
      </c>
      <c r="L28" t="s">
        <v>17</v>
      </c>
      <c r="M28" t="s">
        <v>68</v>
      </c>
      <c r="N28">
        <v>1</v>
      </c>
    </row>
    <row r="29" spans="1:14">
      <c r="A29" t="s">
        <v>75</v>
      </c>
      <c r="B29">
        <v>20</v>
      </c>
      <c r="C29" t="s">
        <v>15</v>
      </c>
      <c r="D29" t="s">
        <v>23</v>
      </c>
      <c r="E29">
        <v>8</v>
      </c>
      <c r="F29" t="s">
        <v>24</v>
      </c>
      <c r="G29" t="s">
        <v>305</v>
      </c>
      <c r="H29" t="s">
        <v>19</v>
      </c>
      <c r="I29">
        <v>2</v>
      </c>
      <c r="J29" t="s">
        <v>20</v>
      </c>
      <c r="K29" t="s">
        <v>17</v>
      </c>
      <c r="L29" t="s">
        <v>17</v>
      </c>
      <c r="M29" t="s">
        <v>68</v>
      </c>
      <c r="N29">
        <v>2</v>
      </c>
    </row>
    <row r="30" spans="1:14">
      <c r="A30" t="s">
        <v>76</v>
      </c>
      <c r="B30">
        <v>21</v>
      </c>
      <c r="C30" t="s">
        <v>15</v>
      </c>
      <c r="D30" t="s">
        <v>43</v>
      </c>
      <c r="E30">
        <v>3</v>
      </c>
      <c r="F30" t="s">
        <v>24</v>
      </c>
      <c r="G30" t="s">
        <v>305</v>
      </c>
      <c r="H30" t="s">
        <v>25</v>
      </c>
      <c r="I30">
        <v>5</v>
      </c>
      <c r="J30" t="s">
        <v>41</v>
      </c>
      <c r="K30" t="s">
        <v>17</v>
      </c>
      <c r="L30" t="s">
        <v>24</v>
      </c>
      <c r="M30" t="s">
        <v>21</v>
      </c>
      <c r="N30">
        <v>2</v>
      </c>
    </row>
    <row r="31" spans="1:14">
      <c r="A31" t="s">
        <v>77</v>
      </c>
      <c r="B31">
        <v>26</v>
      </c>
      <c r="C31" t="s">
        <v>15</v>
      </c>
      <c r="D31" t="s">
        <v>23</v>
      </c>
      <c r="E31">
        <v>7</v>
      </c>
      <c r="F31" t="s">
        <v>24</v>
      </c>
      <c r="G31" t="s">
        <v>305</v>
      </c>
      <c r="H31" t="s">
        <v>25</v>
      </c>
      <c r="I31">
        <v>20</v>
      </c>
      <c r="J31" t="s">
        <v>20</v>
      </c>
      <c r="K31" t="s">
        <v>17</v>
      </c>
      <c r="L31" t="s">
        <v>17</v>
      </c>
      <c r="M31" t="s">
        <v>21</v>
      </c>
      <c r="N31">
        <v>0</v>
      </c>
    </row>
    <row r="32" spans="1:14">
      <c r="A32" t="s">
        <v>78</v>
      </c>
      <c r="B32">
        <v>19</v>
      </c>
      <c r="C32" t="s">
        <v>15</v>
      </c>
      <c r="D32" t="s">
        <v>43</v>
      </c>
      <c r="E32">
        <v>1</v>
      </c>
      <c r="F32" t="s">
        <v>24</v>
      </c>
      <c r="G32" t="s">
        <v>305</v>
      </c>
      <c r="H32" t="s">
        <v>37</v>
      </c>
      <c r="I32">
        <v>2</v>
      </c>
      <c r="J32" t="s">
        <v>41</v>
      </c>
      <c r="K32" t="s">
        <v>17</v>
      </c>
      <c r="L32" t="s">
        <v>24</v>
      </c>
      <c r="M32" t="s">
        <v>68</v>
      </c>
      <c r="N32">
        <v>7</v>
      </c>
    </row>
    <row r="33" spans="1:14">
      <c r="A33" t="s">
        <v>79</v>
      </c>
      <c r="B33">
        <v>22</v>
      </c>
      <c r="C33" t="s">
        <v>15</v>
      </c>
      <c r="D33" t="s">
        <v>31</v>
      </c>
      <c r="E33">
        <v>4</v>
      </c>
      <c r="F33" t="s">
        <v>24</v>
      </c>
      <c r="G33" t="s">
        <v>305</v>
      </c>
      <c r="H33" t="s">
        <v>25</v>
      </c>
      <c r="I33">
        <v>3</v>
      </c>
      <c r="J33" t="s">
        <v>20</v>
      </c>
      <c r="K33" t="s">
        <v>17</v>
      </c>
      <c r="L33" t="s">
        <v>17</v>
      </c>
      <c r="M33" t="s">
        <v>21</v>
      </c>
      <c r="N33">
        <v>1</v>
      </c>
    </row>
    <row r="34" spans="1:14">
      <c r="A34" t="s">
        <v>79</v>
      </c>
      <c r="B34">
        <v>22</v>
      </c>
      <c r="C34" t="s">
        <v>15</v>
      </c>
      <c r="D34" t="s">
        <v>31</v>
      </c>
      <c r="E34">
        <v>4</v>
      </c>
      <c r="F34" t="s">
        <v>24</v>
      </c>
      <c r="G34" t="s">
        <v>305</v>
      </c>
      <c r="H34" t="s">
        <v>25</v>
      </c>
      <c r="I34">
        <v>3</v>
      </c>
      <c r="J34" t="s">
        <v>20</v>
      </c>
      <c r="K34" t="s">
        <v>17</v>
      </c>
      <c r="L34" t="s">
        <v>17</v>
      </c>
      <c r="M34" t="s">
        <v>21</v>
      </c>
      <c r="N34">
        <v>1</v>
      </c>
    </row>
    <row r="35" spans="1:14">
      <c r="A35" t="s">
        <v>80</v>
      </c>
      <c r="B35">
        <v>33</v>
      </c>
      <c r="C35" t="s">
        <v>15</v>
      </c>
      <c r="D35" t="s">
        <v>23</v>
      </c>
      <c r="E35">
        <v>14</v>
      </c>
      <c r="F35" t="s">
        <v>17</v>
      </c>
      <c r="G35" t="s">
        <v>81</v>
      </c>
      <c r="H35" t="s">
        <v>25</v>
      </c>
      <c r="I35">
        <v>1</v>
      </c>
      <c r="J35" t="s">
        <v>20</v>
      </c>
      <c r="K35" t="s">
        <v>17</v>
      </c>
      <c r="L35" t="s">
        <v>17</v>
      </c>
      <c r="M35" t="s">
        <v>21</v>
      </c>
      <c r="N35">
        <v>2</v>
      </c>
    </row>
    <row r="36" spans="1:14">
      <c r="A36" t="s">
        <v>82</v>
      </c>
      <c r="B36">
        <v>50</v>
      </c>
      <c r="C36" t="s">
        <v>15</v>
      </c>
      <c r="D36" t="s">
        <v>43</v>
      </c>
      <c r="E36">
        <v>5</v>
      </c>
      <c r="F36" t="s">
        <v>24</v>
      </c>
      <c r="G36" t="s">
        <v>305</v>
      </c>
      <c r="H36" t="s">
        <v>37</v>
      </c>
      <c r="I36">
        <v>2</v>
      </c>
      <c r="J36" t="s">
        <v>41</v>
      </c>
      <c r="K36" t="s">
        <v>17</v>
      </c>
      <c r="L36" t="s">
        <v>24</v>
      </c>
      <c r="M36" t="s">
        <v>21</v>
      </c>
      <c r="N36">
        <v>6</v>
      </c>
    </row>
    <row r="37" spans="1:14">
      <c r="A37" t="s">
        <v>83</v>
      </c>
      <c r="B37">
        <v>33</v>
      </c>
      <c r="C37" t="s">
        <v>30</v>
      </c>
      <c r="D37" t="s">
        <v>43</v>
      </c>
      <c r="E37">
        <v>1</v>
      </c>
      <c r="F37" t="s">
        <v>24</v>
      </c>
      <c r="G37" t="s">
        <v>305</v>
      </c>
      <c r="H37" t="s">
        <v>25</v>
      </c>
      <c r="I37">
        <v>10</v>
      </c>
      <c r="J37" t="s">
        <v>20</v>
      </c>
      <c r="K37" t="s">
        <v>17</v>
      </c>
      <c r="L37" t="s">
        <v>17</v>
      </c>
      <c r="M37" t="s">
        <v>68</v>
      </c>
      <c r="N37">
        <v>0</v>
      </c>
    </row>
    <row r="38" spans="1:14">
      <c r="A38" t="s">
        <v>84</v>
      </c>
      <c r="B38">
        <v>60</v>
      </c>
      <c r="C38" t="s">
        <v>15</v>
      </c>
      <c r="D38" t="s">
        <v>23</v>
      </c>
      <c r="E38">
        <v>13</v>
      </c>
      <c r="F38" t="s">
        <v>24</v>
      </c>
      <c r="G38" t="s">
        <v>305</v>
      </c>
      <c r="H38" t="s">
        <v>51</v>
      </c>
      <c r="I38">
        <v>5</v>
      </c>
      <c r="J38" t="s">
        <v>20</v>
      </c>
      <c r="K38" t="s">
        <v>17</v>
      </c>
      <c r="L38" t="s">
        <v>17</v>
      </c>
      <c r="M38" t="s">
        <v>21</v>
      </c>
      <c r="N38">
        <v>2</v>
      </c>
    </row>
    <row r="39" spans="1:14">
      <c r="A39" t="s">
        <v>85</v>
      </c>
      <c r="B39">
        <v>45</v>
      </c>
      <c r="C39" t="s">
        <v>15</v>
      </c>
      <c r="D39" t="s">
        <v>23</v>
      </c>
      <c r="E39">
        <v>9</v>
      </c>
      <c r="F39" t="s">
        <v>24</v>
      </c>
      <c r="G39" t="s">
        <v>305</v>
      </c>
      <c r="H39" t="s">
        <v>37</v>
      </c>
      <c r="I39">
        <v>4</v>
      </c>
      <c r="J39" t="s">
        <v>20</v>
      </c>
      <c r="K39" t="s">
        <v>17</v>
      </c>
      <c r="L39" t="s">
        <v>24</v>
      </c>
      <c r="M39" t="s">
        <v>86</v>
      </c>
      <c r="N39">
        <v>6</v>
      </c>
    </row>
    <row r="40" spans="1:14">
      <c r="A40" t="s">
        <v>87</v>
      </c>
      <c r="B40">
        <v>20</v>
      </c>
      <c r="C40" t="s">
        <v>15</v>
      </c>
      <c r="D40" t="s">
        <v>23</v>
      </c>
      <c r="E40">
        <v>10</v>
      </c>
      <c r="F40" t="s">
        <v>17</v>
      </c>
      <c r="G40" t="s">
        <v>88</v>
      </c>
      <c r="H40" t="s">
        <v>25</v>
      </c>
      <c r="I40">
        <v>3</v>
      </c>
      <c r="J40" t="s">
        <v>20</v>
      </c>
      <c r="K40" t="s">
        <v>17</v>
      </c>
      <c r="L40" t="s">
        <v>17</v>
      </c>
      <c r="M40" t="s">
        <v>21</v>
      </c>
      <c r="N40">
        <v>5</v>
      </c>
    </row>
    <row r="41" spans="1:14">
      <c r="A41" t="s">
        <v>89</v>
      </c>
      <c r="B41">
        <v>17</v>
      </c>
      <c r="C41" t="s">
        <v>15</v>
      </c>
      <c r="D41" t="s">
        <v>90</v>
      </c>
      <c r="E41">
        <v>5</v>
      </c>
      <c r="F41" t="s">
        <v>24</v>
      </c>
      <c r="G41" t="s">
        <v>305</v>
      </c>
      <c r="H41" t="s">
        <v>25</v>
      </c>
      <c r="I41">
        <v>5</v>
      </c>
      <c r="J41" t="s">
        <v>20</v>
      </c>
      <c r="K41" t="s">
        <v>17</v>
      </c>
      <c r="L41" t="s">
        <v>17</v>
      </c>
      <c r="M41" t="s">
        <v>21</v>
      </c>
      <c r="N41">
        <v>7</v>
      </c>
    </row>
    <row r="42" spans="1:14">
      <c r="A42" t="s">
        <v>91</v>
      </c>
      <c r="B42">
        <v>19</v>
      </c>
      <c r="C42" t="s">
        <v>30</v>
      </c>
      <c r="D42" t="s">
        <v>43</v>
      </c>
      <c r="E42">
        <v>20</v>
      </c>
      <c r="F42" t="s">
        <v>17</v>
      </c>
      <c r="G42" t="s">
        <v>92</v>
      </c>
      <c r="H42" t="s">
        <v>25</v>
      </c>
      <c r="I42">
        <v>5</v>
      </c>
      <c r="J42" t="s">
        <v>20</v>
      </c>
      <c r="K42" t="s">
        <v>17</v>
      </c>
      <c r="L42" t="s">
        <v>17</v>
      </c>
      <c r="M42" t="s">
        <v>21</v>
      </c>
      <c r="N42">
        <v>6</v>
      </c>
    </row>
    <row r="43" spans="1:14">
      <c r="A43" t="s">
        <v>93</v>
      </c>
      <c r="B43">
        <v>25</v>
      </c>
      <c r="C43" t="s">
        <v>15</v>
      </c>
      <c r="D43" t="s">
        <v>31</v>
      </c>
      <c r="E43">
        <v>8</v>
      </c>
      <c r="F43" t="s">
        <v>24</v>
      </c>
      <c r="G43" t="s">
        <v>305</v>
      </c>
      <c r="H43" t="s">
        <v>25</v>
      </c>
      <c r="I43">
        <v>2</v>
      </c>
      <c r="J43" t="s">
        <v>20</v>
      </c>
      <c r="K43" t="s">
        <v>17</v>
      </c>
      <c r="L43" t="s">
        <v>17</v>
      </c>
      <c r="M43" t="s">
        <v>68</v>
      </c>
      <c r="N43">
        <v>2</v>
      </c>
    </row>
    <row r="44" spans="1:14">
      <c r="A44" t="s">
        <v>94</v>
      </c>
      <c r="B44">
        <v>30</v>
      </c>
      <c r="C44" t="s">
        <v>15</v>
      </c>
      <c r="D44" t="s">
        <v>31</v>
      </c>
      <c r="E44">
        <v>5</v>
      </c>
      <c r="F44" t="s">
        <v>24</v>
      </c>
      <c r="G44" t="s">
        <v>305</v>
      </c>
      <c r="H44" t="s">
        <v>25</v>
      </c>
      <c r="I44">
        <v>2</v>
      </c>
      <c r="J44" t="s">
        <v>20</v>
      </c>
      <c r="K44" t="s">
        <v>17</v>
      </c>
      <c r="L44" t="s">
        <v>24</v>
      </c>
      <c r="M44" t="s">
        <v>21</v>
      </c>
      <c r="N44">
        <v>2</v>
      </c>
    </row>
    <row r="45" spans="1:14">
      <c r="A45" t="s">
        <v>95</v>
      </c>
      <c r="B45">
        <v>41</v>
      </c>
      <c r="C45" t="s">
        <v>15</v>
      </c>
      <c r="D45" t="s">
        <v>43</v>
      </c>
      <c r="E45">
        <v>4</v>
      </c>
      <c r="F45" t="s">
        <v>24</v>
      </c>
      <c r="G45" t="s">
        <v>305</v>
      </c>
      <c r="H45" t="s">
        <v>25</v>
      </c>
      <c r="I45">
        <v>2</v>
      </c>
      <c r="J45" t="s">
        <v>20</v>
      </c>
      <c r="K45" t="s">
        <v>17</v>
      </c>
      <c r="L45" t="s">
        <v>17</v>
      </c>
      <c r="M45" t="s">
        <v>21</v>
      </c>
      <c r="N45">
        <v>3</v>
      </c>
    </row>
    <row r="46" spans="1:14">
      <c r="A46" t="s">
        <v>96</v>
      </c>
      <c r="B46">
        <v>21</v>
      </c>
      <c r="C46" t="s">
        <v>15</v>
      </c>
      <c r="D46" t="s">
        <v>16</v>
      </c>
      <c r="E46">
        <v>2</v>
      </c>
      <c r="F46" t="s">
        <v>24</v>
      </c>
      <c r="G46" t="s">
        <v>305</v>
      </c>
      <c r="H46" t="s">
        <v>25</v>
      </c>
      <c r="I46">
        <v>2</v>
      </c>
      <c r="J46" t="s">
        <v>20</v>
      </c>
      <c r="K46" t="s">
        <v>17</v>
      </c>
      <c r="L46" t="s">
        <v>17</v>
      </c>
      <c r="M46" t="s">
        <v>97</v>
      </c>
      <c r="N46">
        <v>2</v>
      </c>
    </row>
    <row r="47" spans="1:14">
      <c r="A47" t="s">
        <v>98</v>
      </c>
      <c r="B47">
        <v>60</v>
      </c>
      <c r="C47" t="s">
        <v>15</v>
      </c>
      <c r="D47" t="s">
        <v>23</v>
      </c>
      <c r="E47">
        <v>163</v>
      </c>
      <c r="F47" t="s">
        <v>17</v>
      </c>
      <c r="G47" t="s">
        <v>99</v>
      </c>
      <c r="H47" t="s">
        <v>37</v>
      </c>
      <c r="I47">
        <v>3</v>
      </c>
      <c r="J47" t="s">
        <v>41</v>
      </c>
      <c r="K47" t="s">
        <v>17</v>
      </c>
      <c r="L47" t="s">
        <v>24</v>
      </c>
      <c r="M47" t="s">
        <v>21</v>
      </c>
      <c r="N47">
        <v>2</v>
      </c>
    </row>
    <row r="48" spans="1:14">
      <c r="A48" t="s">
        <v>100</v>
      </c>
      <c r="B48">
        <v>16</v>
      </c>
      <c r="C48" t="s">
        <v>15</v>
      </c>
      <c r="D48" t="s">
        <v>23</v>
      </c>
      <c r="E48">
        <v>4</v>
      </c>
      <c r="F48" t="s">
        <v>24</v>
      </c>
      <c r="G48" t="s">
        <v>305</v>
      </c>
      <c r="H48" t="s">
        <v>25</v>
      </c>
      <c r="I48">
        <v>2</v>
      </c>
      <c r="J48" t="s">
        <v>20</v>
      </c>
      <c r="K48" t="s">
        <v>17</v>
      </c>
      <c r="L48" t="s">
        <v>17</v>
      </c>
      <c r="M48" t="s">
        <v>21</v>
      </c>
      <c r="N48">
        <v>5</v>
      </c>
    </row>
    <row r="49" spans="1:14">
      <c r="A49" t="s">
        <v>101</v>
      </c>
      <c r="B49">
        <v>33</v>
      </c>
      <c r="C49" t="s">
        <v>15</v>
      </c>
      <c r="D49" t="s">
        <v>43</v>
      </c>
      <c r="E49">
        <v>6</v>
      </c>
      <c r="F49" t="s">
        <v>24</v>
      </c>
      <c r="G49" t="s">
        <v>305</v>
      </c>
      <c r="H49" t="s">
        <v>25</v>
      </c>
      <c r="I49">
        <v>5</v>
      </c>
      <c r="J49" t="s">
        <v>20</v>
      </c>
      <c r="K49" t="s">
        <v>17</v>
      </c>
      <c r="L49" t="s">
        <v>24</v>
      </c>
      <c r="M49" t="s">
        <v>21</v>
      </c>
      <c r="N49">
        <v>5</v>
      </c>
    </row>
    <row r="50" spans="1:14">
      <c r="A50" t="s">
        <v>102</v>
      </c>
      <c r="B50">
        <v>22</v>
      </c>
      <c r="C50" t="s">
        <v>15</v>
      </c>
      <c r="D50" t="s">
        <v>16</v>
      </c>
      <c r="E50">
        <v>1</v>
      </c>
      <c r="F50" t="s">
        <v>24</v>
      </c>
      <c r="G50" t="s">
        <v>305</v>
      </c>
      <c r="H50" t="s">
        <v>51</v>
      </c>
      <c r="I50">
        <v>10</v>
      </c>
      <c r="J50" t="s">
        <v>20</v>
      </c>
      <c r="K50" t="s">
        <v>17</v>
      </c>
      <c r="L50" t="s">
        <v>17</v>
      </c>
      <c r="M50" t="s">
        <v>21</v>
      </c>
      <c r="N50">
        <v>5</v>
      </c>
    </row>
    <row r="51" spans="1:14">
      <c r="A51" t="s">
        <v>103</v>
      </c>
      <c r="B51">
        <v>19</v>
      </c>
      <c r="C51" t="s">
        <v>15</v>
      </c>
      <c r="D51" t="s">
        <v>23</v>
      </c>
      <c r="E51">
        <v>10</v>
      </c>
      <c r="F51" t="s">
        <v>17</v>
      </c>
      <c r="G51" t="s">
        <v>104</v>
      </c>
      <c r="H51" t="s">
        <v>25</v>
      </c>
      <c r="I51">
        <v>5</v>
      </c>
      <c r="J51" t="s">
        <v>20</v>
      </c>
      <c r="K51" t="s">
        <v>17</v>
      </c>
      <c r="L51" t="s">
        <v>17</v>
      </c>
      <c r="M51" t="s">
        <v>21</v>
      </c>
      <c r="N51">
        <v>5</v>
      </c>
    </row>
    <row r="52" spans="1:14">
      <c r="A52" t="s">
        <v>105</v>
      </c>
      <c r="B52">
        <v>26</v>
      </c>
      <c r="C52" t="s">
        <v>15</v>
      </c>
      <c r="D52" t="s">
        <v>23</v>
      </c>
      <c r="E52">
        <v>4</v>
      </c>
      <c r="F52" t="s">
        <v>17</v>
      </c>
      <c r="G52" t="s">
        <v>106</v>
      </c>
      <c r="H52" t="s">
        <v>107</v>
      </c>
      <c r="I52">
        <v>5</v>
      </c>
      <c r="J52" t="s">
        <v>20</v>
      </c>
      <c r="K52" t="s">
        <v>17</v>
      </c>
      <c r="L52" t="s">
        <v>17</v>
      </c>
      <c r="M52" t="s">
        <v>21</v>
      </c>
      <c r="N52">
        <v>6</v>
      </c>
    </row>
    <row r="53" spans="1:14">
      <c r="A53" t="s">
        <v>108</v>
      </c>
      <c r="B53">
        <v>48</v>
      </c>
      <c r="C53" t="s">
        <v>30</v>
      </c>
      <c r="D53" t="s">
        <v>23</v>
      </c>
      <c r="E53">
        <v>5</v>
      </c>
      <c r="F53" t="s">
        <v>24</v>
      </c>
      <c r="G53" t="s">
        <v>305</v>
      </c>
      <c r="H53" t="s">
        <v>19</v>
      </c>
      <c r="I53">
        <v>2</v>
      </c>
      <c r="J53" t="s">
        <v>20</v>
      </c>
      <c r="K53" t="s">
        <v>17</v>
      </c>
      <c r="L53" t="s">
        <v>17</v>
      </c>
      <c r="M53" t="s">
        <v>21</v>
      </c>
      <c r="N53">
        <v>3</v>
      </c>
    </row>
    <row r="54" spans="1:14">
      <c r="A54" t="s">
        <v>109</v>
      </c>
      <c r="B54">
        <v>17</v>
      </c>
      <c r="C54" t="s">
        <v>15</v>
      </c>
      <c r="D54" t="s">
        <v>90</v>
      </c>
      <c r="E54">
        <v>9</v>
      </c>
      <c r="F54" t="s">
        <v>24</v>
      </c>
      <c r="G54" t="s">
        <v>305</v>
      </c>
      <c r="H54" t="s">
        <v>51</v>
      </c>
      <c r="I54">
        <v>1</v>
      </c>
      <c r="J54" t="s">
        <v>20</v>
      </c>
      <c r="K54" t="s">
        <v>24</v>
      </c>
      <c r="L54" t="s">
        <v>305</v>
      </c>
      <c r="M54" t="s">
        <v>21</v>
      </c>
      <c r="N54">
        <v>0</v>
      </c>
    </row>
    <row r="55" spans="1:14">
      <c r="A55" t="s">
        <v>110</v>
      </c>
      <c r="B55">
        <v>16</v>
      </c>
      <c r="C55" t="s">
        <v>15</v>
      </c>
      <c r="D55" t="s">
        <v>23</v>
      </c>
      <c r="E55">
        <v>12</v>
      </c>
      <c r="F55" t="s">
        <v>24</v>
      </c>
      <c r="G55" t="s">
        <v>305</v>
      </c>
      <c r="H55" t="s">
        <v>25</v>
      </c>
      <c r="I55">
        <v>5</v>
      </c>
      <c r="J55" t="s">
        <v>20</v>
      </c>
      <c r="K55" t="s">
        <v>17</v>
      </c>
      <c r="L55" t="s">
        <v>17</v>
      </c>
      <c r="M55" t="s">
        <v>21</v>
      </c>
      <c r="N55">
        <v>2</v>
      </c>
    </row>
    <row r="56" spans="1:14">
      <c r="A56" t="s">
        <v>111</v>
      </c>
      <c r="B56">
        <v>20</v>
      </c>
      <c r="C56" t="s">
        <v>15</v>
      </c>
      <c r="D56" t="s">
        <v>23</v>
      </c>
      <c r="E56">
        <v>7</v>
      </c>
      <c r="F56" t="s">
        <v>24</v>
      </c>
      <c r="G56" t="s">
        <v>305</v>
      </c>
      <c r="H56" t="s">
        <v>25</v>
      </c>
      <c r="I56">
        <v>10</v>
      </c>
      <c r="J56" t="s">
        <v>20</v>
      </c>
      <c r="K56" t="s">
        <v>17</v>
      </c>
      <c r="L56" t="s">
        <v>17</v>
      </c>
      <c r="M56" t="s">
        <v>21</v>
      </c>
      <c r="N56">
        <v>1</v>
      </c>
    </row>
    <row r="57" spans="1:14">
      <c r="A57" t="s">
        <v>112</v>
      </c>
      <c r="B57">
        <v>18</v>
      </c>
      <c r="C57" t="s">
        <v>15</v>
      </c>
      <c r="D57" t="s">
        <v>23</v>
      </c>
      <c r="E57">
        <v>7</v>
      </c>
      <c r="F57" t="s">
        <v>17</v>
      </c>
      <c r="G57" t="s">
        <v>113</v>
      </c>
      <c r="H57" t="s">
        <v>25</v>
      </c>
      <c r="I57">
        <v>30</v>
      </c>
      <c r="J57" t="s">
        <v>20</v>
      </c>
      <c r="K57" t="s">
        <v>17</v>
      </c>
      <c r="L57" t="s">
        <v>17</v>
      </c>
      <c r="M57" t="s">
        <v>21</v>
      </c>
      <c r="N57">
        <v>3</v>
      </c>
    </row>
    <row r="58" spans="1:14">
      <c r="A58" t="s">
        <v>114</v>
      </c>
      <c r="B58">
        <v>25</v>
      </c>
      <c r="C58" t="s">
        <v>15</v>
      </c>
      <c r="D58" t="s">
        <v>23</v>
      </c>
      <c r="E58">
        <v>3</v>
      </c>
      <c r="F58" t="s">
        <v>24</v>
      </c>
      <c r="G58" t="s">
        <v>305</v>
      </c>
      <c r="H58" t="s">
        <v>25</v>
      </c>
      <c r="I58">
        <v>10</v>
      </c>
      <c r="J58" t="s">
        <v>20</v>
      </c>
      <c r="K58" t="s">
        <v>17</v>
      </c>
      <c r="L58" t="s">
        <v>17</v>
      </c>
      <c r="M58" t="s">
        <v>21</v>
      </c>
      <c r="N58">
        <v>0</v>
      </c>
    </row>
    <row r="59" spans="1:14">
      <c r="A59" t="s">
        <v>115</v>
      </c>
      <c r="B59">
        <v>19</v>
      </c>
      <c r="C59" t="s">
        <v>15</v>
      </c>
      <c r="D59" t="s">
        <v>59</v>
      </c>
      <c r="E59">
        <v>10</v>
      </c>
      <c r="F59" t="s">
        <v>24</v>
      </c>
      <c r="G59" t="s">
        <v>305</v>
      </c>
      <c r="H59" t="s">
        <v>25</v>
      </c>
      <c r="I59">
        <v>15</v>
      </c>
      <c r="J59" t="s">
        <v>20</v>
      </c>
      <c r="K59" t="s">
        <v>17</v>
      </c>
      <c r="L59" t="s">
        <v>17</v>
      </c>
      <c r="M59" t="s">
        <v>21</v>
      </c>
      <c r="N59">
        <v>3</v>
      </c>
    </row>
    <row r="60" spans="1:14">
      <c r="A60" t="s">
        <v>116</v>
      </c>
      <c r="B60">
        <v>30</v>
      </c>
      <c r="C60" t="s">
        <v>15</v>
      </c>
      <c r="D60" t="s">
        <v>23</v>
      </c>
      <c r="E60">
        <v>10</v>
      </c>
      <c r="F60" t="s">
        <v>24</v>
      </c>
      <c r="G60" t="s">
        <v>305</v>
      </c>
      <c r="H60" t="s">
        <v>25</v>
      </c>
      <c r="I60">
        <v>5</v>
      </c>
      <c r="J60" t="s">
        <v>20</v>
      </c>
      <c r="K60" t="s">
        <v>17</v>
      </c>
      <c r="L60" t="s">
        <v>17</v>
      </c>
      <c r="M60" t="s">
        <v>21</v>
      </c>
      <c r="N60">
        <v>1</v>
      </c>
    </row>
    <row r="61" spans="1:14">
      <c r="A61" t="s">
        <v>117</v>
      </c>
      <c r="B61">
        <v>15</v>
      </c>
      <c r="C61" t="s">
        <v>15</v>
      </c>
      <c r="D61" t="s">
        <v>23</v>
      </c>
      <c r="E61">
        <v>10</v>
      </c>
      <c r="F61" t="s">
        <v>24</v>
      </c>
      <c r="G61" t="s">
        <v>305</v>
      </c>
      <c r="H61" t="s">
        <v>25</v>
      </c>
      <c r="I61">
        <v>15</v>
      </c>
      <c r="J61" t="s">
        <v>20</v>
      </c>
      <c r="K61" t="s">
        <v>17</v>
      </c>
      <c r="L61" t="s">
        <v>24</v>
      </c>
      <c r="M61" t="s">
        <v>21</v>
      </c>
      <c r="N61">
        <v>2</v>
      </c>
    </row>
    <row r="62" spans="1:14">
      <c r="A62" t="s">
        <v>118</v>
      </c>
      <c r="B62">
        <v>27</v>
      </c>
      <c r="C62" t="s">
        <v>15</v>
      </c>
      <c r="D62" t="s">
        <v>23</v>
      </c>
      <c r="E62">
        <v>15</v>
      </c>
      <c r="F62" t="s">
        <v>24</v>
      </c>
      <c r="G62" t="s">
        <v>305</v>
      </c>
      <c r="H62" t="s">
        <v>25</v>
      </c>
      <c r="I62">
        <v>5</v>
      </c>
      <c r="J62" t="s">
        <v>20</v>
      </c>
      <c r="K62" t="s">
        <v>17</v>
      </c>
      <c r="L62" t="s">
        <v>17</v>
      </c>
      <c r="M62" t="s">
        <v>21</v>
      </c>
      <c r="N62">
        <v>2</v>
      </c>
    </row>
    <row r="63" spans="1:14">
      <c r="A63" t="s">
        <v>119</v>
      </c>
      <c r="B63">
        <v>16</v>
      </c>
      <c r="C63" t="s">
        <v>15</v>
      </c>
      <c r="D63" t="s">
        <v>23</v>
      </c>
      <c r="E63">
        <v>13</v>
      </c>
      <c r="F63" t="s">
        <v>24</v>
      </c>
      <c r="G63" t="s">
        <v>305</v>
      </c>
      <c r="H63" t="s">
        <v>25</v>
      </c>
      <c r="I63">
        <v>20</v>
      </c>
      <c r="J63" t="s">
        <v>20</v>
      </c>
      <c r="K63" t="s">
        <v>17</v>
      </c>
      <c r="L63" t="s">
        <v>24</v>
      </c>
      <c r="M63" t="s">
        <v>21</v>
      </c>
      <c r="N63">
        <v>3</v>
      </c>
    </row>
    <row r="64" spans="1:14">
      <c r="A64" t="s">
        <v>120</v>
      </c>
      <c r="B64">
        <v>16</v>
      </c>
      <c r="C64" t="s">
        <v>15</v>
      </c>
      <c r="D64" t="s">
        <v>23</v>
      </c>
      <c r="E64">
        <v>18</v>
      </c>
      <c r="F64" t="s">
        <v>24</v>
      </c>
      <c r="G64" t="s">
        <v>305</v>
      </c>
      <c r="H64" t="s">
        <v>25</v>
      </c>
      <c r="I64">
        <v>5</v>
      </c>
      <c r="J64" t="s">
        <v>20</v>
      </c>
      <c r="K64" t="s">
        <v>17</v>
      </c>
      <c r="L64" t="s">
        <v>24</v>
      </c>
      <c r="M64" t="s">
        <v>21</v>
      </c>
      <c r="N64">
        <v>2</v>
      </c>
    </row>
    <row r="65" spans="1:14">
      <c r="A65" t="s">
        <v>121</v>
      </c>
      <c r="B65">
        <v>22</v>
      </c>
      <c r="C65" t="s">
        <v>15</v>
      </c>
      <c r="D65" t="s">
        <v>23</v>
      </c>
      <c r="E65">
        <v>12</v>
      </c>
      <c r="F65" t="s">
        <v>24</v>
      </c>
      <c r="G65" t="s">
        <v>305</v>
      </c>
      <c r="H65" t="s">
        <v>25</v>
      </c>
      <c r="I65">
        <v>7</v>
      </c>
      <c r="J65" t="s">
        <v>20</v>
      </c>
      <c r="K65" t="s">
        <v>17</v>
      </c>
      <c r="L65" t="s">
        <v>24</v>
      </c>
      <c r="M65" t="s">
        <v>21</v>
      </c>
      <c r="N65">
        <v>3</v>
      </c>
    </row>
    <row r="66" spans="1:14">
      <c r="A66" t="s">
        <v>122</v>
      </c>
      <c r="B66">
        <v>25</v>
      </c>
      <c r="C66" t="s">
        <v>15</v>
      </c>
      <c r="D66" t="s">
        <v>23</v>
      </c>
      <c r="E66">
        <v>15</v>
      </c>
      <c r="F66" t="s">
        <v>24</v>
      </c>
      <c r="G66" t="s">
        <v>305</v>
      </c>
      <c r="H66" t="s">
        <v>25</v>
      </c>
      <c r="I66">
        <v>8</v>
      </c>
      <c r="J66" t="s">
        <v>20</v>
      </c>
      <c r="K66" t="s">
        <v>17</v>
      </c>
      <c r="L66" t="s">
        <v>24</v>
      </c>
      <c r="M66" t="s">
        <v>21</v>
      </c>
      <c r="N66">
        <v>2</v>
      </c>
    </row>
    <row r="67" spans="1:14">
      <c r="A67" t="s">
        <v>123</v>
      </c>
      <c r="B67">
        <v>27</v>
      </c>
      <c r="C67" t="s">
        <v>15</v>
      </c>
      <c r="D67" t="s">
        <v>23</v>
      </c>
      <c r="E67">
        <v>15</v>
      </c>
      <c r="F67" t="s">
        <v>24</v>
      </c>
      <c r="G67" t="s">
        <v>305</v>
      </c>
      <c r="H67" t="s">
        <v>25</v>
      </c>
      <c r="I67">
        <v>0</v>
      </c>
      <c r="J67" t="s">
        <v>20</v>
      </c>
      <c r="K67" t="s">
        <v>17</v>
      </c>
      <c r="L67" t="s">
        <v>24</v>
      </c>
      <c r="M67" t="s">
        <v>21</v>
      </c>
      <c r="N67">
        <v>3</v>
      </c>
    </row>
    <row r="68" spans="1:14">
      <c r="A68" t="s">
        <v>124</v>
      </c>
      <c r="B68">
        <v>16</v>
      </c>
      <c r="C68" t="s">
        <v>15</v>
      </c>
      <c r="D68" t="s">
        <v>23</v>
      </c>
      <c r="E68">
        <v>18</v>
      </c>
      <c r="F68" t="s">
        <v>17</v>
      </c>
      <c r="G68" t="s">
        <v>125</v>
      </c>
      <c r="H68" t="s">
        <v>25</v>
      </c>
      <c r="I68">
        <v>5</v>
      </c>
      <c r="J68" t="s">
        <v>20</v>
      </c>
      <c r="K68" t="s">
        <v>17</v>
      </c>
      <c r="L68" t="s">
        <v>305</v>
      </c>
      <c r="M68" t="s">
        <v>21</v>
      </c>
      <c r="N68">
        <v>2</v>
      </c>
    </row>
    <row r="69" spans="1:14">
      <c r="A69" t="s">
        <v>126</v>
      </c>
      <c r="B69">
        <v>40</v>
      </c>
      <c r="C69" t="s">
        <v>15</v>
      </c>
      <c r="D69" t="s">
        <v>23</v>
      </c>
      <c r="E69">
        <v>12</v>
      </c>
      <c r="F69" t="s">
        <v>24</v>
      </c>
      <c r="G69" t="s">
        <v>305</v>
      </c>
      <c r="H69" t="s">
        <v>25</v>
      </c>
      <c r="I69">
        <v>10</v>
      </c>
      <c r="J69" t="s">
        <v>20</v>
      </c>
      <c r="K69" t="s">
        <v>17</v>
      </c>
      <c r="L69" t="s">
        <v>17</v>
      </c>
      <c r="M69" t="s">
        <v>21</v>
      </c>
      <c r="N69">
        <v>2</v>
      </c>
    </row>
    <row r="70" spans="1:14">
      <c r="A70" t="s">
        <v>127</v>
      </c>
      <c r="B70">
        <v>25</v>
      </c>
      <c r="C70" t="s">
        <v>15</v>
      </c>
      <c r="D70" t="s">
        <v>16</v>
      </c>
      <c r="E70">
        <v>5</v>
      </c>
      <c r="F70" t="s">
        <v>17</v>
      </c>
      <c r="G70" t="s">
        <v>128</v>
      </c>
      <c r="H70" t="s">
        <v>25</v>
      </c>
      <c r="I70">
        <v>15</v>
      </c>
      <c r="J70" t="s">
        <v>20</v>
      </c>
      <c r="K70" t="s">
        <v>17</v>
      </c>
      <c r="L70" t="s">
        <v>17</v>
      </c>
      <c r="M70" t="s">
        <v>21</v>
      </c>
      <c r="N70">
        <v>1</v>
      </c>
    </row>
    <row r="71" spans="1:14">
      <c r="A71" t="s">
        <v>129</v>
      </c>
      <c r="B71">
        <v>40</v>
      </c>
      <c r="C71" t="s">
        <v>15</v>
      </c>
      <c r="D71" t="s">
        <v>23</v>
      </c>
      <c r="E71">
        <v>13</v>
      </c>
      <c r="F71" t="s">
        <v>24</v>
      </c>
      <c r="G71" t="s">
        <v>305</v>
      </c>
      <c r="H71" t="s">
        <v>25</v>
      </c>
      <c r="I71">
        <v>30</v>
      </c>
      <c r="J71" t="s">
        <v>20</v>
      </c>
      <c r="K71" t="s">
        <v>17</v>
      </c>
      <c r="L71" t="s">
        <v>17</v>
      </c>
      <c r="M71" t="s">
        <v>21</v>
      </c>
      <c r="N71">
        <v>3</v>
      </c>
    </row>
    <row r="72" spans="1:14">
      <c r="A72" t="s">
        <v>130</v>
      </c>
      <c r="B72">
        <v>26</v>
      </c>
      <c r="C72" t="s">
        <v>15</v>
      </c>
      <c r="D72" t="s">
        <v>23</v>
      </c>
      <c r="E72">
        <v>10</v>
      </c>
      <c r="F72" t="s">
        <v>24</v>
      </c>
      <c r="G72" t="s">
        <v>305</v>
      </c>
      <c r="H72" t="s">
        <v>25</v>
      </c>
      <c r="I72">
        <v>12</v>
      </c>
      <c r="J72" t="s">
        <v>20</v>
      </c>
      <c r="K72" t="s">
        <v>17</v>
      </c>
      <c r="L72" t="s">
        <v>17</v>
      </c>
      <c r="M72" t="s">
        <v>21</v>
      </c>
      <c r="N72">
        <v>2</v>
      </c>
    </row>
    <row r="73" spans="1:14">
      <c r="A73" t="s">
        <v>131</v>
      </c>
      <c r="B73">
        <v>20</v>
      </c>
      <c r="C73" t="s">
        <v>15</v>
      </c>
      <c r="D73" t="s">
        <v>23</v>
      </c>
      <c r="E73">
        <v>10</v>
      </c>
      <c r="F73" t="s">
        <v>17</v>
      </c>
      <c r="G73" t="s">
        <v>128</v>
      </c>
      <c r="H73" t="s">
        <v>25</v>
      </c>
      <c r="I73">
        <v>10</v>
      </c>
      <c r="J73" t="s">
        <v>20</v>
      </c>
      <c r="K73" t="s">
        <v>17</v>
      </c>
      <c r="L73" t="s">
        <v>17</v>
      </c>
      <c r="M73" t="s">
        <v>21</v>
      </c>
      <c r="N73">
        <v>3</v>
      </c>
    </row>
    <row r="74" spans="1:14">
      <c r="A74" t="s">
        <v>132</v>
      </c>
      <c r="B74">
        <v>10</v>
      </c>
      <c r="C74" t="s">
        <v>15</v>
      </c>
      <c r="D74" t="s">
        <v>23</v>
      </c>
      <c r="E74">
        <v>13</v>
      </c>
      <c r="F74" t="s">
        <v>17</v>
      </c>
      <c r="G74" t="s">
        <v>133</v>
      </c>
      <c r="H74" t="s">
        <v>25</v>
      </c>
      <c r="I74">
        <v>11</v>
      </c>
      <c r="J74" t="s">
        <v>20</v>
      </c>
      <c r="K74" t="s">
        <v>17</v>
      </c>
      <c r="L74" t="s">
        <v>17</v>
      </c>
      <c r="M74" t="s">
        <v>26</v>
      </c>
      <c r="N74">
        <v>2</v>
      </c>
    </row>
    <row r="75" spans="1:14">
      <c r="A75" t="s">
        <v>134</v>
      </c>
      <c r="B75">
        <v>8</v>
      </c>
      <c r="C75" t="s">
        <v>15</v>
      </c>
      <c r="D75" t="s">
        <v>23</v>
      </c>
      <c r="E75">
        <v>16</v>
      </c>
      <c r="F75" t="s">
        <v>17</v>
      </c>
      <c r="G75" t="s">
        <v>135</v>
      </c>
      <c r="H75" t="s">
        <v>25</v>
      </c>
      <c r="I75">
        <v>10</v>
      </c>
      <c r="J75" t="s">
        <v>20</v>
      </c>
      <c r="K75" t="s">
        <v>17</v>
      </c>
      <c r="L75" t="s">
        <v>17</v>
      </c>
      <c r="M75" t="s">
        <v>21</v>
      </c>
      <c r="N75">
        <v>4</v>
      </c>
    </row>
    <row r="76" spans="1:14">
      <c r="A76" t="s">
        <v>136</v>
      </c>
      <c r="B76">
        <v>11</v>
      </c>
      <c r="C76" t="s">
        <v>15</v>
      </c>
      <c r="D76" t="s">
        <v>23</v>
      </c>
      <c r="E76">
        <v>14</v>
      </c>
      <c r="F76" t="s">
        <v>17</v>
      </c>
      <c r="G76" t="s">
        <v>137</v>
      </c>
      <c r="H76" t="s">
        <v>25</v>
      </c>
      <c r="I76">
        <v>11</v>
      </c>
      <c r="J76" t="s">
        <v>20</v>
      </c>
      <c r="K76" t="s">
        <v>17</v>
      </c>
      <c r="L76" t="s">
        <v>17</v>
      </c>
      <c r="M76" t="s">
        <v>21</v>
      </c>
      <c r="N76">
        <v>1</v>
      </c>
    </row>
    <row r="77" spans="1:14">
      <c r="A77" t="s">
        <v>138</v>
      </c>
      <c r="B77">
        <v>24</v>
      </c>
      <c r="C77" t="s">
        <v>15</v>
      </c>
      <c r="D77" t="s">
        <v>23</v>
      </c>
      <c r="E77">
        <v>5</v>
      </c>
      <c r="F77" t="s">
        <v>24</v>
      </c>
      <c r="G77" t="s">
        <v>305</v>
      </c>
      <c r="H77" t="s">
        <v>25</v>
      </c>
      <c r="I77">
        <v>24</v>
      </c>
      <c r="J77" t="s">
        <v>20</v>
      </c>
      <c r="K77" t="s">
        <v>17</v>
      </c>
      <c r="L77" t="s">
        <v>24</v>
      </c>
      <c r="M77" t="s">
        <v>68</v>
      </c>
      <c r="N77">
        <v>1</v>
      </c>
    </row>
    <row r="78" spans="1:14">
      <c r="A78" t="s">
        <v>139</v>
      </c>
      <c r="B78">
        <v>12</v>
      </c>
      <c r="C78" t="s">
        <v>15</v>
      </c>
      <c r="D78" t="s">
        <v>23</v>
      </c>
      <c r="E78">
        <v>10</v>
      </c>
      <c r="F78" t="s">
        <v>24</v>
      </c>
      <c r="G78" t="s">
        <v>305</v>
      </c>
      <c r="H78" t="s">
        <v>25</v>
      </c>
      <c r="I78">
        <v>15</v>
      </c>
      <c r="J78" t="s">
        <v>20</v>
      </c>
      <c r="K78" t="s">
        <v>17</v>
      </c>
      <c r="L78" t="s">
        <v>24</v>
      </c>
      <c r="M78" t="s">
        <v>68</v>
      </c>
      <c r="N78">
        <v>1</v>
      </c>
    </row>
    <row r="79" spans="1:14">
      <c r="A79" t="s">
        <v>140</v>
      </c>
      <c r="B79">
        <v>23</v>
      </c>
      <c r="C79" t="s">
        <v>15</v>
      </c>
      <c r="D79" t="s">
        <v>23</v>
      </c>
      <c r="E79">
        <v>15</v>
      </c>
      <c r="F79" t="s">
        <v>24</v>
      </c>
      <c r="G79" t="s">
        <v>305</v>
      </c>
      <c r="H79" t="s">
        <v>25</v>
      </c>
      <c r="I79">
        <v>12</v>
      </c>
      <c r="J79" t="s">
        <v>20</v>
      </c>
      <c r="K79" t="s">
        <v>17</v>
      </c>
      <c r="L79" t="s">
        <v>24</v>
      </c>
      <c r="M79" t="s">
        <v>68</v>
      </c>
      <c r="N79">
        <v>2</v>
      </c>
    </row>
    <row r="80" spans="1:14">
      <c r="A80" t="s">
        <v>141</v>
      </c>
      <c r="B80">
        <v>1</v>
      </c>
      <c r="C80" t="s">
        <v>15</v>
      </c>
      <c r="D80" t="s">
        <v>23</v>
      </c>
      <c r="E80">
        <v>9</v>
      </c>
      <c r="F80" t="s">
        <v>17</v>
      </c>
      <c r="G80" t="s">
        <v>142</v>
      </c>
      <c r="H80" t="s">
        <v>25</v>
      </c>
      <c r="I80">
        <v>14</v>
      </c>
      <c r="J80" t="s">
        <v>20</v>
      </c>
      <c r="K80" t="s">
        <v>17</v>
      </c>
      <c r="L80" t="s">
        <v>24</v>
      </c>
      <c r="M80" t="s">
        <v>68</v>
      </c>
      <c r="N80">
        <v>1</v>
      </c>
    </row>
    <row r="81" spans="1:14">
      <c r="A81" t="s">
        <v>143</v>
      </c>
      <c r="B81">
        <v>18</v>
      </c>
      <c r="C81" t="s">
        <v>15</v>
      </c>
      <c r="D81" t="s">
        <v>23</v>
      </c>
      <c r="E81">
        <v>9</v>
      </c>
      <c r="F81" t="s">
        <v>24</v>
      </c>
      <c r="G81" t="s">
        <v>305</v>
      </c>
      <c r="H81" t="s">
        <v>25</v>
      </c>
      <c r="I81">
        <v>15</v>
      </c>
      <c r="J81" t="s">
        <v>20</v>
      </c>
      <c r="K81" t="s">
        <v>17</v>
      </c>
      <c r="L81" t="s">
        <v>24</v>
      </c>
      <c r="M81" t="s">
        <v>68</v>
      </c>
      <c r="N81">
        <v>2</v>
      </c>
    </row>
    <row r="82" spans="1:14">
      <c r="A82" t="s">
        <v>144</v>
      </c>
      <c r="B82">
        <v>20</v>
      </c>
      <c r="C82" t="s">
        <v>15</v>
      </c>
      <c r="D82" t="s">
        <v>23</v>
      </c>
      <c r="E82">
        <v>10</v>
      </c>
      <c r="F82" t="s">
        <v>17</v>
      </c>
      <c r="G82" t="s">
        <v>145</v>
      </c>
      <c r="H82" t="s">
        <v>25</v>
      </c>
      <c r="I82">
        <v>16</v>
      </c>
      <c r="J82" t="s">
        <v>20</v>
      </c>
      <c r="K82" t="s">
        <v>17</v>
      </c>
      <c r="L82" t="s">
        <v>24</v>
      </c>
      <c r="M82" t="s">
        <v>68</v>
      </c>
      <c r="N82">
        <v>2</v>
      </c>
    </row>
    <row r="83" spans="1:14">
      <c r="A83" t="s">
        <v>146</v>
      </c>
      <c r="B83">
        <v>21</v>
      </c>
      <c r="C83" t="s">
        <v>15</v>
      </c>
      <c r="D83" t="s">
        <v>23</v>
      </c>
      <c r="E83">
        <v>13</v>
      </c>
      <c r="F83" t="s">
        <v>17</v>
      </c>
      <c r="G83" t="s">
        <v>147</v>
      </c>
      <c r="H83" t="s">
        <v>25</v>
      </c>
      <c r="I83">
        <v>50</v>
      </c>
      <c r="J83" t="s">
        <v>20</v>
      </c>
      <c r="K83" t="s">
        <v>17</v>
      </c>
      <c r="L83" t="s">
        <v>24</v>
      </c>
      <c r="M83" t="s">
        <v>68</v>
      </c>
      <c r="N83">
        <v>2</v>
      </c>
    </row>
    <row r="84" spans="1:14">
      <c r="A84" t="s">
        <v>148</v>
      </c>
      <c r="B84">
        <v>24</v>
      </c>
      <c r="C84" t="s">
        <v>15</v>
      </c>
      <c r="D84" t="s">
        <v>23</v>
      </c>
      <c r="E84">
        <v>10</v>
      </c>
      <c r="F84" t="s">
        <v>17</v>
      </c>
      <c r="G84" t="s">
        <v>133</v>
      </c>
      <c r="H84" t="s">
        <v>25</v>
      </c>
      <c r="I84">
        <v>13</v>
      </c>
      <c r="J84" t="s">
        <v>20</v>
      </c>
      <c r="K84" t="s">
        <v>17</v>
      </c>
      <c r="L84" t="s">
        <v>24</v>
      </c>
      <c r="M84" t="s">
        <v>68</v>
      </c>
      <c r="N84">
        <v>1</v>
      </c>
    </row>
    <row r="85" spans="1:14">
      <c r="A85" t="s">
        <v>149</v>
      </c>
      <c r="B85">
        <v>21</v>
      </c>
      <c r="C85" t="s">
        <v>15</v>
      </c>
      <c r="D85" t="s">
        <v>23</v>
      </c>
      <c r="E85">
        <v>14</v>
      </c>
      <c r="F85" t="s">
        <v>17</v>
      </c>
      <c r="G85" t="s">
        <v>150</v>
      </c>
      <c r="H85" t="s">
        <v>25</v>
      </c>
      <c r="I85">
        <v>7</v>
      </c>
      <c r="J85" t="s">
        <v>20</v>
      </c>
      <c r="K85" t="s">
        <v>17</v>
      </c>
      <c r="L85" t="s">
        <v>17</v>
      </c>
      <c r="M85" t="s">
        <v>151</v>
      </c>
      <c r="N85">
        <v>3</v>
      </c>
    </row>
    <row r="86" spans="1:14">
      <c r="A86" t="s">
        <v>79</v>
      </c>
      <c r="B86">
        <v>22</v>
      </c>
      <c r="C86" t="s">
        <v>15</v>
      </c>
      <c r="D86" t="s">
        <v>31</v>
      </c>
      <c r="E86">
        <v>4</v>
      </c>
      <c r="F86" t="s">
        <v>24</v>
      </c>
      <c r="G86" t="s">
        <v>305</v>
      </c>
      <c r="H86" t="s">
        <v>25</v>
      </c>
      <c r="I86">
        <v>3</v>
      </c>
      <c r="J86" t="s">
        <v>20</v>
      </c>
      <c r="K86" t="s">
        <v>17</v>
      </c>
      <c r="L86" t="s">
        <v>17</v>
      </c>
      <c r="M86" t="s">
        <v>21</v>
      </c>
      <c r="N86">
        <v>1</v>
      </c>
    </row>
    <row r="87" spans="1:14">
      <c r="A87" t="s">
        <v>152</v>
      </c>
      <c r="B87">
        <v>20</v>
      </c>
      <c r="C87" t="s">
        <v>15</v>
      </c>
      <c r="D87" t="s">
        <v>43</v>
      </c>
      <c r="E87">
        <v>10</v>
      </c>
      <c r="F87" t="s">
        <v>24</v>
      </c>
      <c r="G87" t="s">
        <v>305</v>
      </c>
      <c r="H87" t="s">
        <v>25</v>
      </c>
      <c r="I87">
        <v>20</v>
      </c>
      <c r="J87" t="s">
        <v>20</v>
      </c>
      <c r="K87" t="s">
        <v>24</v>
      </c>
      <c r="L87" t="s">
        <v>305</v>
      </c>
      <c r="M87" t="s">
        <v>21</v>
      </c>
      <c r="N87">
        <v>1</v>
      </c>
    </row>
    <row r="88" spans="1:14">
      <c r="A88" t="s">
        <v>153</v>
      </c>
      <c r="B88">
        <v>19</v>
      </c>
      <c r="C88" t="s">
        <v>15</v>
      </c>
      <c r="D88" t="s">
        <v>23</v>
      </c>
      <c r="E88">
        <v>8</v>
      </c>
      <c r="F88" t="s">
        <v>24</v>
      </c>
      <c r="G88" t="s">
        <v>305</v>
      </c>
      <c r="H88" t="s">
        <v>25</v>
      </c>
      <c r="I88">
        <v>15</v>
      </c>
      <c r="J88" t="s">
        <v>41</v>
      </c>
      <c r="K88" t="s">
        <v>17</v>
      </c>
      <c r="L88" t="s">
        <v>24</v>
      </c>
      <c r="M88" t="s">
        <v>21</v>
      </c>
      <c r="N88">
        <v>1</v>
      </c>
    </row>
    <row r="89" spans="1:14">
      <c r="A89" t="s">
        <v>154</v>
      </c>
      <c r="B89">
        <v>22</v>
      </c>
      <c r="C89" t="s">
        <v>15</v>
      </c>
      <c r="D89" t="s">
        <v>23</v>
      </c>
      <c r="E89">
        <v>17</v>
      </c>
      <c r="F89" t="s">
        <v>17</v>
      </c>
      <c r="G89" t="s">
        <v>155</v>
      </c>
      <c r="H89" t="s">
        <v>25</v>
      </c>
      <c r="I89">
        <v>5</v>
      </c>
      <c r="J89" t="s">
        <v>20</v>
      </c>
      <c r="K89" t="s">
        <v>24</v>
      </c>
      <c r="L89" t="s">
        <v>305</v>
      </c>
      <c r="M89" t="s">
        <v>21</v>
      </c>
      <c r="N89">
        <v>3</v>
      </c>
    </row>
    <row r="90" spans="1:14">
      <c r="A90" t="s">
        <v>156</v>
      </c>
      <c r="B90">
        <v>24</v>
      </c>
      <c r="C90" t="s">
        <v>15</v>
      </c>
      <c r="D90" t="s">
        <v>23</v>
      </c>
      <c r="E90">
        <v>5</v>
      </c>
      <c r="F90" t="s">
        <v>24</v>
      </c>
      <c r="G90" t="s">
        <v>305</v>
      </c>
      <c r="H90" t="s">
        <v>25</v>
      </c>
      <c r="I90">
        <v>20</v>
      </c>
      <c r="J90" t="s">
        <v>20</v>
      </c>
      <c r="K90" t="s">
        <v>17</v>
      </c>
      <c r="L90" t="s">
        <v>17</v>
      </c>
      <c r="M90" t="s">
        <v>21</v>
      </c>
      <c r="N90">
        <v>1</v>
      </c>
    </row>
    <row r="91" spans="1:14">
      <c r="A91" t="s">
        <v>157</v>
      </c>
      <c r="B91">
        <v>30</v>
      </c>
      <c r="C91" t="s">
        <v>15</v>
      </c>
      <c r="D91" t="s">
        <v>59</v>
      </c>
      <c r="E91">
        <v>9</v>
      </c>
      <c r="F91" t="s">
        <v>17</v>
      </c>
      <c r="G91" t="s">
        <v>158</v>
      </c>
      <c r="H91" t="s">
        <v>25</v>
      </c>
      <c r="I91">
        <v>25</v>
      </c>
      <c r="J91" t="s">
        <v>20</v>
      </c>
      <c r="K91" t="s">
        <v>17</v>
      </c>
      <c r="L91" t="s">
        <v>17</v>
      </c>
      <c r="M91" t="s">
        <v>21</v>
      </c>
      <c r="N91">
        <v>2</v>
      </c>
    </row>
    <row r="92" spans="1:14">
      <c r="A92" t="s">
        <v>159</v>
      </c>
      <c r="B92">
        <v>20</v>
      </c>
      <c r="C92" t="s">
        <v>15</v>
      </c>
      <c r="D92" t="s">
        <v>23</v>
      </c>
      <c r="E92">
        <v>7</v>
      </c>
      <c r="F92" t="s">
        <v>17</v>
      </c>
      <c r="G92" t="s">
        <v>160</v>
      </c>
      <c r="H92" t="s">
        <v>25</v>
      </c>
      <c r="I92">
        <v>20</v>
      </c>
      <c r="J92" t="s">
        <v>20</v>
      </c>
      <c r="K92" t="s">
        <v>24</v>
      </c>
      <c r="L92" t="s">
        <v>305</v>
      </c>
      <c r="M92" t="s">
        <v>21</v>
      </c>
      <c r="N92">
        <v>0</v>
      </c>
    </row>
    <row r="93" spans="1:14">
      <c r="A93" t="s">
        <v>161</v>
      </c>
      <c r="B93">
        <v>22</v>
      </c>
      <c r="C93" t="s">
        <v>28</v>
      </c>
      <c r="D93" t="s">
        <v>43</v>
      </c>
      <c r="E93">
        <v>12</v>
      </c>
      <c r="F93" t="s">
        <v>24</v>
      </c>
      <c r="G93" t="s">
        <v>305</v>
      </c>
      <c r="H93" t="s">
        <v>25</v>
      </c>
      <c r="I93">
        <v>6</v>
      </c>
      <c r="J93" t="s">
        <v>20</v>
      </c>
      <c r="K93" t="s">
        <v>17</v>
      </c>
      <c r="L93" t="s">
        <v>17</v>
      </c>
      <c r="M93" t="s">
        <v>68</v>
      </c>
      <c r="N93">
        <v>3</v>
      </c>
    </row>
    <row r="94" spans="1:14">
      <c r="A94" t="s">
        <v>162</v>
      </c>
      <c r="B94">
        <v>25</v>
      </c>
      <c r="C94" t="s">
        <v>15</v>
      </c>
      <c r="D94" t="s">
        <v>90</v>
      </c>
      <c r="E94">
        <v>4</v>
      </c>
      <c r="F94" t="s">
        <v>17</v>
      </c>
      <c r="G94" t="s">
        <v>163</v>
      </c>
      <c r="H94" t="s">
        <v>51</v>
      </c>
      <c r="I94">
        <v>0</v>
      </c>
      <c r="J94" t="s">
        <v>35</v>
      </c>
      <c r="K94" t="s">
        <v>24</v>
      </c>
      <c r="L94" t="s">
        <v>305</v>
      </c>
      <c r="M94" t="s">
        <v>97</v>
      </c>
      <c r="N94">
        <v>5</v>
      </c>
    </row>
    <row r="95" spans="1:14">
      <c r="A95" t="s">
        <v>164</v>
      </c>
      <c r="B95">
        <v>36</v>
      </c>
      <c r="C95" t="s">
        <v>28</v>
      </c>
      <c r="D95" t="s">
        <v>59</v>
      </c>
      <c r="E95">
        <v>9</v>
      </c>
      <c r="F95" t="s">
        <v>24</v>
      </c>
      <c r="G95" t="s">
        <v>305</v>
      </c>
      <c r="H95" t="s">
        <v>25</v>
      </c>
      <c r="I95">
        <v>5</v>
      </c>
      <c r="J95" t="s">
        <v>35</v>
      </c>
      <c r="K95" t="s">
        <v>17</v>
      </c>
      <c r="L95" t="s">
        <v>17</v>
      </c>
      <c r="M95" t="s">
        <v>21</v>
      </c>
      <c r="N95">
        <v>1</v>
      </c>
    </row>
    <row r="96" spans="1:14">
      <c r="A96" t="s">
        <v>165</v>
      </c>
      <c r="B96">
        <v>20</v>
      </c>
      <c r="C96" t="s">
        <v>30</v>
      </c>
      <c r="D96" t="s">
        <v>43</v>
      </c>
      <c r="E96">
        <v>4</v>
      </c>
      <c r="F96" t="s">
        <v>24</v>
      </c>
      <c r="G96" t="s">
        <v>305</v>
      </c>
      <c r="H96" t="s">
        <v>25</v>
      </c>
      <c r="I96">
        <v>2</v>
      </c>
      <c r="J96" t="s">
        <v>20</v>
      </c>
      <c r="K96" t="s">
        <v>17</v>
      </c>
      <c r="L96" t="s">
        <v>24</v>
      </c>
      <c r="M96" t="s">
        <v>21</v>
      </c>
      <c r="N96">
        <v>2</v>
      </c>
    </row>
    <row r="97" spans="1:14">
      <c r="A97" t="s">
        <v>166</v>
      </c>
      <c r="B97">
        <v>17</v>
      </c>
      <c r="C97" t="s">
        <v>30</v>
      </c>
      <c r="D97" t="s">
        <v>43</v>
      </c>
      <c r="E97">
        <v>2</v>
      </c>
      <c r="F97" t="s">
        <v>17</v>
      </c>
      <c r="G97" t="s">
        <v>167</v>
      </c>
      <c r="H97" t="s">
        <v>25</v>
      </c>
      <c r="I97">
        <v>2</v>
      </c>
      <c r="J97" t="s">
        <v>20</v>
      </c>
      <c r="K97" t="s">
        <v>24</v>
      </c>
      <c r="L97" t="s">
        <v>305</v>
      </c>
      <c r="M97" t="s">
        <v>21</v>
      </c>
      <c r="N97">
        <v>3</v>
      </c>
    </row>
    <row r="98" spans="1:14">
      <c r="A98" t="s">
        <v>168</v>
      </c>
      <c r="B98">
        <v>20</v>
      </c>
      <c r="C98" t="s">
        <v>15</v>
      </c>
      <c r="D98" t="s">
        <v>90</v>
      </c>
      <c r="E98">
        <v>3</v>
      </c>
      <c r="F98" t="s">
        <v>24</v>
      </c>
      <c r="G98" t="s">
        <v>305</v>
      </c>
      <c r="H98" t="s">
        <v>25</v>
      </c>
      <c r="I98">
        <v>1</v>
      </c>
      <c r="J98" t="s">
        <v>41</v>
      </c>
      <c r="K98" t="s">
        <v>24</v>
      </c>
      <c r="L98" t="s">
        <v>305</v>
      </c>
      <c r="M98" t="s">
        <v>21</v>
      </c>
      <c r="N98">
        <v>3</v>
      </c>
    </row>
    <row r="99" spans="1:14">
      <c r="A99" t="s">
        <v>169</v>
      </c>
      <c r="B99">
        <v>22</v>
      </c>
      <c r="C99" t="s">
        <v>30</v>
      </c>
      <c r="D99" t="s">
        <v>43</v>
      </c>
      <c r="E99">
        <v>2</v>
      </c>
      <c r="F99" t="s">
        <v>24</v>
      </c>
      <c r="G99" t="s">
        <v>305</v>
      </c>
      <c r="H99" t="s">
        <v>25</v>
      </c>
      <c r="I99">
        <v>10</v>
      </c>
      <c r="J99" t="s">
        <v>20</v>
      </c>
      <c r="K99" t="s">
        <v>17</v>
      </c>
      <c r="L99" t="s">
        <v>17</v>
      </c>
      <c r="M99" t="s">
        <v>170</v>
      </c>
      <c r="N99">
        <v>0</v>
      </c>
    </row>
    <row r="100" spans="1:14">
      <c r="A100" t="s">
        <v>171</v>
      </c>
      <c r="B100">
        <v>26</v>
      </c>
      <c r="C100" t="s">
        <v>30</v>
      </c>
      <c r="D100" t="s">
        <v>23</v>
      </c>
      <c r="E100">
        <v>6</v>
      </c>
      <c r="F100" t="s">
        <v>24</v>
      </c>
      <c r="G100" t="s">
        <v>305</v>
      </c>
      <c r="H100" t="s">
        <v>37</v>
      </c>
      <c r="I100">
        <v>6</v>
      </c>
      <c r="J100" t="s">
        <v>35</v>
      </c>
      <c r="K100" t="s">
        <v>24</v>
      </c>
      <c r="L100" t="s">
        <v>305</v>
      </c>
      <c r="M100" t="s">
        <v>21</v>
      </c>
      <c r="N100">
        <v>3</v>
      </c>
    </row>
    <row r="101" spans="1:14">
      <c r="A101" t="s">
        <v>172</v>
      </c>
      <c r="B101">
        <v>26</v>
      </c>
      <c r="C101" t="s">
        <v>30</v>
      </c>
      <c r="D101" t="s">
        <v>43</v>
      </c>
      <c r="E101">
        <v>5</v>
      </c>
      <c r="F101" t="s">
        <v>24</v>
      </c>
      <c r="G101" t="s">
        <v>305</v>
      </c>
      <c r="H101" t="s">
        <v>19</v>
      </c>
      <c r="I101">
        <v>1</v>
      </c>
      <c r="J101" t="s">
        <v>41</v>
      </c>
      <c r="K101" t="s">
        <v>24</v>
      </c>
      <c r="L101" t="s">
        <v>305</v>
      </c>
      <c r="M101" t="s">
        <v>21</v>
      </c>
      <c r="N101">
        <v>1</v>
      </c>
    </row>
    <row r="102" spans="1:14">
      <c r="A102" t="s">
        <v>173</v>
      </c>
      <c r="B102">
        <v>40</v>
      </c>
      <c r="C102" t="s">
        <v>30</v>
      </c>
      <c r="D102" t="s">
        <v>31</v>
      </c>
      <c r="E102">
        <v>12</v>
      </c>
      <c r="F102" t="s">
        <v>24</v>
      </c>
      <c r="G102" t="s">
        <v>305</v>
      </c>
      <c r="H102" t="s">
        <v>25</v>
      </c>
      <c r="I102">
        <v>7</v>
      </c>
      <c r="J102" t="s">
        <v>20</v>
      </c>
      <c r="K102" t="s">
        <v>17</v>
      </c>
      <c r="L102" t="s">
        <v>24</v>
      </c>
      <c r="M102" t="s">
        <v>21</v>
      </c>
      <c r="N102">
        <v>2</v>
      </c>
    </row>
    <row r="103" spans="1:14">
      <c r="A103" t="s">
        <v>174</v>
      </c>
      <c r="B103">
        <v>16</v>
      </c>
      <c r="C103" t="s">
        <v>30</v>
      </c>
      <c r="D103" t="s">
        <v>23</v>
      </c>
      <c r="E103">
        <v>5</v>
      </c>
      <c r="F103" t="s">
        <v>24</v>
      </c>
      <c r="G103" t="s">
        <v>305</v>
      </c>
      <c r="H103" t="s">
        <v>25</v>
      </c>
      <c r="I103">
        <v>3</v>
      </c>
      <c r="J103" t="s">
        <v>20</v>
      </c>
      <c r="K103" t="s">
        <v>17</v>
      </c>
      <c r="L103" t="s">
        <v>17</v>
      </c>
      <c r="M103" t="s">
        <v>21</v>
      </c>
      <c r="N103">
        <v>2</v>
      </c>
    </row>
    <row r="104" spans="1:14">
      <c r="A104" t="s">
        <v>175</v>
      </c>
      <c r="B104">
        <v>22</v>
      </c>
      <c r="C104" t="s">
        <v>30</v>
      </c>
      <c r="D104" t="s">
        <v>31</v>
      </c>
      <c r="E104">
        <v>6</v>
      </c>
      <c r="F104" t="s">
        <v>24</v>
      </c>
      <c r="G104" t="s">
        <v>305</v>
      </c>
      <c r="H104" t="s">
        <v>25</v>
      </c>
      <c r="I104">
        <v>10</v>
      </c>
      <c r="J104" t="s">
        <v>20</v>
      </c>
      <c r="K104" t="s">
        <v>17</v>
      </c>
      <c r="L104" t="s">
        <v>17</v>
      </c>
      <c r="M104" t="s">
        <v>21</v>
      </c>
      <c r="N104">
        <v>10</v>
      </c>
    </row>
    <row r="105" spans="1:14">
      <c r="A105" t="s">
        <v>176</v>
      </c>
      <c r="B105">
        <v>22</v>
      </c>
      <c r="C105" t="s">
        <v>28</v>
      </c>
      <c r="D105" t="s">
        <v>59</v>
      </c>
      <c r="E105">
        <v>16</v>
      </c>
      <c r="F105" t="s">
        <v>24</v>
      </c>
      <c r="G105" t="s">
        <v>305</v>
      </c>
      <c r="H105" t="s">
        <v>37</v>
      </c>
      <c r="I105">
        <v>2</v>
      </c>
      <c r="J105" t="s">
        <v>20</v>
      </c>
      <c r="K105" t="s">
        <v>17</v>
      </c>
      <c r="L105" t="s">
        <v>17</v>
      </c>
      <c r="M105" t="s">
        <v>21</v>
      </c>
      <c r="N105">
        <v>16</v>
      </c>
    </row>
    <row r="106" spans="1:14">
      <c r="A106" t="s">
        <v>177</v>
      </c>
      <c r="B106">
        <v>25</v>
      </c>
      <c r="C106" t="s">
        <v>28</v>
      </c>
      <c r="D106" t="s">
        <v>59</v>
      </c>
      <c r="E106">
        <v>6</v>
      </c>
      <c r="F106" t="s">
        <v>24</v>
      </c>
      <c r="G106" t="s">
        <v>305</v>
      </c>
      <c r="H106" t="s">
        <v>25</v>
      </c>
      <c r="I106">
        <v>5</v>
      </c>
      <c r="J106" t="s">
        <v>20</v>
      </c>
      <c r="K106" t="s">
        <v>17</v>
      </c>
      <c r="L106" t="s">
        <v>17</v>
      </c>
      <c r="M106" t="s">
        <v>21</v>
      </c>
      <c r="N106">
        <v>9</v>
      </c>
    </row>
    <row r="107" spans="1:14">
      <c r="A107" t="s">
        <v>178</v>
      </c>
      <c r="B107">
        <v>50</v>
      </c>
      <c r="C107" t="s">
        <v>28</v>
      </c>
      <c r="D107" t="s">
        <v>43</v>
      </c>
      <c r="E107">
        <v>6</v>
      </c>
      <c r="F107" t="s">
        <v>24</v>
      </c>
      <c r="G107" t="s">
        <v>305</v>
      </c>
      <c r="H107" t="s">
        <v>25</v>
      </c>
      <c r="I107">
        <v>6</v>
      </c>
      <c r="J107" t="s">
        <v>20</v>
      </c>
      <c r="K107" t="s">
        <v>17</v>
      </c>
      <c r="L107" t="s">
        <v>17</v>
      </c>
      <c r="M107" t="s">
        <v>21</v>
      </c>
      <c r="N107">
        <v>8</v>
      </c>
    </row>
    <row r="108" spans="1:14">
      <c r="A108" t="s">
        <v>179</v>
      </c>
      <c r="B108">
        <v>28</v>
      </c>
      <c r="C108" t="s">
        <v>15</v>
      </c>
      <c r="D108" t="s">
        <v>31</v>
      </c>
      <c r="E108">
        <v>8</v>
      </c>
      <c r="F108" t="s">
        <v>24</v>
      </c>
      <c r="G108" t="s">
        <v>305</v>
      </c>
      <c r="H108" t="s">
        <v>25</v>
      </c>
      <c r="I108">
        <v>10</v>
      </c>
      <c r="J108" t="s">
        <v>20</v>
      </c>
      <c r="K108" t="s">
        <v>17</v>
      </c>
      <c r="L108" t="s">
        <v>17</v>
      </c>
      <c r="M108" t="s">
        <v>68</v>
      </c>
      <c r="N108">
        <v>3</v>
      </c>
    </row>
    <row r="109" spans="1:14">
      <c r="A109" t="s">
        <v>180</v>
      </c>
      <c r="B109">
        <v>21</v>
      </c>
      <c r="C109" t="s">
        <v>15</v>
      </c>
      <c r="D109" t="s">
        <v>31</v>
      </c>
      <c r="E109">
        <v>6</v>
      </c>
      <c r="F109" t="s">
        <v>24</v>
      </c>
      <c r="G109" t="s">
        <v>305</v>
      </c>
      <c r="H109" t="s">
        <v>25</v>
      </c>
      <c r="I109">
        <v>5</v>
      </c>
      <c r="J109" t="s">
        <v>20</v>
      </c>
      <c r="K109" t="s">
        <v>17</v>
      </c>
      <c r="L109" t="s">
        <v>17</v>
      </c>
      <c r="M109" t="s">
        <v>21</v>
      </c>
      <c r="N109">
        <v>1</v>
      </c>
    </row>
    <row r="110" spans="1:14">
      <c r="A110" t="s">
        <v>181</v>
      </c>
      <c r="B110">
        <v>18</v>
      </c>
      <c r="C110" t="s">
        <v>15</v>
      </c>
      <c r="D110" t="s">
        <v>59</v>
      </c>
      <c r="E110">
        <v>5</v>
      </c>
      <c r="F110" t="s">
        <v>24</v>
      </c>
      <c r="G110" t="s">
        <v>305</v>
      </c>
      <c r="H110" t="s">
        <v>51</v>
      </c>
      <c r="I110">
        <v>3</v>
      </c>
      <c r="J110" t="s">
        <v>20</v>
      </c>
      <c r="K110" t="s">
        <v>17</v>
      </c>
      <c r="L110" t="s">
        <v>17</v>
      </c>
      <c r="M110" t="s">
        <v>68</v>
      </c>
      <c r="N110">
        <v>1</v>
      </c>
    </row>
    <row r="111" spans="1:14">
      <c r="A111" t="s">
        <v>182</v>
      </c>
      <c r="B111">
        <v>29</v>
      </c>
      <c r="C111" t="s">
        <v>15</v>
      </c>
      <c r="D111" t="s">
        <v>23</v>
      </c>
      <c r="E111">
        <v>11</v>
      </c>
      <c r="F111" t="s">
        <v>24</v>
      </c>
      <c r="G111" t="s">
        <v>305</v>
      </c>
      <c r="H111" t="s">
        <v>25</v>
      </c>
      <c r="I111">
        <v>0</v>
      </c>
      <c r="J111" t="s">
        <v>20</v>
      </c>
      <c r="K111" t="s">
        <v>17</v>
      </c>
      <c r="L111" t="s">
        <v>17</v>
      </c>
      <c r="M111" t="s">
        <v>68</v>
      </c>
      <c r="N111">
        <v>1</v>
      </c>
    </row>
    <row r="112" spans="1:14">
      <c r="A112" t="s">
        <v>183</v>
      </c>
      <c r="B112">
        <v>26</v>
      </c>
      <c r="C112" t="s">
        <v>28</v>
      </c>
      <c r="D112" t="s">
        <v>43</v>
      </c>
      <c r="E112">
        <v>6</v>
      </c>
      <c r="F112" t="s">
        <v>24</v>
      </c>
      <c r="G112" t="s">
        <v>305</v>
      </c>
      <c r="H112" t="s">
        <v>25</v>
      </c>
      <c r="I112">
        <v>6</v>
      </c>
      <c r="J112" t="s">
        <v>35</v>
      </c>
      <c r="K112" t="s">
        <v>17</v>
      </c>
      <c r="L112" t="s">
        <v>17</v>
      </c>
      <c r="M112" t="s">
        <v>184</v>
      </c>
      <c r="N112">
        <v>11</v>
      </c>
    </row>
    <row r="113" spans="1:14">
      <c r="A113" t="s">
        <v>185</v>
      </c>
      <c r="B113">
        <v>26</v>
      </c>
      <c r="C113" t="s">
        <v>28</v>
      </c>
      <c r="D113" t="s">
        <v>23</v>
      </c>
      <c r="E113">
        <v>10</v>
      </c>
      <c r="F113" t="s">
        <v>17</v>
      </c>
      <c r="G113" t="s">
        <v>186</v>
      </c>
      <c r="H113" t="s">
        <v>25</v>
      </c>
      <c r="I113">
        <v>15</v>
      </c>
      <c r="J113" t="s">
        <v>20</v>
      </c>
      <c r="K113" t="s">
        <v>17</v>
      </c>
      <c r="L113" t="s">
        <v>24</v>
      </c>
      <c r="M113" t="s">
        <v>21</v>
      </c>
      <c r="N113">
        <v>7</v>
      </c>
    </row>
    <row r="114" spans="1:14">
      <c r="A114" t="s">
        <v>187</v>
      </c>
      <c r="B114">
        <v>29</v>
      </c>
      <c r="C114" t="s">
        <v>28</v>
      </c>
      <c r="D114" t="s">
        <v>31</v>
      </c>
      <c r="E114">
        <v>12</v>
      </c>
      <c r="F114" t="s">
        <v>24</v>
      </c>
      <c r="G114" t="s">
        <v>305</v>
      </c>
      <c r="H114" t="s">
        <v>37</v>
      </c>
      <c r="I114">
        <v>5</v>
      </c>
      <c r="J114" t="s">
        <v>41</v>
      </c>
      <c r="K114" t="s">
        <v>17</v>
      </c>
      <c r="L114" t="s">
        <v>17</v>
      </c>
      <c r="M114" t="s">
        <v>21</v>
      </c>
      <c r="N114">
        <v>5</v>
      </c>
    </row>
    <row r="115" spans="1:14">
      <c r="A115" t="s">
        <v>188</v>
      </c>
      <c r="B115">
        <v>26</v>
      </c>
      <c r="C115" t="s">
        <v>30</v>
      </c>
      <c r="D115" t="s">
        <v>31</v>
      </c>
      <c r="E115">
        <v>11</v>
      </c>
      <c r="F115" t="s">
        <v>24</v>
      </c>
      <c r="G115" t="s">
        <v>305</v>
      </c>
      <c r="H115" t="s">
        <v>25</v>
      </c>
      <c r="I115">
        <v>2</v>
      </c>
      <c r="J115" t="s">
        <v>20</v>
      </c>
      <c r="K115" t="s">
        <v>17</v>
      </c>
      <c r="L115" t="s">
        <v>24</v>
      </c>
      <c r="M115" t="s">
        <v>21</v>
      </c>
      <c r="N115">
        <v>11</v>
      </c>
    </row>
    <row r="116" spans="1:14">
      <c r="A116" t="s">
        <v>189</v>
      </c>
      <c r="B116">
        <v>22</v>
      </c>
      <c r="C116" t="s">
        <v>28</v>
      </c>
      <c r="D116" t="s">
        <v>59</v>
      </c>
      <c r="E116">
        <v>13</v>
      </c>
      <c r="F116" t="s">
        <v>24</v>
      </c>
      <c r="G116" t="s">
        <v>305</v>
      </c>
      <c r="H116" t="s">
        <v>25</v>
      </c>
      <c r="I116">
        <v>2</v>
      </c>
      <c r="J116" t="s">
        <v>307</v>
      </c>
      <c r="K116" t="s">
        <v>17</v>
      </c>
      <c r="L116" t="s">
        <v>17</v>
      </c>
      <c r="M116" t="s">
        <v>21</v>
      </c>
      <c r="N116">
        <v>2</v>
      </c>
    </row>
    <row r="117" spans="1:14">
      <c r="A117" t="s">
        <v>190</v>
      </c>
      <c r="B117">
        <v>30</v>
      </c>
      <c r="C117" t="s">
        <v>28</v>
      </c>
      <c r="D117" t="s">
        <v>16</v>
      </c>
      <c r="E117">
        <v>5</v>
      </c>
      <c r="F117" t="s">
        <v>24</v>
      </c>
      <c r="G117" t="s">
        <v>305</v>
      </c>
      <c r="H117" t="s">
        <v>25</v>
      </c>
      <c r="I117">
        <v>5</v>
      </c>
      <c r="J117" t="s">
        <v>20</v>
      </c>
      <c r="K117" t="s">
        <v>17</v>
      </c>
      <c r="L117" t="s">
        <v>17</v>
      </c>
      <c r="M117" t="s">
        <v>21</v>
      </c>
      <c r="N117">
        <v>5</v>
      </c>
    </row>
    <row r="118" spans="1:14">
      <c r="A118" t="s">
        <v>191</v>
      </c>
      <c r="B118">
        <v>28</v>
      </c>
      <c r="C118" t="s">
        <v>30</v>
      </c>
      <c r="D118" t="s">
        <v>59</v>
      </c>
      <c r="E118">
        <v>15</v>
      </c>
      <c r="F118" t="s">
        <v>24</v>
      </c>
      <c r="G118" t="s">
        <v>305</v>
      </c>
      <c r="H118" t="s">
        <v>25</v>
      </c>
      <c r="I118">
        <v>1</v>
      </c>
      <c r="J118" t="s">
        <v>20</v>
      </c>
      <c r="K118" t="s">
        <v>17</v>
      </c>
      <c r="L118" t="s">
        <v>24</v>
      </c>
      <c r="M118" t="s">
        <v>21</v>
      </c>
      <c r="N118">
        <v>2</v>
      </c>
    </row>
    <row r="119" spans="1:14">
      <c r="A119" t="s">
        <v>192</v>
      </c>
      <c r="B119">
        <v>45</v>
      </c>
      <c r="C119" t="s">
        <v>28</v>
      </c>
      <c r="D119" t="s">
        <v>90</v>
      </c>
      <c r="E119">
        <v>6</v>
      </c>
      <c r="F119" t="s">
        <v>24</v>
      </c>
      <c r="G119" t="s">
        <v>305</v>
      </c>
      <c r="H119" t="s">
        <v>25</v>
      </c>
      <c r="I119">
        <v>5</v>
      </c>
      <c r="J119" t="s">
        <v>20</v>
      </c>
      <c r="K119" t="s">
        <v>17</v>
      </c>
      <c r="L119" t="s">
        <v>17</v>
      </c>
      <c r="M119" t="s">
        <v>193</v>
      </c>
      <c r="N119">
        <v>0</v>
      </c>
    </row>
    <row r="120" spans="1:14">
      <c r="A120" t="s">
        <v>194</v>
      </c>
      <c r="B120">
        <v>28</v>
      </c>
      <c r="C120" t="s">
        <v>30</v>
      </c>
      <c r="D120" t="s">
        <v>59</v>
      </c>
      <c r="E120">
        <v>4</v>
      </c>
      <c r="F120" t="s">
        <v>24</v>
      </c>
      <c r="G120" t="s">
        <v>305</v>
      </c>
      <c r="H120" t="s">
        <v>25</v>
      </c>
      <c r="I120">
        <v>2</v>
      </c>
      <c r="J120" t="s">
        <v>307</v>
      </c>
      <c r="K120" t="s">
        <v>17</v>
      </c>
      <c r="L120" t="s">
        <v>17</v>
      </c>
      <c r="M120" t="s">
        <v>21</v>
      </c>
      <c r="N120">
        <v>1</v>
      </c>
    </row>
    <row r="121" spans="1:14">
      <c r="A121" t="s">
        <v>195</v>
      </c>
      <c r="B121">
        <v>25</v>
      </c>
      <c r="C121" t="s">
        <v>28</v>
      </c>
      <c r="D121" t="s">
        <v>59</v>
      </c>
      <c r="E121">
        <v>1</v>
      </c>
      <c r="F121" t="s">
        <v>17</v>
      </c>
      <c r="G121" t="s">
        <v>196</v>
      </c>
      <c r="H121" t="s">
        <v>37</v>
      </c>
      <c r="I121">
        <v>6</v>
      </c>
      <c r="J121" t="s">
        <v>20</v>
      </c>
      <c r="K121" t="s">
        <v>17</v>
      </c>
      <c r="L121" t="s">
        <v>17</v>
      </c>
      <c r="M121" t="s">
        <v>197</v>
      </c>
      <c r="N121">
        <v>3</v>
      </c>
    </row>
    <row r="122" spans="1:14">
      <c r="A122" t="s">
        <v>198</v>
      </c>
      <c r="B122">
        <v>22</v>
      </c>
      <c r="C122" t="s">
        <v>28</v>
      </c>
      <c r="D122" t="s">
        <v>59</v>
      </c>
      <c r="E122">
        <v>22</v>
      </c>
      <c r="F122" t="s">
        <v>24</v>
      </c>
      <c r="G122" t="s">
        <v>305</v>
      </c>
      <c r="H122" t="s">
        <v>25</v>
      </c>
      <c r="I122">
        <v>2</v>
      </c>
      <c r="J122" t="s">
        <v>20</v>
      </c>
      <c r="K122" t="s">
        <v>17</v>
      </c>
      <c r="L122" t="s">
        <v>17</v>
      </c>
      <c r="M122" t="s">
        <v>68</v>
      </c>
      <c r="N122">
        <v>2</v>
      </c>
    </row>
    <row r="123" spans="1:14">
      <c r="A123" t="s">
        <v>199</v>
      </c>
      <c r="B123">
        <v>21</v>
      </c>
      <c r="C123" t="s">
        <v>28</v>
      </c>
      <c r="D123" t="s">
        <v>23</v>
      </c>
      <c r="E123">
        <v>6</v>
      </c>
      <c r="F123" t="s">
        <v>24</v>
      </c>
      <c r="G123" t="s">
        <v>305</v>
      </c>
      <c r="H123" t="s">
        <v>25</v>
      </c>
      <c r="I123">
        <v>5</v>
      </c>
      <c r="J123" t="s">
        <v>20</v>
      </c>
      <c r="K123" t="s">
        <v>17</v>
      </c>
      <c r="L123" t="s">
        <v>17</v>
      </c>
      <c r="M123" t="s">
        <v>68</v>
      </c>
      <c r="N123">
        <v>2</v>
      </c>
    </row>
    <row r="124" spans="1:14">
      <c r="A124" t="s">
        <v>200</v>
      </c>
      <c r="B124">
        <v>22</v>
      </c>
      <c r="C124" t="s">
        <v>28</v>
      </c>
      <c r="D124" t="s">
        <v>16</v>
      </c>
      <c r="E124">
        <v>3</v>
      </c>
      <c r="F124" t="s">
        <v>24</v>
      </c>
      <c r="G124" t="s">
        <v>305</v>
      </c>
      <c r="H124" t="s">
        <v>25</v>
      </c>
      <c r="I124">
        <v>2</v>
      </c>
      <c r="J124" t="s">
        <v>20</v>
      </c>
      <c r="K124" t="s">
        <v>17</v>
      </c>
      <c r="L124" t="s">
        <v>17</v>
      </c>
      <c r="M124" t="s">
        <v>21</v>
      </c>
      <c r="N124">
        <v>2</v>
      </c>
    </row>
    <row r="125" spans="1:14">
      <c r="A125" t="s">
        <v>201</v>
      </c>
      <c r="B125">
        <v>40</v>
      </c>
      <c r="C125" t="s">
        <v>28</v>
      </c>
      <c r="D125" t="s">
        <v>23</v>
      </c>
      <c r="E125">
        <v>2</v>
      </c>
      <c r="F125" t="s">
        <v>24</v>
      </c>
      <c r="G125" t="s">
        <v>305</v>
      </c>
      <c r="H125" t="s">
        <v>25</v>
      </c>
      <c r="I125">
        <v>5</v>
      </c>
      <c r="J125" t="s">
        <v>307</v>
      </c>
      <c r="K125" t="s">
        <v>24</v>
      </c>
      <c r="L125" t="s">
        <v>305</v>
      </c>
      <c r="M125" t="s">
        <v>21</v>
      </c>
      <c r="N125">
        <v>1</v>
      </c>
    </row>
    <row r="126" spans="1:14">
      <c r="A126" t="s">
        <v>202</v>
      </c>
      <c r="B126">
        <v>25</v>
      </c>
      <c r="C126" t="s">
        <v>28</v>
      </c>
      <c r="D126" t="s">
        <v>59</v>
      </c>
      <c r="E126">
        <v>5</v>
      </c>
      <c r="F126" t="s">
        <v>24</v>
      </c>
      <c r="G126" t="s">
        <v>305</v>
      </c>
      <c r="H126" t="s">
        <v>25</v>
      </c>
      <c r="I126">
        <v>6</v>
      </c>
      <c r="J126" t="s">
        <v>307</v>
      </c>
      <c r="K126" t="s">
        <v>17</v>
      </c>
      <c r="L126" t="s">
        <v>24</v>
      </c>
      <c r="M126" t="s">
        <v>21</v>
      </c>
      <c r="N126">
        <v>0</v>
      </c>
    </row>
    <row r="127" spans="1:14">
      <c r="A127" t="s">
        <v>203</v>
      </c>
      <c r="B127">
        <v>31</v>
      </c>
      <c r="C127" t="s">
        <v>30</v>
      </c>
      <c r="D127" t="s">
        <v>43</v>
      </c>
      <c r="E127">
        <v>1</v>
      </c>
      <c r="F127" t="s">
        <v>24</v>
      </c>
      <c r="G127" t="s">
        <v>305</v>
      </c>
      <c r="H127" t="s">
        <v>37</v>
      </c>
      <c r="I127">
        <v>2</v>
      </c>
      <c r="J127" t="s">
        <v>20</v>
      </c>
      <c r="K127" t="s">
        <v>24</v>
      </c>
      <c r="L127" t="s">
        <v>305</v>
      </c>
      <c r="M127" t="s">
        <v>21</v>
      </c>
      <c r="N127">
        <v>2</v>
      </c>
    </row>
    <row r="128" spans="1:14">
      <c r="A128" t="s">
        <v>204</v>
      </c>
      <c r="B128">
        <v>35</v>
      </c>
      <c r="C128" t="s">
        <v>28</v>
      </c>
      <c r="D128" t="s">
        <v>43</v>
      </c>
      <c r="E128">
        <v>9</v>
      </c>
      <c r="F128" t="s">
        <v>24</v>
      </c>
      <c r="G128" t="s">
        <v>305</v>
      </c>
      <c r="H128" t="s">
        <v>25</v>
      </c>
      <c r="I128">
        <v>2</v>
      </c>
      <c r="J128" t="s">
        <v>20</v>
      </c>
      <c r="K128" t="s">
        <v>17</v>
      </c>
      <c r="L128" t="s">
        <v>17</v>
      </c>
      <c r="M128" t="s">
        <v>21</v>
      </c>
      <c r="N128">
        <v>3</v>
      </c>
    </row>
    <row r="129" spans="1:14">
      <c r="A129" t="s">
        <v>205</v>
      </c>
      <c r="B129">
        <v>33</v>
      </c>
      <c r="C129" t="s">
        <v>28</v>
      </c>
      <c r="D129" t="s">
        <v>59</v>
      </c>
      <c r="E129">
        <v>6</v>
      </c>
      <c r="F129" t="s">
        <v>24</v>
      </c>
      <c r="G129" t="s">
        <v>305</v>
      </c>
      <c r="H129" t="s">
        <v>37</v>
      </c>
      <c r="I129">
        <v>5</v>
      </c>
      <c r="J129" t="s">
        <v>307</v>
      </c>
      <c r="K129" t="s">
        <v>17</v>
      </c>
      <c r="L129" t="s">
        <v>17</v>
      </c>
      <c r="M129" t="s">
        <v>206</v>
      </c>
      <c r="N129">
        <v>2</v>
      </c>
    </row>
    <row r="130" spans="1:14">
      <c r="A130" t="s">
        <v>199</v>
      </c>
      <c r="B130">
        <v>15</v>
      </c>
      <c r="C130" t="s">
        <v>30</v>
      </c>
      <c r="D130" t="s">
        <v>23</v>
      </c>
      <c r="E130">
        <v>8</v>
      </c>
      <c r="F130" t="s">
        <v>24</v>
      </c>
      <c r="G130" t="s">
        <v>305</v>
      </c>
      <c r="H130" t="s">
        <v>25</v>
      </c>
      <c r="I130">
        <v>2</v>
      </c>
      <c r="J130" t="s">
        <v>20</v>
      </c>
      <c r="K130" t="s">
        <v>17</v>
      </c>
      <c r="L130" t="s">
        <v>24</v>
      </c>
      <c r="M130" t="s">
        <v>21</v>
      </c>
      <c r="N130">
        <v>6</v>
      </c>
    </row>
    <row r="131" spans="1:14">
      <c r="A131" t="s">
        <v>207</v>
      </c>
      <c r="B131">
        <v>25</v>
      </c>
      <c r="C131" t="s">
        <v>28</v>
      </c>
      <c r="D131" t="s">
        <v>90</v>
      </c>
      <c r="E131">
        <v>4</v>
      </c>
      <c r="F131" t="s">
        <v>17</v>
      </c>
      <c r="G131" t="s">
        <v>208</v>
      </c>
      <c r="H131" t="s">
        <v>25</v>
      </c>
      <c r="I131">
        <v>0</v>
      </c>
      <c r="J131" t="s">
        <v>35</v>
      </c>
      <c r="K131" t="s">
        <v>17</v>
      </c>
      <c r="L131" t="s">
        <v>24</v>
      </c>
      <c r="M131" t="s">
        <v>21</v>
      </c>
      <c r="N131">
        <v>2</v>
      </c>
    </row>
    <row r="132" spans="1:14">
      <c r="A132" t="s">
        <v>209</v>
      </c>
      <c r="B132">
        <v>41</v>
      </c>
      <c r="C132" t="s">
        <v>28</v>
      </c>
      <c r="D132" t="s">
        <v>23</v>
      </c>
      <c r="E132">
        <v>6</v>
      </c>
      <c r="F132" t="s">
        <v>24</v>
      </c>
      <c r="G132" t="s">
        <v>305</v>
      </c>
      <c r="H132" t="s">
        <v>25</v>
      </c>
      <c r="I132">
        <v>12</v>
      </c>
      <c r="J132" t="s">
        <v>20</v>
      </c>
      <c r="K132" t="s">
        <v>17</v>
      </c>
      <c r="L132" t="s">
        <v>24</v>
      </c>
      <c r="M132" t="s">
        <v>21</v>
      </c>
      <c r="N132">
        <v>1</v>
      </c>
    </row>
    <row r="133" spans="1:14">
      <c r="A133" t="s">
        <v>201</v>
      </c>
      <c r="B133">
        <v>52</v>
      </c>
      <c r="C133" t="s">
        <v>28</v>
      </c>
      <c r="D133" t="s">
        <v>23</v>
      </c>
      <c r="E133">
        <v>12</v>
      </c>
      <c r="F133" t="s">
        <v>17</v>
      </c>
      <c r="G133" t="s">
        <v>210</v>
      </c>
      <c r="H133" t="s">
        <v>25</v>
      </c>
      <c r="I133">
        <v>2</v>
      </c>
      <c r="J133" t="s">
        <v>41</v>
      </c>
      <c r="K133" t="s">
        <v>17</v>
      </c>
      <c r="L133" t="s">
        <v>17</v>
      </c>
      <c r="M133" t="s">
        <v>68</v>
      </c>
      <c r="N133">
        <v>1</v>
      </c>
    </row>
    <row r="134" spans="1:14">
      <c r="A134" t="s">
        <v>211</v>
      </c>
      <c r="B134">
        <v>39</v>
      </c>
      <c r="C134" t="s">
        <v>28</v>
      </c>
      <c r="D134" t="s">
        <v>31</v>
      </c>
      <c r="E134">
        <v>10</v>
      </c>
      <c r="F134" t="s">
        <v>24</v>
      </c>
      <c r="G134" t="s">
        <v>305</v>
      </c>
      <c r="H134" t="s">
        <v>25</v>
      </c>
      <c r="I134">
        <v>11</v>
      </c>
      <c r="J134" t="s">
        <v>20</v>
      </c>
      <c r="K134" t="s">
        <v>17</v>
      </c>
      <c r="L134" t="s">
        <v>24</v>
      </c>
      <c r="M134" t="s">
        <v>21</v>
      </c>
      <c r="N134">
        <v>1</v>
      </c>
    </row>
    <row r="135" spans="1:14">
      <c r="A135" t="s">
        <v>212</v>
      </c>
      <c r="B135">
        <v>25</v>
      </c>
      <c r="C135" t="s">
        <v>28</v>
      </c>
      <c r="D135" t="s">
        <v>31</v>
      </c>
      <c r="E135">
        <v>11</v>
      </c>
      <c r="F135" t="s">
        <v>24</v>
      </c>
      <c r="G135" t="s">
        <v>305</v>
      </c>
      <c r="H135" t="s">
        <v>25</v>
      </c>
      <c r="I135">
        <v>12</v>
      </c>
      <c r="J135" t="s">
        <v>20</v>
      </c>
      <c r="K135" t="s">
        <v>17</v>
      </c>
      <c r="L135" t="s">
        <v>24</v>
      </c>
      <c r="M135" t="s">
        <v>213</v>
      </c>
      <c r="N135">
        <v>0</v>
      </c>
    </row>
    <row r="136" spans="1:14">
      <c r="A136" t="s">
        <v>214</v>
      </c>
      <c r="B136">
        <v>35</v>
      </c>
      <c r="C136" t="s">
        <v>15</v>
      </c>
      <c r="D136" t="s">
        <v>59</v>
      </c>
      <c r="E136">
        <v>17</v>
      </c>
      <c r="F136" t="s">
        <v>24</v>
      </c>
      <c r="G136" t="s">
        <v>305</v>
      </c>
      <c r="H136" t="s">
        <v>25</v>
      </c>
      <c r="I136">
        <v>2</v>
      </c>
      <c r="J136" t="s">
        <v>20</v>
      </c>
      <c r="K136" t="s">
        <v>17</v>
      </c>
      <c r="L136" t="s">
        <v>17</v>
      </c>
      <c r="M136" t="s">
        <v>215</v>
      </c>
      <c r="N136">
        <v>9</v>
      </c>
    </row>
    <row r="137" spans="1:14">
      <c r="A137" t="s">
        <v>216</v>
      </c>
      <c r="B137">
        <v>43</v>
      </c>
      <c r="C137" t="s">
        <v>28</v>
      </c>
      <c r="D137" t="s">
        <v>59</v>
      </c>
      <c r="E137">
        <v>6</v>
      </c>
      <c r="F137" t="s">
        <v>24</v>
      </c>
      <c r="G137" t="s">
        <v>305</v>
      </c>
      <c r="H137" t="s">
        <v>25</v>
      </c>
      <c r="I137">
        <v>2</v>
      </c>
      <c r="J137" t="s">
        <v>20</v>
      </c>
      <c r="K137" t="s">
        <v>17</v>
      </c>
      <c r="L137" t="s">
        <v>17</v>
      </c>
      <c r="M137" t="s">
        <v>184</v>
      </c>
      <c r="N137">
        <v>2</v>
      </c>
    </row>
    <row r="138" spans="1:14">
      <c r="A138" t="s">
        <v>217</v>
      </c>
      <c r="B138">
        <v>37</v>
      </c>
      <c r="C138" t="s">
        <v>28</v>
      </c>
      <c r="D138" t="s">
        <v>59</v>
      </c>
      <c r="E138">
        <v>15</v>
      </c>
      <c r="F138" t="s">
        <v>17</v>
      </c>
      <c r="G138" t="s">
        <v>218</v>
      </c>
      <c r="H138" t="s">
        <v>37</v>
      </c>
      <c r="I138">
        <v>3</v>
      </c>
      <c r="J138" t="s">
        <v>307</v>
      </c>
      <c r="K138" t="s">
        <v>17</v>
      </c>
      <c r="L138" t="s">
        <v>17</v>
      </c>
      <c r="M138" t="s">
        <v>21</v>
      </c>
      <c r="N138">
        <v>4</v>
      </c>
    </row>
    <row r="139" spans="1:14">
      <c r="A139" t="s">
        <v>219</v>
      </c>
      <c r="B139">
        <v>26</v>
      </c>
      <c r="C139" t="s">
        <v>28</v>
      </c>
      <c r="D139" t="s">
        <v>59</v>
      </c>
      <c r="E139">
        <v>3</v>
      </c>
      <c r="F139" t="s">
        <v>24</v>
      </c>
      <c r="G139" t="s">
        <v>305</v>
      </c>
      <c r="H139" t="s">
        <v>25</v>
      </c>
      <c r="I139">
        <v>2</v>
      </c>
      <c r="J139" t="s">
        <v>20</v>
      </c>
      <c r="K139" t="s">
        <v>17</v>
      </c>
      <c r="L139" t="s">
        <v>17</v>
      </c>
      <c r="M139" t="s">
        <v>21</v>
      </c>
      <c r="N139">
        <v>1</v>
      </c>
    </row>
    <row r="140" spans="1:14">
      <c r="A140" t="s">
        <v>220</v>
      </c>
      <c r="B140">
        <v>5</v>
      </c>
      <c r="C140" t="s">
        <v>28</v>
      </c>
      <c r="D140" t="s">
        <v>59</v>
      </c>
      <c r="E140">
        <v>5</v>
      </c>
      <c r="F140" t="s">
        <v>24</v>
      </c>
      <c r="G140" t="s">
        <v>305</v>
      </c>
      <c r="H140" t="s">
        <v>51</v>
      </c>
      <c r="I140">
        <v>2</v>
      </c>
      <c r="J140" t="s">
        <v>20</v>
      </c>
      <c r="K140" t="s">
        <v>17</v>
      </c>
      <c r="L140" t="s">
        <v>17</v>
      </c>
      <c r="M140" t="s">
        <v>21</v>
      </c>
      <c r="N140">
        <v>1</v>
      </c>
    </row>
    <row r="141" spans="1:14">
      <c r="A141" t="s">
        <v>221</v>
      </c>
      <c r="B141">
        <v>36</v>
      </c>
      <c r="C141" t="s">
        <v>28</v>
      </c>
      <c r="D141" t="s">
        <v>23</v>
      </c>
      <c r="E141">
        <v>7</v>
      </c>
      <c r="F141" t="s">
        <v>24</v>
      </c>
      <c r="G141" t="s">
        <v>305</v>
      </c>
      <c r="H141" t="s">
        <v>25</v>
      </c>
      <c r="I141">
        <v>2</v>
      </c>
      <c r="J141" t="s">
        <v>20</v>
      </c>
      <c r="K141" t="s">
        <v>17</v>
      </c>
      <c r="L141" t="s">
        <v>24</v>
      </c>
      <c r="M141" t="s">
        <v>21</v>
      </c>
      <c r="N141">
        <v>2</v>
      </c>
    </row>
    <row r="142" spans="1:14">
      <c r="A142" t="s">
        <v>222</v>
      </c>
      <c r="B142">
        <v>33</v>
      </c>
      <c r="C142" t="s">
        <v>28</v>
      </c>
      <c r="D142" t="s">
        <v>31</v>
      </c>
      <c r="E142">
        <v>1</v>
      </c>
      <c r="F142" t="s">
        <v>24</v>
      </c>
      <c r="G142" t="s">
        <v>305</v>
      </c>
      <c r="H142" t="s">
        <v>37</v>
      </c>
      <c r="I142">
        <v>4</v>
      </c>
      <c r="J142" t="s">
        <v>20</v>
      </c>
      <c r="K142" t="s">
        <v>24</v>
      </c>
      <c r="L142" t="s">
        <v>305</v>
      </c>
      <c r="M142" t="s">
        <v>21</v>
      </c>
      <c r="N142">
        <v>2</v>
      </c>
    </row>
    <row r="143" spans="1:14">
      <c r="A143" t="s">
        <v>223</v>
      </c>
      <c r="B143">
        <v>36</v>
      </c>
      <c r="C143" t="s">
        <v>28</v>
      </c>
      <c r="D143" t="s">
        <v>23</v>
      </c>
      <c r="E143">
        <v>5</v>
      </c>
      <c r="F143" t="s">
        <v>24</v>
      </c>
      <c r="G143" t="s">
        <v>305</v>
      </c>
      <c r="H143" t="s">
        <v>25</v>
      </c>
      <c r="I143">
        <v>5</v>
      </c>
      <c r="J143" t="s">
        <v>20</v>
      </c>
      <c r="K143" t="s">
        <v>17</v>
      </c>
      <c r="L143" t="s">
        <v>24</v>
      </c>
      <c r="M143" t="s">
        <v>21</v>
      </c>
      <c r="N143">
        <v>3</v>
      </c>
    </row>
    <row r="144" spans="1:14">
      <c r="A144" t="s">
        <v>224</v>
      </c>
      <c r="B144">
        <v>25</v>
      </c>
      <c r="C144" t="s">
        <v>28</v>
      </c>
      <c r="D144" t="s">
        <v>31</v>
      </c>
      <c r="E144">
        <v>9</v>
      </c>
      <c r="F144" t="s">
        <v>24</v>
      </c>
      <c r="G144" t="s">
        <v>305</v>
      </c>
      <c r="H144" t="s">
        <v>25</v>
      </c>
      <c r="I144">
        <v>10</v>
      </c>
      <c r="J144" t="s">
        <v>20</v>
      </c>
      <c r="K144" t="s">
        <v>17</v>
      </c>
      <c r="L144" t="s">
        <v>24</v>
      </c>
      <c r="M144" t="s">
        <v>21</v>
      </c>
      <c r="N144">
        <v>1</v>
      </c>
    </row>
    <row r="145" spans="1:14">
      <c r="A145" t="s">
        <v>225</v>
      </c>
      <c r="B145">
        <v>18</v>
      </c>
      <c r="C145" t="s">
        <v>28</v>
      </c>
      <c r="D145" t="s">
        <v>59</v>
      </c>
      <c r="E145">
        <v>6</v>
      </c>
      <c r="F145" t="s">
        <v>24</v>
      </c>
      <c r="G145" t="s">
        <v>305</v>
      </c>
      <c r="H145" t="s">
        <v>25</v>
      </c>
      <c r="I145">
        <v>6</v>
      </c>
      <c r="J145" t="s">
        <v>20</v>
      </c>
      <c r="K145" t="s">
        <v>17</v>
      </c>
      <c r="L145" t="s">
        <v>17</v>
      </c>
      <c r="M145" t="s">
        <v>26</v>
      </c>
      <c r="N145">
        <v>2</v>
      </c>
    </row>
    <row r="146" spans="1:14">
      <c r="A146" t="s">
        <v>226</v>
      </c>
      <c r="B146">
        <v>22</v>
      </c>
      <c r="C146" t="s">
        <v>28</v>
      </c>
      <c r="D146" t="s">
        <v>31</v>
      </c>
      <c r="E146">
        <v>6</v>
      </c>
      <c r="F146" t="s">
        <v>24</v>
      </c>
      <c r="G146" t="s">
        <v>305</v>
      </c>
      <c r="H146" t="s">
        <v>25</v>
      </c>
      <c r="I146">
        <v>2</v>
      </c>
      <c r="J146" t="s">
        <v>20</v>
      </c>
      <c r="K146" t="s">
        <v>17</v>
      </c>
      <c r="L146" t="s">
        <v>17</v>
      </c>
      <c r="M146" t="s">
        <v>21</v>
      </c>
      <c r="N146">
        <v>1</v>
      </c>
    </row>
    <row r="147" spans="1:14">
      <c r="A147" t="s">
        <v>227</v>
      </c>
      <c r="B147">
        <v>36</v>
      </c>
      <c r="C147" t="s">
        <v>28</v>
      </c>
      <c r="D147" t="s">
        <v>23</v>
      </c>
      <c r="E147">
        <v>6</v>
      </c>
      <c r="F147" t="s">
        <v>24</v>
      </c>
      <c r="G147" t="s">
        <v>305</v>
      </c>
      <c r="H147" t="s">
        <v>19</v>
      </c>
      <c r="I147">
        <v>1</v>
      </c>
      <c r="J147" t="s">
        <v>307</v>
      </c>
      <c r="K147" t="s">
        <v>17</v>
      </c>
      <c r="L147" t="s">
        <v>17</v>
      </c>
      <c r="M147" t="s">
        <v>21</v>
      </c>
      <c r="N147">
        <v>3</v>
      </c>
    </row>
    <row r="148" spans="1:14">
      <c r="A148" t="s">
        <v>22</v>
      </c>
      <c r="B148">
        <v>28</v>
      </c>
      <c r="C148" t="s">
        <v>15</v>
      </c>
      <c r="D148" t="s">
        <v>23</v>
      </c>
      <c r="E148">
        <v>30</v>
      </c>
      <c r="F148" t="s">
        <v>17</v>
      </c>
      <c r="G148" t="s">
        <v>228</v>
      </c>
      <c r="H148" t="s">
        <v>37</v>
      </c>
      <c r="I148">
        <v>3</v>
      </c>
      <c r="J148" t="s">
        <v>307</v>
      </c>
      <c r="K148" t="s">
        <v>17</v>
      </c>
      <c r="L148" t="s">
        <v>24</v>
      </c>
      <c r="M148" t="s">
        <v>21</v>
      </c>
      <c r="N148">
        <v>11</v>
      </c>
    </row>
    <row r="149" spans="1:14">
      <c r="A149" t="s">
        <v>229</v>
      </c>
      <c r="B149">
        <v>36</v>
      </c>
      <c r="C149" t="s">
        <v>28</v>
      </c>
      <c r="D149" t="s">
        <v>43</v>
      </c>
      <c r="E149">
        <v>2</v>
      </c>
      <c r="F149" t="s">
        <v>24</v>
      </c>
      <c r="G149" t="s">
        <v>305</v>
      </c>
      <c r="H149" t="s">
        <v>25</v>
      </c>
      <c r="I149">
        <v>5</v>
      </c>
      <c r="J149" t="s">
        <v>20</v>
      </c>
      <c r="K149" t="s">
        <v>17</v>
      </c>
      <c r="L149" t="s">
        <v>17</v>
      </c>
      <c r="M149" t="s">
        <v>26</v>
      </c>
      <c r="N149">
        <v>2</v>
      </c>
    </row>
    <row r="150" spans="1:14">
      <c r="A150" t="s">
        <v>230</v>
      </c>
      <c r="B150">
        <v>30</v>
      </c>
      <c r="C150" t="s">
        <v>28</v>
      </c>
      <c r="D150" t="s">
        <v>90</v>
      </c>
      <c r="E150">
        <v>7</v>
      </c>
      <c r="F150" t="s">
        <v>24</v>
      </c>
      <c r="G150" t="s">
        <v>305</v>
      </c>
      <c r="H150" t="s">
        <v>25</v>
      </c>
      <c r="I150">
        <v>5</v>
      </c>
      <c r="J150" t="s">
        <v>20</v>
      </c>
      <c r="K150" t="s">
        <v>17</v>
      </c>
      <c r="L150" t="s">
        <v>24</v>
      </c>
      <c r="M150" t="s">
        <v>21</v>
      </c>
      <c r="N150">
        <v>3</v>
      </c>
    </row>
    <row r="151" spans="1:14">
      <c r="A151" t="s">
        <v>231</v>
      </c>
      <c r="B151">
        <v>15</v>
      </c>
      <c r="C151" t="s">
        <v>28</v>
      </c>
      <c r="D151" t="s">
        <v>59</v>
      </c>
      <c r="E151">
        <v>20</v>
      </c>
      <c r="F151" t="s">
        <v>24</v>
      </c>
      <c r="G151" t="s">
        <v>305</v>
      </c>
      <c r="H151" t="s">
        <v>37</v>
      </c>
      <c r="I151">
        <v>1</v>
      </c>
      <c r="J151" t="s">
        <v>20</v>
      </c>
      <c r="K151" t="s">
        <v>17</v>
      </c>
      <c r="L151" t="s">
        <v>24</v>
      </c>
      <c r="M151" t="s">
        <v>21</v>
      </c>
      <c r="N151">
        <v>2</v>
      </c>
    </row>
    <row r="152" spans="1:14">
      <c r="A152" t="s">
        <v>232</v>
      </c>
      <c r="B152">
        <v>25</v>
      </c>
      <c r="C152" t="s">
        <v>28</v>
      </c>
      <c r="D152" t="s">
        <v>43</v>
      </c>
      <c r="E152">
        <v>3</v>
      </c>
      <c r="F152" t="s">
        <v>24</v>
      </c>
      <c r="G152" t="s">
        <v>305</v>
      </c>
      <c r="H152" t="s">
        <v>37</v>
      </c>
      <c r="I152">
        <v>2</v>
      </c>
      <c r="J152" t="s">
        <v>307</v>
      </c>
      <c r="K152" t="s">
        <v>17</v>
      </c>
      <c r="L152" t="s">
        <v>17</v>
      </c>
      <c r="M152" t="s">
        <v>21</v>
      </c>
      <c r="N152">
        <v>5</v>
      </c>
    </row>
    <row r="153" spans="1:14">
      <c r="A153" t="s">
        <v>233</v>
      </c>
      <c r="B153">
        <v>20</v>
      </c>
      <c r="C153" t="s">
        <v>28</v>
      </c>
      <c r="D153" t="s">
        <v>16</v>
      </c>
      <c r="E153">
        <v>3</v>
      </c>
      <c r="F153" t="s">
        <v>24</v>
      </c>
      <c r="G153" t="s">
        <v>305</v>
      </c>
      <c r="H153" t="s">
        <v>25</v>
      </c>
      <c r="I153">
        <v>2</v>
      </c>
      <c r="J153" t="s">
        <v>20</v>
      </c>
      <c r="K153" t="s">
        <v>17</v>
      </c>
      <c r="L153" t="s">
        <v>17</v>
      </c>
      <c r="M153" t="s">
        <v>68</v>
      </c>
      <c r="N153">
        <v>2</v>
      </c>
    </row>
    <row r="154" spans="1:14">
      <c r="A154" t="s">
        <v>234</v>
      </c>
      <c r="B154">
        <v>16</v>
      </c>
      <c r="C154" t="s">
        <v>28</v>
      </c>
      <c r="D154" t="s">
        <v>23</v>
      </c>
      <c r="E154">
        <v>2</v>
      </c>
      <c r="F154" t="s">
        <v>24</v>
      </c>
      <c r="G154" t="s">
        <v>305</v>
      </c>
      <c r="H154" t="s">
        <v>37</v>
      </c>
      <c r="I154">
        <v>2</v>
      </c>
      <c r="J154" t="s">
        <v>20</v>
      </c>
      <c r="K154" t="s">
        <v>17</v>
      </c>
      <c r="L154" t="s">
        <v>17</v>
      </c>
      <c r="M154" t="s">
        <v>21</v>
      </c>
      <c r="N154">
        <v>3</v>
      </c>
    </row>
    <row r="155" spans="1:14">
      <c r="A155" t="s">
        <v>235</v>
      </c>
      <c r="B155">
        <v>39</v>
      </c>
      <c r="C155" t="s">
        <v>28</v>
      </c>
      <c r="D155" t="s">
        <v>43</v>
      </c>
      <c r="E155">
        <v>2</v>
      </c>
      <c r="F155" t="s">
        <v>24</v>
      </c>
      <c r="G155" t="s">
        <v>305</v>
      </c>
      <c r="H155" t="s">
        <v>19</v>
      </c>
      <c r="I155">
        <v>6</v>
      </c>
      <c r="J155" t="s">
        <v>20</v>
      </c>
      <c r="K155" t="s">
        <v>17</v>
      </c>
      <c r="L155" t="s">
        <v>17</v>
      </c>
      <c r="M155" t="s">
        <v>68</v>
      </c>
      <c r="N155">
        <v>2</v>
      </c>
    </row>
    <row r="156" spans="1:14">
      <c r="A156" t="s">
        <v>236</v>
      </c>
      <c r="B156">
        <v>26</v>
      </c>
      <c r="C156" t="s">
        <v>28</v>
      </c>
      <c r="D156" t="s">
        <v>43</v>
      </c>
      <c r="E156">
        <v>5</v>
      </c>
      <c r="F156" t="s">
        <v>24</v>
      </c>
      <c r="G156" t="s">
        <v>305</v>
      </c>
      <c r="H156" t="s">
        <v>25</v>
      </c>
      <c r="I156">
        <v>12</v>
      </c>
      <c r="J156" t="s">
        <v>20</v>
      </c>
      <c r="K156" t="s">
        <v>17</v>
      </c>
      <c r="L156" t="s">
        <v>24</v>
      </c>
      <c r="M156" t="s">
        <v>237</v>
      </c>
      <c r="N156">
        <v>5</v>
      </c>
    </row>
    <row r="157" spans="1:14">
      <c r="A157" t="s">
        <v>238</v>
      </c>
      <c r="B157">
        <v>54</v>
      </c>
      <c r="C157" t="s">
        <v>28</v>
      </c>
      <c r="D157" t="s">
        <v>31</v>
      </c>
      <c r="E157">
        <v>14</v>
      </c>
      <c r="F157" t="s">
        <v>24</v>
      </c>
      <c r="G157" t="s">
        <v>305</v>
      </c>
      <c r="H157" t="s">
        <v>25</v>
      </c>
      <c r="I157">
        <v>2</v>
      </c>
      <c r="J157" t="s">
        <v>20</v>
      </c>
      <c r="K157" t="s">
        <v>17</v>
      </c>
      <c r="L157" t="s">
        <v>24</v>
      </c>
      <c r="M157" t="s">
        <v>21</v>
      </c>
      <c r="N157">
        <v>2</v>
      </c>
    </row>
    <row r="158" spans="1:14">
      <c r="A158" t="s">
        <v>239</v>
      </c>
      <c r="B158">
        <v>40</v>
      </c>
      <c r="C158" t="s">
        <v>30</v>
      </c>
      <c r="D158" t="s">
        <v>59</v>
      </c>
      <c r="E158">
        <v>10</v>
      </c>
      <c r="F158" t="s">
        <v>24</v>
      </c>
      <c r="G158" t="s">
        <v>305</v>
      </c>
      <c r="H158" t="s">
        <v>25</v>
      </c>
      <c r="I158">
        <v>2</v>
      </c>
      <c r="J158" t="s">
        <v>20</v>
      </c>
      <c r="K158" t="s">
        <v>17</v>
      </c>
      <c r="L158" t="s">
        <v>17</v>
      </c>
      <c r="M158" t="s">
        <v>240</v>
      </c>
      <c r="N158">
        <v>6</v>
      </c>
    </row>
    <row r="159" spans="1:14">
      <c r="A159" t="s">
        <v>241</v>
      </c>
      <c r="B159">
        <v>26</v>
      </c>
      <c r="C159" t="s">
        <v>28</v>
      </c>
      <c r="D159" t="s">
        <v>59</v>
      </c>
      <c r="E159">
        <v>25</v>
      </c>
      <c r="F159" t="s">
        <v>17</v>
      </c>
      <c r="G159" t="s">
        <v>242</v>
      </c>
      <c r="H159" t="s">
        <v>37</v>
      </c>
      <c r="I159">
        <v>5</v>
      </c>
      <c r="J159" t="s">
        <v>35</v>
      </c>
      <c r="K159" t="s">
        <v>17</v>
      </c>
      <c r="L159" t="s">
        <v>24</v>
      </c>
      <c r="M159" t="s">
        <v>21</v>
      </c>
      <c r="N159">
        <v>2</v>
      </c>
    </row>
    <row r="160" spans="1:14">
      <c r="A160" t="s">
        <v>243</v>
      </c>
      <c r="B160">
        <v>21</v>
      </c>
      <c r="C160" t="s">
        <v>28</v>
      </c>
      <c r="D160" t="s">
        <v>90</v>
      </c>
      <c r="E160">
        <v>6</v>
      </c>
      <c r="F160" t="s">
        <v>24</v>
      </c>
      <c r="G160" t="s">
        <v>305</v>
      </c>
      <c r="H160" t="s">
        <v>19</v>
      </c>
      <c r="I160">
        <v>2</v>
      </c>
      <c r="J160" t="s">
        <v>20</v>
      </c>
      <c r="K160" t="s">
        <v>17</v>
      </c>
      <c r="L160" t="s">
        <v>17</v>
      </c>
      <c r="M160" t="s">
        <v>21</v>
      </c>
      <c r="N160">
        <v>2</v>
      </c>
    </row>
    <row r="161" spans="1:14">
      <c r="A161" t="s">
        <v>244</v>
      </c>
      <c r="B161">
        <v>33</v>
      </c>
      <c r="C161" t="s">
        <v>245</v>
      </c>
      <c r="D161" t="s">
        <v>31</v>
      </c>
      <c r="E161">
        <v>6</v>
      </c>
      <c r="F161" t="s">
        <v>24</v>
      </c>
      <c r="G161" t="s">
        <v>305</v>
      </c>
      <c r="H161" t="s">
        <v>51</v>
      </c>
      <c r="I161">
        <v>12</v>
      </c>
      <c r="J161" t="s">
        <v>20</v>
      </c>
      <c r="K161" t="s">
        <v>17</v>
      </c>
      <c r="L161" t="s">
        <v>24</v>
      </c>
      <c r="M161" t="s">
        <v>306</v>
      </c>
      <c r="N161">
        <v>5</v>
      </c>
    </row>
    <row r="162" spans="1:14">
      <c r="A162" t="s">
        <v>246</v>
      </c>
      <c r="B162">
        <v>22</v>
      </c>
      <c r="C162" t="s">
        <v>245</v>
      </c>
      <c r="D162" t="s">
        <v>90</v>
      </c>
      <c r="E162">
        <v>10</v>
      </c>
      <c r="F162" t="s">
        <v>24</v>
      </c>
      <c r="G162" t="s">
        <v>305</v>
      </c>
      <c r="H162" t="s">
        <v>51</v>
      </c>
      <c r="I162">
        <v>15</v>
      </c>
      <c r="J162" t="s">
        <v>20</v>
      </c>
      <c r="K162" t="s">
        <v>17</v>
      </c>
      <c r="L162" t="s">
        <v>24</v>
      </c>
      <c r="M162" t="s">
        <v>21</v>
      </c>
      <c r="N162">
        <v>2</v>
      </c>
    </row>
    <row r="163" spans="1:14">
      <c r="A163" t="s">
        <v>247</v>
      </c>
      <c r="B163">
        <v>42</v>
      </c>
      <c r="C163" t="s">
        <v>245</v>
      </c>
      <c r="D163" t="s">
        <v>16</v>
      </c>
      <c r="E163">
        <v>2</v>
      </c>
      <c r="F163" t="s">
        <v>24</v>
      </c>
      <c r="G163" t="s">
        <v>305</v>
      </c>
      <c r="H163" t="s">
        <v>46</v>
      </c>
      <c r="I163">
        <v>5</v>
      </c>
      <c r="J163" t="s">
        <v>20</v>
      </c>
      <c r="K163" t="s">
        <v>17</v>
      </c>
      <c r="L163" t="s">
        <v>17</v>
      </c>
      <c r="M163" t="s">
        <v>21</v>
      </c>
      <c r="N163">
        <v>3</v>
      </c>
    </row>
    <row r="164" spans="1:14">
      <c r="A164" t="s">
        <v>248</v>
      </c>
      <c r="B164">
        <v>26</v>
      </c>
      <c r="C164" t="s">
        <v>245</v>
      </c>
      <c r="D164" t="s">
        <v>59</v>
      </c>
      <c r="E164">
        <v>6</v>
      </c>
      <c r="F164" t="s">
        <v>24</v>
      </c>
      <c r="G164" t="s">
        <v>305</v>
      </c>
      <c r="H164" t="s">
        <v>25</v>
      </c>
      <c r="I164">
        <v>2</v>
      </c>
      <c r="J164" t="s">
        <v>307</v>
      </c>
      <c r="K164" t="s">
        <v>17</v>
      </c>
      <c r="L164" t="s">
        <v>17</v>
      </c>
      <c r="M164" t="s">
        <v>21</v>
      </c>
      <c r="N164">
        <v>2</v>
      </c>
    </row>
    <row r="165" spans="1:14">
      <c r="A165" t="s">
        <v>249</v>
      </c>
      <c r="B165">
        <v>18</v>
      </c>
      <c r="C165" t="s">
        <v>245</v>
      </c>
      <c r="D165" t="s">
        <v>59</v>
      </c>
      <c r="E165">
        <v>6</v>
      </c>
      <c r="F165" t="s">
        <v>24</v>
      </c>
      <c r="G165" t="s">
        <v>305</v>
      </c>
      <c r="H165" t="s">
        <v>51</v>
      </c>
      <c r="I165">
        <v>6</v>
      </c>
      <c r="J165" t="s">
        <v>20</v>
      </c>
      <c r="K165" t="s">
        <v>17</v>
      </c>
      <c r="L165" t="s">
        <v>24</v>
      </c>
      <c r="M165" t="s">
        <v>21</v>
      </c>
      <c r="N165">
        <v>2</v>
      </c>
    </row>
    <row r="166" spans="1:14">
      <c r="A166" t="s">
        <v>250</v>
      </c>
      <c r="B166">
        <v>25</v>
      </c>
      <c r="C166" t="s">
        <v>245</v>
      </c>
      <c r="D166" t="s">
        <v>31</v>
      </c>
      <c r="E166">
        <v>12</v>
      </c>
      <c r="F166" t="s">
        <v>24</v>
      </c>
      <c r="G166" t="s">
        <v>305</v>
      </c>
      <c r="H166" t="s">
        <v>51</v>
      </c>
      <c r="I166">
        <v>0</v>
      </c>
      <c r="J166" t="s">
        <v>20</v>
      </c>
      <c r="K166" t="s">
        <v>24</v>
      </c>
      <c r="L166" t="s">
        <v>305</v>
      </c>
      <c r="M166" t="s">
        <v>21</v>
      </c>
      <c r="N166">
        <v>2</v>
      </c>
    </row>
    <row r="167" spans="1:14">
      <c r="A167" t="s">
        <v>251</v>
      </c>
      <c r="B167">
        <v>50</v>
      </c>
      <c r="C167" t="s">
        <v>245</v>
      </c>
      <c r="D167" t="s">
        <v>23</v>
      </c>
      <c r="E167">
        <v>21</v>
      </c>
      <c r="F167" t="s">
        <v>24</v>
      </c>
      <c r="G167" t="s">
        <v>305</v>
      </c>
      <c r="H167" t="s">
        <v>25</v>
      </c>
      <c r="I167">
        <v>2</v>
      </c>
      <c r="J167" t="s">
        <v>20</v>
      </c>
      <c r="K167" t="s">
        <v>17</v>
      </c>
      <c r="L167" t="s">
        <v>24</v>
      </c>
      <c r="M167" t="s">
        <v>21</v>
      </c>
      <c r="N167">
        <v>2</v>
      </c>
    </row>
    <row r="168" spans="1:14">
      <c r="A168" t="s">
        <v>252</v>
      </c>
      <c r="B168">
        <v>22</v>
      </c>
      <c r="C168" t="s">
        <v>245</v>
      </c>
      <c r="D168" t="s">
        <v>23</v>
      </c>
      <c r="E168">
        <v>5</v>
      </c>
      <c r="F168" t="s">
        <v>24</v>
      </c>
      <c r="G168" t="s">
        <v>305</v>
      </c>
      <c r="H168" t="s">
        <v>51</v>
      </c>
      <c r="I168">
        <v>2</v>
      </c>
      <c r="J168" t="s">
        <v>20</v>
      </c>
      <c r="K168" t="s">
        <v>17</v>
      </c>
      <c r="L168" t="s">
        <v>17</v>
      </c>
      <c r="M168" t="s">
        <v>253</v>
      </c>
      <c r="N168">
        <v>2</v>
      </c>
    </row>
    <row r="169" spans="1:14">
      <c r="A169" t="s">
        <v>254</v>
      </c>
      <c r="B169">
        <v>18</v>
      </c>
      <c r="C169" t="s">
        <v>245</v>
      </c>
      <c r="D169" t="s">
        <v>23</v>
      </c>
      <c r="E169">
        <v>3</v>
      </c>
      <c r="F169" t="s">
        <v>17</v>
      </c>
      <c r="G169" t="s">
        <v>255</v>
      </c>
      <c r="H169" t="s">
        <v>107</v>
      </c>
      <c r="I169">
        <v>2</v>
      </c>
      <c r="J169" t="s">
        <v>35</v>
      </c>
      <c r="K169" t="s">
        <v>24</v>
      </c>
      <c r="L169" t="s">
        <v>305</v>
      </c>
      <c r="M169" t="s">
        <v>21</v>
      </c>
      <c r="N169">
        <v>2</v>
      </c>
    </row>
    <row r="170" spans="1:14">
      <c r="A170" t="s">
        <v>256</v>
      </c>
      <c r="B170">
        <v>33</v>
      </c>
      <c r="C170" t="s">
        <v>245</v>
      </c>
      <c r="D170" t="s">
        <v>43</v>
      </c>
      <c r="E170">
        <v>7</v>
      </c>
      <c r="F170" t="s">
        <v>24</v>
      </c>
      <c r="G170" t="s">
        <v>305</v>
      </c>
      <c r="H170" t="s">
        <v>107</v>
      </c>
      <c r="I170">
        <v>2</v>
      </c>
      <c r="J170" t="s">
        <v>20</v>
      </c>
      <c r="K170" t="s">
        <v>17</v>
      </c>
      <c r="L170" t="s">
        <v>17</v>
      </c>
      <c r="M170" t="s">
        <v>21</v>
      </c>
      <c r="N170">
        <v>0</v>
      </c>
    </row>
    <row r="171" spans="1:14">
      <c r="A171" t="s">
        <v>257</v>
      </c>
      <c r="B171">
        <v>29</v>
      </c>
      <c r="C171" t="s">
        <v>245</v>
      </c>
      <c r="D171" t="s">
        <v>23</v>
      </c>
      <c r="E171">
        <v>6</v>
      </c>
      <c r="F171" t="s">
        <v>24</v>
      </c>
      <c r="G171" t="s">
        <v>305</v>
      </c>
      <c r="H171" t="s">
        <v>51</v>
      </c>
      <c r="I171">
        <v>6</v>
      </c>
      <c r="J171" t="s">
        <v>307</v>
      </c>
      <c r="K171" t="s">
        <v>17</v>
      </c>
      <c r="L171" t="s">
        <v>24</v>
      </c>
      <c r="M171" t="s">
        <v>258</v>
      </c>
      <c r="N171">
        <v>1</v>
      </c>
    </row>
    <row r="172" spans="1:14">
      <c r="A172" t="s">
        <v>259</v>
      </c>
      <c r="B172">
        <v>23</v>
      </c>
      <c r="C172" t="s">
        <v>245</v>
      </c>
      <c r="D172" t="s">
        <v>43</v>
      </c>
      <c r="E172">
        <v>9</v>
      </c>
      <c r="F172" t="s">
        <v>24</v>
      </c>
      <c r="G172" t="s">
        <v>305</v>
      </c>
      <c r="H172" t="s">
        <v>51</v>
      </c>
      <c r="I172">
        <v>6</v>
      </c>
      <c r="J172" t="s">
        <v>20</v>
      </c>
      <c r="K172" t="s">
        <v>17</v>
      </c>
      <c r="L172" t="s">
        <v>24</v>
      </c>
      <c r="M172" t="s">
        <v>21</v>
      </c>
      <c r="N172">
        <v>2</v>
      </c>
    </row>
    <row r="173" spans="1:14">
      <c r="A173" t="s">
        <v>260</v>
      </c>
      <c r="B173">
        <v>37</v>
      </c>
      <c r="C173" t="s">
        <v>30</v>
      </c>
      <c r="D173" t="s">
        <v>23</v>
      </c>
      <c r="E173">
        <v>3</v>
      </c>
      <c r="F173" t="s">
        <v>24</v>
      </c>
      <c r="G173" t="s">
        <v>305</v>
      </c>
      <c r="H173" t="s">
        <v>37</v>
      </c>
      <c r="I173">
        <v>10</v>
      </c>
      <c r="J173" t="s">
        <v>20</v>
      </c>
      <c r="K173" t="s">
        <v>17</v>
      </c>
      <c r="L173" t="s">
        <v>17</v>
      </c>
      <c r="M173" t="s">
        <v>21</v>
      </c>
      <c r="N173">
        <v>2</v>
      </c>
    </row>
    <row r="174" spans="1:14">
      <c r="A174" t="s">
        <v>261</v>
      </c>
      <c r="B174">
        <v>40</v>
      </c>
      <c r="C174" t="s">
        <v>245</v>
      </c>
      <c r="D174" t="s">
        <v>23</v>
      </c>
      <c r="E174">
        <v>10</v>
      </c>
      <c r="F174" t="s">
        <v>24</v>
      </c>
      <c r="G174" t="s">
        <v>305</v>
      </c>
      <c r="H174" t="s">
        <v>51</v>
      </c>
      <c r="I174">
        <v>11</v>
      </c>
      <c r="J174" t="s">
        <v>20</v>
      </c>
      <c r="K174" t="s">
        <v>17</v>
      </c>
      <c r="L174" t="s">
        <v>17</v>
      </c>
      <c r="M174" t="s">
        <v>184</v>
      </c>
      <c r="N174">
        <v>2</v>
      </c>
    </row>
    <row r="175" spans="1:14">
      <c r="A175" t="s">
        <v>262</v>
      </c>
      <c r="B175">
        <v>36</v>
      </c>
      <c r="C175" t="s">
        <v>15</v>
      </c>
      <c r="D175" t="s">
        <v>23</v>
      </c>
      <c r="E175">
        <v>12</v>
      </c>
      <c r="F175" t="s">
        <v>24</v>
      </c>
      <c r="G175" t="s">
        <v>305</v>
      </c>
      <c r="H175" t="s">
        <v>107</v>
      </c>
      <c r="I175">
        <v>2</v>
      </c>
      <c r="J175" t="s">
        <v>20</v>
      </c>
      <c r="K175" t="s">
        <v>17</v>
      </c>
      <c r="L175" t="s">
        <v>24</v>
      </c>
      <c r="M175" t="s">
        <v>263</v>
      </c>
      <c r="N175">
        <v>2</v>
      </c>
    </row>
    <row r="176" spans="1:14">
      <c r="A176" t="s">
        <v>264</v>
      </c>
      <c r="B176">
        <v>26</v>
      </c>
      <c r="C176" t="s">
        <v>245</v>
      </c>
      <c r="D176" t="s">
        <v>31</v>
      </c>
      <c r="E176">
        <v>12</v>
      </c>
      <c r="F176" t="s">
        <v>24</v>
      </c>
      <c r="G176" t="s">
        <v>305</v>
      </c>
      <c r="H176" t="s">
        <v>107</v>
      </c>
      <c r="I176">
        <v>6</v>
      </c>
      <c r="J176" t="s">
        <v>20</v>
      </c>
      <c r="K176" t="s">
        <v>17</v>
      </c>
      <c r="L176" t="s">
        <v>17</v>
      </c>
      <c r="M176" t="s">
        <v>21</v>
      </c>
      <c r="N176">
        <v>2</v>
      </c>
    </row>
    <row r="177" spans="1:14">
      <c r="A177" t="s">
        <v>265</v>
      </c>
      <c r="B177">
        <v>34</v>
      </c>
      <c r="C177" t="s">
        <v>245</v>
      </c>
      <c r="D177" t="s">
        <v>43</v>
      </c>
      <c r="E177">
        <v>2</v>
      </c>
      <c r="F177" t="s">
        <v>24</v>
      </c>
      <c r="G177" t="s">
        <v>305</v>
      </c>
      <c r="H177" t="s">
        <v>51</v>
      </c>
      <c r="I177">
        <v>13</v>
      </c>
      <c r="J177" t="s">
        <v>20</v>
      </c>
      <c r="K177" t="s">
        <v>24</v>
      </c>
      <c r="L177" t="s">
        <v>305</v>
      </c>
      <c r="M177" t="s">
        <v>21</v>
      </c>
      <c r="N177">
        <v>2</v>
      </c>
    </row>
    <row r="178" spans="1:14">
      <c r="A178" t="s">
        <v>266</v>
      </c>
      <c r="B178">
        <v>78</v>
      </c>
      <c r="C178" t="s">
        <v>15</v>
      </c>
      <c r="D178" t="s">
        <v>23</v>
      </c>
      <c r="E178">
        <v>9</v>
      </c>
      <c r="F178" t="s">
        <v>24</v>
      </c>
      <c r="G178" t="s">
        <v>305</v>
      </c>
      <c r="H178" t="s">
        <v>25</v>
      </c>
      <c r="I178">
        <v>14</v>
      </c>
      <c r="J178" t="s">
        <v>20</v>
      </c>
      <c r="K178" t="s">
        <v>17</v>
      </c>
      <c r="L178" t="s">
        <v>17</v>
      </c>
      <c r="M178" t="s">
        <v>21</v>
      </c>
      <c r="N178">
        <v>2</v>
      </c>
    </row>
    <row r="179" spans="1:14">
      <c r="A179" t="s">
        <v>267</v>
      </c>
      <c r="B179">
        <v>12</v>
      </c>
      <c r="C179" t="s">
        <v>245</v>
      </c>
      <c r="D179" t="s">
        <v>23</v>
      </c>
      <c r="E179">
        <v>7</v>
      </c>
      <c r="F179" t="s">
        <v>24</v>
      </c>
      <c r="G179" t="s">
        <v>305</v>
      </c>
      <c r="H179" t="s">
        <v>51</v>
      </c>
      <c r="I179">
        <v>2</v>
      </c>
      <c r="J179" t="s">
        <v>307</v>
      </c>
      <c r="K179" t="s">
        <v>24</v>
      </c>
      <c r="L179" t="s">
        <v>305</v>
      </c>
      <c r="M179" t="s">
        <v>68</v>
      </c>
      <c r="N179">
        <v>6</v>
      </c>
    </row>
    <row r="180" spans="1:14">
      <c r="A180" t="s">
        <v>268</v>
      </c>
      <c r="B180">
        <v>25</v>
      </c>
      <c r="C180" t="s">
        <v>245</v>
      </c>
      <c r="D180" t="s">
        <v>59</v>
      </c>
      <c r="E180">
        <v>6</v>
      </c>
      <c r="F180" t="s">
        <v>24</v>
      </c>
      <c r="G180" t="s">
        <v>305</v>
      </c>
      <c r="H180" t="s">
        <v>51</v>
      </c>
      <c r="I180">
        <v>12</v>
      </c>
      <c r="J180" t="s">
        <v>20</v>
      </c>
      <c r="K180" t="s">
        <v>17</v>
      </c>
      <c r="L180" t="s">
        <v>24</v>
      </c>
      <c r="M180" t="s">
        <v>269</v>
      </c>
      <c r="N180">
        <v>2</v>
      </c>
    </row>
    <row r="181" spans="1:14">
      <c r="A181" t="s">
        <v>270</v>
      </c>
      <c r="B181">
        <v>22</v>
      </c>
      <c r="C181" t="s">
        <v>28</v>
      </c>
      <c r="D181" t="s">
        <v>59</v>
      </c>
      <c r="E181">
        <v>10</v>
      </c>
      <c r="F181" t="s">
        <v>24</v>
      </c>
      <c r="G181" t="s">
        <v>305</v>
      </c>
      <c r="H181" t="s">
        <v>25</v>
      </c>
      <c r="I181">
        <v>3</v>
      </c>
      <c r="J181" t="s">
        <v>307</v>
      </c>
      <c r="K181" t="s">
        <v>17</v>
      </c>
      <c r="L181" t="s">
        <v>17</v>
      </c>
      <c r="M181" t="s">
        <v>271</v>
      </c>
      <c r="N181">
        <v>1</v>
      </c>
    </row>
    <row r="182" spans="1:14">
      <c r="A182" t="s">
        <v>272</v>
      </c>
      <c r="B182">
        <v>55</v>
      </c>
      <c r="C182" t="s">
        <v>28</v>
      </c>
      <c r="D182" t="s">
        <v>59</v>
      </c>
      <c r="E182">
        <v>20</v>
      </c>
      <c r="F182" t="s">
        <v>24</v>
      </c>
      <c r="G182" t="s">
        <v>305</v>
      </c>
      <c r="H182" t="s">
        <v>25</v>
      </c>
      <c r="I182">
        <v>6</v>
      </c>
      <c r="J182" t="s">
        <v>307</v>
      </c>
      <c r="K182" t="s">
        <v>17</v>
      </c>
      <c r="L182" t="s">
        <v>17</v>
      </c>
      <c r="M182" t="s">
        <v>271</v>
      </c>
      <c r="N182">
        <v>2</v>
      </c>
    </row>
    <row r="183" spans="1:14">
      <c r="A183" t="s">
        <v>273</v>
      </c>
      <c r="B183">
        <v>27</v>
      </c>
      <c r="C183" t="s">
        <v>245</v>
      </c>
      <c r="D183" t="s">
        <v>23</v>
      </c>
      <c r="E183">
        <v>12</v>
      </c>
      <c r="F183" t="s">
        <v>24</v>
      </c>
      <c r="G183" t="s">
        <v>305</v>
      </c>
      <c r="H183" t="s">
        <v>25</v>
      </c>
      <c r="I183">
        <v>15</v>
      </c>
      <c r="J183" t="s">
        <v>20</v>
      </c>
      <c r="K183" t="s">
        <v>17</v>
      </c>
      <c r="L183" t="s">
        <v>24</v>
      </c>
      <c r="M183" t="s">
        <v>271</v>
      </c>
      <c r="N183">
        <v>2</v>
      </c>
    </row>
    <row r="184" spans="1:14">
      <c r="A184" t="s">
        <v>274</v>
      </c>
      <c r="B184">
        <v>55</v>
      </c>
      <c r="C184" t="s">
        <v>245</v>
      </c>
      <c r="D184" t="s">
        <v>59</v>
      </c>
      <c r="E184">
        <v>6</v>
      </c>
      <c r="F184" t="s">
        <v>17</v>
      </c>
      <c r="G184" t="s">
        <v>275</v>
      </c>
      <c r="H184" t="s">
        <v>51</v>
      </c>
      <c r="I184">
        <v>5</v>
      </c>
      <c r="J184" t="s">
        <v>20</v>
      </c>
      <c r="K184" t="s">
        <v>17</v>
      </c>
      <c r="L184" t="s">
        <v>17</v>
      </c>
      <c r="M184" t="s">
        <v>271</v>
      </c>
      <c r="N184">
        <v>1</v>
      </c>
    </row>
    <row r="185" spans="1:14">
      <c r="A185" t="s">
        <v>276</v>
      </c>
      <c r="B185">
        <v>26</v>
      </c>
      <c r="C185" t="s">
        <v>245</v>
      </c>
      <c r="D185" t="s">
        <v>43</v>
      </c>
      <c r="E185">
        <v>15</v>
      </c>
      <c r="F185" t="s">
        <v>24</v>
      </c>
      <c r="G185" t="s">
        <v>305</v>
      </c>
      <c r="H185" t="s">
        <v>51</v>
      </c>
      <c r="I185">
        <v>2</v>
      </c>
      <c r="J185" t="s">
        <v>20</v>
      </c>
      <c r="K185" t="s">
        <v>17</v>
      </c>
      <c r="L185" t="s">
        <v>17</v>
      </c>
      <c r="M185" t="s">
        <v>271</v>
      </c>
      <c r="N185">
        <v>0</v>
      </c>
    </row>
    <row r="186" spans="1:14">
      <c r="A186" t="s">
        <v>277</v>
      </c>
      <c r="B186">
        <v>22</v>
      </c>
      <c r="C186" t="s">
        <v>245</v>
      </c>
      <c r="D186" t="s">
        <v>43</v>
      </c>
      <c r="E186">
        <v>9</v>
      </c>
      <c r="F186" t="s">
        <v>24</v>
      </c>
      <c r="G186" t="s">
        <v>305</v>
      </c>
      <c r="H186" t="s">
        <v>51</v>
      </c>
      <c r="I186">
        <v>2</v>
      </c>
      <c r="J186" t="s">
        <v>20</v>
      </c>
      <c r="K186" t="s">
        <v>17</v>
      </c>
      <c r="L186" t="s">
        <v>24</v>
      </c>
      <c r="M186" t="s">
        <v>271</v>
      </c>
      <c r="N186">
        <v>1</v>
      </c>
    </row>
    <row r="187" spans="1:14">
      <c r="A187" t="s">
        <v>278</v>
      </c>
      <c r="B187">
        <v>33</v>
      </c>
      <c r="C187" t="s">
        <v>245</v>
      </c>
      <c r="D187" t="s">
        <v>59</v>
      </c>
      <c r="E187">
        <v>2</v>
      </c>
      <c r="F187" t="s">
        <v>24</v>
      </c>
      <c r="G187" t="s">
        <v>305</v>
      </c>
      <c r="H187" t="s">
        <v>107</v>
      </c>
      <c r="I187">
        <v>6</v>
      </c>
      <c r="J187" t="s">
        <v>20</v>
      </c>
      <c r="K187" t="s">
        <v>17</v>
      </c>
      <c r="L187" t="s">
        <v>17</v>
      </c>
      <c r="M187" t="s">
        <v>21</v>
      </c>
      <c r="N187">
        <v>1</v>
      </c>
    </row>
    <row r="188" spans="1:14">
      <c r="A188" t="s">
        <v>279</v>
      </c>
      <c r="B188">
        <v>20</v>
      </c>
      <c r="C188" t="s">
        <v>245</v>
      </c>
      <c r="D188" t="s">
        <v>23</v>
      </c>
      <c r="E188">
        <v>15</v>
      </c>
      <c r="F188" t="s">
        <v>17</v>
      </c>
      <c r="G188" t="s">
        <v>280</v>
      </c>
      <c r="H188" t="s">
        <v>51</v>
      </c>
      <c r="I188">
        <v>5</v>
      </c>
      <c r="J188" t="s">
        <v>20</v>
      </c>
      <c r="K188" t="s">
        <v>17</v>
      </c>
      <c r="L188" t="s">
        <v>17</v>
      </c>
      <c r="M188" t="s">
        <v>271</v>
      </c>
      <c r="N188">
        <v>3</v>
      </c>
    </row>
    <row r="189" spans="1:14">
      <c r="A189" t="s">
        <v>281</v>
      </c>
      <c r="B189">
        <v>21</v>
      </c>
      <c r="C189" t="s">
        <v>30</v>
      </c>
      <c r="D189" t="s">
        <v>23</v>
      </c>
      <c r="E189">
        <v>6</v>
      </c>
      <c r="F189" t="s">
        <v>24</v>
      </c>
      <c r="G189" t="s">
        <v>305</v>
      </c>
      <c r="H189" t="s">
        <v>51</v>
      </c>
      <c r="I189">
        <v>2</v>
      </c>
      <c r="J189" t="s">
        <v>20</v>
      </c>
      <c r="K189" t="s">
        <v>17</v>
      </c>
      <c r="L189" t="s">
        <v>17</v>
      </c>
      <c r="M189" t="s">
        <v>271</v>
      </c>
      <c r="N189">
        <v>2</v>
      </c>
    </row>
    <row r="190" spans="1:14">
      <c r="A190" t="s">
        <v>282</v>
      </c>
      <c r="B190">
        <v>14</v>
      </c>
      <c r="C190" t="s">
        <v>245</v>
      </c>
      <c r="D190" t="s">
        <v>16</v>
      </c>
      <c r="E190">
        <v>5</v>
      </c>
      <c r="F190" t="s">
        <v>24</v>
      </c>
      <c r="G190" t="s">
        <v>305</v>
      </c>
      <c r="H190" t="s">
        <v>51</v>
      </c>
      <c r="I190">
        <v>5</v>
      </c>
      <c r="J190" t="s">
        <v>20</v>
      </c>
      <c r="K190" t="s">
        <v>24</v>
      </c>
      <c r="L190" t="s">
        <v>305</v>
      </c>
      <c r="M190" t="s">
        <v>271</v>
      </c>
      <c r="N190">
        <v>2</v>
      </c>
    </row>
    <row r="191" spans="1:14">
      <c r="A191" t="s">
        <v>283</v>
      </c>
      <c r="B191">
        <v>19</v>
      </c>
      <c r="C191" t="s">
        <v>28</v>
      </c>
      <c r="D191" t="s">
        <v>59</v>
      </c>
      <c r="E191">
        <v>2</v>
      </c>
      <c r="F191" t="s">
        <v>24</v>
      </c>
      <c r="G191" t="s">
        <v>305</v>
      </c>
      <c r="H191" t="s">
        <v>51</v>
      </c>
      <c r="I191">
        <v>3</v>
      </c>
      <c r="J191" t="s">
        <v>20</v>
      </c>
      <c r="K191" t="s">
        <v>24</v>
      </c>
      <c r="L191" t="s">
        <v>305</v>
      </c>
      <c r="M191" t="s">
        <v>271</v>
      </c>
      <c r="N191">
        <v>5</v>
      </c>
    </row>
    <row r="192" spans="1:14">
      <c r="A192" t="s">
        <v>284</v>
      </c>
      <c r="B192">
        <v>24</v>
      </c>
      <c r="C192" t="s">
        <v>245</v>
      </c>
      <c r="D192" t="s">
        <v>90</v>
      </c>
      <c r="E192">
        <v>5</v>
      </c>
      <c r="F192" t="s">
        <v>24</v>
      </c>
      <c r="G192" t="s">
        <v>305</v>
      </c>
      <c r="H192" t="s">
        <v>51</v>
      </c>
      <c r="I192">
        <v>5</v>
      </c>
      <c r="J192" t="s">
        <v>20</v>
      </c>
      <c r="K192" t="s">
        <v>24</v>
      </c>
      <c r="L192" t="s">
        <v>305</v>
      </c>
      <c r="M192" t="s">
        <v>271</v>
      </c>
      <c r="N192">
        <v>3</v>
      </c>
    </row>
    <row r="193" spans="1:14">
      <c r="A193" t="s">
        <v>285</v>
      </c>
      <c r="B193">
        <v>40</v>
      </c>
      <c r="C193" t="s">
        <v>28</v>
      </c>
      <c r="D193" t="s">
        <v>16</v>
      </c>
      <c r="E193">
        <v>5</v>
      </c>
      <c r="F193" t="s">
        <v>17</v>
      </c>
      <c r="G193" t="s">
        <v>286</v>
      </c>
      <c r="H193" t="s">
        <v>25</v>
      </c>
      <c r="I193">
        <v>5</v>
      </c>
      <c r="J193" t="s">
        <v>20</v>
      </c>
      <c r="K193" t="s">
        <v>24</v>
      </c>
      <c r="L193" t="s">
        <v>305</v>
      </c>
      <c r="M193" t="s">
        <v>287</v>
      </c>
      <c r="N193">
        <v>3</v>
      </c>
    </row>
    <row r="194" spans="1:14">
      <c r="A194" t="s">
        <v>288</v>
      </c>
      <c r="B194">
        <v>25</v>
      </c>
      <c r="C194" t="s">
        <v>245</v>
      </c>
      <c r="D194" t="s">
        <v>43</v>
      </c>
      <c r="E194">
        <v>6</v>
      </c>
      <c r="F194" t="s">
        <v>24</v>
      </c>
      <c r="G194" t="s">
        <v>305</v>
      </c>
      <c r="H194" t="s">
        <v>51</v>
      </c>
      <c r="I194">
        <v>3</v>
      </c>
      <c r="J194" t="s">
        <v>20</v>
      </c>
      <c r="K194" t="s">
        <v>17</v>
      </c>
      <c r="L194" t="s">
        <v>17</v>
      </c>
      <c r="M194" t="s">
        <v>68</v>
      </c>
      <c r="N194">
        <v>2</v>
      </c>
    </row>
    <row r="195" spans="1:14">
      <c r="A195" t="s">
        <v>289</v>
      </c>
      <c r="B195">
        <v>33</v>
      </c>
      <c r="C195" t="s">
        <v>245</v>
      </c>
      <c r="D195" t="s">
        <v>59</v>
      </c>
      <c r="E195">
        <v>2</v>
      </c>
      <c r="F195" t="s">
        <v>24</v>
      </c>
      <c r="G195" t="s">
        <v>305</v>
      </c>
      <c r="H195" t="s">
        <v>51</v>
      </c>
      <c r="I195">
        <v>2</v>
      </c>
      <c r="J195" t="s">
        <v>20</v>
      </c>
      <c r="K195" t="s">
        <v>17</v>
      </c>
      <c r="L195" t="s">
        <v>17</v>
      </c>
      <c r="M195" t="s">
        <v>271</v>
      </c>
      <c r="N195">
        <v>3</v>
      </c>
    </row>
    <row r="196" spans="1:14">
      <c r="A196" t="s">
        <v>290</v>
      </c>
      <c r="B196">
        <v>26</v>
      </c>
      <c r="C196" t="s">
        <v>245</v>
      </c>
      <c r="D196" t="s">
        <v>59</v>
      </c>
      <c r="E196">
        <v>4</v>
      </c>
      <c r="F196" t="s">
        <v>24</v>
      </c>
      <c r="G196" t="s">
        <v>305</v>
      </c>
      <c r="H196" t="s">
        <v>51</v>
      </c>
      <c r="I196">
        <v>3</v>
      </c>
      <c r="J196" t="s">
        <v>20</v>
      </c>
      <c r="K196" t="s">
        <v>17</v>
      </c>
      <c r="L196" t="s">
        <v>17</v>
      </c>
      <c r="M196" t="s">
        <v>271</v>
      </c>
      <c r="N196">
        <v>6</v>
      </c>
    </row>
    <row r="197" spans="1:14">
      <c r="A197" t="s">
        <v>291</v>
      </c>
      <c r="B197">
        <v>23</v>
      </c>
      <c r="C197" t="s">
        <v>245</v>
      </c>
      <c r="D197" t="s">
        <v>90</v>
      </c>
      <c r="E197">
        <v>2</v>
      </c>
      <c r="F197" t="s">
        <v>24</v>
      </c>
      <c r="G197" t="s">
        <v>305</v>
      </c>
      <c r="H197" t="s">
        <v>51</v>
      </c>
      <c r="I197">
        <v>2</v>
      </c>
      <c r="J197" t="s">
        <v>20</v>
      </c>
      <c r="K197" t="s">
        <v>17</v>
      </c>
      <c r="L197" t="s">
        <v>17</v>
      </c>
      <c r="M197" t="s">
        <v>68</v>
      </c>
      <c r="N197">
        <v>1</v>
      </c>
    </row>
    <row r="198" spans="1:14">
      <c r="A198" t="s">
        <v>292</v>
      </c>
      <c r="B198">
        <v>46</v>
      </c>
      <c r="C198" t="s">
        <v>245</v>
      </c>
      <c r="D198" t="s">
        <v>23</v>
      </c>
      <c r="E198">
        <v>5</v>
      </c>
      <c r="F198" t="s">
        <v>24</v>
      </c>
      <c r="G198" t="s">
        <v>305</v>
      </c>
      <c r="H198" t="s">
        <v>51</v>
      </c>
      <c r="I198">
        <v>6</v>
      </c>
      <c r="J198" t="s">
        <v>20</v>
      </c>
      <c r="K198" t="s">
        <v>17</v>
      </c>
      <c r="L198" t="s">
        <v>17</v>
      </c>
      <c r="M198" t="s">
        <v>271</v>
      </c>
      <c r="N198">
        <v>5</v>
      </c>
    </row>
    <row r="199" spans="1:14">
      <c r="A199" t="s">
        <v>293</v>
      </c>
      <c r="B199">
        <v>22</v>
      </c>
      <c r="C199" t="s">
        <v>245</v>
      </c>
      <c r="D199" t="s">
        <v>59</v>
      </c>
      <c r="E199">
        <v>6</v>
      </c>
      <c r="F199" t="s">
        <v>24</v>
      </c>
      <c r="G199" t="s">
        <v>305</v>
      </c>
      <c r="H199" t="s">
        <v>107</v>
      </c>
      <c r="I199">
        <v>5</v>
      </c>
      <c r="J199" t="s">
        <v>20</v>
      </c>
      <c r="K199" t="s">
        <v>17</v>
      </c>
      <c r="L199" t="s">
        <v>17</v>
      </c>
      <c r="M199" t="s">
        <v>287</v>
      </c>
      <c r="N199">
        <v>2</v>
      </c>
    </row>
    <row r="200" spans="1:14">
      <c r="A200" t="s">
        <v>294</v>
      </c>
      <c r="B200">
        <v>25</v>
      </c>
      <c r="C200" t="s">
        <v>245</v>
      </c>
      <c r="D200" t="s">
        <v>23</v>
      </c>
      <c r="E200">
        <v>8</v>
      </c>
      <c r="F200" t="s">
        <v>24</v>
      </c>
      <c r="G200" t="s">
        <v>305</v>
      </c>
      <c r="H200" t="s">
        <v>107</v>
      </c>
      <c r="I200">
        <v>3</v>
      </c>
      <c r="J200" t="s">
        <v>307</v>
      </c>
      <c r="K200" t="s">
        <v>17</v>
      </c>
      <c r="L200" t="s">
        <v>24</v>
      </c>
      <c r="M200" t="s">
        <v>68</v>
      </c>
      <c r="N200">
        <v>11</v>
      </c>
    </row>
    <row r="201" spans="1:14">
      <c r="A201" t="s">
        <v>295</v>
      </c>
      <c r="B201">
        <v>22</v>
      </c>
      <c r="C201" t="s">
        <v>245</v>
      </c>
      <c r="D201" t="s">
        <v>16</v>
      </c>
      <c r="E201">
        <v>3</v>
      </c>
      <c r="F201" t="s">
        <v>24</v>
      </c>
      <c r="G201" t="s">
        <v>305</v>
      </c>
      <c r="H201" t="s">
        <v>107</v>
      </c>
      <c r="I201">
        <v>8</v>
      </c>
      <c r="J201" t="s">
        <v>20</v>
      </c>
      <c r="K201" t="s">
        <v>17</v>
      </c>
      <c r="L201" t="s">
        <v>17</v>
      </c>
      <c r="M201" t="s">
        <v>21</v>
      </c>
      <c r="N201">
        <v>3</v>
      </c>
    </row>
    <row r="202" spans="1:14">
      <c r="A202" t="s">
        <v>289</v>
      </c>
      <c r="B202">
        <v>30</v>
      </c>
      <c r="C202" t="s">
        <v>28</v>
      </c>
      <c r="D202" t="s">
        <v>59</v>
      </c>
      <c r="E202">
        <v>6</v>
      </c>
      <c r="F202" t="s">
        <v>24</v>
      </c>
      <c r="G202" t="s">
        <v>305</v>
      </c>
      <c r="H202" t="s">
        <v>25</v>
      </c>
      <c r="I202">
        <v>2</v>
      </c>
      <c r="J202" t="s">
        <v>20</v>
      </c>
      <c r="K202" t="s">
        <v>17</v>
      </c>
      <c r="L202" t="s">
        <v>24</v>
      </c>
      <c r="M202" t="s">
        <v>271</v>
      </c>
      <c r="N202">
        <v>2</v>
      </c>
    </row>
    <row r="203" spans="1:14">
      <c r="A203" t="s">
        <v>296</v>
      </c>
      <c r="B203">
        <v>22</v>
      </c>
      <c r="C203" t="s">
        <v>245</v>
      </c>
      <c r="D203" t="s">
        <v>23</v>
      </c>
      <c r="E203">
        <v>2</v>
      </c>
      <c r="F203" t="s">
        <v>24</v>
      </c>
      <c r="G203" t="s">
        <v>305</v>
      </c>
      <c r="H203" t="s">
        <v>51</v>
      </c>
      <c r="I203">
        <v>9</v>
      </c>
      <c r="J203" t="s">
        <v>307</v>
      </c>
      <c r="K203" t="s">
        <v>17</v>
      </c>
      <c r="L203" t="s">
        <v>17</v>
      </c>
      <c r="M203" t="s">
        <v>271</v>
      </c>
      <c r="N203">
        <v>2</v>
      </c>
    </row>
    <row r="204" spans="1:14">
      <c r="A204" t="s">
        <v>297</v>
      </c>
      <c r="B204">
        <v>26</v>
      </c>
      <c r="C204" t="s">
        <v>245</v>
      </c>
      <c r="D204" t="s">
        <v>59</v>
      </c>
      <c r="E204">
        <v>9</v>
      </c>
      <c r="F204" t="s">
        <v>24</v>
      </c>
      <c r="G204" t="s">
        <v>305</v>
      </c>
      <c r="H204" t="s">
        <v>51</v>
      </c>
      <c r="I204">
        <v>5</v>
      </c>
      <c r="J204" t="s">
        <v>20</v>
      </c>
      <c r="K204" t="s">
        <v>17</v>
      </c>
      <c r="L204" t="s">
        <v>24</v>
      </c>
      <c r="M204" t="s">
        <v>271</v>
      </c>
      <c r="N204">
        <v>2</v>
      </c>
    </row>
    <row r="205" spans="1:14">
      <c r="A205" t="s">
        <v>298</v>
      </c>
      <c r="B205">
        <v>33</v>
      </c>
      <c r="C205" t="s">
        <v>245</v>
      </c>
      <c r="D205" t="s">
        <v>23</v>
      </c>
      <c r="E205">
        <v>3</v>
      </c>
      <c r="F205" t="s">
        <v>24</v>
      </c>
      <c r="G205" t="s">
        <v>305</v>
      </c>
      <c r="H205" t="s">
        <v>25</v>
      </c>
      <c r="I205">
        <v>3</v>
      </c>
      <c r="J205" t="s">
        <v>20</v>
      </c>
      <c r="K205" t="s">
        <v>17</v>
      </c>
      <c r="L205" t="s">
        <v>24</v>
      </c>
      <c r="M205" t="s">
        <v>21</v>
      </c>
      <c r="N205">
        <v>1</v>
      </c>
    </row>
    <row r="206" spans="1:14">
      <c r="A206" t="s">
        <v>299</v>
      </c>
      <c r="B206">
        <v>12</v>
      </c>
      <c r="C206" t="s">
        <v>28</v>
      </c>
      <c r="D206" t="s">
        <v>43</v>
      </c>
      <c r="E206">
        <v>6</v>
      </c>
      <c r="F206" t="s">
        <v>24</v>
      </c>
      <c r="G206" t="s">
        <v>305</v>
      </c>
      <c r="H206" t="s">
        <v>25</v>
      </c>
      <c r="I206">
        <v>2</v>
      </c>
      <c r="J206" t="s">
        <v>20</v>
      </c>
      <c r="K206" t="s">
        <v>17</v>
      </c>
      <c r="L206" t="s">
        <v>17</v>
      </c>
      <c r="M206" t="s">
        <v>21</v>
      </c>
      <c r="N206">
        <v>2</v>
      </c>
    </row>
    <row r="207" spans="1:14">
      <c r="A207" t="s">
        <v>300</v>
      </c>
      <c r="B207">
        <v>22</v>
      </c>
      <c r="C207" t="s">
        <v>245</v>
      </c>
      <c r="D207" t="s">
        <v>43</v>
      </c>
      <c r="E207">
        <v>6</v>
      </c>
      <c r="F207" t="s">
        <v>24</v>
      </c>
      <c r="G207" t="s">
        <v>305</v>
      </c>
      <c r="H207" t="s">
        <v>25</v>
      </c>
      <c r="I207">
        <v>7</v>
      </c>
      <c r="J207" t="s">
        <v>20</v>
      </c>
      <c r="K207" t="s">
        <v>17</v>
      </c>
      <c r="L207" t="s">
        <v>24</v>
      </c>
      <c r="M207" t="s">
        <v>301</v>
      </c>
      <c r="N207">
        <v>1</v>
      </c>
    </row>
    <row r="208" spans="1:14">
      <c r="A208" t="s">
        <v>302</v>
      </c>
      <c r="B208">
        <v>36</v>
      </c>
      <c r="C208" t="s">
        <v>245</v>
      </c>
      <c r="D208" t="s">
        <v>59</v>
      </c>
      <c r="E208">
        <v>1</v>
      </c>
      <c r="F208" t="s">
        <v>24</v>
      </c>
      <c r="G208" t="s">
        <v>305</v>
      </c>
      <c r="H208" t="s">
        <v>303</v>
      </c>
      <c r="I208">
        <v>16</v>
      </c>
      <c r="J208" t="s">
        <v>20</v>
      </c>
      <c r="K208" t="s">
        <v>24</v>
      </c>
      <c r="L208" t="s">
        <v>305</v>
      </c>
      <c r="M208" t="s">
        <v>21</v>
      </c>
      <c r="N208">
        <v>2</v>
      </c>
    </row>
    <row r="209" spans="1:14">
      <c r="A209" t="s">
        <v>304</v>
      </c>
      <c r="B209">
        <v>35</v>
      </c>
      <c r="C209" t="s">
        <v>245</v>
      </c>
      <c r="D209" t="s">
        <v>23</v>
      </c>
      <c r="E209">
        <v>3</v>
      </c>
      <c r="F209" t="s">
        <v>24</v>
      </c>
      <c r="G209" t="s">
        <v>305</v>
      </c>
      <c r="H209" t="s">
        <v>51</v>
      </c>
      <c r="I209">
        <v>6</v>
      </c>
      <c r="J209" t="s">
        <v>20</v>
      </c>
      <c r="K209" t="s">
        <v>17</v>
      </c>
      <c r="L209" t="s">
        <v>17</v>
      </c>
      <c r="M209" t="s">
        <v>21</v>
      </c>
      <c r="N20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5" sqref="A1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5" sqref="A5"/>
    </sheetView>
  </sheetViews>
  <sheetFormatPr defaultRowHeight="15"/>
  <cols>
    <col min="1" max="1" width="25.85546875" bestFit="1" customWidth="1"/>
    <col min="2" max="2" width="31.85546875" bestFit="1" customWidth="1"/>
  </cols>
  <sheetData>
    <row r="3" spans="1:2">
      <c r="A3" s="8" t="s">
        <v>3</v>
      </c>
      <c r="B3" t="s">
        <v>327</v>
      </c>
    </row>
    <row r="4" spans="1:2">
      <c r="A4" t="s">
        <v>90</v>
      </c>
      <c r="B4" s="9">
        <v>11</v>
      </c>
    </row>
    <row r="5" spans="1:2">
      <c r="A5" t="s">
        <v>31</v>
      </c>
      <c r="B5" s="9">
        <v>23</v>
      </c>
    </row>
    <row r="6" spans="1:2">
      <c r="A6" t="s">
        <v>16</v>
      </c>
      <c r="B6" s="9">
        <v>12</v>
      </c>
    </row>
    <row r="7" spans="1:2">
      <c r="A7" t="s">
        <v>59</v>
      </c>
      <c r="B7" s="9">
        <v>37</v>
      </c>
    </row>
    <row r="8" spans="1:2">
      <c r="A8" t="s">
        <v>23</v>
      </c>
      <c r="B8" s="9">
        <v>90</v>
      </c>
    </row>
    <row r="9" spans="1:2">
      <c r="A9" t="s">
        <v>43</v>
      </c>
      <c r="B9" s="9">
        <v>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63.42578125" bestFit="1" customWidth="1"/>
  </cols>
  <sheetData>
    <row r="3" spans="1:2">
      <c r="A3" s="8" t="s">
        <v>328</v>
      </c>
      <c r="B3" t="s">
        <v>329</v>
      </c>
    </row>
    <row r="4" spans="1:2">
      <c r="A4" s="10" t="s">
        <v>41</v>
      </c>
      <c r="B4" s="9">
        <v>12</v>
      </c>
    </row>
    <row r="5" spans="1:2">
      <c r="A5" s="10" t="s">
        <v>20</v>
      </c>
      <c r="B5" s="9">
        <v>168</v>
      </c>
    </row>
    <row r="6" spans="1:2">
      <c r="A6" s="10" t="s">
        <v>35</v>
      </c>
      <c r="B6" s="9">
        <v>28</v>
      </c>
    </row>
    <row r="7" spans="1:2">
      <c r="A7" s="10" t="s">
        <v>330</v>
      </c>
      <c r="B7" s="9">
        <v>208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opLeftCell="P12" workbookViewId="0">
      <selection activeCell="R29" sqref="R29"/>
    </sheetView>
  </sheetViews>
  <sheetFormatPr defaultRowHeight="15"/>
  <cols>
    <col min="1" max="1" width="22.42578125" customWidth="1"/>
    <col min="5" max="5" width="15" customWidth="1"/>
    <col min="9" max="9" width="19.42578125" customWidth="1"/>
    <col min="22" max="22" width="14.7109375" bestFit="1" customWidth="1"/>
  </cols>
  <sheetData>
    <row r="1" spans="1:22" ht="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308</v>
      </c>
      <c r="V1" s="4" t="s">
        <v>315</v>
      </c>
    </row>
    <row r="2" spans="1:22">
      <c r="A2" t="s">
        <v>14</v>
      </c>
      <c r="B2">
        <v>24</v>
      </c>
      <c r="C2" t="s">
        <v>15</v>
      </c>
      <c r="D2" t="s">
        <v>16</v>
      </c>
      <c r="E2">
        <v>2</v>
      </c>
      <c r="F2" t="s">
        <v>17</v>
      </c>
      <c r="G2" t="s">
        <v>18</v>
      </c>
      <c r="H2" t="s">
        <v>19</v>
      </c>
      <c r="I2">
        <v>2</v>
      </c>
      <c r="J2" t="s">
        <v>20</v>
      </c>
      <c r="K2" t="s">
        <v>17</v>
      </c>
      <c r="L2" t="s">
        <v>17</v>
      </c>
      <c r="M2" t="s">
        <v>21</v>
      </c>
      <c r="N2">
        <v>3</v>
      </c>
      <c r="S2">
        <f>AVERAGE(B2:B209)</f>
        <v>27.20673076923077</v>
      </c>
      <c r="T2" t="s">
        <v>309</v>
      </c>
    </row>
    <row r="3" spans="1:22" ht="15.75">
      <c r="A3" t="s">
        <v>22</v>
      </c>
      <c r="B3">
        <v>24</v>
      </c>
      <c r="C3" t="s">
        <v>15</v>
      </c>
      <c r="D3" t="s">
        <v>23</v>
      </c>
      <c r="E3">
        <v>13</v>
      </c>
      <c r="F3" t="s">
        <v>24</v>
      </c>
      <c r="G3" t="s">
        <v>305</v>
      </c>
      <c r="H3" t="s">
        <v>25</v>
      </c>
      <c r="I3">
        <v>5</v>
      </c>
      <c r="J3" t="s">
        <v>20</v>
      </c>
      <c r="K3" t="s">
        <v>17</v>
      </c>
      <c r="L3" t="s">
        <v>17</v>
      </c>
      <c r="M3" t="s">
        <v>26</v>
      </c>
      <c r="N3">
        <v>6</v>
      </c>
      <c r="S3">
        <f>AVERAGE(E2:E209)</f>
        <v>8.7451923076923084</v>
      </c>
      <c r="T3" t="s">
        <v>310</v>
      </c>
      <c r="V3" s="5" t="s">
        <v>316</v>
      </c>
    </row>
    <row r="4" spans="1:22">
      <c r="A4" t="s">
        <v>27</v>
      </c>
      <c r="B4">
        <v>18</v>
      </c>
      <c r="C4" t="s">
        <v>28</v>
      </c>
      <c r="D4" t="s">
        <v>23</v>
      </c>
      <c r="E4">
        <v>5</v>
      </c>
      <c r="F4" t="s">
        <v>24</v>
      </c>
      <c r="G4" t="s">
        <v>305</v>
      </c>
      <c r="H4" t="s">
        <v>25</v>
      </c>
      <c r="I4">
        <v>10</v>
      </c>
      <c r="J4" t="s">
        <v>20</v>
      </c>
      <c r="K4" t="s">
        <v>17</v>
      </c>
      <c r="L4" t="s">
        <v>17</v>
      </c>
      <c r="M4" t="s">
        <v>21</v>
      </c>
      <c r="N4">
        <v>1</v>
      </c>
      <c r="S4" s="1" t="s">
        <v>311</v>
      </c>
      <c r="V4" s="2"/>
    </row>
    <row r="5" spans="1:22">
      <c r="A5" t="s">
        <v>29</v>
      </c>
      <c r="B5">
        <v>26</v>
      </c>
      <c r="C5" t="s">
        <v>30</v>
      </c>
      <c r="D5" t="s">
        <v>31</v>
      </c>
      <c r="E5">
        <v>10</v>
      </c>
      <c r="F5" t="s">
        <v>17</v>
      </c>
      <c r="G5" t="s">
        <v>32</v>
      </c>
      <c r="H5" t="s">
        <v>25</v>
      </c>
      <c r="I5">
        <v>10</v>
      </c>
      <c r="J5" t="s">
        <v>20</v>
      </c>
      <c r="K5" t="s">
        <v>17</v>
      </c>
      <c r="L5" t="s">
        <v>17</v>
      </c>
      <c r="M5" t="s">
        <v>33</v>
      </c>
      <c r="N5">
        <v>3</v>
      </c>
      <c r="S5" s="2"/>
      <c r="V5" s="6" t="s">
        <v>317</v>
      </c>
    </row>
    <row r="6" spans="1:22">
      <c r="A6" t="s">
        <v>34</v>
      </c>
      <c r="B6">
        <v>21</v>
      </c>
      <c r="C6" t="s">
        <v>15</v>
      </c>
      <c r="D6" t="s">
        <v>23</v>
      </c>
      <c r="E6">
        <v>10</v>
      </c>
      <c r="F6" t="s">
        <v>24</v>
      </c>
      <c r="G6" t="s">
        <v>305</v>
      </c>
      <c r="H6" t="s">
        <v>19</v>
      </c>
      <c r="I6">
        <v>2</v>
      </c>
      <c r="J6" t="s">
        <v>35</v>
      </c>
      <c r="K6" t="s">
        <v>17</v>
      </c>
      <c r="L6" t="s">
        <v>17</v>
      </c>
      <c r="M6" t="s">
        <v>21</v>
      </c>
      <c r="N6">
        <v>5</v>
      </c>
      <c r="S6" s="3">
        <f>MEDIAN(B2:B209)</f>
        <v>25</v>
      </c>
      <c r="T6" t="s">
        <v>309</v>
      </c>
      <c r="V6" s="7">
        <f>COUNTIF(D2:D209,"South sudanese")</f>
        <v>90</v>
      </c>
    </row>
    <row r="7" spans="1:22">
      <c r="A7" t="s">
        <v>36</v>
      </c>
      <c r="B7">
        <v>40</v>
      </c>
      <c r="C7" t="s">
        <v>15</v>
      </c>
      <c r="D7" t="s">
        <v>31</v>
      </c>
      <c r="E7">
        <v>2</v>
      </c>
      <c r="F7" t="s">
        <v>24</v>
      </c>
      <c r="G7" t="s">
        <v>305</v>
      </c>
      <c r="H7" t="s">
        <v>37</v>
      </c>
      <c r="I7">
        <v>5</v>
      </c>
      <c r="J7" t="s">
        <v>20</v>
      </c>
      <c r="K7" t="s">
        <v>17</v>
      </c>
      <c r="L7" t="s">
        <v>24</v>
      </c>
      <c r="M7" t="s">
        <v>38</v>
      </c>
      <c r="N7">
        <v>3</v>
      </c>
      <c r="S7" s="3">
        <f>MEDIAN(E2:E209)</f>
        <v>6.5</v>
      </c>
      <c r="T7" t="s">
        <v>310</v>
      </c>
      <c r="V7" s="6" t="s">
        <v>318</v>
      </c>
    </row>
    <row r="8" spans="1:22">
      <c r="A8" t="s">
        <v>36</v>
      </c>
      <c r="B8">
        <v>40</v>
      </c>
      <c r="C8" t="s">
        <v>15</v>
      </c>
      <c r="D8" t="s">
        <v>31</v>
      </c>
      <c r="E8">
        <v>2</v>
      </c>
      <c r="F8" t="s">
        <v>24</v>
      </c>
      <c r="G8" t="s">
        <v>305</v>
      </c>
      <c r="H8" t="s">
        <v>37</v>
      </c>
      <c r="I8">
        <v>5</v>
      </c>
      <c r="J8" t="s">
        <v>20</v>
      </c>
      <c r="K8" t="s">
        <v>17</v>
      </c>
      <c r="L8" t="s">
        <v>24</v>
      </c>
      <c r="M8" t="s">
        <v>38</v>
      </c>
      <c r="N8">
        <v>3</v>
      </c>
      <c r="S8" s="1" t="s">
        <v>312</v>
      </c>
      <c r="V8" s="7">
        <f>COUNTIF(J2:J209, "Malaria")</f>
        <v>168</v>
      </c>
    </row>
    <row r="9" spans="1:22">
      <c r="A9" t="s">
        <v>39</v>
      </c>
      <c r="B9">
        <v>18</v>
      </c>
      <c r="C9" t="s">
        <v>15</v>
      </c>
      <c r="D9" t="s">
        <v>23</v>
      </c>
      <c r="E9">
        <v>11</v>
      </c>
      <c r="F9" t="s">
        <v>17</v>
      </c>
      <c r="G9" t="s">
        <v>40</v>
      </c>
      <c r="H9" t="s">
        <v>37</v>
      </c>
      <c r="I9">
        <v>10</v>
      </c>
      <c r="J9" t="s">
        <v>41</v>
      </c>
      <c r="K9" t="s">
        <v>17</v>
      </c>
      <c r="L9" t="s">
        <v>24</v>
      </c>
      <c r="M9" t="s">
        <v>21</v>
      </c>
      <c r="N9">
        <v>5</v>
      </c>
      <c r="S9" s="2"/>
    </row>
    <row r="10" spans="1:22" ht="18">
      <c r="A10" t="s">
        <v>42</v>
      </c>
      <c r="B10">
        <v>25</v>
      </c>
      <c r="C10" t="s">
        <v>15</v>
      </c>
      <c r="D10" t="s">
        <v>43</v>
      </c>
      <c r="E10">
        <v>8</v>
      </c>
      <c r="F10" t="s">
        <v>24</v>
      </c>
      <c r="G10" t="s">
        <v>305</v>
      </c>
      <c r="H10" t="s">
        <v>25</v>
      </c>
      <c r="I10">
        <v>15</v>
      </c>
      <c r="J10" t="s">
        <v>41</v>
      </c>
      <c r="K10" t="s">
        <v>17</v>
      </c>
      <c r="L10" t="s">
        <v>24</v>
      </c>
      <c r="M10" t="s">
        <v>44</v>
      </c>
      <c r="N10">
        <v>10</v>
      </c>
      <c r="S10" s="3">
        <f>MODE(B2:B209)</f>
        <v>22</v>
      </c>
      <c r="T10" t="s">
        <v>309</v>
      </c>
      <c r="V10" s="4" t="s">
        <v>319</v>
      </c>
    </row>
    <row r="11" spans="1:22">
      <c r="A11" t="s">
        <v>45</v>
      </c>
      <c r="B11">
        <v>28</v>
      </c>
      <c r="C11" t="s">
        <v>15</v>
      </c>
      <c r="D11" t="s">
        <v>43</v>
      </c>
      <c r="E11">
        <v>9</v>
      </c>
      <c r="F11" t="s">
        <v>24</v>
      </c>
      <c r="G11" t="s">
        <v>305</v>
      </c>
      <c r="H11" t="s">
        <v>46</v>
      </c>
      <c r="I11">
        <v>2</v>
      </c>
      <c r="J11" t="s">
        <v>20</v>
      </c>
      <c r="K11" t="s">
        <v>17</v>
      </c>
      <c r="L11" t="s">
        <v>17</v>
      </c>
      <c r="M11" t="s">
        <v>21</v>
      </c>
      <c r="N11">
        <v>6</v>
      </c>
      <c r="S11" s="3">
        <f>MODE(E2:E209)</f>
        <v>6</v>
      </c>
      <c r="T11" t="s">
        <v>310</v>
      </c>
    </row>
    <row r="12" spans="1:22" ht="15.75">
      <c r="A12" t="s">
        <v>47</v>
      </c>
      <c r="B12">
        <v>20</v>
      </c>
      <c r="C12" t="s">
        <v>15</v>
      </c>
      <c r="D12" t="s">
        <v>23</v>
      </c>
      <c r="E12">
        <v>5</v>
      </c>
      <c r="F12" t="s">
        <v>24</v>
      </c>
      <c r="G12" t="s">
        <v>305</v>
      </c>
      <c r="H12" t="s">
        <v>25</v>
      </c>
      <c r="I12">
        <v>5</v>
      </c>
      <c r="J12" t="s">
        <v>20</v>
      </c>
      <c r="K12" t="s">
        <v>17</v>
      </c>
      <c r="L12" t="s">
        <v>17</v>
      </c>
      <c r="M12" t="s">
        <v>21</v>
      </c>
      <c r="N12">
        <v>6</v>
      </c>
      <c r="V12" s="5" t="s">
        <v>320</v>
      </c>
    </row>
    <row r="13" spans="1:22">
      <c r="A13" t="s">
        <v>48</v>
      </c>
      <c r="B13">
        <v>45</v>
      </c>
      <c r="C13" t="s">
        <v>15</v>
      </c>
      <c r="D13" t="s">
        <v>23</v>
      </c>
      <c r="E13">
        <v>6</v>
      </c>
      <c r="F13" t="s">
        <v>24</v>
      </c>
      <c r="G13" t="s">
        <v>305</v>
      </c>
      <c r="H13" t="s">
        <v>37</v>
      </c>
      <c r="I13">
        <v>6</v>
      </c>
      <c r="J13" t="s">
        <v>35</v>
      </c>
      <c r="K13" t="s">
        <v>17</v>
      </c>
      <c r="L13" t="s">
        <v>24</v>
      </c>
      <c r="M13" t="s">
        <v>21</v>
      </c>
      <c r="N13">
        <v>4</v>
      </c>
      <c r="S13" s="1" t="s">
        <v>313</v>
      </c>
    </row>
    <row r="14" spans="1:22">
      <c r="A14" t="s">
        <v>49</v>
      </c>
      <c r="B14">
        <v>60</v>
      </c>
      <c r="C14" t="s">
        <v>15</v>
      </c>
      <c r="D14" t="s">
        <v>23</v>
      </c>
      <c r="E14">
        <v>12</v>
      </c>
      <c r="F14" t="s">
        <v>17</v>
      </c>
      <c r="G14" t="s">
        <v>50</v>
      </c>
      <c r="H14" t="s">
        <v>51</v>
      </c>
      <c r="I14">
        <v>15</v>
      </c>
      <c r="J14" t="s">
        <v>20</v>
      </c>
      <c r="K14" t="s">
        <v>17</v>
      </c>
      <c r="L14" t="s">
        <v>17</v>
      </c>
      <c r="M14" t="s">
        <v>52</v>
      </c>
      <c r="N14">
        <v>2</v>
      </c>
      <c r="S14" s="2"/>
      <c r="V14" t="s">
        <v>321</v>
      </c>
    </row>
    <row r="15" spans="1:22">
      <c r="A15" t="s">
        <v>53</v>
      </c>
      <c r="B15">
        <v>40</v>
      </c>
      <c r="C15" t="s">
        <v>15</v>
      </c>
      <c r="D15" t="s">
        <v>23</v>
      </c>
      <c r="E15">
        <v>4</v>
      </c>
      <c r="F15" t="s">
        <v>24</v>
      </c>
      <c r="G15" t="s">
        <v>305</v>
      </c>
      <c r="H15" t="s">
        <v>25</v>
      </c>
      <c r="I15">
        <v>2</v>
      </c>
      <c r="J15" t="s">
        <v>20</v>
      </c>
      <c r="K15" t="s">
        <v>17</v>
      </c>
      <c r="L15" t="s">
        <v>17</v>
      </c>
      <c r="M15" t="s">
        <v>21</v>
      </c>
      <c r="N15">
        <v>2</v>
      </c>
      <c r="S15" s="3">
        <f>MIN(B2:B209)</f>
        <v>1</v>
      </c>
      <c r="T15" t="s">
        <v>309</v>
      </c>
      <c r="V15" s="2"/>
    </row>
    <row r="16" spans="1:22">
      <c r="A16" t="s">
        <v>54</v>
      </c>
      <c r="B16">
        <v>19</v>
      </c>
      <c r="C16" t="s">
        <v>30</v>
      </c>
      <c r="D16" t="s">
        <v>16</v>
      </c>
      <c r="E16">
        <v>6</v>
      </c>
      <c r="F16" t="s">
        <v>17</v>
      </c>
      <c r="G16" t="s">
        <v>55</v>
      </c>
      <c r="H16" t="s">
        <v>25</v>
      </c>
      <c r="I16">
        <v>10</v>
      </c>
      <c r="J16" t="s">
        <v>41</v>
      </c>
      <c r="K16" t="s">
        <v>17</v>
      </c>
      <c r="L16" t="s">
        <v>17</v>
      </c>
      <c r="M16" t="s">
        <v>21</v>
      </c>
      <c r="N16">
        <v>3</v>
      </c>
      <c r="S16" s="3">
        <f>MIN(E2:E209)</f>
        <v>1</v>
      </c>
      <c r="T16" t="s">
        <v>310</v>
      </c>
      <c r="V16" s="6" t="s">
        <v>322</v>
      </c>
    </row>
    <row r="17" spans="1:22">
      <c r="A17" t="s">
        <v>56</v>
      </c>
      <c r="B17">
        <v>23</v>
      </c>
      <c r="C17" t="s">
        <v>15</v>
      </c>
      <c r="D17" t="s">
        <v>23</v>
      </c>
      <c r="E17">
        <v>9</v>
      </c>
      <c r="F17" t="s">
        <v>24</v>
      </c>
      <c r="G17" t="s">
        <v>305</v>
      </c>
      <c r="H17" t="s">
        <v>25</v>
      </c>
      <c r="I17">
        <v>30</v>
      </c>
      <c r="J17" t="s">
        <v>20</v>
      </c>
      <c r="K17" t="s">
        <v>17</v>
      </c>
      <c r="L17" t="s">
        <v>17</v>
      </c>
      <c r="M17" t="s">
        <v>21</v>
      </c>
      <c r="N17">
        <v>5</v>
      </c>
      <c r="V17" s="7">
        <f>AVERAGEIF(B2:B209,"&lt;25")</f>
        <v>19.104166666666668</v>
      </c>
    </row>
    <row r="18" spans="1:22">
      <c r="A18" t="s">
        <v>57</v>
      </c>
      <c r="B18">
        <v>15</v>
      </c>
      <c r="C18" t="s">
        <v>15</v>
      </c>
      <c r="D18" t="s">
        <v>23</v>
      </c>
      <c r="E18">
        <v>8</v>
      </c>
      <c r="F18" t="s">
        <v>24</v>
      </c>
      <c r="G18" t="s">
        <v>305</v>
      </c>
      <c r="H18" t="s">
        <v>25</v>
      </c>
      <c r="I18">
        <v>9</v>
      </c>
      <c r="J18" t="s">
        <v>20</v>
      </c>
      <c r="K18" t="s">
        <v>17</v>
      </c>
      <c r="L18" t="s">
        <v>17</v>
      </c>
      <c r="M18" t="s">
        <v>21</v>
      </c>
      <c r="N18">
        <v>6</v>
      </c>
      <c r="S18" s="1" t="s">
        <v>314</v>
      </c>
      <c r="V18" s="6" t="s">
        <v>323</v>
      </c>
    </row>
    <row r="19" spans="1:22">
      <c r="A19" t="s">
        <v>58</v>
      </c>
      <c r="B19">
        <v>30</v>
      </c>
      <c r="C19" t="s">
        <v>15</v>
      </c>
      <c r="D19" t="s">
        <v>59</v>
      </c>
      <c r="E19">
        <v>15</v>
      </c>
      <c r="F19" t="s">
        <v>24</v>
      </c>
      <c r="G19" t="s">
        <v>305</v>
      </c>
      <c r="H19" t="s">
        <v>37</v>
      </c>
      <c r="I19">
        <v>12</v>
      </c>
      <c r="J19" t="s">
        <v>20</v>
      </c>
      <c r="K19" t="s">
        <v>17</v>
      </c>
      <c r="L19" t="s">
        <v>17</v>
      </c>
      <c r="M19" t="s">
        <v>21</v>
      </c>
      <c r="N19">
        <v>10</v>
      </c>
      <c r="S19" s="2"/>
      <c r="V19" s="7">
        <f>AVERAGEIF(B2:B209, "&gt;=25", E2:E209)</f>
        <v>9.3303571428571423</v>
      </c>
    </row>
    <row r="20" spans="1:22">
      <c r="A20" t="s">
        <v>60</v>
      </c>
      <c r="B20">
        <v>25</v>
      </c>
      <c r="C20" t="s">
        <v>15</v>
      </c>
      <c r="D20" t="s">
        <v>43</v>
      </c>
      <c r="E20">
        <v>10</v>
      </c>
      <c r="F20" t="s">
        <v>24</v>
      </c>
      <c r="G20" t="s">
        <v>305</v>
      </c>
      <c r="H20" t="s">
        <v>25</v>
      </c>
      <c r="I20">
        <v>10</v>
      </c>
      <c r="J20" t="s">
        <v>20</v>
      </c>
      <c r="K20" t="s">
        <v>17</v>
      </c>
      <c r="L20" t="s">
        <v>24</v>
      </c>
      <c r="M20" t="s">
        <v>21</v>
      </c>
      <c r="N20">
        <v>1</v>
      </c>
      <c r="S20" s="3">
        <f>MAX(B2:B209)</f>
        <v>78</v>
      </c>
      <c r="T20" t="s">
        <v>309</v>
      </c>
    </row>
    <row r="21" spans="1:22" ht="18">
      <c r="A21" t="s">
        <v>61</v>
      </c>
      <c r="B21">
        <v>17</v>
      </c>
      <c r="C21" t="s">
        <v>15</v>
      </c>
      <c r="D21" t="s">
        <v>43</v>
      </c>
      <c r="E21">
        <v>5</v>
      </c>
      <c r="F21" t="s">
        <v>17</v>
      </c>
      <c r="G21" t="s">
        <v>62</v>
      </c>
      <c r="H21" t="s">
        <v>25</v>
      </c>
      <c r="I21">
        <v>15</v>
      </c>
      <c r="J21" t="s">
        <v>20</v>
      </c>
      <c r="K21" t="s">
        <v>17</v>
      </c>
      <c r="L21" t="s">
        <v>24</v>
      </c>
      <c r="M21" t="s">
        <v>21</v>
      </c>
      <c r="N21">
        <v>0</v>
      </c>
      <c r="S21" s="3">
        <f>MAX(E2:E209)</f>
        <v>163</v>
      </c>
      <c r="T21" t="s">
        <v>310</v>
      </c>
      <c r="V21" s="4" t="s">
        <v>324</v>
      </c>
    </row>
    <row r="22" spans="1:22">
      <c r="A22" t="s">
        <v>63</v>
      </c>
      <c r="B22">
        <v>24</v>
      </c>
      <c r="C22" t="s">
        <v>15</v>
      </c>
      <c r="D22" t="s">
        <v>23</v>
      </c>
      <c r="E22">
        <v>4</v>
      </c>
      <c r="F22" t="s">
        <v>24</v>
      </c>
      <c r="G22" t="s">
        <v>305</v>
      </c>
      <c r="H22" t="s">
        <v>25</v>
      </c>
      <c r="I22">
        <v>3</v>
      </c>
      <c r="J22" t="s">
        <v>20</v>
      </c>
      <c r="K22" t="s">
        <v>17</v>
      </c>
      <c r="L22" t="s">
        <v>24</v>
      </c>
      <c r="M22" t="s">
        <v>21</v>
      </c>
      <c r="N22">
        <v>6</v>
      </c>
    </row>
    <row r="23" spans="1:22">
      <c r="A23" t="s">
        <v>64</v>
      </c>
      <c r="B23">
        <v>25</v>
      </c>
      <c r="C23" t="s">
        <v>15</v>
      </c>
      <c r="D23" t="s">
        <v>23</v>
      </c>
      <c r="E23">
        <v>12</v>
      </c>
      <c r="F23" t="s">
        <v>17</v>
      </c>
      <c r="G23" t="s">
        <v>65</v>
      </c>
      <c r="H23" t="s">
        <v>37</v>
      </c>
      <c r="I23">
        <v>2</v>
      </c>
      <c r="J23" t="s">
        <v>20</v>
      </c>
      <c r="K23" t="s">
        <v>17</v>
      </c>
      <c r="L23" t="s">
        <v>17</v>
      </c>
      <c r="M23" t="s">
        <v>66</v>
      </c>
      <c r="N23">
        <v>2</v>
      </c>
      <c r="V23" t="s">
        <v>325</v>
      </c>
    </row>
    <row r="24" spans="1:22">
      <c r="A24" t="s">
        <v>67</v>
      </c>
      <c r="B24">
        <v>22</v>
      </c>
      <c r="C24" t="s">
        <v>15</v>
      </c>
      <c r="D24" t="s">
        <v>23</v>
      </c>
      <c r="E24">
        <v>6</v>
      </c>
      <c r="F24" t="s">
        <v>24</v>
      </c>
      <c r="G24" t="s">
        <v>305</v>
      </c>
      <c r="H24" t="s">
        <v>25</v>
      </c>
      <c r="I24">
        <v>5</v>
      </c>
      <c r="J24" t="s">
        <v>35</v>
      </c>
      <c r="K24" t="s">
        <v>17</v>
      </c>
      <c r="L24" t="s">
        <v>17</v>
      </c>
      <c r="M24" t="s">
        <v>68</v>
      </c>
      <c r="N24">
        <v>5</v>
      </c>
      <c r="V24" s="2"/>
    </row>
    <row r="25" spans="1:22">
      <c r="A25" t="s">
        <v>69</v>
      </c>
      <c r="B25">
        <v>18</v>
      </c>
      <c r="C25" t="s">
        <v>15</v>
      </c>
      <c r="D25" t="s">
        <v>23</v>
      </c>
      <c r="E25">
        <v>16</v>
      </c>
      <c r="F25" t="s">
        <v>24</v>
      </c>
      <c r="G25" t="s">
        <v>305</v>
      </c>
      <c r="H25" t="s">
        <v>25</v>
      </c>
      <c r="I25">
        <v>7</v>
      </c>
      <c r="J25" t="s">
        <v>20</v>
      </c>
      <c r="K25" t="s">
        <v>17</v>
      </c>
      <c r="L25" t="s">
        <v>24</v>
      </c>
      <c r="M25" t="s">
        <v>70</v>
      </c>
      <c r="N25">
        <v>2</v>
      </c>
      <c r="V25" s="2" t="s">
        <v>326</v>
      </c>
    </row>
    <row r="26" spans="1:22">
      <c r="A26" t="s">
        <v>71</v>
      </c>
      <c r="B26">
        <v>19</v>
      </c>
      <c r="C26" t="s">
        <v>15</v>
      </c>
      <c r="D26" t="s">
        <v>23</v>
      </c>
      <c r="E26">
        <v>9</v>
      </c>
      <c r="F26" t="s">
        <v>17</v>
      </c>
      <c r="G26" t="s">
        <v>72</v>
      </c>
      <c r="H26" t="s">
        <v>37</v>
      </c>
      <c r="I26">
        <v>5</v>
      </c>
      <c r="J26" t="s">
        <v>35</v>
      </c>
      <c r="K26" t="s">
        <v>17</v>
      </c>
      <c r="L26" t="s">
        <v>24</v>
      </c>
      <c r="M26" t="s">
        <v>21</v>
      </c>
      <c r="N26">
        <v>5</v>
      </c>
    </row>
    <row r="27" spans="1:22">
      <c r="A27" t="s">
        <v>73</v>
      </c>
      <c r="B27">
        <v>30</v>
      </c>
      <c r="C27" t="s">
        <v>15</v>
      </c>
      <c r="D27" t="s">
        <v>43</v>
      </c>
      <c r="E27">
        <v>10</v>
      </c>
      <c r="F27" t="s">
        <v>24</v>
      </c>
      <c r="G27" t="s">
        <v>305</v>
      </c>
      <c r="H27" t="s">
        <v>25</v>
      </c>
      <c r="I27">
        <v>19</v>
      </c>
      <c r="J27" t="s">
        <v>20</v>
      </c>
      <c r="K27" t="s">
        <v>17</v>
      </c>
      <c r="L27" t="s">
        <v>17</v>
      </c>
      <c r="M27" t="s">
        <v>21</v>
      </c>
      <c r="N27">
        <v>2</v>
      </c>
      <c r="V27">
        <f>CORREL(E2:E209,I2:I209)</f>
        <v>-1.0724573247084331E-3</v>
      </c>
    </row>
    <row r="28" spans="1:22">
      <c r="A28" t="s">
        <v>74</v>
      </c>
      <c r="B28">
        <v>36</v>
      </c>
      <c r="C28" t="s">
        <v>15</v>
      </c>
      <c r="D28" t="s">
        <v>43</v>
      </c>
      <c r="E28">
        <v>3</v>
      </c>
      <c r="F28" t="s">
        <v>24</v>
      </c>
      <c r="G28" t="s">
        <v>305</v>
      </c>
      <c r="H28" t="s">
        <v>19</v>
      </c>
      <c r="I28">
        <v>2</v>
      </c>
      <c r="J28" t="s">
        <v>35</v>
      </c>
      <c r="K28" t="s">
        <v>17</v>
      </c>
      <c r="L28" t="s">
        <v>17</v>
      </c>
      <c r="M28" t="s">
        <v>68</v>
      </c>
      <c r="N28">
        <v>1</v>
      </c>
    </row>
    <row r="29" spans="1:22">
      <c r="A29" t="s">
        <v>75</v>
      </c>
      <c r="B29">
        <v>20</v>
      </c>
      <c r="C29" t="s">
        <v>15</v>
      </c>
      <c r="D29" t="s">
        <v>23</v>
      </c>
      <c r="E29">
        <v>8</v>
      </c>
      <c r="F29" t="s">
        <v>24</v>
      </c>
      <c r="G29" t="s">
        <v>305</v>
      </c>
      <c r="H29" t="s">
        <v>19</v>
      </c>
      <c r="I29">
        <v>2</v>
      </c>
      <c r="J29" t="s">
        <v>20</v>
      </c>
      <c r="K29" t="s">
        <v>17</v>
      </c>
      <c r="L29" t="s">
        <v>17</v>
      </c>
      <c r="M29" t="s">
        <v>68</v>
      </c>
      <c r="N29">
        <v>2</v>
      </c>
    </row>
    <row r="30" spans="1:22">
      <c r="A30" t="s">
        <v>76</v>
      </c>
      <c r="B30">
        <v>21</v>
      </c>
      <c r="C30" t="s">
        <v>15</v>
      </c>
      <c r="D30" t="s">
        <v>43</v>
      </c>
      <c r="E30">
        <v>3</v>
      </c>
      <c r="F30" t="s">
        <v>24</v>
      </c>
      <c r="G30" t="s">
        <v>305</v>
      </c>
      <c r="H30" t="s">
        <v>25</v>
      </c>
      <c r="I30">
        <v>5</v>
      </c>
      <c r="J30" t="s">
        <v>41</v>
      </c>
      <c r="K30" t="s">
        <v>17</v>
      </c>
      <c r="L30" t="s">
        <v>24</v>
      </c>
      <c r="M30" t="s">
        <v>21</v>
      </c>
      <c r="N30">
        <v>2</v>
      </c>
    </row>
    <row r="31" spans="1:22">
      <c r="A31" t="s">
        <v>77</v>
      </c>
      <c r="B31">
        <v>26</v>
      </c>
      <c r="C31" t="s">
        <v>15</v>
      </c>
      <c r="D31" t="s">
        <v>23</v>
      </c>
      <c r="E31">
        <v>7</v>
      </c>
      <c r="F31" t="s">
        <v>24</v>
      </c>
      <c r="G31" t="s">
        <v>305</v>
      </c>
      <c r="H31" t="s">
        <v>25</v>
      </c>
      <c r="I31">
        <v>20</v>
      </c>
      <c r="J31" t="s">
        <v>20</v>
      </c>
      <c r="K31" t="s">
        <v>17</v>
      </c>
      <c r="L31" t="s">
        <v>17</v>
      </c>
      <c r="M31" t="s">
        <v>21</v>
      </c>
      <c r="N31">
        <v>0</v>
      </c>
    </row>
    <row r="32" spans="1:22">
      <c r="A32" t="s">
        <v>78</v>
      </c>
      <c r="B32">
        <v>19</v>
      </c>
      <c r="C32" t="s">
        <v>15</v>
      </c>
      <c r="D32" t="s">
        <v>43</v>
      </c>
      <c r="E32">
        <v>1</v>
      </c>
      <c r="F32" t="s">
        <v>24</v>
      </c>
      <c r="G32" t="s">
        <v>305</v>
      </c>
      <c r="H32" t="s">
        <v>37</v>
      </c>
      <c r="I32">
        <v>2</v>
      </c>
      <c r="J32" t="s">
        <v>41</v>
      </c>
      <c r="K32" t="s">
        <v>17</v>
      </c>
      <c r="L32" t="s">
        <v>24</v>
      </c>
      <c r="M32" t="s">
        <v>68</v>
      </c>
      <c r="N32">
        <v>7</v>
      </c>
    </row>
    <row r="33" spans="1:14">
      <c r="A33" t="s">
        <v>79</v>
      </c>
      <c r="B33">
        <v>22</v>
      </c>
      <c r="C33" t="s">
        <v>15</v>
      </c>
      <c r="D33" t="s">
        <v>31</v>
      </c>
      <c r="E33">
        <v>4</v>
      </c>
      <c r="F33" t="s">
        <v>24</v>
      </c>
      <c r="G33" t="s">
        <v>305</v>
      </c>
      <c r="H33" t="s">
        <v>25</v>
      </c>
      <c r="I33">
        <v>3</v>
      </c>
      <c r="J33" t="s">
        <v>20</v>
      </c>
      <c r="K33" t="s">
        <v>17</v>
      </c>
      <c r="L33" t="s">
        <v>17</v>
      </c>
      <c r="M33" t="s">
        <v>21</v>
      </c>
      <c r="N33">
        <v>1</v>
      </c>
    </row>
    <row r="34" spans="1:14">
      <c r="A34" t="s">
        <v>79</v>
      </c>
      <c r="B34">
        <v>22</v>
      </c>
      <c r="C34" t="s">
        <v>15</v>
      </c>
      <c r="D34" t="s">
        <v>31</v>
      </c>
      <c r="E34">
        <v>4</v>
      </c>
      <c r="F34" t="s">
        <v>24</v>
      </c>
      <c r="G34" t="s">
        <v>305</v>
      </c>
      <c r="H34" t="s">
        <v>25</v>
      </c>
      <c r="I34">
        <v>3</v>
      </c>
      <c r="J34" t="s">
        <v>20</v>
      </c>
      <c r="K34" t="s">
        <v>17</v>
      </c>
      <c r="L34" t="s">
        <v>17</v>
      </c>
      <c r="M34" t="s">
        <v>21</v>
      </c>
      <c r="N34">
        <v>1</v>
      </c>
    </row>
    <row r="35" spans="1:14">
      <c r="A35" t="s">
        <v>80</v>
      </c>
      <c r="B35">
        <v>33</v>
      </c>
      <c r="C35" t="s">
        <v>15</v>
      </c>
      <c r="D35" t="s">
        <v>23</v>
      </c>
      <c r="E35">
        <v>14</v>
      </c>
      <c r="F35" t="s">
        <v>17</v>
      </c>
      <c r="G35" t="s">
        <v>81</v>
      </c>
      <c r="H35" t="s">
        <v>25</v>
      </c>
      <c r="I35">
        <v>1</v>
      </c>
      <c r="J35" t="s">
        <v>20</v>
      </c>
      <c r="K35" t="s">
        <v>17</v>
      </c>
      <c r="L35" t="s">
        <v>17</v>
      </c>
      <c r="M35" t="s">
        <v>21</v>
      </c>
      <c r="N35">
        <v>2</v>
      </c>
    </row>
    <row r="36" spans="1:14">
      <c r="A36" t="s">
        <v>82</v>
      </c>
      <c r="B36">
        <v>50</v>
      </c>
      <c r="C36" t="s">
        <v>15</v>
      </c>
      <c r="D36" t="s">
        <v>43</v>
      </c>
      <c r="E36">
        <v>5</v>
      </c>
      <c r="F36" t="s">
        <v>24</v>
      </c>
      <c r="G36" t="s">
        <v>305</v>
      </c>
      <c r="H36" t="s">
        <v>37</v>
      </c>
      <c r="I36">
        <v>2</v>
      </c>
      <c r="J36" t="s">
        <v>41</v>
      </c>
      <c r="K36" t="s">
        <v>17</v>
      </c>
      <c r="L36" t="s">
        <v>24</v>
      </c>
      <c r="M36" t="s">
        <v>21</v>
      </c>
      <c r="N36">
        <v>6</v>
      </c>
    </row>
    <row r="37" spans="1:14">
      <c r="A37" t="s">
        <v>83</v>
      </c>
      <c r="B37">
        <v>33</v>
      </c>
      <c r="C37" t="s">
        <v>30</v>
      </c>
      <c r="D37" t="s">
        <v>43</v>
      </c>
      <c r="E37">
        <v>1</v>
      </c>
      <c r="F37" t="s">
        <v>24</v>
      </c>
      <c r="G37" t="s">
        <v>305</v>
      </c>
      <c r="H37" t="s">
        <v>25</v>
      </c>
      <c r="I37">
        <v>10</v>
      </c>
      <c r="J37" t="s">
        <v>20</v>
      </c>
      <c r="K37" t="s">
        <v>17</v>
      </c>
      <c r="L37" t="s">
        <v>17</v>
      </c>
      <c r="M37" t="s">
        <v>68</v>
      </c>
      <c r="N37">
        <v>0</v>
      </c>
    </row>
    <row r="38" spans="1:14">
      <c r="A38" t="s">
        <v>84</v>
      </c>
      <c r="B38">
        <v>60</v>
      </c>
      <c r="C38" t="s">
        <v>15</v>
      </c>
      <c r="D38" t="s">
        <v>23</v>
      </c>
      <c r="E38">
        <v>13</v>
      </c>
      <c r="F38" t="s">
        <v>24</v>
      </c>
      <c r="G38" t="s">
        <v>305</v>
      </c>
      <c r="H38" t="s">
        <v>51</v>
      </c>
      <c r="I38">
        <v>5</v>
      </c>
      <c r="J38" t="s">
        <v>20</v>
      </c>
      <c r="K38" t="s">
        <v>17</v>
      </c>
      <c r="L38" t="s">
        <v>17</v>
      </c>
      <c r="M38" t="s">
        <v>21</v>
      </c>
      <c r="N38">
        <v>2</v>
      </c>
    </row>
    <row r="39" spans="1:14">
      <c r="A39" t="s">
        <v>85</v>
      </c>
      <c r="B39">
        <v>45</v>
      </c>
      <c r="C39" t="s">
        <v>15</v>
      </c>
      <c r="D39" t="s">
        <v>23</v>
      </c>
      <c r="E39">
        <v>9</v>
      </c>
      <c r="F39" t="s">
        <v>24</v>
      </c>
      <c r="G39" t="s">
        <v>305</v>
      </c>
      <c r="H39" t="s">
        <v>37</v>
      </c>
      <c r="I39">
        <v>4</v>
      </c>
      <c r="J39" t="s">
        <v>20</v>
      </c>
      <c r="K39" t="s">
        <v>17</v>
      </c>
      <c r="L39" t="s">
        <v>24</v>
      </c>
      <c r="M39" t="s">
        <v>86</v>
      </c>
      <c r="N39">
        <v>6</v>
      </c>
    </row>
    <row r="40" spans="1:14">
      <c r="A40" t="s">
        <v>87</v>
      </c>
      <c r="B40">
        <v>20</v>
      </c>
      <c r="C40" t="s">
        <v>15</v>
      </c>
      <c r="D40" t="s">
        <v>23</v>
      </c>
      <c r="E40">
        <v>10</v>
      </c>
      <c r="F40" t="s">
        <v>17</v>
      </c>
      <c r="G40" t="s">
        <v>88</v>
      </c>
      <c r="H40" t="s">
        <v>25</v>
      </c>
      <c r="I40">
        <v>3</v>
      </c>
      <c r="J40" t="s">
        <v>20</v>
      </c>
      <c r="K40" t="s">
        <v>17</v>
      </c>
      <c r="L40" t="s">
        <v>17</v>
      </c>
      <c r="M40" t="s">
        <v>21</v>
      </c>
      <c r="N40">
        <v>5</v>
      </c>
    </row>
    <row r="41" spans="1:14">
      <c r="A41" t="s">
        <v>89</v>
      </c>
      <c r="B41">
        <v>17</v>
      </c>
      <c r="C41" t="s">
        <v>15</v>
      </c>
      <c r="D41" t="s">
        <v>90</v>
      </c>
      <c r="E41">
        <v>5</v>
      </c>
      <c r="F41" t="s">
        <v>24</v>
      </c>
      <c r="G41" t="s">
        <v>305</v>
      </c>
      <c r="H41" t="s">
        <v>25</v>
      </c>
      <c r="I41">
        <v>5</v>
      </c>
      <c r="J41" t="s">
        <v>20</v>
      </c>
      <c r="K41" t="s">
        <v>17</v>
      </c>
      <c r="L41" t="s">
        <v>17</v>
      </c>
      <c r="M41" t="s">
        <v>21</v>
      </c>
      <c r="N41">
        <v>7</v>
      </c>
    </row>
    <row r="42" spans="1:14">
      <c r="A42" t="s">
        <v>91</v>
      </c>
      <c r="B42">
        <v>19</v>
      </c>
      <c r="C42" t="s">
        <v>30</v>
      </c>
      <c r="D42" t="s">
        <v>43</v>
      </c>
      <c r="E42">
        <v>20</v>
      </c>
      <c r="F42" t="s">
        <v>17</v>
      </c>
      <c r="G42" t="s">
        <v>92</v>
      </c>
      <c r="H42" t="s">
        <v>25</v>
      </c>
      <c r="I42">
        <v>5</v>
      </c>
      <c r="J42" t="s">
        <v>20</v>
      </c>
      <c r="K42" t="s">
        <v>17</v>
      </c>
      <c r="L42" t="s">
        <v>17</v>
      </c>
      <c r="M42" t="s">
        <v>21</v>
      </c>
      <c r="N42">
        <v>6</v>
      </c>
    </row>
    <row r="43" spans="1:14">
      <c r="A43" t="s">
        <v>93</v>
      </c>
      <c r="B43">
        <v>25</v>
      </c>
      <c r="C43" t="s">
        <v>15</v>
      </c>
      <c r="D43" t="s">
        <v>31</v>
      </c>
      <c r="E43">
        <v>8</v>
      </c>
      <c r="F43" t="s">
        <v>24</v>
      </c>
      <c r="G43" t="s">
        <v>305</v>
      </c>
      <c r="H43" t="s">
        <v>25</v>
      </c>
      <c r="I43">
        <v>2</v>
      </c>
      <c r="J43" t="s">
        <v>20</v>
      </c>
      <c r="K43" t="s">
        <v>17</v>
      </c>
      <c r="L43" t="s">
        <v>17</v>
      </c>
      <c r="M43" t="s">
        <v>68</v>
      </c>
      <c r="N43">
        <v>2</v>
      </c>
    </row>
    <row r="44" spans="1:14">
      <c r="A44" t="s">
        <v>94</v>
      </c>
      <c r="B44">
        <v>30</v>
      </c>
      <c r="C44" t="s">
        <v>15</v>
      </c>
      <c r="D44" t="s">
        <v>31</v>
      </c>
      <c r="E44">
        <v>5</v>
      </c>
      <c r="F44" t="s">
        <v>24</v>
      </c>
      <c r="G44" t="s">
        <v>305</v>
      </c>
      <c r="H44" t="s">
        <v>25</v>
      </c>
      <c r="I44">
        <v>2</v>
      </c>
      <c r="J44" t="s">
        <v>20</v>
      </c>
      <c r="K44" t="s">
        <v>17</v>
      </c>
      <c r="L44" t="s">
        <v>24</v>
      </c>
      <c r="M44" t="s">
        <v>21</v>
      </c>
      <c r="N44">
        <v>2</v>
      </c>
    </row>
    <row r="45" spans="1:14">
      <c r="A45" t="s">
        <v>95</v>
      </c>
      <c r="B45">
        <v>41</v>
      </c>
      <c r="C45" t="s">
        <v>15</v>
      </c>
      <c r="D45" t="s">
        <v>43</v>
      </c>
      <c r="E45">
        <v>4</v>
      </c>
      <c r="F45" t="s">
        <v>24</v>
      </c>
      <c r="G45" t="s">
        <v>305</v>
      </c>
      <c r="H45" t="s">
        <v>25</v>
      </c>
      <c r="I45">
        <v>2</v>
      </c>
      <c r="J45" t="s">
        <v>20</v>
      </c>
      <c r="K45" t="s">
        <v>17</v>
      </c>
      <c r="L45" t="s">
        <v>17</v>
      </c>
      <c r="M45" t="s">
        <v>21</v>
      </c>
      <c r="N45">
        <v>3</v>
      </c>
    </row>
    <row r="46" spans="1:14">
      <c r="A46" t="s">
        <v>96</v>
      </c>
      <c r="B46">
        <v>21</v>
      </c>
      <c r="C46" t="s">
        <v>15</v>
      </c>
      <c r="D46" t="s">
        <v>16</v>
      </c>
      <c r="E46">
        <v>2</v>
      </c>
      <c r="F46" t="s">
        <v>24</v>
      </c>
      <c r="G46" t="s">
        <v>305</v>
      </c>
      <c r="H46" t="s">
        <v>25</v>
      </c>
      <c r="I46">
        <v>2</v>
      </c>
      <c r="J46" t="s">
        <v>20</v>
      </c>
      <c r="K46" t="s">
        <v>17</v>
      </c>
      <c r="L46" t="s">
        <v>17</v>
      </c>
      <c r="M46" t="s">
        <v>97</v>
      </c>
      <c r="N46">
        <v>2</v>
      </c>
    </row>
    <row r="47" spans="1:14">
      <c r="A47" t="s">
        <v>98</v>
      </c>
      <c r="B47">
        <v>60</v>
      </c>
      <c r="C47" t="s">
        <v>15</v>
      </c>
      <c r="D47" t="s">
        <v>23</v>
      </c>
      <c r="E47">
        <v>163</v>
      </c>
      <c r="F47" t="s">
        <v>17</v>
      </c>
      <c r="G47" t="s">
        <v>99</v>
      </c>
      <c r="H47" t="s">
        <v>37</v>
      </c>
      <c r="I47">
        <v>3</v>
      </c>
      <c r="J47" t="s">
        <v>41</v>
      </c>
      <c r="K47" t="s">
        <v>17</v>
      </c>
      <c r="L47" t="s">
        <v>24</v>
      </c>
      <c r="M47" t="s">
        <v>21</v>
      </c>
      <c r="N47">
        <v>2</v>
      </c>
    </row>
    <row r="48" spans="1:14">
      <c r="A48" t="s">
        <v>100</v>
      </c>
      <c r="B48">
        <v>16</v>
      </c>
      <c r="C48" t="s">
        <v>15</v>
      </c>
      <c r="D48" t="s">
        <v>23</v>
      </c>
      <c r="E48">
        <v>4</v>
      </c>
      <c r="F48" t="s">
        <v>24</v>
      </c>
      <c r="G48" t="s">
        <v>305</v>
      </c>
      <c r="H48" t="s">
        <v>25</v>
      </c>
      <c r="I48">
        <v>2</v>
      </c>
      <c r="J48" t="s">
        <v>20</v>
      </c>
      <c r="K48" t="s">
        <v>17</v>
      </c>
      <c r="L48" t="s">
        <v>17</v>
      </c>
      <c r="M48" t="s">
        <v>21</v>
      </c>
      <c r="N48">
        <v>5</v>
      </c>
    </row>
    <row r="49" spans="1:14">
      <c r="A49" t="s">
        <v>101</v>
      </c>
      <c r="B49">
        <v>33</v>
      </c>
      <c r="C49" t="s">
        <v>15</v>
      </c>
      <c r="D49" t="s">
        <v>43</v>
      </c>
      <c r="E49">
        <v>6</v>
      </c>
      <c r="F49" t="s">
        <v>24</v>
      </c>
      <c r="G49" t="s">
        <v>305</v>
      </c>
      <c r="H49" t="s">
        <v>25</v>
      </c>
      <c r="I49">
        <v>5</v>
      </c>
      <c r="J49" t="s">
        <v>20</v>
      </c>
      <c r="K49" t="s">
        <v>17</v>
      </c>
      <c r="L49" t="s">
        <v>24</v>
      </c>
      <c r="M49" t="s">
        <v>21</v>
      </c>
      <c r="N49">
        <v>5</v>
      </c>
    </row>
    <row r="50" spans="1:14">
      <c r="A50" t="s">
        <v>102</v>
      </c>
      <c r="B50">
        <v>22</v>
      </c>
      <c r="C50" t="s">
        <v>15</v>
      </c>
      <c r="D50" t="s">
        <v>16</v>
      </c>
      <c r="E50">
        <v>1</v>
      </c>
      <c r="F50" t="s">
        <v>24</v>
      </c>
      <c r="G50" t="s">
        <v>305</v>
      </c>
      <c r="H50" t="s">
        <v>51</v>
      </c>
      <c r="I50">
        <v>10</v>
      </c>
      <c r="J50" t="s">
        <v>20</v>
      </c>
      <c r="K50" t="s">
        <v>17</v>
      </c>
      <c r="L50" t="s">
        <v>17</v>
      </c>
      <c r="M50" t="s">
        <v>21</v>
      </c>
      <c r="N50">
        <v>5</v>
      </c>
    </row>
    <row r="51" spans="1:14">
      <c r="A51" t="s">
        <v>103</v>
      </c>
      <c r="B51">
        <v>19</v>
      </c>
      <c r="C51" t="s">
        <v>15</v>
      </c>
      <c r="D51" t="s">
        <v>23</v>
      </c>
      <c r="E51">
        <v>10</v>
      </c>
      <c r="F51" t="s">
        <v>17</v>
      </c>
      <c r="G51" t="s">
        <v>104</v>
      </c>
      <c r="H51" t="s">
        <v>25</v>
      </c>
      <c r="I51">
        <v>5</v>
      </c>
      <c r="J51" t="s">
        <v>20</v>
      </c>
      <c r="K51" t="s">
        <v>17</v>
      </c>
      <c r="L51" t="s">
        <v>17</v>
      </c>
      <c r="M51" t="s">
        <v>21</v>
      </c>
      <c r="N51">
        <v>5</v>
      </c>
    </row>
    <row r="52" spans="1:14">
      <c r="A52" t="s">
        <v>105</v>
      </c>
      <c r="B52">
        <v>26</v>
      </c>
      <c r="C52" t="s">
        <v>15</v>
      </c>
      <c r="D52" t="s">
        <v>23</v>
      </c>
      <c r="E52">
        <v>4</v>
      </c>
      <c r="F52" t="s">
        <v>17</v>
      </c>
      <c r="G52" t="s">
        <v>106</v>
      </c>
      <c r="H52" t="s">
        <v>107</v>
      </c>
      <c r="I52">
        <v>5</v>
      </c>
      <c r="J52" t="s">
        <v>20</v>
      </c>
      <c r="K52" t="s">
        <v>17</v>
      </c>
      <c r="L52" t="s">
        <v>17</v>
      </c>
      <c r="M52" t="s">
        <v>21</v>
      </c>
      <c r="N52">
        <v>6</v>
      </c>
    </row>
    <row r="53" spans="1:14">
      <c r="A53" t="s">
        <v>108</v>
      </c>
      <c r="B53">
        <v>48</v>
      </c>
      <c r="C53" t="s">
        <v>30</v>
      </c>
      <c r="D53" t="s">
        <v>23</v>
      </c>
      <c r="E53">
        <v>5</v>
      </c>
      <c r="F53" t="s">
        <v>24</v>
      </c>
      <c r="G53" t="s">
        <v>305</v>
      </c>
      <c r="H53" t="s">
        <v>19</v>
      </c>
      <c r="I53">
        <v>2</v>
      </c>
      <c r="J53" t="s">
        <v>20</v>
      </c>
      <c r="K53" t="s">
        <v>17</v>
      </c>
      <c r="L53" t="s">
        <v>17</v>
      </c>
      <c r="M53" t="s">
        <v>21</v>
      </c>
      <c r="N53">
        <v>3</v>
      </c>
    </row>
    <row r="54" spans="1:14">
      <c r="A54" t="s">
        <v>109</v>
      </c>
      <c r="B54">
        <v>17</v>
      </c>
      <c r="C54" t="s">
        <v>15</v>
      </c>
      <c r="D54" t="s">
        <v>90</v>
      </c>
      <c r="E54">
        <v>9</v>
      </c>
      <c r="F54" t="s">
        <v>24</v>
      </c>
      <c r="G54" t="s">
        <v>305</v>
      </c>
      <c r="H54" t="s">
        <v>51</v>
      </c>
      <c r="I54">
        <v>1</v>
      </c>
      <c r="J54" t="s">
        <v>20</v>
      </c>
      <c r="K54" t="s">
        <v>24</v>
      </c>
      <c r="L54" t="s">
        <v>305</v>
      </c>
      <c r="M54" t="s">
        <v>21</v>
      </c>
      <c r="N54">
        <v>0</v>
      </c>
    </row>
    <row r="55" spans="1:14">
      <c r="A55" t="s">
        <v>110</v>
      </c>
      <c r="B55">
        <v>16</v>
      </c>
      <c r="C55" t="s">
        <v>15</v>
      </c>
      <c r="D55" t="s">
        <v>23</v>
      </c>
      <c r="E55">
        <v>12</v>
      </c>
      <c r="F55" t="s">
        <v>24</v>
      </c>
      <c r="G55" t="s">
        <v>305</v>
      </c>
      <c r="H55" t="s">
        <v>25</v>
      </c>
      <c r="I55">
        <v>5</v>
      </c>
      <c r="J55" t="s">
        <v>20</v>
      </c>
      <c r="K55" t="s">
        <v>17</v>
      </c>
      <c r="L55" t="s">
        <v>17</v>
      </c>
      <c r="M55" t="s">
        <v>21</v>
      </c>
      <c r="N55">
        <v>2</v>
      </c>
    </row>
    <row r="56" spans="1:14">
      <c r="A56" t="s">
        <v>111</v>
      </c>
      <c r="B56">
        <v>20</v>
      </c>
      <c r="C56" t="s">
        <v>15</v>
      </c>
      <c r="D56" t="s">
        <v>23</v>
      </c>
      <c r="E56">
        <v>7</v>
      </c>
      <c r="F56" t="s">
        <v>24</v>
      </c>
      <c r="G56" t="s">
        <v>305</v>
      </c>
      <c r="H56" t="s">
        <v>25</v>
      </c>
      <c r="I56">
        <v>10</v>
      </c>
      <c r="J56" t="s">
        <v>20</v>
      </c>
      <c r="K56" t="s">
        <v>17</v>
      </c>
      <c r="L56" t="s">
        <v>17</v>
      </c>
      <c r="M56" t="s">
        <v>21</v>
      </c>
      <c r="N56">
        <v>1</v>
      </c>
    </row>
    <row r="57" spans="1:14">
      <c r="A57" t="s">
        <v>112</v>
      </c>
      <c r="B57">
        <v>18</v>
      </c>
      <c r="C57" t="s">
        <v>15</v>
      </c>
      <c r="D57" t="s">
        <v>23</v>
      </c>
      <c r="E57">
        <v>7</v>
      </c>
      <c r="F57" t="s">
        <v>17</v>
      </c>
      <c r="G57" t="s">
        <v>113</v>
      </c>
      <c r="H57" t="s">
        <v>25</v>
      </c>
      <c r="I57">
        <v>30</v>
      </c>
      <c r="J57" t="s">
        <v>20</v>
      </c>
      <c r="K57" t="s">
        <v>17</v>
      </c>
      <c r="L57" t="s">
        <v>17</v>
      </c>
      <c r="M57" t="s">
        <v>21</v>
      </c>
      <c r="N57">
        <v>3</v>
      </c>
    </row>
    <row r="58" spans="1:14">
      <c r="A58" t="s">
        <v>114</v>
      </c>
      <c r="B58">
        <v>25</v>
      </c>
      <c r="C58" t="s">
        <v>15</v>
      </c>
      <c r="D58" t="s">
        <v>23</v>
      </c>
      <c r="E58">
        <v>3</v>
      </c>
      <c r="F58" t="s">
        <v>24</v>
      </c>
      <c r="G58" t="s">
        <v>305</v>
      </c>
      <c r="H58" t="s">
        <v>25</v>
      </c>
      <c r="I58">
        <v>10</v>
      </c>
      <c r="J58" t="s">
        <v>20</v>
      </c>
      <c r="K58" t="s">
        <v>17</v>
      </c>
      <c r="L58" t="s">
        <v>17</v>
      </c>
      <c r="M58" t="s">
        <v>21</v>
      </c>
      <c r="N58">
        <v>0</v>
      </c>
    </row>
    <row r="59" spans="1:14">
      <c r="A59" t="s">
        <v>115</v>
      </c>
      <c r="B59">
        <v>19</v>
      </c>
      <c r="C59" t="s">
        <v>15</v>
      </c>
      <c r="D59" t="s">
        <v>59</v>
      </c>
      <c r="E59">
        <v>10</v>
      </c>
      <c r="F59" t="s">
        <v>24</v>
      </c>
      <c r="G59" t="s">
        <v>305</v>
      </c>
      <c r="H59" t="s">
        <v>25</v>
      </c>
      <c r="I59">
        <v>15</v>
      </c>
      <c r="J59" t="s">
        <v>20</v>
      </c>
      <c r="K59" t="s">
        <v>17</v>
      </c>
      <c r="L59" t="s">
        <v>17</v>
      </c>
      <c r="M59" t="s">
        <v>21</v>
      </c>
      <c r="N59">
        <v>3</v>
      </c>
    </row>
    <row r="60" spans="1:14">
      <c r="A60" t="s">
        <v>116</v>
      </c>
      <c r="B60">
        <v>30</v>
      </c>
      <c r="C60" t="s">
        <v>15</v>
      </c>
      <c r="D60" t="s">
        <v>23</v>
      </c>
      <c r="E60">
        <v>10</v>
      </c>
      <c r="F60" t="s">
        <v>24</v>
      </c>
      <c r="G60" t="s">
        <v>305</v>
      </c>
      <c r="H60" t="s">
        <v>25</v>
      </c>
      <c r="I60">
        <v>5</v>
      </c>
      <c r="J60" t="s">
        <v>20</v>
      </c>
      <c r="K60" t="s">
        <v>17</v>
      </c>
      <c r="L60" t="s">
        <v>17</v>
      </c>
      <c r="M60" t="s">
        <v>21</v>
      </c>
      <c r="N60">
        <v>1</v>
      </c>
    </row>
    <row r="61" spans="1:14">
      <c r="A61" t="s">
        <v>117</v>
      </c>
      <c r="B61">
        <v>15</v>
      </c>
      <c r="C61" t="s">
        <v>15</v>
      </c>
      <c r="D61" t="s">
        <v>23</v>
      </c>
      <c r="E61">
        <v>10</v>
      </c>
      <c r="F61" t="s">
        <v>24</v>
      </c>
      <c r="G61" t="s">
        <v>305</v>
      </c>
      <c r="H61" t="s">
        <v>25</v>
      </c>
      <c r="I61">
        <v>15</v>
      </c>
      <c r="J61" t="s">
        <v>20</v>
      </c>
      <c r="K61" t="s">
        <v>17</v>
      </c>
      <c r="L61" t="s">
        <v>24</v>
      </c>
      <c r="M61" t="s">
        <v>21</v>
      </c>
      <c r="N61">
        <v>2</v>
      </c>
    </row>
    <row r="62" spans="1:14">
      <c r="A62" t="s">
        <v>118</v>
      </c>
      <c r="B62">
        <v>27</v>
      </c>
      <c r="C62" t="s">
        <v>15</v>
      </c>
      <c r="D62" t="s">
        <v>23</v>
      </c>
      <c r="E62">
        <v>15</v>
      </c>
      <c r="F62" t="s">
        <v>24</v>
      </c>
      <c r="G62" t="s">
        <v>305</v>
      </c>
      <c r="H62" t="s">
        <v>25</v>
      </c>
      <c r="I62">
        <v>5</v>
      </c>
      <c r="J62" t="s">
        <v>20</v>
      </c>
      <c r="K62" t="s">
        <v>17</v>
      </c>
      <c r="L62" t="s">
        <v>17</v>
      </c>
      <c r="M62" t="s">
        <v>21</v>
      </c>
      <c r="N62">
        <v>2</v>
      </c>
    </row>
    <row r="63" spans="1:14">
      <c r="A63" t="s">
        <v>119</v>
      </c>
      <c r="B63">
        <v>16</v>
      </c>
      <c r="C63" t="s">
        <v>15</v>
      </c>
      <c r="D63" t="s">
        <v>23</v>
      </c>
      <c r="E63">
        <v>13</v>
      </c>
      <c r="F63" t="s">
        <v>24</v>
      </c>
      <c r="G63" t="s">
        <v>305</v>
      </c>
      <c r="H63" t="s">
        <v>25</v>
      </c>
      <c r="I63">
        <v>20</v>
      </c>
      <c r="J63" t="s">
        <v>20</v>
      </c>
      <c r="K63" t="s">
        <v>17</v>
      </c>
      <c r="L63" t="s">
        <v>24</v>
      </c>
      <c r="M63" t="s">
        <v>21</v>
      </c>
      <c r="N63">
        <v>3</v>
      </c>
    </row>
    <row r="64" spans="1:14">
      <c r="A64" t="s">
        <v>120</v>
      </c>
      <c r="B64">
        <v>16</v>
      </c>
      <c r="C64" t="s">
        <v>15</v>
      </c>
      <c r="D64" t="s">
        <v>23</v>
      </c>
      <c r="E64">
        <v>18</v>
      </c>
      <c r="F64" t="s">
        <v>24</v>
      </c>
      <c r="G64" t="s">
        <v>305</v>
      </c>
      <c r="H64" t="s">
        <v>25</v>
      </c>
      <c r="I64">
        <v>5</v>
      </c>
      <c r="J64" t="s">
        <v>20</v>
      </c>
      <c r="K64" t="s">
        <v>17</v>
      </c>
      <c r="L64" t="s">
        <v>24</v>
      </c>
      <c r="M64" t="s">
        <v>21</v>
      </c>
      <c r="N64">
        <v>2</v>
      </c>
    </row>
    <row r="65" spans="1:14">
      <c r="A65" t="s">
        <v>121</v>
      </c>
      <c r="B65">
        <v>22</v>
      </c>
      <c r="C65" t="s">
        <v>15</v>
      </c>
      <c r="D65" t="s">
        <v>23</v>
      </c>
      <c r="E65">
        <v>12</v>
      </c>
      <c r="F65" t="s">
        <v>24</v>
      </c>
      <c r="G65" t="s">
        <v>305</v>
      </c>
      <c r="H65" t="s">
        <v>25</v>
      </c>
      <c r="I65">
        <v>7</v>
      </c>
      <c r="J65" t="s">
        <v>20</v>
      </c>
      <c r="K65" t="s">
        <v>17</v>
      </c>
      <c r="L65" t="s">
        <v>24</v>
      </c>
      <c r="M65" t="s">
        <v>21</v>
      </c>
      <c r="N65">
        <v>3</v>
      </c>
    </row>
    <row r="66" spans="1:14">
      <c r="A66" t="s">
        <v>122</v>
      </c>
      <c r="B66">
        <v>25</v>
      </c>
      <c r="C66" t="s">
        <v>15</v>
      </c>
      <c r="D66" t="s">
        <v>23</v>
      </c>
      <c r="E66">
        <v>15</v>
      </c>
      <c r="F66" t="s">
        <v>24</v>
      </c>
      <c r="G66" t="s">
        <v>305</v>
      </c>
      <c r="H66" t="s">
        <v>25</v>
      </c>
      <c r="I66">
        <v>8</v>
      </c>
      <c r="J66" t="s">
        <v>20</v>
      </c>
      <c r="K66" t="s">
        <v>17</v>
      </c>
      <c r="L66" t="s">
        <v>24</v>
      </c>
      <c r="M66" t="s">
        <v>21</v>
      </c>
      <c r="N66">
        <v>2</v>
      </c>
    </row>
    <row r="67" spans="1:14">
      <c r="A67" t="s">
        <v>123</v>
      </c>
      <c r="B67">
        <v>27</v>
      </c>
      <c r="C67" t="s">
        <v>15</v>
      </c>
      <c r="D67" t="s">
        <v>23</v>
      </c>
      <c r="E67">
        <v>15</v>
      </c>
      <c r="F67" t="s">
        <v>24</v>
      </c>
      <c r="G67" t="s">
        <v>305</v>
      </c>
      <c r="H67" t="s">
        <v>25</v>
      </c>
      <c r="I67">
        <v>0</v>
      </c>
      <c r="J67" t="s">
        <v>20</v>
      </c>
      <c r="K67" t="s">
        <v>17</v>
      </c>
      <c r="L67" t="s">
        <v>24</v>
      </c>
      <c r="M67" t="s">
        <v>21</v>
      </c>
      <c r="N67">
        <v>3</v>
      </c>
    </row>
    <row r="68" spans="1:14">
      <c r="A68" t="s">
        <v>124</v>
      </c>
      <c r="B68">
        <v>16</v>
      </c>
      <c r="C68" t="s">
        <v>15</v>
      </c>
      <c r="D68" t="s">
        <v>23</v>
      </c>
      <c r="E68">
        <v>18</v>
      </c>
      <c r="F68" t="s">
        <v>17</v>
      </c>
      <c r="G68" t="s">
        <v>125</v>
      </c>
      <c r="H68" t="s">
        <v>25</v>
      </c>
      <c r="I68">
        <v>5</v>
      </c>
      <c r="J68" t="s">
        <v>20</v>
      </c>
      <c r="K68" t="s">
        <v>17</v>
      </c>
      <c r="L68" t="s">
        <v>305</v>
      </c>
      <c r="M68" t="s">
        <v>21</v>
      </c>
      <c r="N68">
        <v>2</v>
      </c>
    </row>
    <row r="69" spans="1:14">
      <c r="A69" t="s">
        <v>126</v>
      </c>
      <c r="B69">
        <v>40</v>
      </c>
      <c r="C69" t="s">
        <v>15</v>
      </c>
      <c r="D69" t="s">
        <v>23</v>
      </c>
      <c r="E69">
        <v>12</v>
      </c>
      <c r="F69" t="s">
        <v>24</v>
      </c>
      <c r="G69" t="s">
        <v>305</v>
      </c>
      <c r="H69" t="s">
        <v>25</v>
      </c>
      <c r="I69">
        <v>10</v>
      </c>
      <c r="J69" t="s">
        <v>20</v>
      </c>
      <c r="K69" t="s">
        <v>17</v>
      </c>
      <c r="L69" t="s">
        <v>17</v>
      </c>
      <c r="M69" t="s">
        <v>21</v>
      </c>
      <c r="N69">
        <v>2</v>
      </c>
    </row>
    <row r="70" spans="1:14">
      <c r="A70" t="s">
        <v>127</v>
      </c>
      <c r="B70">
        <v>25</v>
      </c>
      <c r="C70" t="s">
        <v>15</v>
      </c>
      <c r="D70" t="s">
        <v>16</v>
      </c>
      <c r="E70">
        <v>5</v>
      </c>
      <c r="F70" t="s">
        <v>17</v>
      </c>
      <c r="G70" t="s">
        <v>128</v>
      </c>
      <c r="H70" t="s">
        <v>25</v>
      </c>
      <c r="I70">
        <v>15</v>
      </c>
      <c r="J70" t="s">
        <v>20</v>
      </c>
      <c r="K70" t="s">
        <v>17</v>
      </c>
      <c r="L70" t="s">
        <v>17</v>
      </c>
      <c r="M70" t="s">
        <v>21</v>
      </c>
      <c r="N70">
        <v>1</v>
      </c>
    </row>
    <row r="71" spans="1:14">
      <c r="A71" t="s">
        <v>129</v>
      </c>
      <c r="B71">
        <v>40</v>
      </c>
      <c r="C71" t="s">
        <v>15</v>
      </c>
      <c r="D71" t="s">
        <v>23</v>
      </c>
      <c r="E71">
        <v>13</v>
      </c>
      <c r="F71" t="s">
        <v>24</v>
      </c>
      <c r="G71" t="s">
        <v>305</v>
      </c>
      <c r="H71" t="s">
        <v>25</v>
      </c>
      <c r="I71">
        <v>30</v>
      </c>
      <c r="J71" t="s">
        <v>20</v>
      </c>
      <c r="K71" t="s">
        <v>17</v>
      </c>
      <c r="L71" t="s">
        <v>17</v>
      </c>
      <c r="M71" t="s">
        <v>21</v>
      </c>
      <c r="N71">
        <v>3</v>
      </c>
    </row>
    <row r="72" spans="1:14">
      <c r="A72" t="s">
        <v>130</v>
      </c>
      <c r="B72">
        <v>26</v>
      </c>
      <c r="C72" t="s">
        <v>15</v>
      </c>
      <c r="D72" t="s">
        <v>23</v>
      </c>
      <c r="E72">
        <v>10</v>
      </c>
      <c r="F72" t="s">
        <v>24</v>
      </c>
      <c r="G72" t="s">
        <v>305</v>
      </c>
      <c r="H72" t="s">
        <v>25</v>
      </c>
      <c r="I72">
        <v>12</v>
      </c>
      <c r="J72" t="s">
        <v>20</v>
      </c>
      <c r="K72" t="s">
        <v>17</v>
      </c>
      <c r="L72" t="s">
        <v>17</v>
      </c>
      <c r="M72" t="s">
        <v>21</v>
      </c>
      <c r="N72">
        <v>2</v>
      </c>
    </row>
    <row r="73" spans="1:14">
      <c r="A73" t="s">
        <v>131</v>
      </c>
      <c r="B73">
        <v>20</v>
      </c>
      <c r="C73" t="s">
        <v>15</v>
      </c>
      <c r="D73" t="s">
        <v>23</v>
      </c>
      <c r="E73">
        <v>10</v>
      </c>
      <c r="F73" t="s">
        <v>17</v>
      </c>
      <c r="G73" t="s">
        <v>128</v>
      </c>
      <c r="H73" t="s">
        <v>25</v>
      </c>
      <c r="I73">
        <v>10</v>
      </c>
      <c r="J73" t="s">
        <v>20</v>
      </c>
      <c r="K73" t="s">
        <v>17</v>
      </c>
      <c r="L73" t="s">
        <v>17</v>
      </c>
      <c r="M73" t="s">
        <v>21</v>
      </c>
      <c r="N73">
        <v>3</v>
      </c>
    </row>
    <row r="74" spans="1:14">
      <c r="A74" t="s">
        <v>132</v>
      </c>
      <c r="B74">
        <v>10</v>
      </c>
      <c r="C74" t="s">
        <v>15</v>
      </c>
      <c r="D74" t="s">
        <v>23</v>
      </c>
      <c r="E74">
        <v>13</v>
      </c>
      <c r="F74" t="s">
        <v>17</v>
      </c>
      <c r="G74" t="s">
        <v>133</v>
      </c>
      <c r="H74" t="s">
        <v>25</v>
      </c>
      <c r="I74">
        <v>11</v>
      </c>
      <c r="J74" t="s">
        <v>20</v>
      </c>
      <c r="K74" t="s">
        <v>17</v>
      </c>
      <c r="L74" t="s">
        <v>17</v>
      </c>
      <c r="M74" t="s">
        <v>26</v>
      </c>
      <c r="N74">
        <v>2</v>
      </c>
    </row>
    <row r="75" spans="1:14">
      <c r="A75" t="s">
        <v>134</v>
      </c>
      <c r="B75">
        <v>8</v>
      </c>
      <c r="C75" t="s">
        <v>15</v>
      </c>
      <c r="D75" t="s">
        <v>23</v>
      </c>
      <c r="E75">
        <v>16</v>
      </c>
      <c r="F75" t="s">
        <v>17</v>
      </c>
      <c r="G75" t="s">
        <v>135</v>
      </c>
      <c r="H75" t="s">
        <v>25</v>
      </c>
      <c r="I75">
        <v>10</v>
      </c>
      <c r="J75" t="s">
        <v>20</v>
      </c>
      <c r="K75" t="s">
        <v>17</v>
      </c>
      <c r="L75" t="s">
        <v>17</v>
      </c>
      <c r="M75" t="s">
        <v>21</v>
      </c>
      <c r="N75">
        <v>4</v>
      </c>
    </row>
    <row r="76" spans="1:14">
      <c r="A76" t="s">
        <v>136</v>
      </c>
      <c r="B76">
        <v>11</v>
      </c>
      <c r="C76" t="s">
        <v>15</v>
      </c>
      <c r="D76" t="s">
        <v>23</v>
      </c>
      <c r="E76">
        <v>14</v>
      </c>
      <c r="F76" t="s">
        <v>17</v>
      </c>
      <c r="G76" t="s">
        <v>137</v>
      </c>
      <c r="H76" t="s">
        <v>25</v>
      </c>
      <c r="I76">
        <v>11</v>
      </c>
      <c r="J76" t="s">
        <v>20</v>
      </c>
      <c r="K76" t="s">
        <v>17</v>
      </c>
      <c r="L76" t="s">
        <v>17</v>
      </c>
      <c r="M76" t="s">
        <v>21</v>
      </c>
      <c r="N76">
        <v>1</v>
      </c>
    </row>
    <row r="77" spans="1:14">
      <c r="A77" t="s">
        <v>138</v>
      </c>
      <c r="B77">
        <v>24</v>
      </c>
      <c r="C77" t="s">
        <v>15</v>
      </c>
      <c r="D77" t="s">
        <v>23</v>
      </c>
      <c r="E77">
        <v>5</v>
      </c>
      <c r="F77" t="s">
        <v>24</v>
      </c>
      <c r="G77" t="s">
        <v>305</v>
      </c>
      <c r="H77" t="s">
        <v>25</v>
      </c>
      <c r="I77">
        <v>24</v>
      </c>
      <c r="J77" t="s">
        <v>20</v>
      </c>
      <c r="K77" t="s">
        <v>17</v>
      </c>
      <c r="L77" t="s">
        <v>24</v>
      </c>
      <c r="M77" t="s">
        <v>68</v>
      </c>
      <c r="N77">
        <v>1</v>
      </c>
    </row>
    <row r="78" spans="1:14">
      <c r="A78" t="s">
        <v>139</v>
      </c>
      <c r="B78">
        <v>12</v>
      </c>
      <c r="C78" t="s">
        <v>15</v>
      </c>
      <c r="D78" t="s">
        <v>23</v>
      </c>
      <c r="E78">
        <v>10</v>
      </c>
      <c r="F78" t="s">
        <v>24</v>
      </c>
      <c r="G78" t="s">
        <v>305</v>
      </c>
      <c r="H78" t="s">
        <v>25</v>
      </c>
      <c r="I78">
        <v>15</v>
      </c>
      <c r="J78" t="s">
        <v>20</v>
      </c>
      <c r="K78" t="s">
        <v>17</v>
      </c>
      <c r="L78" t="s">
        <v>24</v>
      </c>
      <c r="M78" t="s">
        <v>68</v>
      </c>
      <c r="N78">
        <v>1</v>
      </c>
    </row>
    <row r="79" spans="1:14">
      <c r="A79" t="s">
        <v>140</v>
      </c>
      <c r="B79">
        <v>23</v>
      </c>
      <c r="C79" t="s">
        <v>15</v>
      </c>
      <c r="D79" t="s">
        <v>23</v>
      </c>
      <c r="E79">
        <v>15</v>
      </c>
      <c r="F79" t="s">
        <v>24</v>
      </c>
      <c r="G79" t="s">
        <v>305</v>
      </c>
      <c r="H79" t="s">
        <v>25</v>
      </c>
      <c r="I79">
        <v>12</v>
      </c>
      <c r="J79" t="s">
        <v>20</v>
      </c>
      <c r="K79" t="s">
        <v>17</v>
      </c>
      <c r="L79" t="s">
        <v>24</v>
      </c>
      <c r="M79" t="s">
        <v>68</v>
      </c>
      <c r="N79">
        <v>2</v>
      </c>
    </row>
    <row r="80" spans="1:14">
      <c r="A80" t="s">
        <v>141</v>
      </c>
      <c r="B80">
        <v>1</v>
      </c>
      <c r="C80" t="s">
        <v>15</v>
      </c>
      <c r="D80" t="s">
        <v>23</v>
      </c>
      <c r="E80">
        <v>9</v>
      </c>
      <c r="F80" t="s">
        <v>17</v>
      </c>
      <c r="G80" t="s">
        <v>142</v>
      </c>
      <c r="H80" t="s">
        <v>25</v>
      </c>
      <c r="I80">
        <v>14</v>
      </c>
      <c r="J80" t="s">
        <v>20</v>
      </c>
      <c r="K80" t="s">
        <v>17</v>
      </c>
      <c r="L80" t="s">
        <v>24</v>
      </c>
      <c r="M80" t="s">
        <v>68</v>
      </c>
      <c r="N80">
        <v>1</v>
      </c>
    </row>
    <row r="81" spans="1:14">
      <c r="A81" t="s">
        <v>143</v>
      </c>
      <c r="B81">
        <v>18</v>
      </c>
      <c r="C81" t="s">
        <v>15</v>
      </c>
      <c r="D81" t="s">
        <v>23</v>
      </c>
      <c r="E81">
        <v>9</v>
      </c>
      <c r="F81" t="s">
        <v>24</v>
      </c>
      <c r="G81" t="s">
        <v>305</v>
      </c>
      <c r="H81" t="s">
        <v>25</v>
      </c>
      <c r="I81">
        <v>15</v>
      </c>
      <c r="J81" t="s">
        <v>20</v>
      </c>
      <c r="K81" t="s">
        <v>17</v>
      </c>
      <c r="L81" t="s">
        <v>24</v>
      </c>
      <c r="M81" t="s">
        <v>68</v>
      </c>
      <c r="N81">
        <v>2</v>
      </c>
    </row>
    <row r="82" spans="1:14">
      <c r="A82" t="s">
        <v>144</v>
      </c>
      <c r="B82">
        <v>20</v>
      </c>
      <c r="C82" t="s">
        <v>15</v>
      </c>
      <c r="D82" t="s">
        <v>23</v>
      </c>
      <c r="E82">
        <v>10</v>
      </c>
      <c r="F82" t="s">
        <v>17</v>
      </c>
      <c r="G82" t="s">
        <v>145</v>
      </c>
      <c r="H82" t="s">
        <v>25</v>
      </c>
      <c r="I82">
        <v>16</v>
      </c>
      <c r="J82" t="s">
        <v>20</v>
      </c>
      <c r="K82" t="s">
        <v>17</v>
      </c>
      <c r="L82" t="s">
        <v>24</v>
      </c>
      <c r="M82" t="s">
        <v>68</v>
      </c>
      <c r="N82">
        <v>2</v>
      </c>
    </row>
    <row r="83" spans="1:14">
      <c r="A83" t="s">
        <v>146</v>
      </c>
      <c r="B83">
        <v>21</v>
      </c>
      <c r="C83" t="s">
        <v>15</v>
      </c>
      <c r="D83" t="s">
        <v>23</v>
      </c>
      <c r="E83">
        <v>13</v>
      </c>
      <c r="F83" t="s">
        <v>17</v>
      </c>
      <c r="G83" t="s">
        <v>147</v>
      </c>
      <c r="H83" t="s">
        <v>25</v>
      </c>
      <c r="I83">
        <v>50</v>
      </c>
      <c r="J83" t="s">
        <v>20</v>
      </c>
      <c r="K83" t="s">
        <v>17</v>
      </c>
      <c r="L83" t="s">
        <v>24</v>
      </c>
      <c r="M83" t="s">
        <v>68</v>
      </c>
      <c r="N83">
        <v>2</v>
      </c>
    </row>
    <row r="84" spans="1:14">
      <c r="A84" t="s">
        <v>148</v>
      </c>
      <c r="B84">
        <v>24</v>
      </c>
      <c r="C84" t="s">
        <v>15</v>
      </c>
      <c r="D84" t="s">
        <v>23</v>
      </c>
      <c r="E84">
        <v>10</v>
      </c>
      <c r="F84" t="s">
        <v>17</v>
      </c>
      <c r="G84" t="s">
        <v>133</v>
      </c>
      <c r="H84" t="s">
        <v>25</v>
      </c>
      <c r="I84">
        <v>13</v>
      </c>
      <c r="J84" t="s">
        <v>20</v>
      </c>
      <c r="K84" t="s">
        <v>17</v>
      </c>
      <c r="L84" t="s">
        <v>24</v>
      </c>
      <c r="M84" t="s">
        <v>68</v>
      </c>
      <c r="N84">
        <v>1</v>
      </c>
    </row>
    <row r="85" spans="1:14">
      <c r="A85" t="s">
        <v>149</v>
      </c>
      <c r="B85">
        <v>21</v>
      </c>
      <c r="C85" t="s">
        <v>15</v>
      </c>
      <c r="D85" t="s">
        <v>23</v>
      </c>
      <c r="E85">
        <v>14</v>
      </c>
      <c r="F85" t="s">
        <v>17</v>
      </c>
      <c r="G85" t="s">
        <v>150</v>
      </c>
      <c r="H85" t="s">
        <v>25</v>
      </c>
      <c r="I85">
        <v>7</v>
      </c>
      <c r="J85" t="s">
        <v>20</v>
      </c>
      <c r="K85" t="s">
        <v>17</v>
      </c>
      <c r="L85" t="s">
        <v>17</v>
      </c>
      <c r="M85" t="s">
        <v>151</v>
      </c>
      <c r="N85">
        <v>3</v>
      </c>
    </row>
    <row r="86" spans="1:14">
      <c r="A86" t="s">
        <v>79</v>
      </c>
      <c r="B86">
        <v>22</v>
      </c>
      <c r="C86" t="s">
        <v>15</v>
      </c>
      <c r="D86" t="s">
        <v>31</v>
      </c>
      <c r="E86">
        <v>4</v>
      </c>
      <c r="F86" t="s">
        <v>24</v>
      </c>
      <c r="G86" t="s">
        <v>305</v>
      </c>
      <c r="H86" t="s">
        <v>25</v>
      </c>
      <c r="I86">
        <v>3</v>
      </c>
      <c r="J86" t="s">
        <v>20</v>
      </c>
      <c r="K86" t="s">
        <v>17</v>
      </c>
      <c r="L86" t="s">
        <v>17</v>
      </c>
      <c r="M86" t="s">
        <v>21</v>
      </c>
      <c r="N86">
        <v>1</v>
      </c>
    </row>
    <row r="87" spans="1:14">
      <c r="A87" t="s">
        <v>152</v>
      </c>
      <c r="B87">
        <v>20</v>
      </c>
      <c r="C87" t="s">
        <v>15</v>
      </c>
      <c r="D87" t="s">
        <v>43</v>
      </c>
      <c r="E87">
        <v>10</v>
      </c>
      <c r="F87" t="s">
        <v>24</v>
      </c>
      <c r="G87" t="s">
        <v>305</v>
      </c>
      <c r="H87" t="s">
        <v>25</v>
      </c>
      <c r="I87">
        <v>20</v>
      </c>
      <c r="J87" t="s">
        <v>20</v>
      </c>
      <c r="K87" t="s">
        <v>24</v>
      </c>
      <c r="L87" t="s">
        <v>305</v>
      </c>
      <c r="M87" t="s">
        <v>21</v>
      </c>
      <c r="N87">
        <v>1</v>
      </c>
    </row>
    <row r="88" spans="1:14">
      <c r="A88" t="s">
        <v>153</v>
      </c>
      <c r="B88">
        <v>19</v>
      </c>
      <c r="C88" t="s">
        <v>15</v>
      </c>
      <c r="D88" t="s">
        <v>23</v>
      </c>
      <c r="E88">
        <v>8</v>
      </c>
      <c r="F88" t="s">
        <v>24</v>
      </c>
      <c r="G88" t="s">
        <v>305</v>
      </c>
      <c r="H88" t="s">
        <v>25</v>
      </c>
      <c r="I88">
        <v>15</v>
      </c>
      <c r="J88" t="s">
        <v>41</v>
      </c>
      <c r="K88" t="s">
        <v>17</v>
      </c>
      <c r="L88" t="s">
        <v>24</v>
      </c>
      <c r="M88" t="s">
        <v>21</v>
      </c>
      <c r="N88">
        <v>1</v>
      </c>
    </row>
    <row r="89" spans="1:14">
      <c r="A89" t="s">
        <v>154</v>
      </c>
      <c r="B89">
        <v>22</v>
      </c>
      <c r="C89" t="s">
        <v>15</v>
      </c>
      <c r="D89" t="s">
        <v>23</v>
      </c>
      <c r="E89">
        <v>17</v>
      </c>
      <c r="F89" t="s">
        <v>17</v>
      </c>
      <c r="G89" t="s">
        <v>155</v>
      </c>
      <c r="H89" t="s">
        <v>25</v>
      </c>
      <c r="I89">
        <v>5</v>
      </c>
      <c r="J89" t="s">
        <v>20</v>
      </c>
      <c r="K89" t="s">
        <v>24</v>
      </c>
      <c r="L89" t="s">
        <v>305</v>
      </c>
      <c r="M89" t="s">
        <v>21</v>
      </c>
      <c r="N89">
        <v>3</v>
      </c>
    </row>
    <row r="90" spans="1:14">
      <c r="A90" t="s">
        <v>156</v>
      </c>
      <c r="B90">
        <v>24</v>
      </c>
      <c r="C90" t="s">
        <v>15</v>
      </c>
      <c r="D90" t="s">
        <v>23</v>
      </c>
      <c r="E90">
        <v>5</v>
      </c>
      <c r="F90" t="s">
        <v>24</v>
      </c>
      <c r="G90" t="s">
        <v>305</v>
      </c>
      <c r="H90" t="s">
        <v>25</v>
      </c>
      <c r="I90">
        <v>20</v>
      </c>
      <c r="J90" t="s">
        <v>20</v>
      </c>
      <c r="K90" t="s">
        <v>17</v>
      </c>
      <c r="L90" t="s">
        <v>17</v>
      </c>
      <c r="M90" t="s">
        <v>21</v>
      </c>
      <c r="N90">
        <v>1</v>
      </c>
    </row>
    <row r="91" spans="1:14">
      <c r="A91" t="s">
        <v>157</v>
      </c>
      <c r="B91">
        <v>30</v>
      </c>
      <c r="C91" t="s">
        <v>15</v>
      </c>
      <c r="D91" t="s">
        <v>59</v>
      </c>
      <c r="E91">
        <v>9</v>
      </c>
      <c r="F91" t="s">
        <v>17</v>
      </c>
      <c r="G91" t="s">
        <v>158</v>
      </c>
      <c r="H91" t="s">
        <v>25</v>
      </c>
      <c r="I91">
        <v>25</v>
      </c>
      <c r="J91" t="s">
        <v>20</v>
      </c>
      <c r="K91" t="s">
        <v>17</v>
      </c>
      <c r="L91" t="s">
        <v>17</v>
      </c>
      <c r="M91" t="s">
        <v>21</v>
      </c>
      <c r="N91">
        <v>2</v>
      </c>
    </row>
    <row r="92" spans="1:14">
      <c r="A92" t="s">
        <v>159</v>
      </c>
      <c r="B92">
        <v>20</v>
      </c>
      <c r="C92" t="s">
        <v>15</v>
      </c>
      <c r="D92" t="s">
        <v>23</v>
      </c>
      <c r="E92">
        <v>7</v>
      </c>
      <c r="F92" t="s">
        <v>17</v>
      </c>
      <c r="G92" t="s">
        <v>160</v>
      </c>
      <c r="H92" t="s">
        <v>25</v>
      </c>
      <c r="I92">
        <v>20</v>
      </c>
      <c r="J92" t="s">
        <v>20</v>
      </c>
      <c r="K92" t="s">
        <v>24</v>
      </c>
      <c r="L92" t="s">
        <v>305</v>
      </c>
      <c r="M92" t="s">
        <v>21</v>
      </c>
      <c r="N92">
        <v>0</v>
      </c>
    </row>
    <row r="93" spans="1:14">
      <c r="A93" t="s">
        <v>161</v>
      </c>
      <c r="B93">
        <v>22</v>
      </c>
      <c r="C93" t="s">
        <v>28</v>
      </c>
      <c r="D93" t="s">
        <v>43</v>
      </c>
      <c r="E93">
        <v>12</v>
      </c>
      <c r="F93" t="s">
        <v>24</v>
      </c>
      <c r="G93" t="s">
        <v>305</v>
      </c>
      <c r="H93" t="s">
        <v>25</v>
      </c>
      <c r="I93">
        <v>6</v>
      </c>
      <c r="J93" t="s">
        <v>20</v>
      </c>
      <c r="K93" t="s">
        <v>17</v>
      </c>
      <c r="L93" t="s">
        <v>17</v>
      </c>
      <c r="M93" t="s">
        <v>68</v>
      </c>
      <c r="N93">
        <v>3</v>
      </c>
    </row>
    <row r="94" spans="1:14">
      <c r="A94" t="s">
        <v>162</v>
      </c>
      <c r="B94">
        <v>25</v>
      </c>
      <c r="C94" t="s">
        <v>15</v>
      </c>
      <c r="D94" t="s">
        <v>90</v>
      </c>
      <c r="E94">
        <v>4</v>
      </c>
      <c r="F94" t="s">
        <v>17</v>
      </c>
      <c r="G94" t="s">
        <v>163</v>
      </c>
      <c r="H94" t="s">
        <v>51</v>
      </c>
      <c r="I94">
        <v>0</v>
      </c>
      <c r="J94" t="s">
        <v>35</v>
      </c>
      <c r="K94" t="s">
        <v>24</v>
      </c>
      <c r="L94" t="s">
        <v>305</v>
      </c>
      <c r="M94" t="s">
        <v>97</v>
      </c>
      <c r="N94">
        <v>5</v>
      </c>
    </row>
    <row r="95" spans="1:14">
      <c r="A95" t="s">
        <v>164</v>
      </c>
      <c r="B95">
        <v>36</v>
      </c>
      <c r="C95" t="s">
        <v>28</v>
      </c>
      <c r="D95" t="s">
        <v>59</v>
      </c>
      <c r="E95">
        <v>9</v>
      </c>
      <c r="F95" t="s">
        <v>24</v>
      </c>
      <c r="G95" t="s">
        <v>305</v>
      </c>
      <c r="H95" t="s">
        <v>25</v>
      </c>
      <c r="I95">
        <v>5</v>
      </c>
      <c r="J95" t="s">
        <v>35</v>
      </c>
      <c r="K95" t="s">
        <v>17</v>
      </c>
      <c r="L95" t="s">
        <v>17</v>
      </c>
      <c r="M95" t="s">
        <v>21</v>
      </c>
      <c r="N95">
        <v>1</v>
      </c>
    </row>
    <row r="96" spans="1:14">
      <c r="A96" t="s">
        <v>165</v>
      </c>
      <c r="B96">
        <v>20</v>
      </c>
      <c r="C96" t="s">
        <v>30</v>
      </c>
      <c r="D96" t="s">
        <v>43</v>
      </c>
      <c r="E96">
        <v>4</v>
      </c>
      <c r="F96" t="s">
        <v>24</v>
      </c>
      <c r="G96" t="s">
        <v>305</v>
      </c>
      <c r="H96" t="s">
        <v>25</v>
      </c>
      <c r="I96">
        <v>2</v>
      </c>
      <c r="J96" t="s">
        <v>20</v>
      </c>
      <c r="K96" t="s">
        <v>17</v>
      </c>
      <c r="L96" t="s">
        <v>24</v>
      </c>
      <c r="M96" t="s">
        <v>21</v>
      </c>
      <c r="N96">
        <v>2</v>
      </c>
    </row>
    <row r="97" spans="1:14">
      <c r="A97" t="s">
        <v>166</v>
      </c>
      <c r="B97">
        <v>17</v>
      </c>
      <c r="C97" t="s">
        <v>30</v>
      </c>
      <c r="D97" t="s">
        <v>43</v>
      </c>
      <c r="E97">
        <v>2</v>
      </c>
      <c r="F97" t="s">
        <v>17</v>
      </c>
      <c r="G97" t="s">
        <v>167</v>
      </c>
      <c r="H97" t="s">
        <v>25</v>
      </c>
      <c r="I97">
        <v>2</v>
      </c>
      <c r="J97" t="s">
        <v>20</v>
      </c>
      <c r="K97" t="s">
        <v>24</v>
      </c>
      <c r="L97" t="s">
        <v>305</v>
      </c>
      <c r="M97" t="s">
        <v>21</v>
      </c>
      <c r="N97">
        <v>3</v>
      </c>
    </row>
    <row r="98" spans="1:14">
      <c r="A98" t="s">
        <v>168</v>
      </c>
      <c r="B98">
        <v>20</v>
      </c>
      <c r="C98" t="s">
        <v>15</v>
      </c>
      <c r="D98" t="s">
        <v>90</v>
      </c>
      <c r="E98">
        <v>3</v>
      </c>
      <c r="F98" t="s">
        <v>24</v>
      </c>
      <c r="G98" t="s">
        <v>305</v>
      </c>
      <c r="H98" t="s">
        <v>25</v>
      </c>
      <c r="I98">
        <v>1</v>
      </c>
      <c r="J98" t="s">
        <v>41</v>
      </c>
      <c r="K98" t="s">
        <v>24</v>
      </c>
      <c r="L98" t="s">
        <v>305</v>
      </c>
      <c r="M98" t="s">
        <v>21</v>
      </c>
      <c r="N98">
        <v>3</v>
      </c>
    </row>
    <row r="99" spans="1:14">
      <c r="A99" t="s">
        <v>169</v>
      </c>
      <c r="B99">
        <v>22</v>
      </c>
      <c r="C99" t="s">
        <v>30</v>
      </c>
      <c r="D99" t="s">
        <v>43</v>
      </c>
      <c r="E99">
        <v>2</v>
      </c>
      <c r="F99" t="s">
        <v>24</v>
      </c>
      <c r="G99" t="s">
        <v>305</v>
      </c>
      <c r="H99" t="s">
        <v>25</v>
      </c>
      <c r="I99">
        <v>10</v>
      </c>
      <c r="J99" t="s">
        <v>20</v>
      </c>
      <c r="K99" t="s">
        <v>17</v>
      </c>
      <c r="L99" t="s">
        <v>17</v>
      </c>
      <c r="M99" t="s">
        <v>170</v>
      </c>
      <c r="N99">
        <v>0</v>
      </c>
    </row>
    <row r="100" spans="1:14">
      <c r="A100" t="s">
        <v>171</v>
      </c>
      <c r="B100">
        <v>26</v>
      </c>
      <c r="C100" t="s">
        <v>30</v>
      </c>
      <c r="D100" t="s">
        <v>23</v>
      </c>
      <c r="E100">
        <v>6</v>
      </c>
      <c r="F100" t="s">
        <v>24</v>
      </c>
      <c r="G100" t="s">
        <v>305</v>
      </c>
      <c r="H100" t="s">
        <v>37</v>
      </c>
      <c r="I100">
        <v>6</v>
      </c>
      <c r="J100" t="s">
        <v>35</v>
      </c>
      <c r="K100" t="s">
        <v>24</v>
      </c>
      <c r="L100" t="s">
        <v>305</v>
      </c>
      <c r="M100" t="s">
        <v>21</v>
      </c>
      <c r="N100">
        <v>3</v>
      </c>
    </row>
    <row r="101" spans="1:14">
      <c r="A101" t="s">
        <v>172</v>
      </c>
      <c r="B101">
        <v>26</v>
      </c>
      <c r="C101" t="s">
        <v>30</v>
      </c>
      <c r="D101" t="s">
        <v>43</v>
      </c>
      <c r="E101">
        <v>5</v>
      </c>
      <c r="F101" t="s">
        <v>24</v>
      </c>
      <c r="G101" t="s">
        <v>305</v>
      </c>
      <c r="H101" t="s">
        <v>19</v>
      </c>
      <c r="I101">
        <v>1</v>
      </c>
      <c r="J101" t="s">
        <v>41</v>
      </c>
      <c r="K101" t="s">
        <v>24</v>
      </c>
      <c r="L101" t="s">
        <v>305</v>
      </c>
      <c r="M101" t="s">
        <v>21</v>
      </c>
      <c r="N101">
        <v>1</v>
      </c>
    </row>
    <row r="102" spans="1:14">
      <c r="A102" t="s">
        <v>173</v>
      </c>
      <c r="B102">
        <v>40</v>
      </c>
      <c r="C102" t="s">
        <v>30</v>
      </c>
      <c r="D102" t="s">
        <v>31</v>
      </c>
      <c r="E102">
        <v>12</v>
      </c>
      <c r="F102" t="s">
        <v>24</v>
      </c>
      <c r="G102" t="s">
        <v>305</v>
      </c>
      <c r="H102" t="s">
        <v>25</v>
      </c>
      <c r="I102">
        <v>7</v>
      </c>
      <c r="J102" t="s">
        <v>20</v>
      </c>
      <c r="K102" t="s">
        <v>17</v>
      </c>
      <c r="L102" t="s">
        <v>24</v>
      </c>
      <c r="M102" t="s">
        <v>21</v>
      </c>
      <c r="N102">
        <v>2</v>
      </c>
    </row>
    <row r="103" spans="1:14">
      <c r="A103" t="s">
        <v>174</v>
      </c>
      <c r="B103">
        <v>16</v>
      </c>
      <c r="C103" t="s">
        <v>30</v>
      </c>
      <c r="D103" t="s">
        <v>23</v>
      </c>
      <c r="E103">
        <v>5</v>
      </c>
      <c r="F103" t="s">
        <v>24</v>
      </c>
      <c r="G103" t="s">
        <v>305</v>
      </c>
      <c r="H103" t="s">
        <v>25</v>
      </c>
      <c r="I103">
        <v>3</v>
      </c>
      <c r="J103" t="s">
        <v>20</v>
      </c>
      <c r="K103" t="s">
        <v>17</v>
      </c>
      <c r="L103" t="s">
        <v>17</v>
      </c>
      <c r="M103" t="s">
        <v>21</v>
      </c>
      <c r="N103">
        <v>2</v>
      </c>
    </row>
    <row r="104" spans="1:14">
      <c r="A104" t="s">
        <v>175</v>
      </c>
      <c r="B104">
        <v>22</v>
      </c>
      <c r="C104" t="s">
        <v>30</v>
      </c>
      <c r="D104" t="s">
        <v>31</v>
      </c>
      <c r="E104">
        <v>6</v>
      </c>
      <c r="F104" t="s">
        <v>24</v>
      </c>
      <c r="G104" t="s">
        <v>305</v>
      </c>
      <c r="H104" t="s">
        <v>25</v>
      </c>
      <c r="I104">
        <v>10</v>
      </c>
      <c r="J104" t="s">
        <v>20</v>
      </c>
      <c r="K104" t="s">
        <v>17</v>
      </c>
      <c r="L104" t="s">
        <v>17</v>
      </c>
      <c r="M104" t="s">
        <v>21</v>
      </c>
      <c r="N104">
        <v>10</v>
      </c>
    </row>
    <row r="105" spans="1:14">
      <c r="A105" t="s">
        <v>176</v>
      </c>
      <c r="B105">
        <v>22</v>
      </c>
      <c r="C105" t="s">
        <v>28</v>
      </c>
      <c r="D105" t="s">
        <v>59</v>
      </c>
      <c r="E105">
        <v>16</v>
      </c>
      <c r="F105" t="s">
        <v>24</v>
      </c>
      <c r="G105" t="s">
        <v>305</v>
      </c>
      <c r="H105" t="s">
        <v>37</v>
      </c>
      <c r="I105">
        <v>2</v>
      </c>
      <c r="J105" t="s">
        <v>20</v>
      </c>
      <c r="K105" t="s">
        <v>17</v>
      </c>
      <c r="L105" t="s">
        <v>17</v>
      </c>
      <c r="M105" t="s">
        <v>21</v>
      </c>
      <c r="N105">
        <v>16</v>
      </c>
    </row>
    <row r="106" spans="1:14">
      <c r="A106" t="s">
        <v>177</v>
      </c>
      <c r="B106">
        <v>25</v>
      </c>
      <c r="C106" t="s">
        <v>28</v>
      </c>
      <c r="D106" t="s">
        <v>59</v>
      </c>
      <c r="E106">
        <v>6</v>
      </c>
      <c r="F106" t="s">
        <v>24</v>
      </c>
      <c r="G106" t="s">
        <v>305</v>
      </c>
      <c r="H106" t="s">
        <v>25</v>
      </c>
      <c r="I106">
        <v>5</v>
      </c>
      <c r="J106" t="s">
        <v>20</v>
      </c>
      <c r="K106" t="s">
        <v>17</v>
      </c>
      <c r="L106" t="s">
        <v>17</v>
      </c>
      <c r="M106" t="s">
        <v>21</v>
      </c>
      <c r="N106">
        <v>9</v>
      </c>
    </row>
    <row r="107" spans="1:14">
      <c r="A107" t="s">
        <v>178</v>
      </c>
      <c r="B107">
        <v>50</v>
      </c>
      <c r="C107" t="s">
        <v>28</v>
      </c>
      <c r="D107" t="s">
        <v>43</v>
      </c>
      <c r="E107">
        <v>6</v>
      </c>
      <c r="F107" t="s">
        <v>24</v>
      </c>
      <c r="G107" t="s">
        <v>305</v>
      </c>
      <c r="H107" t="s">
        <v>25</v>
      </c>
      <c r="I107">
        <v>6</v>
      </c>
      <c r="J107" t="s">
        <v>20</v>
      </c>
      <c r="K107" t="s">
        <v>17</v>
      </c>
      <c r="L107" t="s">
        <v>17</v>
      </c>
      <c r="M107" t="s">
        <v>21</v>
      </c>
      <c r="N107">
        <v>8</v>
      </c>
    </row>
    <row r="108" spans="1:14">
      <c r="A108" t="s">
        <v>179</v>
      </c>
      <c r="B108">
        <v>28</v>
      </c>
      <c r="C108" t="s">
        <v>15</v>
      </c>
      <c r="D108" t="s">
        <v>31</v>
      </c>
      <c r="E108">
        <v>8</v>
      </c>
      <c r="F108" t="s">
        <v>24</v>
      </c>
      <c r="G108" t="s">
        <v>305</v>
      </c>
      <c r="H108" t="s">
        <v>25</v>
      </c>
      <c r="I108">
        <v>10</v>
      </c>
      <c r="J108" t="s">
        <v>20</v>
      </c>
      <c r="K108" t="s">
        <v>17</v>
      </c>
      <c r="L108" t="s">
        <v>17</v>
      </c>
      <c r="M108" t="s">
        <v>68</v>
      </c>
      <c r="N108">
        <v>3</v>
      </c>
    </row>
    <row r="109" spans="1:14">
      <c r="A109" t="s">
        <v>180</v>
      </c>
      <c r="B109">
        <v>21</v>
      </c>
      <c r="C109" t="s">
        <v>15</v>
      </c>
      <c r="D109" t="s">
        <v>31</v>
      </c>
      <c r="E109">
        <v>6</v>
      </c>
      <c r="F109" t="s">
        <v>24</v>
      </c>
      <c r="G109" t="s">
        <v>305</v>
      </c>
      <c r="H109" t="s">
        <v>25</v>
      </c>
      <c r="I109">
        <v>5</v>
      </c>
      <c r="J109" t="s">
        <v>20</v>
      </c>
      <c r="K109" t="s">
        <v>17</v>
      </c>
      <c r="L109" t="s">
        <v>17</v>
      </c>
      <c r="M109" t="s">
        <v>21</v>
      </c>
      <c r="N109">
        <v>1</v>
      </c>
    </row>
    <row r="110" spans="1:14">
      <c r="A110" t="s">
        <v>181</v>
      </c>
      <c r="B110">
        <v>18</v>
      </c>
      <c r="C110" t="s">
        <v>15</v>
      </c>
      <c r="D110" t="s">
        <v>59</v>
      </c>
      <c r="E110">
        <v>5</v>
      </c>
      <c r="F110" t="s">
        <v>24</v>
      </c>
      <c r="G110" t="s">
        <v>305</v>
      </c>
      <c r="H110" t="s">
        <v>51</v>
      </c>
      <c r="I110">
        <v>3</v>
      </c>
      <c r="J110" t="s">
        <v>20</v>
      </c>
      <c r="K110" t="s">
        <v>17</v>
      </c>
      <c r="L110" t="s">
        <v>17</v>
      </c>
      <c r="M110" t="s">
        <v>68</v>
      </c>
      <c r="N110">
        <v>1</v>
      </c>
    </row>
    <row r="111" spans="1:14">
      <c r="A111" t="s">
        <v>182</v>
      </c>
      <c r="B111">
        <v>29</v>
      </c>
      <c r="C111" t="s">
        <v>15</v>
      </c>
      <c r="D111" t="s">
        <v>23</v>
      </c>
      <c r="E111">
        <v>11</v>
      </c>
      <c r="F111" t="s">
        <v>24</v>
      </c>
      <c r="G111" t="s">
        <v>305</v>
      </c>
      <c r="H111" t="s">
        <v>25</v>
      </c>
      <c r="I111">
        <v>0</v>
      </c>
      <c r="J111" t="s">
        <v>20</v>
      </c>
      <c r="K111" t="s">
        <v>17</v>
      </c>
      <c r="L111" t="s">
        <v>17</v>
      </c>
      <c r="M111" t="s">
        <v>68</v>
      </c>
      <c r="N111">
        <v>1</v>
      </c>
    </row>
    <row r="112" spans="1:14">
      <c r="A112" t="s">
        <v>183</v>
      </c>
      <c r="B112">
        <v>26</v>
      </c>
      <c r="C112" t="s">
        <v>28</v>
      </c>
      <c r="D112" t="s">
        <v>43</v>
      </c>
      <c r="E112">
        <v>6</v>
      </c>
      <c r="F112" t="s">
        <v>24</v>
      </c>
      <c r="G112" t="s">
        <v>305</v>
      </c>
      <c r="H112" t="s">
        <v>25</v>
      </c>
      <c r="I112">
        <v>6</v>
      </c>
      <c r="J112" t="s">
        <v>35</v>
      </c>
      <c r="K112" t="s">
        <v>17</v>
      </c>
      <c r="L112" t="s">
        <v>17</v>
      </c>
      <c r="M112" t="s">
        <v>184</v>
      </c>
      <c r="N112">
        <v>11</v>
      </c>
    </row>
    <row r="113" spans="1:14">
      <c r="A113" t="s">
        <v>185</v>
      </c>
      <c r="B113">
        <v>26</v>
      </c>
      <c r="C113" t="s">
        <v>28</v>
      </c>
      <c r="D113" t="s">
        <v>23</v>
      </c>
      <c r="E113">
        <v>10</v>
      </c>
      <c r="F113" t="s">
        <v>17</v>
      </c>
      <c r="G113" t="s">
        <v>186</v>
      </c>
      <c r="H113" t="s">
        <v>25</v>
      </c>
      <c r="I113">
        <v>15</v>
      </c>
      <c r="J113" t="s">
        <v>20</v>
      </c>
      <c r="K113" t="s">
        <v>17</v>
      </c>
      <c r="L113" t="s">
        <v>24</v>
      </c>
      <c r="M113" t="s">
        <v>21</v>
      </c>
      <c r="N113">
        <v>7</v>
      </c>
    </row>
    <row r="114" spans="1:14">
      <c r="A114" t="s">
        <v>187</v>
      </c>
      <c r="B114">
        <v>29</v>
      </c>
      <c r="C114" t="s">
        <v>28</v>
      </c>
      <c r="D114" t="s">
        <v>31</v>
      </c>
      <c r="E114">
        <v>12</v>
      </c>
      <c r="F114" t="s">
        <v>24</v>
      </c>
      <c r="G114" t="s">
        <v>305</v>
      </c>
      <c r="H114" t="s">
        <v>37</v>
      </c>
      <c r="I114">
        <v>5</v>
      </c>
      <c r="J114" t="s">
        <v>41</v>
      </c>
      <c r="K114" t="s">
        <v>17</v>
      </c>
      <c r="L114" t="s">
        <v>17</v>
      </c>
      <c r="M114" t="s">
        <v>21</v>
      </c>
      <c r="N114">
        <v>5</v>
      </c>
    </row>
    <row r="115" spans="1:14">
      <c r="A115" t="s">
        <v>188</v>
      </c>
      <c r="B115">
        <v>26</v>
      </c>
      <c r="C115" t="s">
        <v>30</v>
      </c>
      <c r="D115" t="s">
        <v>31</v>
      </c>
      <c r="E115">
        <v>11</v>
      </c>
      <c r="F115" t="s">
        <v>24</v>
      </c>
      <c r="G115" t="s">
        <v>305</v>
      </c>
      <c r="H115" t="s">
        <v>25</v>
      </c>
      <c r="I115">
        <v>2</v>
      </c>
      <c r="J115" t="s">
        <v>20</v>
      </c>
      <c r="K115" t="s">
        <v>17</v>
      </c>
      <c r="L115" t="s">
        <v>24</v>
      </c>
      <c r="M115" t="s">
        <v>21</v>
      </c>
      <c r="N115">
        <v>11</v>
      </c>
    </row>
    <row r="116" spans="1:14">
      <c r="A116" t="s">
        <v>189</v>
      </c>
      <c r="B116">
        <v>22</v>
      </c>
      <c r="C116" t="s">
        <v>28</v>
      </c>
      <c r="D116" t="s">
        <v>59</v>
      </c>
      <c r="E116">
        <v>13</v>
      </c>
      <c r="F116" t="s">
        <v>24</v>
      </c>
      <c r="G116" t="s">
        <v>305</v>
      </c>
      <c r="H116" t="s">
        <v>25</v>
      </c>
      <c r="I116">
        <v>2</v>
      </c>
      <c r="J116" t="s">
        <v>307</v>
      </c>
      <c r="K116" t="s">
        <v>17</v>
      </c>
      <c r="L116" t="s">
        <v>17</v>
      </c>
      <c r="M116" t="s">
        <v>21</v>
      </c>
      <c r="N116">
        <v>2</v>
      </c>
    </row>
    <row r="117" spans="1:14">
      <c r="A117" t="s">
        <v>190</v>
      </c>
      <c r="B117">
        <v>30</v>
      </c>
      <c r="C117" t="s">
        <v>28</v>
      </c>
      <c r="D117" t="s">
        <v>16</v>
      </c>
      <c r="E117">
        <v>5</v>
      </c>
      <c r="F117" t="s">
        <v>24</v>
      </c>
      <c r="G117" t="s">
        <v>305</v>
      </c>
      <c r="H117" t="s">
        <v>25</v>
      </c>
      <c r="I117">
        <v>5</v>
      </c>
      <c r="J117" t="s">
        <v>20</v>
      </c>
      <c r="K117" t="s">
        <v>17</v>
      </c>
      <c r="L117" t="s">
        <v>17</v>
      </c>
      <c r="M117" t="s">
        <v>21</v>
      </c>
      <c r="N117">
        <v>5</v>
      </c>
    </row>
    <row r="118" spans="1:14">
      <c r="A118" t="s">
        <v>191</v>
      </c>
      <c r="B118">
        <v>28</v>
      </c>
      <c r="C118" t="s">
        <v>30</v>
      </c>
      <c r="D118" t="s">
        <v>59</v>
      </c>
      <c r="E118">
        <v>15</v>
      </c>
      <c r="F118" t="s">
        <v>24</v>
      </c>
      <c r="G118" t="s">
        <v>305</v>
      </c>
      <c r="H118" t="s">
        <v>25</v>
      </c>
      <c r="I118">
        <v>1</v>
      </c>
      <c r="J118" t="s">
        <v>20</v>
      </c>
      <c r="K118" t="s">
        <v>17</v>
      </c>
      <c r="L118" t="s">
        <v>24</v>
      </c>
      <c r="M118" t="s">
        <v>21</v>
      </c>
      <c r="N118">
        <v>2</v>
      </c>
    </row>
    <row r="119" spans="1:14">
      <c r="A119" t="s">
        <v>192</v>
      </c>
      <c r="B119">
        <v>45</v>
      </c>
      <c r="C119" t="s">
        <v>28</v>
      </c>
      <c r="D119" t="s">
        <v>90</v>
      </c>
      <c r="E119">
        <v>6</v>
      </c>
      <c r="F119" t="s">
        <v>24</v>
      </c>
      <c r="G119" t="s">
        <v>305</v>
      </c>
      <c r="H119" t="s">
        <v>25</v>
      </c>
      <c r="I119">
        <v>5</v>
      </c>
      <c r="J119" t="s">
        <v>20</v>
      </c>
      <c r="K119" t="s">
        <v>17</v>
      </c>
      <c r="L119" t="s">
        <v>17</v>
      </c>
      <c r="M119" t="s">
        <v>193</v>
      </c>
      <c r="N119">
        <v>0</v>
      </c>
    </row>
    <row r="120" spans="1:14">
      <c r="A120" t="s">
        <v>194</v>
      </c>
      <c r="B120">
        <v>28</v>
      </c>
      <c r="C120" t="s">
        <v>30</v>
      </c>
      <c r="D120" t="s">
        <v>59</v>
      </c>
      <c r="E120">
        <v>4</v>
      </c>
      <c r="F120" t="s">
        <v>24</v>
      </c>
      <c r="G120" t="s">
        <v>305</v>
      </c>
      <c r="H120" t="s">
        <v>25</v>
      </c>
      <c r="I120">
        <v>2</v>
      </c>
      <c r="J120" t="s">
        <v>307</v>
      </c>
      <c r="K120" t="s">
        <v>17</v>
      </c>
      <c r="L120" t="s">
        <v>17</v>
      </c>
      <c r="M120" t="s">
        <v>21</v>
      </c>
      <c r="N120">
        <v>1</v>
      </c>
    </row>
    <row r="121" spans="1:14">
      <c r="A121" t="s">
        <v>195</v>
      </c>
      <c r="B121">
        <v>25</v>
      </c>
      <c r="C121" t="s">
        <v>28</v>
      </c>
      <c r="D121" t="s">
        <v>59</v>
      </c>
      <c r="E121">
        <v>1</v>
      </c>
      <c r="F121" t="s">
        <v>17</v>
      </c>
      <c r="G121" t="s">
        <v>196</v>
      </c>
      <c r="H121" t="s">
        <v>37</v>
      </c>
      <c r="I121">
        <v>6</v>
      </c>
      <c r="J121" t="s">
        <v>20</v>
      </c>
      <c r="K121" t="s">
        <v>17</v>
      </c>
      <c r="L121" t="s">
        <v>17</v>
      </c>
      <c r="M121" t="s">
        <v>197</v>
      </c>
      <c r="N121">
        <v>3</v>
      </c>
    </row>
    <row r="122" spans="1:14">
      <c r="A122" t="s">
        <v>198</v>
      </c>
      <c r="B122">
        <v>22</v>
      </c>
      <c r="C122" t="s">
        <v>28</v>
      </c>
      <c r="D122" t="s">
        <v>59</v>
      </c>
      <c r="E122">
        <v>22</v>
      </c>
      <c r="F122" t="s">
        <v>24</v>
      </c>
      <c r="G122" t="s">
        <v>305</v>
      </c>
      <c r="H122" t="s">
        <v>25</v>
      </c>
      <c r="I122">
        <v>2</v>
      </c>
      <c r="J122" t="s">
        <v>20</v>
      </c>
      <c r="K122" t="s">
        <v>17</v>
      </c>
      <c r="L122" t="s">
        <v>17</v>
      </c>
      <c r="M122" t="s">
        <v>68</v>
      </c>
      <c r="N122">
        <v>2</v>
      </c>
    </row>
    <row r="123" spans="1:14">
      <c r="A123" t="s">
        <v>199</v>
      </c>
      <c r="B123">
        <v>21</v>
      </c>
      <c r="C123" t="s">
        <v>28</v>
      </c>
      <c r="D123" t="s">
        <v>23</v>
      </c>
      <c r="E123">
        <v>6</v>
      </c>
      <c r="F123" t="s">
        <v>24</v>
      </c>
      <c r="G123" t="s">
        <v>305</v>
      </c>
      <c r="H123" t="s">
        <v>25</v>
      </c>
      <c r="I123">
        <v>5</v>
      </c>
      <c r="J123" t="s">
        <v>20</v>
      </c>
      <c r="K123" t="s">
        <v>17</v>
      </c>
      <c r="L123" t="s">
        <v>17</v>
      </c>
      <c r="M123" t="s">
        <v>68</v>
      </c>
      <c r="N123">
        <v>2</v>
      </c>
    </row>
    <row r="124" spans="1:14">
      <c r="A124" t="s">
        <v>200</v>
      </c>
      <c r="B124">
        <v>22</v>
      </c>
      <c r="C124" t="s">
        <v>28</v>
      </c>
      <c r="D124" t="s">
        <v>16</v>
      </c>
      <c r="E124">
        <v>3</v>
      </c>
      <c r="F124" t="s">
        <v>24</v>
      </c>
      <c r="G124" t="s">
        <v>305</v>
      </c>
      <c r="H124" t="s">
        <v>25</v>
      </c>
      <c r="I124">
        <v>2</v>
      </c>
      <c r="J124" t="s">
        <v>20</v>
      </c>
      <c r="K124" t="s">
        <v>17</v>
      </c>
      <c r="L124" t="s">
        <v>17</v>
      </c>
      <c r="M124" t="s">
        <v>21</v>
      </c>
      <c r="N124">
        <v>2</v>
      </c>
    </row>
    <row r="125" spans="1:14">
      <c r="A125" t="s">
        <v>201</v>
      </c>
      <c r="B125">
        <v>40</v>
      </c>
      <c r="C125" t="s">
        <v>28</v>
      </c>
      <c r="D125" t="s">
        <v>23</v>
      </c>
      <c r="E125">
        <v>2</v>
      </c>
      <c r="F125" t="s">
        <v>24</v>
      </c>
      <c r="G125" t="s">
        <v>305</v>
      </c>
      <c r="H125" t="s">
        <v>25</v>
      </c>
      <c r="I125">
        <v>5</v>
      </c>
      <c r="J125" t="s">
        <v>307</v>
      </c>
      <c r="K125" t="s">
        <v>24</v>
      </c>
      <c r="L125" t="s">
        <v>305</v>
      </c>
      <c r="M125" t="s">
        <v>21</v>
      </c>
      <c r="N125">
        <v>1</v>
      </c>
    </row>
    <row r="126" spans="1:14">
      <c r="A126" t="s">
        <v>202</v>
      </c>
      <c r="B126">
        <v>25</v>
      </c>
      <c r="C126" t="s">
        <v>28</v>
      </c>
      <c r="D126" t="s">
        <v>59</v>
      </c>
      <c r="E126">
        <v>5</v>
      </c>
      <c r="F126" t="s">
        <v>24</v>
      </c>
      <c r="G126" t="s">
        <v>305</v>
      </c>
      <c r="H126" t="s">
        <v>25</v>
      </c>
      <c r="I126">
        <v>6</v>
      </c>
      <c r="J126" t="s">
        <v>307</v>
      </c>
      <c r="K126" t="s">
        <v>17</v>
      </c>
      <c r="L126" t="s">
        <v>24</v>
      </c>
      <c r="M126" t="s">
        <v>21</v>
      </c>
      <c r="N126">
        <v>0</v>
      </c>
    </row>
    <row r="127" spans="1:14">
      <c r="A127" t="s">
        <v>203</v>
      </c>
      <c r="B127">
        <v>31</v>
      </c>
      <c r="C127" t="s">
        <v>30</v>
      </c>
      <c r="D127" t="s">
        <v>43</v>
      </c>
      <c r="E127">
        <v>1</v>
      </c>
      <c r="F127" t="s">
        <v>24</v>
      </c>
      <c r="G127" t="s">
        <v>305</v>
      </c>
      <c r="H127" t="s">
        <v>37</v>
      </c>
      <c r="I127">
        <v>2</v>
      </c>
      <c r="J127" t="s">
        <v>20</v>
      </c>
      <c r="K127" t="s">
        <v>24</v>
      </c>
      <c r="L127" t="s">
        <v>305</v>
      </c>
      <c r="M127" t="s">
        <v>21</v>
      </c>
      <c r="N127">
        <v>2</v>
      </c>
    </row>
    <row r="128" spans="1:14">
      <c r="A128" t="s">
        <v>204</v>
      </c>
      <c r="B128">
        <v>35</v>
      </c>
      <c r="C128" t="s">
        <v>28</v>
      </c>
      <c r="D128" t="s">
        <v>43</v>
      </c>
      <c r="E128">
        <v>9</v>
      </c>
      <c r="F128" t="s">
        <v>24</v>
      </c>
      <c r="G128" t="s">
        <v>305</v>
      </c>
      <c r="H128" t="s">
        <v>25</v>
      </c>
      <c r="I128">
        <v>2</v>
      </c>
      <c r="J128" t="s">
        <v>20</v>
      </c>
      <c r="K128" t="s">
        <v>17</v>
      </c>
      <c r="L128" t="s">
        <v>17</v>
      </c>
      <c r="M128" t="s">
        <v>21</v>
      </c>
      <c r="N128">
        <v>3</v>
      </c>
    </row>
    <row r="129" spans="1:14">
      <c r="A129" t="s">
        <v>205</v>
      </c>
      <c r="B129">
        <v>33</v>
      </c>
      <c r="C129" t="s">
        <v>28</v>
      </c>
      <c r="D129" t="s">
        <v>59</v>
      </c>
      <c r="E129">
        <v>6</v>
      </c>
      <c r="F129" t="s">
        <v>24</v>
      </c>
      <c r="G129" t="s">
        <v>305</v>
      </c>
      <c r="H129" t="s">
        <v>37</v>
      </c>
      <c r="I129">
        <v>5</v>
      </c>
      <c r="J129" t="s">
        <v>307</v>
      </c>
      <c r="K129" t="s">
        <v>17</v>
      </c>
      <c r="L129" t="s">
        <v>17</v>
      </c>
      <c r="M129" t="s">
        <v>206</v>
      </c>
      <c r="N129">
        <v>2</v>
      </c>
    </row>
    <row r="130" spans="1:14">
      <c r="A130" t="s">
        <v>199</v>
      </c>
      <c r="B130">
        <v>15</v>
      </c>
      <c r="C130" t="s">
        <v>30</v>
      </c>
      <c r="D130" t="s">
        <v>23</v>
      </c>
      <c r="E130">
        <v>8</v>
      </c>
      <c r="F130" t="s">
        <v>24</v>
      </c>
      <c r="G130" t="s">
        <v>305</v>
      </c>
      <c r="H130" t="s">
        <v>25</v>
      </c>
      <c r="I130">
        <v>2</v>
      </c>
      <c r="J130" t="s">
        <v>20</v>
      </c>
      <c r="K130" t="s">
        <v>17</v>
      </c>
      <c r="L130" t="s">
        <v>24</v>
      </c>
      <c r="M130" t="s">
        <v>21</v>
      </c>
      <c r="N130">
        <v>6</v>
      </c>
    </row>
    <row r="131" spans="1:14">
      <c r="A131" t="s">
        <v>207</v>
      </c>
      <c r="B131">
        <v>25</v>
      </c>
      <c r="C131" t="s">
        <v>28</v>
      </c>
      <c r="D131" t="s">
        <v>90</v>
      </c>
      <c r="E131">
        <v>4</v>
      </c>
      <c r="F131" t="s">
        <v>17</v>
      </c>
      <c r="G131" t="s">
        <v>208</v>
      </c>
      <c r="H131" t="s">
        <v>25</v>
      </c>
      <c r="I131">
        <v>0</v>
      </c>
      <c r="J131" t="s">
        <v>35</v>
      </c>
      <c r="K131" t="s">
        <v>17</v>
      </c>
      <c r="L131" t="s">
        <v>24</v>
      </c>
      <c r="M131" t="s">
        <v>21</v>
      </c>
      <c r="N131">
        <v>2</v>
      </c>
    </row>
    <row r="132" spans="1:14">
      <c r="A132" t="s">
        <v>209</v>
      </c>
      <c r="B132">
        <v>41</v>
      </c>
      <c r="C132" t="s">
        <v>28</v>
      </c>
      <c r="D132" t="s">
        <v>23</v>
      </c>
      <c r="E132">
        <v>6</v>
      </c>
      <c r="F132" t="s">
        <v>24</v>
      </c>
      <c r="G132" t="s">
        <v>305</v>
      </c>
      <c r="H132" t="s">
        <v>25</v>
      </c>
      <c r="I132">
        <v>12</v>
      </c>
      <c r="J132" t="s">
        <v>20</v>
      </c>
      <c r="K132" t="s">
        <v>17</v>
      </c>
      <c r="L132" t="s">
        <v>24</v>
      </c>
      <c r="M132" t="s">
        <v>21</v>
      </c>
      <c r="N132">
        <v>1</v>
      </c>
    </row>
    <row r="133" spans="1:14">
      <c r="A133" t="s">
        <v>201</v>
      </c>
      <c r="B133">
        <v>52</v>
      </c>
      <c r="C133" t="s">
        <v>28</v>
      </c>
      <c r="D133" t="s">
        <v>23</v>
      </c>
      <c r="E133">
        <v>12</v>
      </c>
      <c r="F133" t="s">
        <v>17</v>
      </c>
      <c r="G133" t="s">
        <v>210</v>
      </c>
      <c r="H133" t="s">
        <v>25</v>
      </c>
      <c r="I133">
        <v>2</v>
      </c>
      <c r="J133" t="s">
        <v>41</v>
      </c>
      <c r="K133" t="s">
        <v>17</v>
      </c>
      <c r="L133" t="s">
        <v>17</v>
      </c>
      <c r="M133" t="s">
        <v>68</v>
      </c>
      <c r="N133">
        <v>1</v>
      </c>
    </row>
    <row r="134" spans="1:14">
      <c r="A134" t="s">
        <v>211</v>
      </c>
      <c r="B134">
        <v>39</v>
      </c>
      <c r="C134" t="s">
        <v>28</v>
      </c>
      <c r="D134" t="s">
        <v>31</v>
      </c>
      <c r="E134">
        <v>10</v>
      </c>
      <c r="F134" t="s">
        <v>24</v>
      </c>
      <c r="G134" t="s">
        <v>305</v>
      </c>
      <c r="H134" t="s">
        <v>25</v>
      </c>
      <c r="I134">
        <v>11</v>
      </c>
      <c r="J134" t="s">
        <v>20</v>
      </c>
      <c r="K134" t="s">
        <v>17</v>
      </c>
      <c r="L134" t="s">
        <v>24</v>
      </c>
      <c r="M134" t="s">
        <v>21</v>
      </c>
      <c r="N134">
        <v>1</v>
      </c>
    </row>
    <row r="135" spans="1:14">
      <c r="A135" t="s">
        <v>212</v>
      </c>
      <c r="B135">
        <v>25</v>
      </c>
      <c r="C135" t="s">
        <v>28</v>
      </c>
      <c r="D135" t="s">
        <v>31</v>
      </c>
      <c r="E135">
        <v>11</v>
      </c>
      <c r="F135" t="s">
        <v>24</v>
      </c>
      <c r="G135" t="s">
        <v>305</v>
      </c>
      <c r="H135" t="s">
        <v>25</v>
      </c>
      <c r="I135">
        <v>12</v>
      </c>
      <c r="J135" t="s">
        <v>20</v>
      </c>
      <c r="K135" t="s">
        <v>17</v>
      </c>
      <c r="L135" t="s">
        <v>24</v>
      </c>
      <c r="M135" t="s">
        <v>213</v>
      </c>
      <c r="N135">
        <v>0</v>
      </c>
    </row>
    <row r="136" spans="1:14">
      <c r="A136" t="s">
        <v>214</v>
      </c>
      <c r="B136">
        <v>35</v>
      </c>
      <c r="C136" t="s">
        <v>15</v>
      </c>
      <c r="D136" t="s">
        <v>59</v>
      </c>
      <c r="E136">
        <v>17</v>
      </c>
      <c r="F136" t="s">
        <v>24</v>
      </c>
      <c r="G136" t="s">
        <v>305</v>
      </c>
      <c r="H136" t="s">
        <v>25</v>
      </c>
      <c r="I136">
        <v>2</v>
      </c>
      <c r="J136" t="s">
        <v>20</v>
      </c>
      <c r="K136" t="s">
        <v>17</v>
      </c>
      <c r="L136" t="s">
        <v>17</v>
      </c>
      <c r="M136" t="s">
        <v>215</v>
      </c>
      <c r="N136">
        <v>9</v>
      </c>
    </row>
    <row r="137" spans="1:14">
      <c r="A137" t="s">
        <v>216</v>
      </c>
      <c r="B137">
        <v>43</v>
      </c>
      <c r="C137" t="s">
        <v>28</v>
      </c>
      <c r="D137" t="s">
        <v>59</v>
      </c>
      <c r="E137">
        <v>6</v>
      </c>
      <c r="F137" t="s">
        <v>24</v>
      </c>
      <c r="G137" t="s">
        <v>305</v>
      </c>
      <c r="H137" t="s">
        <v>25</v>
      </c>
      <c r="I137">
        <v>2</v>
      </c>
      <c r="J137" t="s">
        <v>20</v>
      </c>
      <c r="K137" t="s">
        <v>17</v>
      </c>
      <c r="L137" t="s">
        <v>17</v>
      </c>
      <c r="M137" t="s">
        <v>184</v>
      </c>
      <c r="N137">
        <v>2</v>
      </c>
    </row>
    <row r="138" spans="1:14">
      <c r="A138" t="s">
        <v>217</v>
      </c>
      <c r="B138">
        <v>37</v>
      </c>
      <c r="C138" t="s">
        <v>28</v>
      </c>
      <c r="D138" t="s">
        <v>59</v>
      </c>
      <c r="E138">
        <v>15</v>
      </c>
      <c r="F138" t="s">
        <v>17</v>
      </c>
      <c r="G138" t="s">
        <v>218</v>
      </c>
      <c r="H138" t="s">
        <v>37</v>
      </c>
      <c r="I138">
        <v>3</v>
      </c>
      <c r="J138" t="s">
        <v>307</v>
      </c>
      <c r="K138" t="s">
        <v>17</v>
      </c>
      <c r="L138" t="s">
        <v>17</v>
      </c>
      <c r="M138" t="s">
        <v>21</v>
      </c>
      <c r="N138">
        <v>4</v>
      </c>
    </row>
    <row r="139" spans="1:14">
      <c r="A139" t="s">
        <v>219</v>
      </c>
      <c r="B139">
        <v>26</v>
      </c>
      <c r="C139" t="s">
        <v>28</v>
      </c>
      <c r="D139" t="s">
        <v>59</v>
      </c>
      <c r="E139">
        <v>3</v>
      </c>
      <c r="F139" t="s">
        <v>24</v>
      </c>
      <c r="G139" t="s">
        <v>305</v>
      </c>
      <c r="H139" t="s">
        <v>25</v>
      </c>
      <c r="I139">
        <v>2</v>
      </c>
      <c r="J139" t="s">
        <v>20</v>
      </c>
      <c r="K139" t="s">
        <v>17</v>
      </c>
      <c r="L139" t="s">
        <v>17</v>
      </c>
      <c r="M139" t="s">
        <v>21</v>
      </c>
      <c r="N139">
        <v>1</v>
      </c>
    </row>
    <row r="140" spans="1:14">
      <c r="A140" t="s">
        <v>220</v>
      </c>
      <c r="B140">
        <v>5</v>
      </c>
      <c r="C140" t="s">
        <v>28</v>
      </c>
      <c r="D140" t="s">
        <v>59</v>
      </c>
      <c r="E140">
        <v>5</v>
      </c>
      <c r="F140" t="s">
        <v>24</v>
      </c>
      <c r="G140" t="s">
        <v>305</v>
      </c>
      <c r="H140" t="s">
        <v>51</v>
      </c>
      <c r="I140">
        <v>2</v>
      </c>
      <c r="J140" t="s">
        <v>20</v>
      </c>
      <c r="K140" t="s">
        <v>17</v>
      </c>
      <c r="L140" t="s">
        <v>17</v>
      </c>
      <c r="M140" t="s">
        <v>21</v>
      </c>
      <c r="N140">
        <v>1</v>
      </c>
    </row>
    <row r="141" spans="1:14">
      <c r="A141" t="s">
        <v>221</v>
      </c>
      <c r="B141">
        <v>36</v>
      </c>
      <c r="C141" t="s">
        <v>28</v>
      </c>
      <c r="D141" t="s">
        <v>23</v>
      </c>
      <c r="E141">
        <v>7</v>
      </c>
      <c r="F141" t="s">
        <v>24</v>
      </c>
      <c r="G141" t="s">
        <v>305</v>
      </c>
      <c r="H141" t="s">
        <v>25</v>
      </c>
      <c r="I141">
        <v>2</v>
      </c>
      <c r="J141" t="s">
        <v>20</v>
      </c>
      <c r="K141" t="s">
        <v>17</v>
      </c>
      <c r="L141" t="s">
        <v>24</v>
      </c>
      <c r="M141" t="s">
        <v>21</v>
      </c>
      <c r="N141">
        <v>2</v>
      </c>
    </row>
    <row r="142" spans="1:14">
      <c r="A142" t="s">
        <v>222</v>
      </c>
      <c r="B142">
        <v>33</v>
      </c>
      <c r="C142" t="s">
        <v>28</v>
      </c>
      <c r="D142" t="s">
        <v>31</v>
      </c>
      <c r="E142">
        <v>1</v>
      </c>
      <c r="F142" t="s">
        <v>24</v>
      </c>
      <c r="G142" t="s">
        <v>305</v>
      </c>
      <c r="H142" t="s">
        <v>37</v>
      </c>
      <c r="I142">
        <v>4</v>
      </c>
      <c r="J142" t="s">
        <v>20</v>
      </c>
      <c r="K142" t="s">
        <v>24</v>
      </c>
      <c r="L142" t="s">
        <v>305</v>
      </c>
      <c r="M142" t="s">
        <v>21</v>
      </c>
      <c r="N142">
        <v>2</v>
      </c>
    </row>
    <row r="143" spans="1:14">
      <c r="A143" t="s">
        <v>223</v>
      </c>
      <c r="B143">
        <v>36</v>
      </c>
      <c r="C143" t="s">
        <v>28</v>
      </c>
      <c r="D143" t="s">
        <v>23</v>
      </c>
      <c r="E143">
        <v>5</v>
      </c>
      <c r="F143" t="s">
        <v>24</v>
      </c>
      <c r="G143" t="s">
        <v>305</v>
      </c>
      <c r="H143" t="s">
        <v>25</v>
      </c>
      <c r="I143">
        <v>5</v>
      </c>
      <c r="J143" t="s">
        <v>20</v>
      </c>
      <c r="K143" t="s">
        <v>17</v>
      </c>
      <c r="L143" t="s">
        <v>24</v>
      </c>
      <c r="M143" t="s">
        <v>21</v>
      </c>
      <c r="N143">
        <v>3</v>
      </c>
    </row>
    <row r="144" spans="1:14">
      <c r="A144" t="s">
        <v>224</v>
      </c>
      <c r="B144">
        <v>25</v>
      </c>
      <c r="C144" t="s">
        <v>28</v>
      </c>
      <c r="D144" t="s">
        <v>31</v>
      </c>
      <c r="E144">
        <v>9</v>
      </c>
      <c r="F144" t="s">
        <v>24</v>
      </c>
      <c r="G144" t="s">
        <v>305</v>
      </c>
      <c r="H144" t="s">
        <v>25</v>
      </c>
      <c r="I144">
        <v>10</v>
      </c>
      <c r="J144" t="s">
        <v>20</v>
      </c>
      <c r="K144" t="s">
        <v>17</v>
      </c>
      <c r="L144" t="s">
        <v>24</v>
      </c>
      <c r="M144" t="s">
        <v>21</v>
      </c>
      <c r="N144">
        <v>1</v>
      </c>
    </row>
    <row r="145" spans="1:14">
      <c r="A145" t="s">
        <v>225</v>
      </c>
      <c r="B145">
        <v>18</v>
      </c>
      <c r="C145" t="s">
        <v>28</v>
      </c>
      <c r="D145" t="s">
        <v>59</v>
      </c>
      <c r="E145">
        <v>6</v>
      </c>
      <c r="F145" t="s">
        <v>24</v>
      </c>
      <c r="G145" t="s">
        <v>305</v>
      </c>
      <c r="H145" t="s">
        <v>25</v>
      </c>
      <c r="I145">
        <v>6</v>
      </c>
      <c r="J145" t="s">
        <v>20</v>
      </c>
      <c r="K145" t="s">
        <v>17</v>
      </c>
      <c r="L145" t="s">
        <v>17</v>
      </c>
      <c r="M145" t="s">
        <v>26</v>
      </c>
      <c r="N145">
        <v>2</v>
      </c>
    </row>
    <row r="146" spans="1:14">
      <c r="A146" t="s">
        <v>226</v>
      </c>
      <c r="B146">
        <v>22</v>
      </c>
      <c r="C146" t="s">
        <v>28</v>
      </c>
      <c r="D146" t="s">
        <v>31</v>
      </c>
      <c r="E146">
        <v>6</v>
      </c>
      <c r="F146" t="s">
        <v>24</v>
      </c>
      <c r="G146" t="s">
        <v>305</v>
      </c>
      <c r="H146" t="s">
        <v>25</v>
      </c>
      <c r="I146">
        <v>2</v>
      </c>
      <c r="J146" t="s">
        <v>20</v>
      </c>
      <c r="K146" t="s">
        <v>17</v>
      </c>
      <c r="L146" t="s">
        <v>17</v>
      </c>
      <c r="M146" t="s">
        <v>21</v>
      </c>
      <c r="N146">
        <v>1</v>
      </c>
    </row>
    <row r="147" spans="1:14">
      <c r="A147" t="s">
        <v>227</v>
      </c>
      <c r="B147">
        <v>36</v>
      </c>
      <c r="C147" t="s">
        <v>28</v>
      </c>
      <c r="D147" t="s">
        <v>23</v>
      </c>
      <c r="E147">
        <v>6</v>
      </c>
      <c r="F147" t="s">
        <v>24</v>
      </c>
      <c r="G147" t="s">
        <v>305</v>
      </c>
      <c r="H147" t="s">
        <v>19</v>
      </c>
      <c r="I147">
        <v>1</v>
      </c>
      <c r="J147" t="s">
        <v>307</v>
      </c>
      <c r="K147" t="s">
        <v>17</v>
      </c>
      <c r="L147" t="s">
        <v>17</v>
      </c>
      <c r="M147" t="s">
        <v>21</v>
      </c>
      <c r="N147">
        <v>3</v>
      </c>
    </row>
    <row r="148" spans="1:14">
      <c r="A148" t="s">
        <v>22</v>
      </c>
      <c r="B148">
        <v>28</v>
      </c>
      <c r="C148" t="s">
        <v>15</v>
      </c>
      <c r="D148" t="s">
        <v>23</v>
      </c>
      <c r="E148">
        <v>30</v>
      </c>
      <c r="F148" t="s">
        <v>17</v>
      </c>
      <c r="G148" t="s">
        <v>228</v>
      </c>
      <c r="H148" t="s">
        <v>37</v>
      </c>
      <c r="I148">
        <v>3</v>
      </c>
      <c r="J148" t="s">
        <v>307</v>
      </c>
      <c r="K148" t="s">
        <v>17</v>
      </c>
      <c r="L148" t="s">
        <v>24</v>
      </c>
      <c r="M148" t="s">
        <v>21</v>
      </c>
      <c r="N148">
        <v>11</v>
      </c>
    </row>
    <row r="149" spans="1:14">
      <c r="A149" t="s">
        <v>229</v>
      </c>
      <c r="B149">
        <v>36</v>
      </c>
      <c r="C149" t="s">
        <v>28</v>
      </c>
      <c r="D149" t="s">
        <v>43</v>
      </c>
      <c r="E149">
        <v>2</v>
      </c>
      <c r="F149" t="s">
        <v>24</v>
      </c>
      <c r="G149" t="s">
        <v>305</v>
      </c>
      <c r="H149" t="s">
        <v>25</v>
      </c>
      <c r="I149">
        <v>5</v>
      </c>
      <c r="J149" t="s">
        <v>20</v>
      </c>
      <c r="K149" t="s">
        <v>17</v>
      </c>
      <c r="L149" t="s">
        <v>17</v>
      </c>
      <c r="M149" t="s">
        <v>26</v>
      </c>
      <c r="N149">
        <v>2</v>
      </c>
    </row>
    <row r="150" spans="1:14">
      <c r="A150" t="s">
        <v>230</v>
      </c>
      <c r="B150">
        <v>30</v>
      </c>
      <c r="C150" t="s">
        <v>28</v>
      </c>
      <c r="D150" t="s">
        <v>90</v>
      </c>
      <c r="E150">
        <v>7</v>
      </c>
      <c r="F150" t="s">
        <v>24</v>
      </c>
      <c r="G150" t="s">
        <v>305</v>
      </c>
      <c r="H150" t="s">
        <v>25</v>
      </c>
      <c r="I150">
        <v>5</v>
      </c>
      <c r="J150" t="s">
        <v>20</v>
      </c>
      <c r="K150" t="s">
        <v>17</v>
      </c>
      <c r="L150" t="s">
        <v>24</v>
      </c>
      <c r="M150" t="s">
        <v>21</v>
      </c>
      <c r="N150">
        <v>3</v>
      </c>
    </row>
    <row r="151" spans="1:14">
      <c r="A151" t="s">
        <v>231</v>
      </c>
      <c r="B151">
        <v>15</v>
      </c>
      <c r="C151" t="s">
        <v>28</v>
      </c>
      <c r="D151" t="s">
        <v>59</v>
      </c>
      <c r="E151">
        <v>20</v>
      </c>
      <c r="F151" t="s">
        <v>24</v>
      </c>
      <c r="G151" t="s">
        <v>305</v>
      </c>
      <c r="H151" t="s">
        <v>37</v>
      </c>
      <c r="I151">
        <v>1</v>
      </c>
      <c r="J151" t="s">
        <v>20</v>
      </c>
      <c r="K151" t="s">
        <v>17</v>
      </c>
      <c r="L151" t="s">
        <v>24</v>
      </c>
      <c r="M151" t="s">
        <v>21</v>
      </c>
      <c r="N151">
        <v>2</v>
      </c>
    </row>
    <row r="152" spans="1:14">
      <c r="A152" t="s">
        <v>232</v>
      </c>
      <c r="B152">
        <v>25</v>
      </c>
      <c r="C152" t="s">
        <v>28</v>
      </c>
      <c r="D152" t="s">
        <v>43</v>
      </c>
      <c r="E152">
        <v>3</v>
      </c>
      <c r="F152" t="s">
        <v>24</v>
      </c>
      <c r="G152" t="s">
        <v>305</v>
      </c>
      <c r="H152" t="s">
        <v>37</v>
      </c>
      <c r="I152">
        <v>2</v>
      </c>
      <c r="J152" t="s">
        <v>307</v>
      </c>
      <c r="K152" t="s">
        <v>17</v>
      </c>
      <c r="L152" t="s">
        <v>17</v>
      </c>
      <c r="M152" t="s">
        <v>21</v>
      </c>
      <c r="N152">
        <v>5</v>
      </c>
    </row>
    <row r="153" spans="1:14">
      <c r="A153" t="s">
        <v>233</v>
      </c>
      <c r="B153">
        <v>20</v>
      </c>
      <c r="C153" t="s">
        <v>28</v>
      </c>
      <c r="D153" t="s">
        <v>16</v>
      </c>
      <c r="E153">
        <v>3</v>
      </c>
      <c r="F153" t="s">
        <v>24</v>
      </c>
      <c r="G153" t="s">
        <v>305</v>
      </c>
      <c r="H153" t="s">
        <v>25</v>
      </c>
      <c r="I153">
        <v>2</v>
      </c>
      <c r="J153" t="s">
        <v>20</v>
      </c>
      <c r="K153" t="s">
        <v>17</v>
      </c>
      <c r="L153" t="s">
        <v>17</v>
      </c>
      <c r="M153" t="s">
        <v>68</v>
      </c>
      <c r="N153">
        <v>2</v>
      </c>
    </row>
    <row r="154" spans="1:14">
      <c r="A154" t="s">
        <v>234</v>
      </c>
      <c r="B154">
        <v>16</v>
      </c>
      <c r="C154" t="s">
        <v>28</v>
      </c>
      <c r="D154" t="s">
        <v>23</v>
      </c>
      <c r="E154">
        <v>2</v>
      </c>
      <c r="F154" t="s">
        <v>24</v>
      </c>
      <c r="G154" t="s">
        <v>305</v>
      </c>
      <c r="H154" t="s">
        <v>37</v>
      </c>
      <c r="I154">
        <v>2</v>
      </c>
      <c r="J154" t="s">
        <v>20</v>
      </c>
      <c r="K154" t="s">
        <v>17</v>
      </c>
      <c r="L154" t="s">
        <v>17</v>
      </c>
      <c r="M154" t="s">
        <v>21</v>
      </c>
      <c r="N154">
        <v>3</v>
      </c>
    </row>
    <row r="155" spans="1:14">
      <c r="A155" t="s">
        <v>235</v>
      </c>
      <c r="B155">
        <v>39</v>
      </c>
      <c r="C155" t="s">
        <v>28</v>
      </c>
      <c r="D155" t="s">
        <v>43</v>
      </c>
      <c r="E155">
        <v>2</v>
      </c>
      <c r="F155" t="s">
        <v>24</v>
      </c>
      <c r="G155" t="s">
        <v>305</v>
      </c>
      <c r="H155" t="s">
        <v>19</v>
      </c>
      <c r="I155">
        <v>6</v>
      </c>
      <c r="J155" t="s">
        <v>20</v>
      </c>
      <c r="K155" t="s">
        <v>17</v>
      </c>
      <c r="L155" t="s">
        <v>17</v>
      </c>
      <c r="M155" t="s">
        <v>68</v>
      </c>
      <c r="N155">
        <v>2</v>
      </c>
    </row>
    <row r="156" spans="1:14">
      <c r="A156" t="s">
        <v>236</v>
      </c>
      <c r="B156">
        <v>26</v>
      </c>
      <c r="C156" t="s">
        <v>28</v>
      </c>
      <c r="D156" t="s">
        <v>43</v>
      </c>
      <c r="E156">
        <v>5</v>
      </c>
      <c r="F156" t="s">
        <v>24</v>
      </c>
      <c r="G156" t="s">
        <v>305</v>
      </c>
      <c r="H156" t="s">
        <v>25</v>
      </c>
      <c r="I156">
        <v>12</v>
      </c>
      <c r="J156" t="s">
        <v>20</v>
      </c>
      <c r="K156" t="s">
        <v>17</v>
      </c>
      <c r="L156" t="s">
        <v>24</v>
      </c>
      <c r="M156" t="s">
        <v>237</v>
      </c>
      <c r="N156">
        <v>5</v>
      </c>
    </row>
    <row r="157" spans="1:14">
      <c r="A157" t="s">
        <v>238</v>
      </c>
      <c r="B157">
        <v>54</v>
      </c>
      <c r="C157" t="s">
        <v>28</v>
      </c>
      <c r="D157" t="s">
        <v>31</v>
      </c>
      <c r="E157">
        <v>14</v>
      </c>
      <c r="F157" t="s">
        <v>24</v>
      </c>
      <c r="G157" t="s">
        <v>305</v>
      </c>
      <c r="H157" t="s">
        <v>25</v>
      </c>
      <c r="I157">
        <v>2</v>
      </c>
      <c r="J157" t="s">
        <v>20</v>
      </c>
      <c r="K157" t="s">
        <v>17</v>
      </c>
      <c r="L157" t="s">
        <v>24</v>
      </c>
      <c r="M157" t="s">
        <v>21</v>
      </c>
      <c r="N157">
        <v>2</v>
      </c>
    </row>
    <row r="158" spans="1:14">
      <c r="A158" t="s">
        <v>239</v>
      </c>
      <c r="B158">
        <v>40</v>
      </c>
      <c r="C158" t="s">
        <v>30</v>
      </c>
      <c r="D158" t="s">
        <v>59</v>
      </c>
      <c r="E158">
        <v>10</v>
      </c>
      <c r="F158" t="s">
        <v>24</v>
      </c>
      <c r="G158" t="s">
        <v>305</v>
      </c>
      <c r="H158" t="s">
        <v>25</v>
      </c>
      <c r="I158">
        <v>2</v>
      </c>
      <c r="J158" t="s">
        <v>20</v>
      </c>
      <c r="K158" t="s">
        <v>17</v>
      </c>
      <c r="L158" t="s">
        <v>17</v>
      </c>
      <c r="M158" t="s">
        <v>240</v>
      </c>
      <c r="N158">
        <v>6</v>
      </c>
    </row>
    <row r="159" spans="1:14">
      <c r="A159" t="s">
        <v>241</v>
      </c>
      <c r="B159">
        <v>26</v>
      </c>
      <c r="C159" t="s">
        <v>28</v>
      </c>
      <c r="D159" t="s">
        <v>59</v>
      </c>
      <c r="E159">
        <v>25</v>
      </c>
      <c r="F159" t="s">
        <v>17</v>
      </c>
      <c r="G159" t="s">
        <v>242</v>
      </c>
      <c r="H159" t="s">
        <v>37</v>
      </c>
      <c r="I159">
        <v>5</v>
      </c>
      <c r="J159" t="s">
        <v>35</v>
      </c>
      <c r="K159" t="s">
        <v>17</v>
      </c>
      <c r="L159" t="s">
        <v>24</v>
      </c>
      <c r="M159" t="s">
        <v>21</v>
      </c>
      <c r="N159">
        <v>2</v>
      </c>
    </row>
    <row r="160" spans="1:14">
      <c r="A160" t="s">
        <v>243</v>
      </c>
      <c r="B160">
        <v>21</v>
      </c>
      <c r="C160" t="s">
        <v>28</v>
      </c>
      <c r="D160" t="s">
        <v>90</v>
      </c>
      <c r="E160">
        <v>6</v>
      </c>
      <c r="F160" t="s">
        <v>24</v>
      </c>
      <c r="G160" t="s">
        <v>305</v>
      </c>
      <c r="H160" t="s">
        <v>19</v>
      </c>
      <c r="I160">
        <v>2</v>
      </c>
      <c r="J160" t="s">
        <v>20</v>
      </c>
      <c r="K160" t="s">
        <v>17</v>
      </c>
      <c r="L160" t="s">
        <v>17</v>
      </c>
      <c r="M160" t="s">
        <v>21</v>
      </c>
      <c r="N160">
        <v>2</v>
      </c>
    </row>
    <row r="161" spans="1:14">
      <c r="A161" t="s">
        <v>244</v>
      </c>
      <c r="B161">
        <v>33</v>
      </c>
      <c r="C161" t="s">
        <v>245</v>
      </c>
      <c r="D161" t="s">
        <v>31</v>
      </c>
      <c r="E161">
        <v>6</v>
      </c>
      <c r="F161" t="s">
        <v>24</v>
      </c>
      <c r="G161" t="s">
        <v>305</v>
      </c>
      <c r="H161" t="s">
        <v>51</v>
      </c>
      <c r="I161">
        <v>12</v>
      </c>
      <c r="J161" t="s">
        <v>20</v>
      </c>
      <c r="K161" t="s">
        <v>17</v>
      </c>
      <c r="L161" t="s">
        <v>24</v>
      </c>
      <c r="M161" t="s">
        <v>306</v>
      </c>
      <c r="N161">
        <v>5</v>
      </c>
    </row>
    <row r="162" spans="1:14">
      <c r="A162" t="s">
        <v>246</v>
      </c>
      <c r="B162">
        <v>22</v>
      </c>
      <c r="C162" t="s">
        <v>245</v>
      </c>
      <c r="D162" t="s">
        <v>90</v>
      </c>
      <c r="E162">
        <v>10</v>
      </c>
      <c r="F162" t="s">
        <v>24</v>
      </c>
      <c r="G162" t="s">
        <v>305</v>
      </c>
      <c r="H162" t="s">
        <v>51</v>
      </c>
      <c r="I162">
        <v>15</v>
      </c>
      <c r="J162" t="s">
        <v>20</v>
      </c>
      <c r="K162" t="s">
        <v>17</v>
      </c>
      <c r="L162" t="s">
        <v>24</v>
      </c>
      <c r="M162" t="s">
        <v>21</v>
      </c>
      <c r="N162">
        <v>2</v>
      </c>
    </row>
    <row r="163" spans="1:14">
      <c r="A163" t="s">
        <v>247</v>
      </c>
      <c r="B163">
        <v>42</v>
      </c>
      <c r="C163" t="s">
        <v>245</v>
      </c>
      <c r="D163" t="s">
        <v>16</v>
      </c>
      <c r="E163">
        <v>2</v>
      </c>
      <c r="F163" t="s">
        <v>24</v>
      </c>
      <c r="G163" t="s">
        <v>305</v>
      </c>
      <c r="H163" t="s">
        <v>46</v>
      </c>
      <c r="I163">
        <v>5</v>
      </c>
      <c r="J163" t="s">
        <v>20</v>
      </c>
      <c r="K163" t="s">
        <v>17</v>
      </c>
      <c r="L163" t="s">
        <v>17</v>
      </c>
      <c r="M163" t="s">
        <v>21</v>
      </c>
      <c r="N163">
        <v>3</v>
      </c>
    </row>
    <row r="164" spans="1:14">
      <c r="A164" t="s">
        <v>248</v>
      </c>
      <c r="B164">
        <v>26</v>
      </c>
      <c r="C164" t="s">
        <v>245</v>
      </c>
      <c r="D164" t="s">
        <v>59</v>
      </c>
      <c r="E164">
        <v>6</v>
      </c>
      <c r="F164" t="s">
        <v>24</v>
      </c>
      <c r="G164" t="s">
        <v>305</v>
      </c>
      <c r="H164" t="s">
        <v>25</v>
      </c>
      <c r="I164">
        <v>2</v>
      </c>
      <c r="J164" t="s">
        <v>307</v>
      </c>
      <c r="K164" t="s">
        <v>17</v>
      </c>
      <c r="L164" t="s">
        <v>17</v>
      </c>
      <c r="M164" t="s">
        <v>21</v>
      </c>
      <c r="N164">
        <v>2</v>
      </c>
    </row>
    <row r="165" spans="1:14">
      <c r="A165" t="s">
        <v>249</v>
      </c>
      <c r="B165">
        <v>18</v>
      </c>
      <c r="C165" t="s">
        <v>245</v>
      </c>
      <c r="D165" t="s">
        <v>59</v>
      </c>
      <c r="E165">
        <v>6</v>
      </c>
      <c r="F165" t="s">
        <v>24</v>
      </c>
      <c r="G165" t="s">
        <v>305</v>
      </c>
      <c r="H165" t="s">
        <v>51</v>
      </c>
      <c r="I165">
        <v>6</v>
      </c>
      <c r="J165" t="s">
        <v>20</v>
      </c>
      <c r="K165" t="s">
        <v>17</v>
      </c>
      <c r="L165" t="s">
        <v>24</v>
      </c>
      <c r="M165" t="s">
        <v>21</v>
      </c>
      <c r="N165">
        <v>2</v>
      </c>
    </row>
    <row r="166" spans="1:14">
      <c r="A166" t="s">
        <v>250</v>
      </c>
      <c r="B166">
        <v>25</v>
      </c>
      <c r="C166" t="s">
        <v>245</v>
      </c>
      <c r="D166" t="s">
        <v>31</v>
      </c>
      <c r="E166">
        <v>12</v>
      </c>
      <c r="F166" t="s">
        <v>24</v>
      </c>
      <c r="G166" t="s">
        <v>305</v>
      </c>
      <c r="H166" t="s">
        <v>51</v>
      </c>
      <c r="I166">
        <v>0</v>
      </c>
      <c r="J166" t="s">
        <v>20</v>
      </c>
      <c r="K166" t="s">
        <v>24</v>
      </c>
      <c r="L166" t="s">
        <v>305</v>
      </c>
      <c r="M166" t="s">
        <v>21</v>
      </c>
      <c r="N166">
        <v>2</v>
      </c>
    </row>
    <row r="167" spans="1:14">
      <c r="A167" t="s">
        <v>251</v>
      </c>
      <c r="B167">
        <v>50</v>
      </c>
      <c r="C167" t="s">
        <v>245</v>
      </c>
      <c r="D167" t="s">
        <v>23</v>
      </c>
      <c r="E167">
        <v>21</v>
      </c>
      <c r="F167" t="s">
        <v>24</v>
      </c>
      <c r="G167" t="s">
        <v>305</v>
      </c>
      <c r="H167" t="s">
        <v>25</v>
      </c>
      <c r="I167">
        <v>2</v>
      </c>
      <c r="J167" t="s">
        <v>20</v>
      </c>
      <c r="K167" t="s">
        <v>17</v>
      </c>
      <c r="L167" t="s">
        <v>24</v>
      </c>
      <c r="M167" t="s">
        <v>21</v>
      </c>
      <c r="N167">
        <v>2</v>
      </c>
    </row>
    <row r="168" spans="1:14">
      <c r="A168" t="s">
        <v>252</v>
      </c>
      <c r="B168">
        <v>22</v>
      </c>
      <c r="C168" t="s">
        <v>245</v>
      </c>
      <c r="D168" t="s">
        <v>23</v>
      </c>
      <c r="E168">
        <v>5</v>
      </c>
      <c r="F168" t="s">
        <v>24</v>
      </c>
      <c r="G168" t="s">
        <v>305</v>
      </c>
      <c r="H168" t="s">
        <v>51</v>
      </c>
      <c r="I168">
        <v>2</v>
      </c>
      <c r="J168" t="s">
        <v>20</v>
      </c>
      <c r="K168" t="s">
        <v>17</v>
      </c>
      <c r="L168" t="s">
        <v>17</v>
      </c>
      <c r="M168" t="s">
        <v>253</v>
      </c>
      <c r="N168">
        <v>2</v>
      </c>
    </row>
    <row r="169" spans="1:14">
      <c r="A169" t="s">
        <v>254</v>
      </c>
      <c r="B169">
        <v>18</v>
      </c>
      <c r="C169" t="s">
        <v>245</v>
      </c>
      <c r="D169" t="s">
        <v>23</v>
      </c>
      <c r="E169">
        <v>3</v>
      </c>
      <c r="F169" t="s">
        <v>17</v>
      </c>
      <c r="G169" t="s">
        <v>255</v>
      </c>
      <c r="H169" t="s">
        <v>107</v>
      </c>
      <c r="I169">
        <v>2</v>
      </c>
      <c r="J169" t="s">
        <v>35</v>
      </c>
      <c r="K169" t="s">
        <v>24</v>
      </c>
      <c r="L169" t="s">
        <v>305</v>
      </c>
      <c r="M169" t="s">
        <v>21</v>
      </c>
      <c r="N169">
        <v>2</v>
      </c>
    </row>
    <row r="170" spans="1:14">
      <c r="A170" t="s">
        <v>256</v>
      </c>
      <c r="B170">
        <v>33</v>
      </c>
      <c r="C170" t="s">
        <v>245</v>
      </c>
      <c r="D170" t="s">
        <v>43</v>
      </c>
      <c r="E170">
        <v>7</v>
      </c>
      <c r="F170" t="s">
        <v>24</v>
      </c>
      <c r="G170" t="s">
        <v>305</v>
      </c>
      <c r="H170" t="s">
        <v>107</v>
      </c>
      <c r="I170">
        <v>2</v>
      </c>
      <c r="J170" t="s">
        <v>20</v>
      </c>
      <c r="K170" t="s">
        <v>17</v>
      </c>
      <c r="L170" t="s">
        <v>17</v>
      </c>
      <c r="M170" t="s">
        <v>21</v>
      </c>
      <c r="N170">
        <v>0</v>
      </c>
    </row>
    <row r="171" spans="1:14">
      <c r="A171" t="s">
        <v>257</v>
      </c>
      <c r="B171">
        <v>29</v>
      </c>
      <c r="C171" t="s">
        <v>245</v>
      </c>
      <c r="D171" t="s">
        <v>23</v>
      </c>
      <c r="E171">
        <v>6</v>
      </c>
      <c r="F171" t="s">
        <v>24</v>
      </c>
      <c r="G171" t="s">
        <v>305</v>
      </c>
      <c r="H171" t="s">
        <v>51</v>
      </c>
      <c r="I171">
        <v>6</v>
      </c>
      <c r="J171" t="s">
        <v>307</v>
      </c>
      <c r="K171" t="s">
        <v>17</v>
      </c>
      <c r="L171" t="s">
        <v>24</v>
      </c>
      <c r="M171" t="s">
        <v>258</v>
      </c>
      <c r="N171">
        <v>1</v>
      </c>
    </row>
    <row r="172" spans="1:14">
      <c r="A172" t="s">
        <v>259</v>
      </c>
      <c r="B172">
        <v>23</v>
      </c>
      <c r="C172" t="s">
        <v>245</v>
      </c>
      <c r="D172" t="s">
        <v>43</v>
      </c>
      <c r="E172">
        <v>9</v>
      </c>
      <c r="F172" t="s">
        <v>24</v>
      </c>
      <c r="G172" t="s">
        <v>305</v>
      </c>
      <c r="H172" t="s">
        <v>51</v>
      </c>
      <c r="I172">
        <v>6</v>
      </c>
      <c r="J172" t="s">
        <v>20</v>
      </c>
      <c r="K172" t="s">
        <v>17</v>
      </c>
      <c r="L172" t="s">
        <v>24</v>
      </c>
      <c r="M172" t="s">
        <v>21</v>
      </c>
      <c r="N172">
        <v>2</v>
      </c>
    </row>
    <row r="173" spans="1:14">
      <c r="A173" t="s">
        <v>260</v>
      </c>
      <c r="B173">
        <v>37</v>
      </c>
      <c r="C173" t="s">
        <v>30</v>
      </c>
      <c r="D173" t="s">
        <v>23</v>
      </c>
      <c r="E173">
        <v>3</v>
      </c>
      <c r="F173" t="s">
        <v>24</v>
      </c>
      <c r="G173" t="s">
        <v>305</v>
      </c>
      <c r="H173" t="s">
        <v>37</v>
      </c>
      <c r="I173">
        <v>10</v>
      </c>
      <c r="J173" t="s">
        <v>20</v>
      </c>
      <c r="K173" t="s">
        <v>17</v>
      </c>
      <c r="L173" t="s">
        <v>17</v>
      </c>
      <c r="M173" t="s">
        <v>21</v>
      </c>
      <c r="N173">
        <v>2</v>
      </c>
    </row>
    <row r="174" spans="1:14">
      <c r="A174" t="s">
        <v>261</v>
      </c>
      <c r="B174">
        <v>40</v>
      </c>
      <c r="C174" t="s">
        <v>245</v>
      </c>
      <c r="D174" t="s">
        <v>23</v>
      </c>
      <c r="E174">
        <v>10</v>
      </c>
      <c r="F174" t="s">
        <v>24</v>
      </c>
      <c r="G174" t="s">
        <v>305</v>
      </c>
      <c r="H174" t="s">
        <v>51</v>
      </c>
      <c r="I174">
        <v>11</v>
      </c>
      <c r="J174" t="s">
        <v>20</v>
      </c>
      <c r="K174" t="s">
        <v>17</v>
      </c>
      <c r="L174" t="s">
        <v>17</v>
      </c>
      <c r="M174" t="s">
        <v>184</v>
      </c>
      <c r="N174">
        <v>2</v>
      </c>
    </row>
    <row r="175" spans="1:14">
      <c r="A175" t="s">
        <v>262</v>
      </c>
      <c r="B175">
        <v>36</v>
      </c>
      <c r="C175" t="s">
        <v>15</v>
      </c>
      <c r="D175" t="s">
        <v>23</v>
      </c>
      <c r="E175">
        <v>12</v>
      </c>
      <c r="F175" t="s">
        <v>24</v>
      </c>
      <c r="G175" t="s">
        <v>305</v>
      </c>
      <c r="H175" t="s">
        <v>107</v>
      </c>
      <c r="I175">
        <v>2</v>
      </c>
      <c r="J175" t="s">
        <v>20</v>
      </c>
      <c r="K175" t="s">
        <v>17</v>
      </c>
      <c r="L175" t="s">
        <v>24</v>
      </c>
      <c r="M175" t="s">
        <v>263</v>
      </c>
      <c r="N175">
        <v>2</v>
      </c>
    </row>
    <row r="176" spans="1:14">
      <c r="A176" t="s">
        <v>264</v>
      </c>
      <c r="B176">
        <v>26</v>
      </c>
      <c r="C176" t="s">
        <v>245</v>
      </c>
      <c r="D176" t="s">
        <v>31</v>
      </c>
      <c r="E176">
        <v>12</v>
      </c>
      <c r="F176" t="s">
        <v>24</v>
      </c>
      <c r="G176" t="s">
        <v>305</v>
      </c>
      <c r="H176" t="s">
        <v>107</v>
      </c>
      <c r="I176">
        <v>6</v>
      </c>
      <c r="J176" t="s">
        <v>20</v>
      </c>
      <c r="K176" t="s">
        <v>17</v>
      </c>
      <c r="L176" t="s">
        <v>17</v>
      </c>
      <c r="M176" t="s">
        <v>21</v>
      </c>
      <c r="N176">
        <v>2</v>
      </c>
    </row>
    <row r="177" spans="1:14">
      <c r="A177" t="s">
        <v>265</v>
      </c>
      <c r="B177">
        <v>34</v>
      </c>
      <c r="C177" t="s">
        <v>245</v>
      </c>
      <c r="D177" t="s">
        <v>43</v>
      </c>
      <c r="E177">
        <v>2</v>
      </c>
      <c r="F177" t="s">
        <v>24</v>
      </c>
      <c r="G177" t="s">
        <v>305</v>
      </c>
      <c r="H177" t="s">
        <v>51</v>
      </c>
      <c r="I177">
        <v>13</v>
      </c>
      <c r="J177" t="s">
        <v>20</v>
      </c>
      <c r="K177" t="s">
        <v>24</v>
      </c>
      <c r="L177" t="s">
        <v>305</v>
      </c>
      <c r="M177" t="s">
        <v>21</v>
      </c>
      <c r="N177">
        <v>2</v>
      </c>
    </row>
    <row r="178" spans="1:14">
      <c r="A178" t="s">
        <v>266</v>
      </c>
      <c r="B178">
        <v>78</v>
      </c>
      <c r="C178" t="s">
        <v>15</v>
      </c>
      <c r="D178" t="s">
        <v>23</v>
      </c>
      <c r="E178">
        <v>9</v>
      </c>
      <c r="F178" t="s">
        <v>24</v>
      </c>
      <c r="G178" t="s">
        <v>305</v>
      </c>
      <c r="H178" t="s">
        <v>25</v>
      </c>
      <c r="I178">
        <v>14</v>
      </c>
      <c r="J178" t="s">
        <v>20</v>
      </c>
      <c r="K178" t="s">
        <v>17</v>
      </c>
      <c r="L178" t="s">
        <v>17</v>
      </c>
      <c r="M178" t="s">
        <v>21</v>
      </c>
      <c r="N178">
        <v>2</v>
      </c>
    </row>
    <row r="179" spans="1:14">
      <c r="A179" t="s">
        <v>267</v>
      </c>
      <c r="B179">
        <v>12</v>
      </c>
      <c r="C179" t="s">
        <v>245</v>
      </c>
      <c r="D179" t="s">
        <v>23</v>
      </c>
      <c r="E179">
        <v>7</v>
      </c>
      <c r="F179" t="s">
        <v>24</v>
      </c>
      <c r="G179" t="s">
        <v>305</v>
      </c>
      <c r="H179" t="s">
        <v>51</v>
      </c>
      <c r="I179">
        <v>2</v>
      </c>
      <c r="J179" t="s">
        <v>307</v>
      </c>
      <c r="K179" t="s">
        <v>24</v>
      </c>
      <c r="L179" t="s">
        <v>305</v>
      </c>
      <c r="M179" t="s">
        <v>68</v>
      </c>
      <c r="N179">
        <v>6</v>
      </c>
    </row>
    <row r="180" spans="1:14">
      <c r="A180" t="s">
        <v>268</v>
      </c>
      <c r="B180">
        <v>25</v>
      </c>
      <c r="C180" t="s">
        <v>245</v>
      </c>
      <c r="D180" t="s">
        <v>59</v>
      </c>
      <c r="E180">
        <v>6</v>
      </c>
      <c r="F180" t="s">
        <v>24</v>
      </c>
      <c r="G180" t="s">
        <v>305</v>
      </c>
      <c r="H180" t="s">
        <v>51</v>
      </c>
      <c r="I180">
        <v>12</v>
      </c>
      <c r="J180" t="s">
        <v>20</v>
      </c>
      <c r="K180" t="s">
        <v>17</v>
      </c>
      <c r="L180" t="s">
        <v>24</v>
      </c>
      <c r="M180" t="s">
        <v>269</v>
      </c>
      <c r="N180">
        <v>2</v>
      </c>
    </row>
    <row r="181" spans="1:14">
      <c r="A181" t="s">
        <v>270</v>
      </c>
      <c r="B181">
        <v>22</v>
      </c>
      <c r="C181" t="s">
        <v>28</v>
      </c>
      <c r="D181" t="s">
        <v>59</v>
      </c>
      <c r="E181">
        <v>10</v>
      </c>
      <c r="F181" t="s">
        <v>24</v>
      </c>
      <c r="G181" t="s">
        <v>305</v>
      </c>
      <c r="H181" t="s">
        <v>25</v>
      </c>
      <c r="I181">
        <v>3</v>
      </c>
      <c r="J181" t="s">
        <v>307</v>
      </c>
      <c r="K181" t="s">
        <v>17</v>
      </c>
      <c r="L181" t="s">
        <v>17</v>
      </c>
      <c r="M181" t="s">
        <v>271</v>
      </c>
      <c r="N181">
        <v>1</v>
      </c>
    </row>
    <row r="182" spans="1:14">
      <c r="A182" t="s">
        <v>272</v>
      </c>
      <c r="B182">
        <v>55</v>
      </c>
      <c r="C182" t="s">
        <v>28</v>
      </c>
      <c r="D182" t="s">
        <v>59</v>
      </c>
      <c r="E182">
        <v>20</v>
      </c>
      <c r="F182" t="s">
        <v>24</v>
      </c>
      <c r="G182" t="s">
        <v>305</v>
      </c>
      <c r="H182" t="s">
        <v>25</v>
      </c>
      <c r="I182">
        <v>6</v>
      </c>
      <c r="J182" t="s">
        <v>307</v>
      </c>
      <c r="K182" t="s">
        <v>17</v>
      </c>
      <c r="L182" t="s">
        <v>17</v>
      </c>
      <c r="M182" t="s">
        <v>271</v>
      </c>
      <c r="N182">
        <v>2</v>
      </c>
    </row>
    <row r="183" spans="1:14">
      <c r="A183" t="s">
        <v>273</v>
      </c>
      <c r="B183">
        <v>27</v>
      </c>
      <c r="C183" t="s">
        <v>245</v>
      </c>
      <c r="D183" t="s">
        <v>23</v>
      </c>
      <c r="E183">
        <v>12</v>
      </c>
      <c r="F183" t="s">
        <v>24</v>
      </c>
      <c r="G183" t="s">
        <v>305</v>
      </c>
      <c r="H183" t="s">
        <v>25</v>
      </c>
      <c r="I183">
        <v>15</v>
      </c>
      <c r="J183" t="s">
        <v>20</v>
      </c>
      <c r="K183" t="s">
        <v>17</v>
      </c>
      <c r="L183" t="s">
        <v>24</v>
      </c>
      <c r="M183" t="s">
        <v>271</v>
      </c>
      <c r="N183">
        <v>2</v>
      </c>
    </row>
    <row r="184" spans="1:14">
      <c r="A184" t="s">
        <v>274</v>
      </c>
      <c r="B184">
        <v>55</v>
      </c>
      <c r="C184" t="s">
        <v>245</v>
      </c>
      <c r="D184" t="s">
        <v>59</v>
      </c>
      <c r="E184">
        <v>6</v>
      </c>
      <c r="F184" t="s">
        <v>17</v>
      </c>
      <c r="G184" t="s">
        <v>275</v>
      </c>
      <c r="H184" t="s">
        <v>51</v>
      </c>
      <c r="I184">
        <v>5</v>
      </c>
      <c r="J184" t="s">
        <v>20</v>
      </c>
      <c r="K184" t="s">
        <v>17</v>
      </c>
      <c r="L184" t="s">
        <v>17</v>
      </c>
      <c r="M184" t="s">
        <v>271</v>
      </c>
      <c r="N184">
        <v>1</v>
      </c>
    </row>
    <row r="185" spans="1:14">
      <c r="A185" t="s">
        <v>276</v>
      </c>
      <c r="B185">
        <v>26</v>
      </c>
      <c r="C185" t="s">
        <v>245</v>
      </c>
      <c r="D185" t="s">
        <v>43</v>
      </c>
      <c r="E185">
        <v>15</v>
      </c>
      <c r="F185" t="s">
        <v>24</v>
      </c>
      <c r="G185" t="s">
        <v>305</v>
      </c>
      <c r="H185" t="s">
        <v>51</v>
      </c>
      <c r="I185">
        <v>2</v>
      </c>
      <c r="J185" t="s">
        <v>20</v>
      </c>
      <c r="K185" t="s">
        <v>17</v>
      </c>
      <c r="L185" t="s">
        <v>17</v>
      </c>
      <c r="M185" t="s">
        <v>271</v>
      </c>
      <c r="N185">
        <v>0</v>
      </c>
    </row>
    <row r="186" spans="1:14">
      <c r="A186" t="s">
        <v>277</v>
      </c>
      <c r="B186">
        <v>22</v>
      </c>
      <c r="C186" t="s">
        <v>245</v>
      </c>
      <c r="D186" t="s">
        <v>43</v>
      </c>
      <c r="E186">
        <v>9</v>
      </c>
      <c r="F186" t="s">
        <v>24</v>
      </c>
      <c r="G186" t="s">
        <v>305</v>
      </c>
      <c r="H186" t="s">
        <v>51</v>
      </c>
      <c r="I186">
        <v>2</v>
      </c>
      <c r="J186" t="s">
        <v>20</v>
      </c>
      <c r="K186" t="s">
        <v>17</v>
      </c>
      <c r="L186" t="s">
        <v>24</v>
      </c>
      <c r="M186" t="s">
        <v>271</v>
      </c>
      <c r="N186">
        <v>1</v>
      </c>
    </row>
    <row r="187" spans="1:14">
      <c r="A187" t="s">
        <v>278</v>
      </c>
      <c r="B187">
        <v>33</v>
      </c>
      <c r="C187" t="s">
        <v>245</v>
      </c>
      <c r="D187" t="s">
        <v>59</v>
      </c>
      <c r="E187">
        <v>2</v>
      </c>
      <c r="F187" t="s">
        <v>24</v>
      </c>
      <c r="G187" t="s">
        <v>305</v>
      </c>
      <c r="H187" t="s">
        <v>107</v>
      </c>
      <c r="I187">
        <v>6</v>
      </c>
      <c r="J187" t="s">
        <v>20</v>
      </c>
      <c r="K187" t="s">
        <v>17</v>
      </c>
      <c r="L187" t="s">
        <v>17</v>
      </c>
      <c r="M187" t="s">
        <v>21</v>
      </c>
      <c r="N187">
        <v>1</v>
      </c>
    </row>
    <row r="188" spans="1:14">
      <c r="A188" t="s">
        <v>279</v>
      </c>
      <c r="B188">
        <v>20</v>
      </c>
      <c r="C188" t="s">
        <v>245</v>
      </c>
      <c r="D188" t="s">
        <v>23</v>
      </c>
      <c r="E188">
        <v>15</v>
      </c>
      <c r="F188" t="s">
        <v>17</v>
      </c>
      <c r="G188" t="s">
        <v>280</v>
      </c>
      <c r="H188" t="s">
        <v>51</v>
      </c>
      <c r="I188">
        <v>5</v>
      </c>
      <c r="J188" t="s">
        <v>20</v>
      </c>
      <c r="K188" t="s">
        <v>17</v>
      </c>
      <c r="L188" t="s">
        <v>17</v>
      </c>
      <c r="M188" t="s">
        <v>271</v>
      </c>
      <c r="N188">
        <v>3</v>
      </c>
    </row>
    <row r="189" spans="1:14">
      <c r="A189" t="s">
        <v>281</v>
      </c>
      <c r="B189">
        <v>21</v>
      </c>
      <c r="C189" t="s">
        <v>30</v>
      </c>
      <c r="D189" t="s">
        <v>23</v>
      </c>
      <c r="E189">
        <v>6</v>
      </c>
      <c r="F189" t="s">
        <v>24</v>
      </c>
      <c r="G189" t="s">
        <v>305</v>
      </c>
      <c r="H189" t="s">
        <v>51</v>
      </c>
      <c r="I189">
        <v>2</v>
      </c>
      <c r="J189" t="s">
        <v>20</v>
      </c>
      <c r="K189" t="s">
        <v>17</v>
      </c>
      <c r="L189" t="s">
        <v>17</v>
      </c>
      <c r="M189" t="s">
        <v>271</v>
      </c>
      <c r="N189">
        <v>2</v>
      </c>
    </row>
    <row r="190" spans="1:14">
      <c r="A190" t="s">
        <v>282</v>
      </c>
      <c r="B190">
        <v>14</v>
      </c>
      <c r="C190" t="s">
        <v>245</v>
      </c>
      <c r="D190" t="s">
        <v>16</v>
      </c>
      <c r="E190">
        <v>5</v>
      </c>
      <c r="F190" t="s">
        <v>24</v>
      </c>
      <c r="G190" t="s">
        <v>305</v>
      </c>
      <c r="H190" t="s">
        <v>51</v>
      </c>
      <c r="I190">
        <v>5</v>
      </c>
      <c r="J190" t="s">
        <v>20</v>
      </c>
      <c r="K190" t="s">
        <v>24</v>
      </c>
      <c r="L190" t="s">
        <v>305</v>
      </c>
      <c r="M190" t="s">
        <v>271</v>
      </c>
      <c r="N190">
        <v>2</v>
      </c>
    </row>
    <row r="191" spans="1:14">
      <c r="A191" t="s">
        <v>283</v>
      </c>
      <c r="B191">
        <v>19</v>
      </c>
      <c r="C191" t="s">
        <v>28</v>
      </c>
      <c r="D191" t="s">
        <v>59</v>
      </c>
      <c r="E191">
        <v>2</v>
      </c>
      <c r="F191" t="s">
        <v>24</v>
      </c>
      <c r="G191" t="s">
        <v>305</v>
      </c>
      <c r="H191" t="s">
        <v>51</v>
      </c>
      <c r="I191">
        <v>3</v>
      </c>
      <c r="J191" t="s">
        <v>20</v>
      </c>
      <c r="K191" t="s">
        <v>24</v>
      </c>
      <c r="L191" t="s">
        <v>305</v>
      </c>
      <c r="M191" t="s">
        <v>271</v>
      </c>
      <c r="N191">
        <v>5</v>
      </c>
    </row>
    <row r="192" spans="1:14">
      <c r="A192" t="s">
        <v>284</v>
      </c>
      <c r="B192">
        <v>24</v>
      </c>
      <c r="C192" t="s">
        <v>245</v>
      </c>
      <c r="D192" t="s">
        <v>90</v>
      </c>
      <c r="E192">
        <v>5</v>
      </c>
      <c r="F192" t="s">
        <v>24</v>
      </c>
      <c r="G192" t="s">
        <v>305</v>
      </c>
      <c r="H192" t="s">
        <v>51</v>
      </c>
      <c r="I192">
        <v>5</v>
      </c>
      <c r="J192" t="s">
        <v>20</v>
      </c>
      <c r="K192" t="s">
        <v>24</v>
      </c>
      <c r="L192" t="s">
        <v>305</v>
      </c>
      <c r="M192" t="s">
        <v>271</v>
      </c>
      <c r="N192">
        <v>3</v>
      </c>
    </row>
    <row r="193" spans="1:14">
      <c r="A193" t="s">
        <v>285</v>
      </c>
      <c r="B193">
        <v>40</v>
      </c>
      <c r="C193" t="s">
        <v>28</v>
      </c>
      <c r="D193" t="s">
        <v>16</v>
      </c>
      <c r="E193">
        <v>5</v>
      </c>
      <c r="F193" t="s">
        <v>17</v>
      </c>
      <c r="G193" t="s">
        <v>286</v>
      </c>
      <c r="H193" t="s">
        <v>25</v>
      </c>
      <c r="I193">
        <v>5</v>
      </c>
      <c r="J193" t="s">
        <v>20</v>
      </c>
      <c r="K193" t="s">
        <v>24</v>
      </c>
      <c r="L193" t="s">
        <v>305</v>
      </c>
      <c r="M193" t="s">
        <v>287</v>
      </c>
      <c r="N193">
        <v>3</v>
      </c>
    </row>
    <row r="194" spans="1:14">
      <c r="A194" t="s">
        <v>288</v>
      </c>
      <c r="B194">
        <v>25</v>
      </c>
      <c r="C194" t="s">
        <v>245</v>
      </c>
      <c r="D194" t="s">
        <v>43</v>
      </c>
      <c r="E194">
        <v>6</v>
      </c>
      <c r="F194" t="s">
        <v>24</v>
      </c>
      <c r="G194" t="s">
        <v>305</v>
      </c>
      <c r="H194" t="s">
        <v>51</v>
      </c>
      <c r="I194">
        <v>3</v>
      </c>
      <c r="J194" t="s">
        <v>20</v>
      </c>
      <c r="K194" t="s">
        <v>17</v>
      </c>
      <c r="L194" t="s">
        <v>17</v>
      </c>
      <c r="M194" t="s">
        <v>68</v>
      </c>
      <c r="N194">
        <v>2</v>
      </c>
    </row>
    <row r="195" spans="1:14">
      <c r="A195" t="s">
        <v>289</v>
      </c>
      <c r="B195">
        <v>33</v>
      </c>
      <c r="C195" t="s">
        <v>245</v>
      </c>
      <c r="D195" t="s">
        <v>59</v>
      </c>
      <c r="E195">
        <v>2</v>
      </c>
      <c r="F195" t="s">
        <v>24</v>
      </c>
      <c r="G195" t="s">
        <v>305</v>
      </c>
      <c r="H195" t="s">
        <v>51</v>
      </c>
      <c r="I195">
        <v>2</v>
      </c>
      <c r="J195" t="s">
        <v>20</v>
      </c>
      <c r="K195" t="s">
        <v>17</v>
      </c>
      <c r="L195" t="s">
        <v>17</v>
      </c>
      <c r="M195" t="s">
        <v>271</v>
      </c>
      <c r="N195">
        <v>3</v>
      </c>
    </row>
    <row r="196" spans="1:14">
      <c r="A196" t="s">
        <v>290</v>
      </c>
      <c r="B196">
        <v>26</v>
      </c>
      <c r="C196" t="s">
        <v>245</v>
      </c>
      <c r="D196" t="s">
        <v>59</v>
      </c>
      <c r="E196">
        <v>4</v>
      </c>
      <c r="F196" t="s">
        <v>24</v>
      </c>
      <c r="G196" t="s">
        <v>305</v>
      </c>
      <c r="H196" t="s">
        <v>51</v>
      </c>
      <c r="I196">
        <v>3</v>
      </c>
      <c r="J196" t="s">
        <v>20</v>
      </c>
      <c r="K196" t="s">
        <v>17</v>
      </c>
      <c r="L196" t="s">
        <v>17</v>
      </c>
      <c r="M196" t="s">
        <v>271</v>
      </c>
      <c r="N196">
        <v>6</v>
      </c>
    </row>
    <row r="197" spans="1:14">
      <c r="A197" t="s">
        <v>291</v>
      </c>
      <c r="B197">
        <v>23</v>
      </c>
      <c r="C197" t="s">
        <v>245</v>
      </c>
      <c r="D197" t="s">
        <v>90</v>
      </c>
      <c r="E197">
        <v>2</v>
      </c>
      <c r="F197" t="s">
        <v>24</v>
      </c>
      <c r="G197" t="s">
        <v>305</v>
      </c>
      <c r="H197" t="s">
        <v>51</v>
      </c>
      <c r="I197">
        <v>2</v>
      </c>
      <c r="J197" t="s">
        <v>20</v>
      </c>
      <c r="K197" t="s">
        <v>17</v>
      </c>
      <c r="L197" t="s">
        <v>17</v>
      </c>
      <c r="M197" t="s">
        <v>68</v>
      </c>
      <c r="N197">
        <v>1</v>
      </c>
    </row>
    <row r="198" spans="1:14">
      <c r="A198" t="s">
        <v>292</v>
      </c>
      <c r="B198">
        <v>46</v>
      </c>
      <c r="C198" t="s">
        <v>245</v>
      </c>
      <c r="D198" t="s">
        <v>23</v>
      </c>
      <c r="E198">
        <v>5</v>
      </c>
      <c r="F198" t="s">
        <v>24</v>
      </c>
      <c r="G198" t="s">
        <v>305</v>
      </c>
      <c r="H198" t="s">
        <v>51</v>
      </c>
      <c r="I198">
        <v>6</v>
      </c>
      <c r="J198" t="s">
        <v>20</v>
      </c>
      <c r="K198" t="s">
        <v>17</v>
      </c>
      <c r="L198" t="s">
        <v>17</v>
      </c>
      <c r="M198" t="s">
        <v>271</v>
      </c>
      <c r="N198">
        <v>5</v>
      </c>
    </row>
    <row r="199" spans="1:14">
      <c r="A199" t="s">
        <v>293</v>
      </c>
      <c r="B199">
        <v>22</v>
      </c>
      <c r="C199" t="s">
        <v>245</v>
      </c>
      <c r="D199" t="s">
        <v>59</v>
      </c>
      <c r="E199">
        <v>6</v>
      </c>
      <c r="F199" t="s">
        <v>24</v>
      </c>
      <c r="G199" t="s">
        <v>305</v>
      </c>
      <c r="H199" t="s">
        <v>107</v>
      </c>
      <c r="I199">
        <v>5</v>
      </c>
      <c r="J199" t="s">
        <v>20</v>
      </c>
      <c r="K199" t="s">
        <v>17</v>
      </c>
      <c r="L199" t="s">
        <v>17</v>
      </c>
      <c r="M199" t="s">
        <v>287</v>
      </c>
      <c r="N199">
        <v>2</v>
      </c>
    </row>
    <row r="200" spans="1:14">
      <c r="A200" t="s">
        <v>294</v>
      </c>
      <c r="B200">
        <v>25</v>
      </c>
      <c r="C200" t="s">
        <v>245</v>
      </c>
      <c r="D200" t="s">
        <v>23</v>
      </c>
      <c r="E200">
        <v>8</v>
      </c>
      <c r="F200" t="s">
        <v>24</v>
      </c>
      <c r="G200" t="s">
        <v>305</v>
      </c>
      <c r="H200" t="s">
        <v>107</v>
      </c>
      <c r="I200">
        <v>3</v>
      </c>
      <c r="J200" t="s">
        <v>307</v>
      </c>
      <c r="K200" t="s">
        <v>17</v>
      </c>
      <c r="L200" t="s">
        <v>24</v>
      </c>
      <c r="M200" t="s">
        <v>68</v>
      </c>
      <c r="N200">
        <v>11</v>
      </c>
    </row>
    <row r="201" spans="1:14">
      <c r="A201" t="s">
        <v>295</v>
      </c>
      <c r="B201">
        <v>22</v>
      </c>
      <c r="C201" t="s">
        <v>245</v>
      </c>
      <c r="D201" t="s">
        <v>16</v>
      </c>
      <c r="E201">
        <v>3</v>
      </c>
      <c r="F201" t="s">
        <v>24</v>
      </c>
      <c r="G201" t="s">
        <v>305</v>
      </c>
      <c r="H201" t="s">
        <v>107</v>
      </c>
      <c r="I201">
        <v>8</v>
      </c>
      <c r="J201" t="s">
        <v>20</v>
      </c>
      <c r="K201" t="s">
        <v>17</v>
      </c>
      <c r="L201" t="s">
        <v>17</v>
      </c>
      <c r="M201" t="s">
        <v>21</v>
      </c>
      <c r="N201">
        <v>3</v>
      </c>
    </row>
    <row r="202" spans="1:14">
      <c r="A202" t="s">
        <v>289</v>
      </c>
      <c r="B202">
        <v>30</v>
      </c>
      <c r="C202" t="s">
        <v>28</v>
      </c>
      <c r="D202" t="s">
        <v>59</v>
      </c>
      <c r="E202">
        <v>6</v>
      </c>
      <c r="F202" t="s">
        <v>24</v>
      </c>
      <c r="G202" t="s">
        <v>305</v>
      </c>
      <c r="H202" t="s">
        <v>25</v>
      </c>
      <c r="I202">
        <v>2</v>
      </c>
      <c r="J202" t="s">
        <v>20</v>
      </c>
      <c r="K202" t="s">
        <v>17</v>
      </c>
      <c r="L202" t="s">
        <v>24</v>
      </c>
      <c r="M202" t="s">
        <v>271</v>
      </c>
      <c r="N202">
        <v>2</v>
      </c>
    </row>
    <row r="203" spans="1:14">
      <c r="A203" t="s">
        <v>296</v>
      </c>
      <c r="B203">
        <v>22</v>
      </c>
      <c r="C203" t="s">
        <v>245</v>
      </c>
      <c r="D203" t="s">
        <v>23</v>
      </c>
      <c r="E203">
        <v>2</v>
      </c>
      <c r="F203" t="s">
        <v>24</v>
      </c>
      <c r="G203" t="s">
        <v>305</v>
      </c>
      <c r="H203" t="s">
        <v>51</v>
      </c>
      <c r="I203">
        <v>9</v>
      </c>
      <c r="J203" t="s">
        <v>307</v>
      </c>
      <c r="K203" t="s">
        <v>17</v>
      </c>
      <c r="L203" t="s">
        <v>17</v>
      </c>
      <c r="M203" t="s">
        <v>271</v>
      </c>
      <c r="N203">
        <v>2</v>
      </c>
    </row>
    <row r="204" spans="1:14">
      <c r="A204" t="s">
        <v>297</v>
      </c>
      <c r="B204">
        <v>26</v>
      </c>
      <c r="C204" t="s">
        <v>245</v>
      </c>
      <c r="D204" t="s">
        <v>59</v>
      </c>
      <c r="E204">
        <v>9</v>
      </c>
      <c r="F204" t="s">
        <v>24</v>
      </c>
      <c r="G204" t="s">
        <v>305</v>
      </c>
      <c r="H204" t="s">
        <v>51</v>
      </c>
      <c r="I204">
        <v>5</v>
      </c>
      <c r="J204" t="s">
        <v>20</v>
      </c>
      <c r="K204" t="s">
        <v>17</v>
      </c>
      <c r="L204" t="s">
        <v>24</v>
      </c>
      <c r="M204" t="s">
        <v>271</v>
      </c>
      <c r="N204">
        <v>2</v>
      </c>
    </row>
    <row r="205" spans="1:14">
      <c r="A205" t="s">
        <v>298</v>
      </c>
      <c r="B205">
        <v>33</v>
      </c>
      <c r="C205" t="s">
        <v>245</v>
      </c>
      <c r="D205" t="s">
        <v>23</v>
      </c>
      <c r="E205">
        <v>3</v>
      </c>
      <c r="F205" t="s">
        <v>24</v>
      </c>
      <c r="G205" t="s">
        <v>305</v>
      </c>
      <c r="H205" t="s">
        <v>25</v>
      </c>
      <c r="I205">
        <v>3</v>
      </c>
      <c r="J205" t="s">
        <v>20</v>
      </c>
      <c r="K205" t="s">
        <v>17</v>
      </c>
      <c r="L205" t="s">
        <v>24</v>
      </c>
      <c r="M205" t="s">
        <v>21</v>
      </c>
      <c r="N205">
        <v>1</v>
      </c>
    </row>
    <row r="206" spans="1:14">
      <c r="A206" t="s">
        <v>299</v>
      </c>
      <c r="B206">
        <v>12</v>
      </c>
      <c r="C206" t="s">
        <v>28</v>
      </c>
      <c r="D206" t="s">
        <v>43</v>
      </c>
      <c r="E206">
        <v>6</v>
      </c>
      <c r="F206" t="s">
        <v>24</v>
      </c>
      <c r="G206" t="s">
        <v>305</v>
      </c>
      <c r="H206" t="s">
        <v>25</v>
      </c>
      <c r="I206">
        <v>2</v>
      </c>
      <c r="J206" t="s">
        <v>20</v>
      </c>
      <c r="K206" t="s">
        <v>17</v>
      </c>
      <c r="L206" t="s">
        <v>17</v>
      </c>
      <c r="M206" t="s">
        <v>21</v>
      </c>
      <c r="N206">
        <v>2</v>
      </c>
    </row>
    <row r="207" spans="1:14">
      <c r="A207" t="s">
        <v>300</v>
      </c>
      <c r="B207">
        <v>22</v>
      </c>
      <c r="C207" t="s">
        <v>245</v>
      </c>
      <c r="D207" t="s">
        <v>43</v>
      </c>
      <c r="E207">
        <v>6</v>
      </c>
      <c r="F207" t="s">
        <v>24</v>
      </c>
      <c r="G207" t="s">
        <v>305</v>
      </c>
      <c r="H207" t="s">
        <v>25</v>
      </c>
      <c r="I207">
        <v>7</v>
      </c>
      <c r="J207" t="s">
        <v>20</v>
      </c>
      <c r="K207" t="s">
        <v>17</v>
      </c>
      <c r="L207" t="s">
        <v>24</v>
      </c>
      <c r="M207" t="s">
        <v>301</v>
      </c>
      <c r="N207">
        <v>1</v>
      </c>
    </row>
    <row r="208" spans="1:14">
      <c r="A208" t="s">
        <v>302</v>
      </c>
      <c r="B208">
        <v>36</v>
      </c>
      <c r="C208" t="s">
        <v>245</v>
      </c>
      <c r="D208" t="s">
        <v>59</v>
      </c>
      <c r="E208">
        <v>1</v>
      </c>
      <c r="F208" t="s">
        <v>24</v>
      </c>
      <c r="G208" t="s">
        <v>305</v>
      </c>
      <c r="H208" t="s">
        <v>303</v>
      </c>
      <c r="I208">
        <v>16</v>
      </c>
      <c r="J208" t="s">
        <v>20</v>
      </c>
      <c r="K208" t="s">
        <v>24</v>
      </c>
      <c r="L208" t="s">
        <v>305</v>
      </c>
      <c r="M208" t="s">
        <v>21</v>
      </c>
      <c r="N208">
        <v>2</v>
      </c>
    </row>
    <row r="209" spans="1:14">
      <c r="A209" t="s">
        <v>304</v>
      </c>
      <c r="B209">
        <v>35</v>
      </c>
      <c r="C209" t="s">
        <v>245</v>
      </c>
      <c r="D209" t="s">
        <v>23</v>
      </c>
      <c r="E209">
        <v>3</v>
      </c>
      <c r="F209" t="s">
        <v>24</v>
      </c>
      <c r="G209" t="s">
        <v>305</v>
      </c>
      <c r="H209" t="s">
        <v>51</v>
      </c>
      <c r="I209">
        <v>6</v>
      </c>
      <c r="J209" t="s">
        <v>20</v>
      </c>
      <c r="K209" t="s">
        <v>17</v>
      </c>
      <c r="L209" t="s">
        <v>17</v>
      </c>
      <c r="M209" t="s">
        <v>21</v>
      </c>
      <c r="N20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ATER'S HEALTHCARE AND HYGIEN...</vt:lpstr>
      <vt:lpstr>Visualization</vt:lpstr>
      <vt:lpstr>Naionality</vt:lpstr>
      <vt:lpstr>pivot table</vt:lpstr>
      <vt:lpstr>caculation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2024-11-13T07:05:34Z</dcterms:created>
  <dcterms:modified xsi:type="dcterms:W3CDTF">2024-11-22T09:10:51Z</dcterms:modified>
</cp:coreProperties>
</file>