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LINE AND HISTOGRAM" sheetId="2" r:id="rId5"/>
  </sheets>
  <definedNames>
    <definedName name="_xlchart.0">Sheet1!$B$1</definedName>
    <definedName name="_xlchart.2">Sheet1!$C$2:$C$16</definedName>
    <definedName name="_xlchart.1">Sheet1!$B$2:$B$16</definedName>
  </definedNames>
  <calcPr/>
</workbook>
</file>

<file path=xl/sharedStrings.xml><?xml version="1.0" encoding="utf-8"?>
<sst xmlns="http://schemas.openxmlformats.org/spreadsheetml/2006/main" count="50" uniqueCount="38">
  <si>
    <t>pal_length</t>
  </si>
  <si>
    <t>sepal_width</t>
  </si>
  <si>
    <t>petal_length</t>
  </si>
  <si>
    <t>petal_width</t>
  </si>
  <si>
    <t>species</t>
  </si>
  <si>
    <t>Mean</t>
  </si>
  <si>
    <t>Mode</t>
  </si>
  <si>
    <t>Median</t>
  </si>
  <si>
    <t>Max</t>
  </si>
  <si>
    <t>Min</t>
  </si>
  <si>
    <t>Stdev</t>
  </si>
  <si>
    <t>Variance</t>
  </si>
  <si>
    <t>correlation</t>
  </si>
  <si>
    <t>Setosa</t>
  </si>
  <si>
    <t>sapel L</t>
  </si>
  <si>
    <t>sapel LW</t>
  </si>
  <si>
    <t>sapel w</t>
  </si>
  <si>
    <t>patel LW</t>
  </si>
  <si>
    <t>Patel L</t>
  </si>
  <si>
    <t>Patel W</t>
  </si>
  <si>
    <t>Versicolor</t>
  </si>
  <si>
    <t>CORRELATION</t>
  </si>
  <si>
    <t>MATRIX</t>
  </si>
  <si>
    <t>ON SAPEL L$W PATEL L$W</t>
  </si>
  <si>
    <t>RANGE</t>
  </si>
  <si>
    <t>A2</t>
  </si>
  <si>
    <t>B2</t>
  </si>
  <si>
    <t>C2</t>
  </si>
  <si>
    <t>D2</t>
  </si>
  <si>
    <t>sl</t>
  </si>
  <si>
    <t>a2</t>
  </si>
  <si>
    <t>sw</t>
  </si>
  <si>
    <t>b2</t>
  </si>
  <si>
    <t>pl</t>
  </si>
  <si>
    <t>Virginica</t>
  </si>
  <si>
    <t>c2</t>
  </si>
  <si>
    <t>pw</t>
  </si>
  <si>
    <t>d2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</si>
</sst>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Font="1"/>
    <xf borderId="0" fillId="0" fontId="2" numFmtId="0" xfId="0" applyAlignment="1" applyFont="1">
      <alignment shrinkToFit="0" vertical="center" wrapText="1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line chart for sapel length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pal_length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Sheet1!$A$2:$A$16</c:f>
              <c:numCache/>
            </c:numRef>
          </c:val>
          <c:smooth val="0"/>
        </c:ser>
        <c:axId val="1195715765"/>
        <c:axId val="981238578"/>
      </c:lineChart>
      <c:catAx>
        <c:axId val="11957157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sapel lengh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81238578"/>
      </c:catAx>
      <c:valAx>
        <c:axId val="9812385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95715765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Line chart for virginica patel width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Sheet1!$D$12:$D$16</c:f>
              <c:numCache/>
            </c:numRef>
          </c:val>
          <c:smooth val="0"/>
        </c:ser>
        <c:axId val="1848794033"/>
        <c:axId val="1594396909"/>
      </c:lineChart>
      <c:catAx>
        <c:axId val="18487940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patel width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94396909"/>
      </c:catAx>
      <c:valAx>
        <c:axId val="159439690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48794033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LINE GRAPH FOR SAPEL LENGTH AND WIDTH</a:t>
            </a:r>
          </a:p>
        </c:rich>
      </c:tx>
      <c:overlay val="0"/>
    </c:title>
    <c:plotArea>
      <c:layout/>
      <c:lineChart>
        <c:ser>
          <c:idx val="0"/>
          <c:order val="0"/>
          <c:tx>
            <c:v>pal_length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Sheet1!$A$2:$A$1000</c:f>
              <c:numCache/>
            </c:numRef>
          </c:val>
          <c:smooth val="0"/>
        </c:ser>
        <c:ser>
          <c:idx val="1"/>
          <c:order val="1"/>
          <c:tx>
            <c:v>sepal_width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Sheet1!$B$2:$B$1000</c:f>
              <c:numCache/>
            </c:numRef>
          </c:val>
          <c:smooth val="0"/>
        </c:ser>
        <c:axId val="988674984"/>
        <c:axId val="1055372776"/>
      </c:lineChart>
      <c:catAx>
        <c:axId val="988674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sapel length and width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55372776"/>
      </c:catAx>
      <c:valAx>
        <c:axId val="10553727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8867498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LINE CHART FOR PATEL LENGTH AND WIDTH</a:t>
            </a:r>
          </a:p>
        </c:rich>
      </c:tx>
      <c:overlay val="0"/>
    </c:title>
    <c:plotArea>
      <c:layout/>
      <c:lineChart>
        <c:ser>
          <c:idx val="0"/>
          <c:order val="0"/>
          <c:tx>
            <c:v>petal_length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Sheet1!$C$2:$C$1000</c:f>
              <c:numCache/>
            </c:numRef>
          </c:val>
          <c:smooth val="0"/>
        </c:ser>
        <c:ser>
          <c:idx val="1"/>
          <c:order val="1"/>
          <c:tx>
            <c:v>petal_width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Sheet1!$D$2:$D$1000</c:f>
              <c:numCache/>
            </c:numRef>
          </c:val>
          <c:smooth val="0"/>
        </c:ser>
        <c:axId val="1585371368"/>
        <c:axId val="1131567408"/>
      </c:lineChart>
      <c:catAx>
        <c:axId val="1585371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patel lengthand width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31567408"/>
      </c:catAx>
      <c:valAx>
        <c:axId val="11315674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8537136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LINE GRAGH FOR SAPEL LENGTH AND PATEL WIDTH</a:t>
            </a:r>
          </a:p>
        </c:rich>
      </c:tx>
      <c:overlay val="0"/>
    </c:title>
    <c:plotArea>
      <c:layout/>
      <c:lineChart>
        <c:ser>
          <c:idx val="0"/>
          <c:order val="0"/>
          <c:tx>
            <c:v>pal_length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Sheet1!$A$2:$A$1000</c:f>
              <c:numCache/>
            </c:numRef>
          </c:val>
          <c:smooth val="0"/>
        </c:ser>
        <c:ser>
          <c:idx val="1"/>
          <c:order val="1"/>
          <c:tx>
            <c:v>petal_width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Sheet1!$D$2:$D$1000</c:f>
              <c:numCache/>
            </c:numRef>
          </c:val>
          <c:smooth val="0"/>
        </c:ser>
        <c:axId val="584989200"/>
        <c:axId val="308634343"/>
      </c:lineChart>
      <c:catAx>
        <c:axId val="58498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SAPEL LENGTH AND PATEL WIDTH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08634343"/>
      </c:catAx>
      <c:valAx>
        <c:axId val="3086343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8498920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371975" cy="28765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0</xdr:colOff>
      <xdr:row>17</xdr:row>
      <xdr:rowOff>0</xdr:rowOff>
    </xdr:from>
    <xdr:ext cx="4371975" cy="28765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33</xdr:row>
      <xdr:rowOff>0</xdr:rowOff>
    </xdr:from>
    <xdr:ext cx="4371975" cy="28765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0</xdr:colOff>
      <xdr:row>33</xdr:row>
      <xdr:rowOff>0</xdr:rowOff>
    </xdr:from>
    <xdr:ext cx="4371975" cy="287655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49</xdr:row>
      <xdr:rowOff>0</xdr:rowOff>
    </xdr:from>
    <xdr:ext cx="4371975" cy="287655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2" width="16.71"/>
    <col customWidth="1" min="3" max="3" width="18.57"/>
    <col customWidth="1" min="4" max="4" width="12.57"/>
    <col customWidth="1" min="5" max="5" width="15.14"/>
    <col customWidth="1" min="6" max="6" width="8.71"/>
    <col customWidth="1" min="7" max="8" width="10.14"/>
    <col customWidth="1" min="9" max="10" width="10.57"/>
    <col customWidth="1" min="11" max="11" width="8.71"/>
    <col customWidth="1" min="12" max="12" width="13.14"/>
    <col customWidth="1" min="13" max="13" width="13.43"/>
    <col customWidth="1" min="14" max="14" width="15.0"/>
    <col customWidth="1" min="15" max="15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ht="14.25" customHeight="1">
      <c r="A2" s="3">
        <v>5.1</v>
      </c>
      <c r="B2" s="3">
        <v>3.5</v>
      </c>
      <c r="C2" s="3">
        <v>1.4</v>
      </c>
      <c r="D2" s="3">
        <v>0.2</v>
      </c>
      <c r="E2" s="3" t="s">
        <v>13</v>
      </c>
      <c r="F2" s="2" t="s">
        <v>14</v>
      </c>
      <c r="G2" s="2">
        <f>AVERAGEA(A2:A16)</f>
        <v>5.906666667</v>
      </c>
      <c r="H2" s="2">
        <f>MODE(A2:A16)</f>
        <v>6.5</v>
      </c>
      <c r="I2" s="2">
        <f>MEDIAN(A2:A16)</f>
        <v>6.3</v>
      </c>
      <c r="J2" s="2">
        <f>MAX(A2:A16)</f>
        <v>7.1</v>
      </c>
      <c r="K2" s="2">
        <f>MIN(A2:A16)</f>
        <v>4.6</v>
      </c>
      <c r="L2" s="2">
        <f>_xlfn.STDEV.P(A2:A16)</f>
        <v>0.8441695459</v>
      </c>
      <c r="M2" s="2">
        <f>VARP(A2:A16)</f>
        <v>0.7126222222</v>
      </c>
      <c r="N2" s="2">
        <f>CORREL(A2:A16,B2:B16)</f>
        <v>-0.1609042059</v>
      </c>
      <c r="O2" s="2" t="s">
        <v>15</v>
      </c>
    </row>
    <row r="3" ht="14.25" customHeight="1">
      <c r="A3" s="3">
        <v>4.9</v>
      </c>
      <c r="B3" s="3">
        <v>3.0</v>
      </c>
      <c r="C3" s="3">
        <v>1.4</v>
      </c>
      <c r="D3" s="3">
        <v>0.2</v>
      </c>
      <c r="E3" s="3" t="s">
        <v>13</v>
      </c>
      <c r="F3" s="2" t="s">
        <v>16</v>
      </c>
      <c r="G3" s="2">
        <f>AVERAGE(B2:B16)</f>
        <v>3.06</v>
      </c>
      <c r="H3" s="2">
        <f>MODE(B2:B16)</f>
        <v>3</v>
      </c>
      <c r="I3" s="2">
        <f>MEDIAN(B2:B16)</f>
        <v>3.1</v>
      </c>
      <c r="J3" s="2">
        <f>MAX(B2:B16)</f>
        <v>3.6</v>
      </c>
      <c r="K3" s="2">
        <f>MIN(B2:B16)</f>
        <v>2.3</v>
      </c>
      <c r="L3" s="2">
        <f>_xlfn.STDEV.P(B2:B16)</f>
        <v>0.3072458299</v>
      </c>
      <c r="M3" s="2">
        <f>VARP(B2:B16)</f>
        <v>0.0944</v>
      </c>
      <c r="N3" s="2">
        <f>CORREL(C2:C16,D2:D16)</f>
        <v>0.98603978</v>
      </c>
      <c r="O3" s="2" t="s">
        <v>17</v>
      </c>
    </row>
    <row r="4" ht="14.25" customHeight="1">
      <c r="A4" s="3">
        <v>4.7</v>
      </c>
      <c r="B4" s="3">
        <v>3.2</v>
      </c>
      <c r="C4" s="3">
        <v>1.3</v>
      </c>
      <c r="D4" s="3">
        <v>0.2</v>
      </c>
      <c r="E4" s="3" t="s">
        <v>13</v>
      </c>
      <c r="F4" s="2" t="s">
        <v>18</v>
      </c>
      <c r="G4" s="2">
        <f>AVERAGE(C2:C16)</f>
        <v>3.873333333</v>
      </c>
      <c r="H4" s="2">
        <f>MODE(C2:C16)</f>
        <v>1.4</v>
      </c>
      <c r="I4" s="2">
        <f>MEDIAN(C2:C16)</f>
        <v>4.6</v>
      </c>
      <c r="J4" s="2">
        <f>MAX(C2:C16)</f>
        <v>6</v>
      </c>
      <c r="K4" s="2">
        <f>MIN(C2:C16)</f>
        <v>1.3</v>
      </c>
      <c r="L4" s="2">
        <f>_xlfn.STDEV.P(C2:C16)</f>
        <v>1.827736913</v>
      </c>
      <c r="M4" s="2">
        <f>VARP(C2:C16)</f>
        <v>3.340622222</v>
      </c>
    </row>
    <row r="5" ht="14.25" customHeight="1">
      <c r="A5" s="3">
        <v>4.6</v>
      </c>
      <c r="B5" s="3">
        <v>3.1</v>
      </c>
      <c r="C5" s="3">
        <v>1.5</v>
      </c>
      <c r="D5" s="3">
        <v>0.2</v>
      </c>
      <c r="E5" s="3" t="s">
        <v>13</v>
      </c>
      <c r="F5" s="2" t="s">
        <v>19</v>
      </c>
      <c r="G5" s="2">
        <f>AVERAGE(D2:D16)</f>
        <v>1.246666667</v>
      </c>
      <c r="H5" s="2">
        <f>MODE(D2:D16)</f>
        <v>0.2</v>
      </c>
      <c r="I5" s="2">
        <f>MEDIAN(D2:D16)</f>
        <v>1.5</v>
      </c>
      <c r="J5" s="2">
        <f>MAX(D2:D16)</f>
        <v>2.5</v>
      </c>
      <c r="K5" s="2">
        <f>MIN(D2:D16)</f>
        <v>0.2</v>
      </c>
      <c r="L5" s="2">
        <f>_xlfn.STDEV.P(D2:D16)</f>
        <v>0.8015540461</v>
      </c>
      <c r="M5" s="2">
        <f>VARP(D2:D16)</f>
        <v>0.6424888889</v>
      </c>
    </row>
    <row r="6" ht="14.25" customHeight="1">
      <c r="A6" s="3">
        <v>5.0</v>
      </c>
      <c r="B6" s="3">
        <v>3.6</v>
      </c>
      <c r="C6" s="3">
        <v>1.4</v>
      </c>
      <c r="D6" s="3">
        <v>0.2</v>
      </c>
      <c r="E6" s="3" t="s">
        <v>13</v>
      </c>
    </row>
    <row r="7" ht="14.25" customHeight="1">
      <c r="A7" s="3">
        <v>7.0</v>
      </c>
      <c r="B7" s="3">
        <v>3.2</v>
      </c>
      <c r="C7" s="3">
        <v>4.7</v>
      </c>
      <c r="D7" s="3">
        <v>1.4</v>
      </c>
      <c r="E7" s="3" t="s">
        <v>20</v>
      </c>
    </row>
    <row r="8" ht="14.25" customHeight="1">
      <c r="A8" s="3">
        <v>6.4</v>
      </c>
      <c r="B8" s="3">
        <v>3.2</v>
      </c>
      <c r="C8" s="3">
        <v>4.5</v>
      </c>
      <c r="D8" s="3">
        <v>1.5</v>
      </c>
      <c r="E8" s="3" t="s">
        <v>20</v>
      </c>
      <c r="F8" s="2" t="s">
        <v>21</v>
      </c>
      <c r="H8" s="2" t="s">
        <v>22</v>
      </c>
      <c r="I8" s="2" t="s">
        <v>23</v>
      </c>
      <c r="M8" s="4" t="s">
        <v>24</v>
      </c>
    </row>
    <row r="9" ht="14.25" customHeight="1">
      <c r="A9" s="3">
        <v>6.9</v>
      </c>
      <c r="B9" s="3">
        <v>3.1</v>
      </c>
      <c r="C9" s="3">
        <v>4.9</v>
      </c>
      <c r="D9" s="3">
        <v>1.5</v>
      </c>
      <c r="E9" s="3" t="s">
        <v>20</v>
      </c>
      <c r="G9" s="2" t="s">
        <v>25</v>
      </c>
      <c r="H9" s="2" t="s">
        <v>26</v>
      </c>
      <c r="I9" s="2" t="s">
        <v>27</v>
      </c>
      <c r="J9" s="2" t="s">
        <v>28</v>
      </c>
      <c r="L9" s="4" t="s">
        <v>29</v>
      </c>
      <c r="M9" s="4">
        <f t="shared" ref="M9:M12" si="1">(J2-K2)</f>
        <v>2.5</v>
      </c>
    </row>
    <row r="10" ht="14.25" customHeight="1">
      <c r="A10" s="3">
        <v>5.5</v>
      </c>
      <c r="B10" s="3">
        <v>2.3</v>
      </c>
      <c r="C10" s="3">
        <v>4.0</v>
      </c>
      <c r="D10" s="3">
        <v>1.3</v>
      </c>
      <c r="E10" s="3" t="s">
        <v>20</v>
      </c>
      <c r="F10" s="2" t="s">
        <v>30</v>
      </c>
      <c r="G10" s="2">
        <f>CORREL(A2:A16,A2:A16)</f>
        <v>1</v>
      </c>
      <c r="H10" s="2">
        <f>CORREL(B2:B16,A2:A16)</f>
        <v>-0.1609042059</v>
      </c>
      <c r="I10" s="2">
        <f>CORREL(C2:C16,A2:A16)</f>
        <v>0.8854496149</v>
      </c>
      <c r="J10" s="2">
        <f>CORREL(D2:D16,A2:A16)</f>
        <v>0.8251793483</v>
      </c>
      <c r="L10" s="4" t="s">
        <v>31</v>
      </c>
      <c r="M10" s="4">
        <f t="shared" si="1"/>
        <v>1.3</v>
      </c>
    </row>
    <row r="11" ht="14.25" customHeight="1">
      <c r="A11" s="3">
        <v>6.5</v>
      </c>
      <c r="B11" s="3">
        <v>2.8</v>
      </c>
      <c r="C11" s="3">
        <v>4.6</v>
      </c>
      <c r="D11" s="3">
        <v>1.5</v>
      </c>
      <c r="E11" s="3" t="s">
        <v>20</v>
      </c>
      <c r="F11" s="2" t="s">
        <v>32</v>
      </c>
      <c r="G11" s="2">
        <f>CORREL(A2:A16,B2:B16)</f>
        <v>-0.1609042059</v>
      </c>
      <c r="H11" s="2">
        <f>CORREL(B2:B16,B2:B16)</f>
        <v>1</v>
      </c>
      <c r="I11" s="2">
        <f>CORREL(C2:C16,B2:B16)</f>
        <v>-0.3817904853</v>
      </c>
      <c r="J11" s="2">
        <f>CORREL(D2:D16,B2:B16)</f>
        <v>-0.3578667821</v>
      </c>
      <c r="L11" s="4" t="s">
        <v>33</v>
      </c>
      <c r="M11" s="4">
        <f t="shared" si="1"/>
        <v>4.7</v>
      </c>
    </row>
    <row r="12" ht="14.25" customHeight="1">
      <c r="A12" s="3">
        <v>6.3</v>
      </c>
      <c r="B12" s="3">
        <v>3.3</v>
      </c>
      <c r="C12" s="3">
        <v>6.0</v>
      </c>
      <c r="D12" s="3">
        <v>2.5</v>
      </c>
      <c r="E12" s="3" t="s">
        <v>34</v>
      </c>
      <c r="F12" s="2" t="s">
        <v>35</v>
      </c>
      <c r="G12" s="2">
        <f>CORREL(A2:A16,C2:C16)</f>
        <v>0.8854496149</v>
      </c>
      <c r="H12" s="2">
        <f>CORREL(B2:B16,C2:C16)</f>
        <v>-0.3817904853</v>
      </c>
      <c r="I12" s="2">
        <f>CORREL(C2:C16,C2:C16)</f>
        <v>1</v>
      </c>
      <c r="J12" s="2">
        <f>CORREL(D2:D16,C2:C16)</f>
        <v>0.98603978</v>
      </c>
      <c r="L12" s="4" t="s">
        <v>36</v>
      </c>
      <c r="M12" s="4">
        <f t="shared" si="1"/>
        <v>2.3</v>
      </c>
    </row>
    <row r="13" ht="14.25" customHeight="1">
      <c r="A13" s="3">
        <v>5.8</v>
      </c>
      <c r="B13" s="3">
        <v>2.7</v>
      </c>
      <c r="C13" s="3">
        <v>5.1</v>
      </c>
      <c r="D13" s="3">
        <v>1.9</v>
      </c>
      <c r="E13" s="3" t="s">
        <v>34</v>
      </c>
      <c r="F13" s="2" t="s">
        <v>37</v>
      </c>
      <c r="G13" s="2">
        <f>CORREL(A2:A16,D2:D16)</f>
        <v>0.8251793483</v>
      </c>
      <c r="H13" s="2">
        <f>CORREL(B2:B16,D2:D16)</f>
        <v>-0.3578667821</v>
      </c>
      <c r="I13" s="2">
        <f>CORREL(C2:C16,D2:D16)</f>
        <v>0.98603978</v>
      </c>
      <c r="J13" s="2">
        <f>CORREL(D2:D16,D2:D16)</f>
        <v>1</v>
      </c>
    </row>
    <row r="14" ht="14.25" customHeight="1">
      <c r="A14" s="3">
        <v>7.1</v>
      </c>
      <c r="B14" s="3">
        <v>3.0</v>
      </c>
      <c r="C14" s="3">
        <v>5.9</v>
      </c>
      <c r="D14" s="3">
        <v>2.1</v>
      </c>
      <c r="E14" s="3" t="s">
        <v>34</v>
      </c>
    </row>
    <row r="15" ht="14.25" customHeight="1">
      <c r="A15" s="3">
        <v>6.3</v>
      </c>
      <c r="B15" s="3">
        <v>2.9</v>
      </c>
      <c r="C15" s="3">
        <v>5.6</v>
      </c>
      <c r="D15" s="3">
        <v>1.8</v>
      </c>
      <c r="E15" s="3" t="s">
        <v>34</v>
      </c>
    </row>
    <row r="16" ht="14.25" customHeight="1">
      <c r="A16" s="3">
        <v>6.5</v>
      </c>
      <c r="B16" s="3">
        <v>3.0</v>
      </c>
      <c r="C16" s="3">
        <v>5.8</v>
      </c>
      <c r="D16" s="3">
        <v>2.2</v>
      </c>
      <c r="E16" s="3" t="s">
        <v>34</v>
      </c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