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2068671\OneDrive - Cognizant\Desktop\Supply Chain Data Science\"/>
    </mc:Choice>
  </mc:AlternateContent>
  <xr:revisionPtr revIDLastSave="0" documentId="13_ncr:1_{A8BD0A88-3C04-43FD-A296-7E89ECA88AFF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5" i="1"/>
  <c r="H16" i="1"/>
  <c r="H17" i="1"/>
  <c r="H15" i="1"/>
  <c r="F16" i="1"/>
  <c r="F17" i="1"/>
  <c r="F15" i="1"/>
  <c r="E16" i="1"/>
  <c r="E17" i="1"/>
  <c r="E15" i="1"/>
  <c r="D16" i="1"/>
  <c r="D17" i="1"/>
  <c r="D15" i="1"/>
  <c r="C16" i="1"/>
  <c r="C17" i="1"/>
  <c r="C15" i="1"/>
  <c r="B15" i="1"/>
</calcChain>
</file>

<file path=xl/sharedStrings.xml><?xml version="1.0" encoding="utf-8"?>
<sst xmlns="http://schemas.openxmlformats.org/spreadsheetml/2006/main" count="21" uniqueCount="21">
  <si>
    <t xml:space="preserve"> Source: Ripped Jeans; a retail clothing shop carries a line of men's jeans, and the shop sells a 1000 pairs of jeans each year. It costs the company $5 per year to hold a pair of jeans in the inventory, and the fixed cost to place an order is $ 2. The cost of jeans is 100 USD. The supplier offers a discount of 2% on the order of 700 jeans at once. Also, another offer from the supplier is that a discount of 1% is applicable on the purchase of 100 jeans at once. Find what should be the appropriate order qty.</t>
  </si>
  <si>
    <t>Demand (D)</t>
  </si>
  <si>
    <t>Holding Cost (Cc)</t>
  </si>
  <si>
    <t>$</t>
  </si>
  <si>
    <t>pairs</t>
  </si>
  <si>
    <t>Cost of jeans ©</t>
  </si>
  <si>
    <t>Order strategy</t>
  </si>
  <si>
    <t>EOQ</t>
  </si>
  <si>
    <t>Discount 1 (2%)</t>
  </si>
  <si>
    <t>Discount 2 (1%)</t>
  </si>
  <si>
    <t>Ordering cost (Co)</t>
  </si>
  <si>
    <t>Order qty</t>
  </si>
  <si>
    <t>No of orders</t>
  </si>
  <si>
    <t>Total Order Cost</t>
  </si>
  <si>
    <t>Total  Holding Cost</t>
  </si>
  <si>
    <t>$ per unit</t>
  </si>
  <si>
    <t xml:space="preserve">$ per order </t>
  </si>
  <si>
    <t>Total Inventory Cost</t>
  </si>
  <si>
    <t>Total Cost</t>
  </si>
  <si>
    <t>Discount multiplier</t>
  </si>
  <si>
    <t>Purchase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</si>
</sst>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E15" sqref="E15"/>
    </sheetView>
  </sheetViews>
  <sheetFormatPr defaultRowHeight="14.4" x14ac:dyDescent="0.3"/>
  <cols>
    <col min="1" max="1" width="15.6640625" customWidth="1"/>
    <col min="2" max="2" width="10.5546875" customWidth="1"/>
    <col min="3" max="3" width="12.21875" customWidth="1"/>
    <col min="4" max="4" width="14.77734375" customWidth="1"/>
    <col min="5" max="5" width="16.77734375" customWidth="1"/>
    <col min="6" max="6" width="17.6640625" customWidth="1"/>
    <col min="7" max="7" width="17.44140625" customWidth="1"/>
    <col min="8" max="8" width="19.77734375" customWidth="1"/>
    <col min="9" max="9" width="15.44140625" customWidth="1"/>
  </cols>
  <sheetData>
    <row r="1" spans="1:13" ht="14.4" customHeight="1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1"/>
      <c r="L1" s="1"/>
    </row>
    <row r="2" spans="1:1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1"/>
      <c r="L2" s="1"/>
    </row>
    <row r="3" spans="1:1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1"/>
      <c r="L3" s="1"/>
    </row>
    <row r="4" spans="1: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1"/>
      <c r="L4" s="1"/>
    </row>
    <row r="5" spans="1:1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1"/>
      <c r="L5" s="1"/>
    </row>
    <row r="6" spans="1:13" ht="1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1"/>
      <c r="L6" s="1"/>
    </row>
    <row r="7" spans="1:13" ht="13.8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1"/>
      <c r="L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x14ac:dyDescent="0.3">
      <c r="A9" t="s">
        <v>1</v>
      </c>
      <c r="B9">
        <v>1000</v>
      </c>
      <c r="C9" t="s">
        <v>4</v>
      </c>
    </row>
    <row r="10" spans="1:13" x14ac:dyDescent="0.3">
      <c r="A10" t="s">
        <v>2</v>
      </c>
      <c r="B10">
        <v>5</v>
      </c>
      <c r="C10" t="s">
        <v>15</v>
      </c>
    </row>
    <row r="11" spans="1:13" x14ac:dyDescent="0.3">
      <c r="A11" t="s">
        <v>10</v>
      </c>
      <c r="B11">
        <v>2</v>
      </c>
      <c r="C11" t="s">
        <v>16</v>
      </c>
    </row>
    <row r="12" spans="1:13" x14ac:dyDescent="0.3">
      <c r="A12" t="s">
        <v>5</v>
      </c>
      <c r="B12">
        <v>100</v>
      </c>
      <c r="C12" t="s">
        <v>3</v>
      </c>
    </row>
    <row r="14" spans="1:13" x14ac:dyDescent="0.3">
      <c r="A14" s="3" t="s">
        <v>6</v>
      </c>
      <c r="B14" s="3" t="s">
        <v>11</v>
      </c>
      <c r="C14" s="3" t="s">
        <v>12</v>
      </c>
      <c r="D14" s="3" t="s">
        <v>13</v>
      </c>
      <c r="E14" s="3" t="s">
        <v>14</v>
      </c>
      <c r="F14" s="3" t="s">
        <v>17</v>
      </c>
      <c r="G14" s="3" t="s">
        <v>19</v>
      </c>
      <c r="H14" s="3" t="s">
        <v>20</v>
      </c>
      <c r="I14" s="3" t="s">
        <v>18</v>
      </c>
      <c r="J14" s="2"/>
      <c r="K14" s="2"/>
      <c r="L14" s="2"/>
      <c r="M14" s="2"/>
    </row>
    <row r="15" spans="1:13" x14ac:dyDescent="0.3">
      <c r="A15" s="3" t="s">
        <v>7</v>
      </c>
      <c r="B15" s="2">
        <f>SQRT(2*B9*B11/B10)</f>
        <v>28.284271247461902</v>
      </c>
      <c r="C15" s="2">
        <f>$B$9/B15</f>
        <v>35.355339059327378</v>
      </c>
      <c r="D15" s="2">
        <f>$B$11*C15</f>
        <v>70.710678118654755</v>
      </c>
      <c r="E15" s="2">
        <f>B15*$B$10/2</f>
        <v>70.710678118654755</v>
      </c>
      <c r="F15" s="2">
        <f>D15+E15</f>
        <v>141.42135623730951</v>
      </c>
      <c r="G15" s="2">
        <v>1</v>
      </c>
      <c r="H15" s="2">
        <f>G15*$B$12*$B$9</f>
        <v>100000</v>
      </c>
      <c r="I15" s="2">
        <f>H15+F15</f>
        <v>100141.4213562373</v>
      </c>
      <c r="J15" s="2"/>
      <c r="K15" s="2"/>
      <c r="L15" s="2"/>
      <c r="M15" s="2"/>
    </row>
    <row r="16" spans="1:13" x14ac:dyDescent="0.3">
      <c r="A16" s="3" t="s">
        <v>8</v>
      </c>
      <c r="B16" s="2">
        <v>700</v>
      </c>
      <c r="C16" s="2">
        <f t="shared" ref="C16:C17" si="0">$B$9/B16</f>
        <v>1.4285714285714286</v>
      </c>
      <c r="D16" s="2">
        <f t="shared" ref="D16:D17" si="1">$B$11*C16</f>
        <v>2.8571428571428572</v>
      </c>
      <c r="E16" s="2">
        <f t="shared" ref="E16:E17" si="2">B16*$B$10/2</f>
        <v>1750</v>
      </c>
      <c r="F16" s="2">
        <f t="shared" ref="F16:F17" si="3">D16+E16</f>
        <v>1752.8571428571429</v>
      </c>
      <c r="G16" s="2">
        <v>0.98</v>
      </c>
      <c r="H16" s="2">
        <f t="shared" ref="H16:H17" si="4">G16*$B$12*$B$9</f>
        <v>98000</v>
      </c>
      <c r="I16" s="2">
        <f t="shared" ref="I16:I17" si="5">H16+F16</f>
        <v>99752.857142857145</v>
      </c>
      <c r="J16" s="2"/>
      <c r="K16" s="2"/>
      <c r="L16" s="2"/>
      <c r="M16" s="2"/>
    </row>
    <row r="17" spans="1:13" x14ac:dyDescent="0.3">
      <c r="A17" s="4" t="s">
        <v>9</v>
      </c>
      <c r="B17" s="5">
        <v>100</v>
      </c>
      <c r="C17" s="5">
        <f t="shared" si="0"/>
        <v>10</v>
      </c>
      <c r="D17" s="5">
        <f t="shared" si="1"/>
        <v>20</v>
      </c>
      <c r="E17" s="5">
        <f t="shared" si="2"/>
        <v>250</v>
      </c>
      <c r="F17" s="5">
        <f t="shared" si="3"/>
        <v>270</v>
      </c>
      <c r="G17" s="5">
        <v>0.99</v>
      </c>
      <c r="H17" s="5">
        <f t="shared" si="4"/>
        <v>99000</v>
      </c>
      <c r="I17" s="5">
        <f t="shared" si="5"/>
        <v>99270</v>
      </c>
      <c r="J17" s="2"/>
      <c r="K17" s="2"/>
      <c r="L17" s="2"/>
      <c r="M17" s="2"/>
    </row>
  </sheetData>
  <mergeCells count="1">
    <mergeCell ref="A1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Deshmukh, Atfan (Cognizant)</dc:creator>
  <cp:lastModifiedBy>Deshmukh, Atfan (Cognizant)</cp:lastModifiedBy>
  <dcterms:created xsi:type="dcterms:W3CDTF">2015-06-05T18:17:20Z</dcterms:created>
  <dcterms:modified xsi:type="dcterms:W3CDTF">2023-01-17T18:59:49Z</dcterms:modified>
</cp:coreProperties>
</file>