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02"/>
  <workbookPr defaultThemeVersion="166925"/>
  <xr:revisionPtr revIDLastSave="0" documentId="8_{AFA9C417-5F24-4F2B-9FA5-3F1ADBEB9794}"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6" i="1" l="1"/>
  <c r="C54" i="1"/>
  <c r="D44" i="1"/>
  <c r="E44" i="1"/>
  <c r="F44" i="1"/>
  <c r="G44" i="1"/>
  <c r="C44" i="1"/>
  <c r="H48" i="1"/>
  <c r="H49" i="1"/>
  <c r="H50" i="1"/>
  <c r="H51" i="1"/>
  <c r="H52" i="1"/>
  <c r="H53" i="1"/>
  <c r="H47" i="1"/>
  <c r="D54" i="1"/>
  <c r="E54" i="1"/>
  <c r="F54" i="1"/>
  <c r="G54" i="1"/>
</calcChain>
</file>

<file path=xl/sharedStrings.xml><?xml version="1.0" encoding="utf-8"?>
<sst xmlns="http://schemas.openxmlformats.org/spreadsheetml/2006/main" count="34" uniqueCount="17">
  <si>
    <r>
      <rPr>
        <b/>
        <sz val="11"/>
        <color rgb="FF000000"/>
        <rFont val="Calibri"/>
      </rPr>
      <t xml:space="preserve">Fixed Costs and Linking of Variables.
</t>
    </r>
    <r>
      <rPr>
        <sz val="11"/>
        <color rgb="FF000000"/>
        <rFont val="Calibri"/>
      </rPr>
      <t>Florida Home HealthCare is planning to planning to build a number of new facilities in Central Florida and has divided the map of the area into  regions. They want to locate the facilities such that all seven regions can be conviniently served by one facilty. Five possible sites are possible for constructing the new facilities. The region that can be served by the facilities in each of the sites are present by a number underneath the heading 'Possible Building sites' in the table below. Th number itself represents the cost of serving the customer from the given region by a professional stationed at the given facility. The table also included the estimiated demand of each region and for each potential facility, how much it would cost to build(1000s) and what its capacity would be. (Demands and Capacitied are estimated over an approximate planning horizon)</t>
    </r>
  </si>
  <si>
    <t>Possible Building SItes</t>
  </si>
  <si>
    <t>Region iD</t>
  </si>
  <si>
    <t>Region Demands</t>
  </si>
  <si>
    <t>Sanford</t>
  </si>
  <si>
    <t>Altamonte</t>
  </si>
  <si>
    <t>Apopka</t>
  </si>
  <si>
    <t>Casselberry</t>
  </si>
  <si>
    <t>Maitland</t>
  </si>
  <si>
    <t>Building Cost</t>
  </si>
  <si>
    <t>Capacity</t>
  </si>
  <si>
    <t>Using a linear optimization model, determine which facilities to build and how to serve the 
regions so as to minimize the total costs of FHH.</t>
  </si>
  <si>
    <t>Solution for the above case.</t>
  </si>
  <si>
    <t>Xij</t>
  </si>
  <si>
    <t>Yij</t>
  </si>
  <si>
    <t>Cost</t>
  </si>
  <si>
    <t>OBJECTIVE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</si>
</sst>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rgb="FF000000"/>
      <name val="Calibri"/>
    </font>
    <font>
      <sz val="11"/>
      <color rgb="FF000000"/>
      <name val="Calibri"/>
    </font>
    <font>
      <b/>
      <sz val="11"/>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2" tint="-0.249977111117893"/>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20">
    <xf numFmtId="0" fontId="0" fillId="0" borderId="0" xfId="0"/>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horizontal="center"/>
    </xf>
    <xf numFmtId="0" fontId="0" fillId="3" borderId="0" xfId="0" applyFill="1"/>
    <xf numFmtId="0" fontId="0" fillId="2" borderId="0" xfId="0" applyFill="1"/>
    <xf numFmtId="0" fontId="3" fillId="0" borderId="0" xfId="0" applyFont="1"/>
    <xf numFmtId="0" fontId="0" fillId="0" borderId="1" xfId="0" applyBorder="1"/>
    <xf numFmtId="0" fontId="1" fillId="0" borderId="1" xfId="0" applyFont="1" applyBorder="1" applyAlignment="1">
      <alignment vertical="top" wrapText="1"/>
    </xf>
    <xf numFmtId="0" fontId="1" fillId="0" borderId="1" xfId="0" applyFont="1" applyBorder="1" applyAlignment="1">
      <alignment vertical="top"/>
    </xf>
    <xf numFmtId="0" fontId="0" fillId="0" borderId="2" xfId="0" applyBorder="1"/>
    <xf numFmtId="0" fontId="0" fillId="0" borderId="3" xfId="0" applyBorder="1"/>
    <xf numFmtId="0" fontId="3" fillId="0" borderId="1" xfId="0" applyFont="1" applyBorder="1"/>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center"/>
    </xf>
    <xf numFmtId="0" fontId="1" fillId="0" borderId="0" xfId="0" applyFont="1" applyAlignment="1">
      <alignment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2BC698C-9983-4F5E-AC58-00AC414A4A32}">
  <we:reference id="WA104100404" version="3.0.0.1" store="en-GB" storeType="omex"/>
  <we:alternateReferences>
    <we:reference id="WA104100404" version="3.0.0.1" store="omex" storeType="omex"/>
  </we:alternateReferences>
  <we:properties>
    <we:property name="UniqueID" value="&quot;2023141675476794317&quot;"/>
    <we:property name="Jxdd" value="&quot;&quot;"/>
    <we:property name="Ox1SLBAAGSkNTHkhCQ==" value="&quot;Wg==&quot;"/>
    <we:property name="Ox1SLBAAGSsOXg==" value="&quot;TDYTf1I=&quot;"/>
    <we:property name="Ox1SLBAAGTINRl0pBQQmGw==" value="&quot;TDYTfVULHCNIAAU=&quot;"/>
    <we:property name="Ox1SLBAAGTINRl0pBQQmG0Q=" value="&quot;TDYTfVMLHCNIAQc=&quot;"/>
    <we:property name="Ox1SLBAAGRcDWEItFTctHRg=" value="&quot;Ww==&quot;"/>
    <we:property name="Ox1SLBAAGRcDWEItFTcvAAYG" value="&quot;TDYTfVULHCNIAAU=&quot;"/>
    <we:property name="Ox1SLBAAGRcDWEItFTcxDRkG" value="&quot;SEgXKw1fWRYV&quot;"/>
    <we:property name="Ox1SLBAAGRcDWEItFTcxAAYG" value="&quot;&quot;"/>
    <we:property name="GxpbPwFDZwECUw==" value="&quot;Lydw&quot;"/>
    <we:property name="GxpbPwFDZwoJUw==" value="&quot;WQ==&quot;"/>
    <we:property name="Ox1SLBAAGTINRl0pBQQmG0c=" value="&quot;&quot;"/>
    <we:property name="Ox1SLBAAGRcDWEItFTcvAAYF" value="&quot;TD0TfVMLHCxIAQc=&quot;"/>
    <we:property name="Ox1SLBAAGRcDWEItFTcxDRkF" value="&quot;SEgX&quot;"/>
    <we:property name="Ox1SLBAAGRcDWEItFTcxAAYF" value="&quot;TDcTeFwLHCZIBgA=&quot;"/>
    <we:property name="Ox1SLBAAGRcDWEItFTcvAAYE" value="&quot;TDYTfFALHCNIAQA=&quot;"/>
    <we:property name="Ox1SLBAAGRcDWEItFTcxDRkE" value="&quot;SEkKaQ==&quot;"/>
    <we:property name="Ox1SLBAAGRcDWEItFTcxAAYE" value="&quot;TDYTfVALHCNIAAA=&quot;"/>
    <we:property name="Ox1SLBAAGRcDWEItFTcvAAYD" value="&quot;&quot;"/>
    <we:property name="Ox1SLBAAGRcDWEItFTcxDRkD" value="&quot;SEkKaQ==&quot;"/>
    <we:property name="Ox1SLBAAGRcDWEItFTcxAAYD" value="&quot;&quot;"/>
    <we:property name="Ox1SLBAAGRcDWEItFTcvAAYC" value="&quot;&quot;"/>
    <we:property name="Ox1SLBAAGRcDWEItFTcxDRkC" value="&quot;SEkKaQ==&quot;"/>
    <we:property name="Ox1SLBAAGRcDWEItFTcxAAYC" value="&quot;&quot;"/>
    <we:property name="Ox1SLBAAGRcDWEItFTcmBhI=" value="&quot;JCU=&quot;"/>
    <we:property name="Ox1SLBAAGTINRl0pBQQmG0Y=" value="&quot;&quot;"/>
    <we:property name="Ox1SLBAAGTINRl0pBQQmG0E=" value="&quot;&quot;"/>
    <we:property name="Ox1SLBAAGRcDWEItFTcvAAYB" value="&quot;&quot;"/>
    <we:property name="Ox1SLBAAGRcDWEItFTcxDRkB" value="&quot;SEkKaQ==&quot;"/>
    <we:property name="Ox1SLBAAGRcDWEItFTcxAAYB" value="&quot;&quot;"/>
    <we:property name="OAdYLRFSTEQhXUxpFAcvHhBFFgpEVQ==" value="&quot;Wg==&quot;"/>
    <we:property name="OAdYLRFSTEQhXUxpFAcvHhBFFhZUVFU=" value="&quot;SEkKaQ==&quot;"/>
    <we:property name="OAdYLRFSTEQhXUxpFAcvHhBFFhZUVFY=" value="&quot;SEsKaQ==&quot;"/>
    <we:property name="OAdYLRFSTEQhXUxpFAcvHhBFFghZS1U=" value="&quot;TDYTeFULHCdIBQE=&quot;"/>
    <we:property name="OAdYLRFSTEQhXUxpFAcvHhBFFhZZS1U=" value="&quot;TDcTeFULHCZIBQE=&quot;"/>
    <we:property name="OAdYLRFSTEQhXUxpFAcvHhBFFghZS1Y=" value="&quot;TDETcF4VfkBV&quot;"/>
    <we:property name="OAdYLRFSTEQhXUxpFAcvHhBFFhZZS1Y=" value="&quot;WA==&quot;"/>
    <we:property name="OAdYLRFSTEQhXUxpMQkxARRVJQFC" value="&quot;TDETcF4VfkBV&quot;"/>
    <we:property name="OAdYLRFSTEQhXUxpKAop" value="&quot;TDETeFw=&quot;"/>
    <we:property name="OAdYLRFSTEQhXUxpKgk7JRxZ" value="&quot;WQ==&quot;"/>
    <we:property name="OAdYLRFSTEQhXUxpFAcvHhBFFgFfXw==" value="&quot;WA==&quot;"/>
    <we:property name="OAdYLRFSTEQhXUxpFAcvHhBFFgpUXw==" value="&quot;WQ==&quot;"/>
    <we:property name="Ox1SLBAAGRcDWEItFTcvAAYA" value="&quot;&quot;"/>
    <we:property name="Ox1SLBAAGRcDWEItFTcxDRkA" value="&quot;SEkKaQ==&quot;"/>
    <we:property name="Ox1SLBAAGRcDWEItFTcxAAYA" value="&quot;&quot;"/>
    <we:property name="Ox1SLBAAGRcDWEItFTc1CRk=" value="&quot;WA==&quot;"/>
    <we:property name="Ox1SLBAAGRcDWEItFTczGhA=" value="&quot;WFsHeVQBCFU=&quot;"/>
    <we:property name="Ox1SLBAAGRcDWEItFTcwCxk=" value="&quot;WQ==&quot;"/>
    <we:property name="Ox1SLBAAGRcDWEItFTcxBA0=" value="&quot;WA==&quot;"/>
    <we:property name="Ox1SLBAAGRcDWEItFTc3Bxk=" value="&quot;WFsHeA==&quot;"/>
    <we:property name="Ox1SLBAAGRcDWEItFTcgHhI=" value="&quot;WFsHeVQA&quot;"/>
    <we:property name="Ox1SLBAAGRcDWEItFTcuGxk=" value="&quot;WA==&quot;"/>
    <we:property name="Ox1SLBAAGRcDWEItFTcwGw8=" value="&quot;WUUH&quot;"/>
    <we:property name="Ox1SLBAAGRcDWEItFTcxGxE=" value="&quot;WA==&quot;"/>
    <we:property name="Ox1SLBAAGRcDWEItFTcuGgE=" value="&quot;WFsHflE=&quot;"/>
    <we:property name="Ox1SLBAAGRcDWEItFTcuBhw=" value="&quot;W0U=&quot;"/>
    <we:property name="Ox1SLBAAGRcDWEItFTcxCgM=" value="&quot;WQ==&quot;"/>
    <we:property name="Ox1SLBAAGRcDWEItFTctDRI=" value="&quot;WQ==&quot;"/>
    <we:property name="Ox1SLBAAGRcDWEItFTciCxY=" value="&quot;WFsHeVU=&quot;"/>
    <we:property name="Ox1SLBAAGRcDWEItFTcxDQY=" value="&quot;XQ==&quot;"/>
    <we:property name="Ox1SLBAAGRcDWEItFTciGgY=" value="&quot;WQ==&quot;"/>
    <we:property name="Ox1SLBAAGRcDWEItFTcwHBQ=" value="&quot;WA==&quot;"/>
    <we:property name="Ox1SLBAAGRcDWEItFTcuDQE=" value="&quot;WQ==&quot;"/>
    <we:property name="Ox1SLBAAGRcDWEItFTcwBxY=" value="&quot;WA==&quot;"/>
    <we:property name="Ox1SLBAAGRcDWEItFTcvGAE=" value="&quot;WA==&quot;"/>
    <we:property name="Ox1SLBAAGRcDWEItFTcvGAU=" value="&quot;WA==&quot;"/>
    <we:property name="Ox1SLBAAGRcDWEItFTckCQU=" value="&quot;WFsHeVQBCFU=&quot;"/>
    <we:property name="Ox1SLBAAGRcDWEItFTcqGAY=" value="&quot;WFsOcA==&quot;"/>
    <we:property name="Ox1SLBAAGRcDWEItFTclDRQ=" value="&quot;WFsHeVQBCFU=&quot;"/>
    <we:property name="Ox1SLBAAGRcDWEItFTcqGBw=" value="&quot;WQ==&quot;"/>
    <we:property name="Ox1SLBAAGRcDWEItFTcqGBE=" value="&quot;Ww==&quot;"/>
  </we:properties>
  <we:bindings>
    <we:binding id="Var0" type="matrix" appref="{B9398AD6-95E9-4AC8-8662-2789C301470F}"/>
    <we:binding id="Var$C$46:$G$52" type="matrix" appref="{2FAB60EC-A465-4D81-9DEC-1EA4B9462D39}"/>
    <we:binding id="refEdit" type="matrix" appref="{6A1E9684-3C09-4584-BF1D-330B60F54BC9}"/>
    <we:binding id="Worker" type="matrix" appref="{A3548BEC-55AE-4DC5-96D3-708D08D49C21}"/>
    <we:binding id="Obj" type="matrix" appref="{4E973BDE-E060-4168-99A0-24FE74C7BC8A}"/>
    <we:binding id="Var$C$41:$G$41" type="matrix" appref="{F2C83B40-7694-4339-80A5-8D2EA9A02A40}"/>
    <we:binding id="Var$C$47:$G$53" type="matrix" appref="{C33F6733-1EE7-4C52-9F2B-6A33AF0C9AD2}"/>
  </we:bindings>
  <we:snapshot xmlns:r="http://schemas.openxmlformats.org/officeDocument/2006/relationships"/>
  <we:extLst>
    <a:ext xmlns:a="http://schemas.openxmlformats.org/drawingml/2006/main" uri="{D87F86FE-615C-45B5-9D79-34F1136793EB}">
      <we:containsCustomFunctions/>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6"/>
  <sheetViews>
    <sheetView tabSelected="1" topLeftCell="A57" workbookViewId="0">
      <selection activeCell="H120" sqref="H120"/>
    </sheetView>
  </sheetViews>
  <sheetFormatPr defaultRowHeight="15"/>
  <cols>
    <col min="2" max="2" width="15.7109375" customWidth="1"/>
    <col min="3" max="3" width="9.28515625" bestFit="1" customWidth="1"/>
    <col min="4" max="5" width="9.85546875" customWidth="1"/>
    <col min="6" max="6" width="12" customWidth="1"/>
    <col min="7" max="7" width="10.85546875" customWidth="1"/>
  </cols>
  <sheetData>
    <row r="1" spans="1:8" ht="15" customHeight="1">
      <c r="A1" s="17" t="s">
        <v>0</v>
      </c>
      <c r="B1" s="17"/>
      <c r="C1" s="17"/>
      <c r="D1" s="17"/>
      <c r="E1" s="17"/>
      <c r="F1" s="17"/>
      <c r="G1" s="17"/>
      <c r="H1" s="17"/>
    </row>
    <row r="2" spans="1:8">
      <c r="A2" s="17"/>
      <c r="B2" s="17"/>
      <c r="C2" s="17"/>
      <c r="D2" s="17"/>
      <c r="E2" s="17"/>
      <c r="F2" s="17"/>
      <c r="G2" s="17"/>
      <c r="H2" s="17"/>
    </row>
    <row r="3" spans="1:8">
      <c r="A3" s="17"/>
      <c r="B3" s="17"/>
      <c r="C3" s="17"/>
      <c r="D3" s="17"/>
      <c r="E3" s="17"/>
      <c r="F3" s="17"/>
      <c r="G3" s="17"/>
      <c r="H3" s="17"/>
    </row>
    <row r="4" spans="1:8">
      <c r="A4" s="17"/>
      <c r="B4" s="17"/>
      <c r="C4" s="17"/>
      <c r="D4" s="17"/>
      <c r="E4" s="17"/>
      <c r="F4" s="17"/>
      <c r="G4" s="17"/>
      <c r="H4" s="17"/>
    </row>
    <row r="5" spans="1:8">
      <c r="A5" s="17"/>
      <c r="B5" s="17"/>
      <c r="C5" s="17"/>
      <c r="D5" s="17"/>
      <c r="E5" s="17"/>
      <c r="F5" s="17"/>
      <c r="G5" s="17"/>
      <c r="H5" s="17"/>
    </row>
    <row r="6" spans="1:8">
      <c r="A6" s="17"/>
      <c r="B6" s="17"/>
      <c r="C6" s="17"/>
      <c r="D6" s="17"/>
      <c r="E6" s="17"/>
      <c r="F6" s="17"/>
      <c r="G6" s="17"/>
      <c r="H6" s="17"/>
    </row>
    <row r="7" spans="1:8">
      <c r="A7" s="17"/>
      <c r="B7" s="17"/>
      <c r="C7" s="17"/>
      <c r="D7" s="17"/>
      <c r="E7" s="17"/>
      <c r="F7" s="17"/>
      <c r="G7" s="17"/>
      <c r="H7" s="17"/>
    </row>
    <row r="8" spans="1:8">
      <c r="A8" s="17"/>
      <c r="B8" s="17"/>
      <c r="C8" s="17"/>
      <c r="D8" s="17"/>
      <c r="E8" s="17"/>
      <c r="F8" s="17"/>
      <c r="G8" s="17"/>
      <c r="H8" s="17"/>
    </row>
    <row r="9" spans="1:8">
      <c r="A9" s="17"/>
      <c r="B9" s="17"/>
      <c r="C9" s="17"/>
      <c r="D9" s="17"/>
      <c r="E9" s="17"/>
      <c r="F9" s="17"/>
      <c r="G9" s="17"/>
      <c r="H9" s="17"/>
    </row>
    <row r="10" spans="1:8">
      <c r="A10" s="17"/>
      <c r="B10" s="17"/>
      <c r="C10" s="17"/>
      <c r="D10" s="17"/>
      <c r="E10" s="17"/>
      <c r="F10" s="17"/>
      <c r="G10" s="17"/>
      <c r="H10" s="17"/>
    </row>
    <row r="11" spans="1:8">
      <c r="A11" s="17"/>
      <c r="B11" s="17"/>
      <c r="C11" s="17"/>
      <c r="D11" s="17"/>
      <c r="E11" s="17"/>
      <c r="F11" s="17"/>
      <c r="G11" s="17"/>
      <c r="H11" s="17"/>
    </row>
    <row r="12" spans="1:8">
      <c r="A12" s="17"/>
      <c r="B12" s="17"/>
      <c r="C12" s="17"/>
      <c r="D12" s="17"/>
      <c r="E12" s="17"/>
      <c r="F12" s="17"/>
      <c r="G12" s="17"/>
      <c r="H12" s="17"/>
    </row>
    <row r="13" spans="1:8">
      <c r="A13" s="17"/>
      <c r="B13" s="17"/>
      <c r="C13" s="17"/>
      <c r="D13" s="17"/>
      <c r="E13" s="17"/>
      <c r="F13" s="17"/>
      <c r="G13" s="17"/>
      <c r="H13" s="17"/>
    </row>
    <row r="14" spans="1:8">
      <c r="A14" s="17"/>
      <c r="B14" s="17"/>
      <c r="C14" s="17"/>
      <c r="D14" s="17"/>
      <c r="E14" s="17"/>
      <c r="F14" s="17"/>
      <c r="G14" s="17"/>
      <c r="H14" s="17"/>
    </row>
    <row r="15" spans="1:8">
      <c r="A15" s="1"/>
      <c r="B15" s="1"/>
      <c r="C15" s="1"/>
      <c r="D15" s="1"/>
      <c r="E15" s="1"/>
      <c r="F15" s="1"/>
      <c r="G15" s="1"/>
      <c r="H15" s="1"/>
    </row>
    <row r="16" spans="1:8" ht="15" customHeight="1">
      <c r="A16" s="11"/>
      <c r="B16" s="12"/>
      <c r="C16" s="18" t="s">
        <v>1</v>
      </c>
      <c r="D16" s="18"/>
      <c r="E16" s="18"/>
      <c r="F16" s="18"/>
      <c r="G16" s="19"/>
      <c r="H16" s="1"/>
    </row>
    <row r="17" spans="1:8" ht="30.75">
      <c r="A17" s="9" t="s">
        <v>2</v>
      </c>
      <c r="B17" s="9" t="s">
        <v>3</v>
      </c>
      <c r="C17" s="10" t="s">
        <v>4</v>
      </c>
      <c r="D17" s="10" t="s">
        <v>5</v>
      </c>
      <c r="E17" s="10" t="s">
        <v>6</v>
      </c>
      <c r="F17" s="10" t="s">
        <v>7</v>
      </c>
      <c r="G17" s="10" t="s">
        <v>8</v>
      </c>
      <c r="H17" s="3"/>
    </row>
    <row r="18" spans="1:8">
      <c r="A18" s="8">
        <v>1</v>
      </c>
      <c r="B18" s="8">
        <v>300</v>
      </c>
      <c r="C18" s="8">
        <v>100</v>
      </c>
      <c r="D18" s="8"/>
      <c r="E18" s="8">
        <v>300</v>
      </c>
      <c r="F18" s="8"/>
      <c r="G18" s="8"/>
    </row>
    <row r="19" spans="1:8">
      <c r="A19" s="8">
        <v>2</v>
      </c>
      <c r="B19" s="8">
        <v>200</v>
      </c>
      <c r="C19" s="8">
        <v>120</v>
      </c>
      <c r="D19" s="8">
        <v>250</v>
      </c>
      <c r="E19" s="8"/>
      <c r="F19" s="8">
        <v>200</v>
      </c>
      <c r="G19" s="8">
        <v>250</v>
      </c>
    </row>
    <row r="20" spans="1:8">
      <c r="A20" s="8">
        <v>3</v>
      </c>
      <c r="B20" s="8">
        <v>350</v>
      </c>
      <c r="C20" s="8"/>
      <c r="D20" s="8">
        <v>350</v>
      </c>
      <c r="E20" s="8"/>
      <c r="F20" s="8">
        <v>150</v>
      </c>
      <c r="G20" s="8"/>
    </row>
    <row r="21" spans="1:8">
      <c r="A21" s="8">
        <v>4</v>
      </c>
      <c r="B21" s="8">
        <v>450</v>
      </c>
      <c r="C21" s="8"/>
      <c r="D21" s="8"/>
      <c r="E21" s="8">
        <v>300</v>
      </c>
      <c r="F21" s="8"/>
      <c r="G21" s="8">
        <v>100</v>
      </c>
    </row>
    <row r="22" spans="1:8">
      <c r="A22" s="8">
        <v>5</v>
      </c>
      <c r="B22" s="8">
        <v>250</v>
      </c>
      <c r="C22" s="8">
        <v>200</v>
      </c>
      <c r="D22" s="8">
        <v>130</v>
      </c>
      <c r="E22" s="8"/>
      <c r="F22" s="8"/>
      <c r="G22" s="8"/>
    </row>
    <row r="23" spans="1:8">
      <c r="A23" s="8">
        <v>6</v>
      </c>
      <c r="B23" s="8">
        <v>100</v>
      </c>
      <c r="C23" s="8"/>
      <c r="D23" s="8"/>
      <c r="E23" s="8">
        <v>180</v>
      </c>
      <c r="F23" s="8"/>
      <c r="G23" s="8">
        <v>110</v>
      </c>
    </row>
    <row r="24" spans="1:8">
      <c r="A24" s="8">
        <v>7</v>
      </c>
      <c r="B24" s="8">
        <v>150</v>
      </c>
      <c r="C24" s="8"/>
      <c r="D24" s="8"/>
      <c r="E24" s="8"/>
      <c r="F24" s="8">
        <v>270</v>
      </c>
      <c r="G24" s="8">
        <v>320</v>
      </c>
    </row>
    <row r="25" spans="1:8">
      <c r="A25" s="8"/>
      <c r="B25" s="13" t="s">
        <v>9</v>
      </c>
      <c r="C25" s="8">
        <v>450</v>
      </c>
      <c r="D25" s="8">
        <v>650</v>
      </c>
      <c r="E25" s="8">
        <v>550</v>
      </c>
      <c r="F25" s="8">
        <v>500</v>
      </c>
      <c r="G25" s="8">
        <v>525</v>
      </c>
    </row>
    <row r="26" spans="1:8">
      <c r="A26" s="8"/>
      <c r="B26" s="13" t="s">
        <v>10</v>
      </c>
      <c r="C26" s="8">
        <v>400</v>
      </c>
      <c r="D26" s="8">
        <v>425</v>
      </c>
      <c r="E26" s="8">
        <v>325</v>
      </c>
      <c r="F26" s="8">
        <v>475</v>
      </c>
      <c r="G26" s="8">
        <v>575</v>
      </c>
    </row>
    <row r="28" spans="1:8">
      <c r="A28" s="14" t="s">
        <v>11</v>
      </c>
      <c r="B28" s="15"/>
      <c r="C28" s="15"/>
      <c r="D28" s="15"/>
      <c r="E28" s="15"/>
      <c r="F28" s="15"/>
      <c r="G28" s="15"/>
      <c r="H28" s="15"/>
    </row>
    <row r="29" spans="1:8">
      <c r="A29" s="15"/>
      <c r="B29" s="15"/>
      <c r="C29" s="15"/>
      <c r="D29" s="15"/>
      <c r="E29" s="15"/>
      <c r="F29" s="15"/>
      <c r="G29" s="15"/>
      <c r="H29" s="15"/>
    </row>
    <row r="31" spans="1:8">
      <c r="A31" s="16" t="s">
        <v>12</v>
      </c>
      <c r="B31" s="16"/>
      <c r="C31" s="16"/>
      <c r="D31" s="16"/>
      <c r="E31" s="16"/>
      <c r="F31" s="16"/>
      <c r="G31" s="16"/>
      <c r="H31" s="16"/>
    </row>
    <row r="33" spans="1:8">
      <c r="C33" s="2" t="s">
        <v>4</v>
      </c>
      <c r="D33" s="2" t="s">
        <v>5</v>
      </c>
      <c r="E33" s="2" t="s">
        <v>6</v>
      </c>
      <c r="F33" s="2" t="s">
        <v>7</v>
      </c>
      <c r="G33" s="2" t="s">
        <v>8</v>
      </c>
    </row>
    <row r="34" spans="1:8">
      <c r="B34">
        <v>1</v>
      </c>
      <c r="C34">
        <v>1</v>
      </c>
      <c r="E34">
        <v>1</v>
      </c>
    </row>
    <row r="35" spans="1:8">
      <c r="B35">
        <v>2</v>
      </c>
      <c r="C35">
        <v>1</v>
      </c>
      <c r="D35">
        <v>1</v>
      </c>
      <c r="F35">
        <v>1</v>
      </c>
      <c r="G35">
        <v>1</v>
      </c>
    </row>
    <row r="36" spans="1:8">
      <c r="B36">
        <v>3</v>
      </c>
      <c r="D36">
        <v>1</v>
      </c>
      <c r="F36">
        <v>1</v>
      </c>
    </row>
    <row r="37" spans="1:8">
      <c r="B37">
        <v>4</v>
      </c>
      <c r="E37">
        <v>1</v>
      </c>
      <c r="G37">
        <v>1</v>
      </c>
    </row>
    <row r="38" spans="1:8">
      <c r="B38">
        <v>5</v>
      </c>
      <c r="C38">
        <v>1</v>
      </c>
      <c r="D38">
        <v>1</v>
      </c>
    </row>
    <row r="39" spans="1:8">
      <c r="B39">
        <v>6</v>
      </c>
      <c r="E39">
        <v>1</v>
      </c>
      <c r="G39">
        <v>1</v>
      </c>
    </row>
    <row r="40" spans="1:8">
      <c r="B40">
        <v>7</v>
      </c>
      <c r="F40">
        <v>1</v>
      </c>
      <c r="G40">
        <v>1</v>
      </c>
    </row>
    <row r="41" spans="1:8">
      <c r="B41" t="s">
        <v>13</v>
      </c>
      <c r="C41" s="5">
        <v>1</v>
      </c>
      <c r="D41" s="5">
        <v>1</v>
      </c>
      <c r="E41" s="5">
        <v>0</v>
      </c>
      <c r="F41" s="5">
        <v>1</v>
      </c>
      <c r="G41" s="5">
        <v>1</v>
      </c>
    </row>
    <row r="42" spans="1:8">
      <c r="A42" s="16" t="s">
        <v>9</v>
      </c>
      <c r="B42" s="16"/>
      <c r="C42">
        <v>450</v>
      </c>
      <c r="D42">
        <v>650</v>
      </c>
      <c r="E42">
        <v>550</v>
      </c>
      <c r="F42">
        <v>500</v>
      </c>
      <c r="G42">
        <v>525</v>
      </c>
    </row>
    <row r="43" spans="1:8">
      <c r="A43" s="16" t="s">
        <v>10</v>
      </c>
      <c r="B43" s="16"/>
      <c r="C43">
        <v>400</v>
      </c>
      <c r="D43">
        <v>425</v>
      </c>
      <c r="E43">
        <v>325</v>
      </c>
      <c r="F43">
        <v>475</v>
      </c>
      <c r="G43">
        <v>575</v>
      </c>
    </row>
    <row r="44" spans="1:8">
      <c r="A44" s="4"/>
      <c r="B44" s="4"/>
      <c r="C44">
        <f>C43*C41</f>
        <v>400</v>
      </c>
      <c r="D44">
        <f t="shared" ref="D44:G44" si="0">D43*D41</f>
        <v>425</v>
      </c>
      <c r="E44">
        <f t="shared" si="0"/>
        <v>0</v>
      </c>
      <c r="F44">
        <f t="shared" si="0"/>
        <v>475</v>
      </c>
      <c r="G44">
        <f t="shared" si="0"/>
        <v>575</v>
      </c>
    </row>
    <row r="46" spans="1:8">
      <c r="B46" t="s">
        <v>14</v>
      </c>
      <c r="C46" s="2" t="s">
        <v>4</v>
      </c>
      <c r="D46" s="2" t="s">
        <v>5</v>
      </c>
      <c r="E46" s="2" t="s">
        <v>6</v>
      </c>
      <c r="F46" s="2" t="s">
        <v>7</v>
      </c>
      <c r="G46" s="2" t="s">
        <v>8</v>
      </c>
    </row>
    <row r="47" spans="1:8">
      <c r="B47">
        <v>1</v>
      </c>
      <c r="C47" s="6">
        <v>300</v>
      </c>
      <c r="D47" s="6">
        <v>0</v>
      </c>
      <c r="E47" s="6">
        <v>0</v>
      </c>
      <c r="F47" s="6">
        <v>0</v>
      </c>
      <c r="G47" s="6">
        <v>0</v>
      </c>
      <c r="H47">
        <f>SUMPRODUCT(C47:G47,C34:G34)</f>
        <v>300</v>
      </c>
    </row>
    <row r="48" spans="1:8">
      <c r="B48">
        <v>2</v>
      </c>
      <c r="C48" s="6">
        <v>100</v>
      </c>
      <c r="D48" s="6">
        <v>100</v>
      </c>
      <c r="E48" s="6">
        <v>0</v>
      </c>
      <c r="F48" s="6">
        <v>0</v>
      </c>
      <c r="G48" s="6">
        <v>0</v>
      </c>
      <c r="H48">
        <f t="shared" ref="H48:H53" si="1">SUMPRODUCT(C48:G48,C35:G35)</f>
        <v>200</v>
      </c>
    </row>
    <row r="49" spans="2:8">
      <c r="B49">
        <v>3</v>
      </c>
      <c r="C49" s="6">
        <v>0</v>
      </c>
      <c r="D49" s="6">
        <v>0</v>
      </c>
      <c r="E49" s="6">
        <v>0</v>
      </c>
      <c r="F49" s="6">
        <v>350</v>
      </c>
      <c r="G49" s="6">
        <v>0</v>
      </c>
      <c r="H49">
        <f t="shared" si="1"/>
        <v>350</v>
      </c>
    </row>
    <row r="50" spans="2:8">
      <c r="B50">
        <v>4</v>
      </c>
      <c r="C50" s="6">
        <v>0</v>
      </c>
      <c r="D50" s="6">
        <v>0</v>
      </c>
      <c r="E50" s="6">
        <v>0</v>
      </c>
      <c r="F50" s="6">
        <v>0</v>
      </c>
      <c r="G50" s="6">
        <v>450</v>
      </c>
      <c r="H50">
        <f t="shared" si="1"/>
        <v>450</v>
      </c>
    </row>
    <row r="51" spans="2:8">
      <c r="B51">
        <v>5</v>
      </c>
      <c r="C51" s="6">
        <v>0</v>
      </c>
      <c r="D51" s="6">
        <v>250</v>
      </c>
      <c r="E51" s="6">
        <v>0</v>
      </c>
      <c r="F51" s="6">
        <v>0</v>
      </c>
      <c r="G51" s="6">
        <v>0</v>
      </c>
      <c r="H51">
        <f t="shared" si="1"/>
        <v>250</v>
      </c>
    </row>
    <row r="52" spans="2:8">
      <c r="B52">
        <v>6</v>
      </c>
      <c r="C52" s="6">
        <v>0</v>
      </c>
      <c r="D52" s="6">
        <v>0</v>
      </c>
      <c r="E52" s="6">
        <v>0</v>
      </c>
      <c r="F52" s="6">
        <v>0</v>
      </c>
      <c r="G52" s="6">
        <v>100</v>
      </c>
      <c r="H52">
        <f t="shared" si="1"/>
        <v>100</v>
      </c>
    </row>
    <row r="53" spans="2:8">
      <c r="B53">
        <v>7</v>
      </c>
      <c r="C53" s="6">
        <v>0</v>
      </c>
      <c r="D53" s="6">
        <v>0</v>
      </c>
      <c r="E53" s="6">
        <v>0</v>
      </c>
      <c r="F53" s="6">
        <v>125</v>
      </c>
      <c r="G53" s="6">
        <v>25</v>
      </c>
      <c r="H53">
        <f t="shared" si="1"/>
        <v>150</v>
      </c>
    </row>
    <row r="54" spans="2:8">
      <c r="C54">
        <f>SUMPRODUCT(C47:C53, C34:C40)</f>
        <v>400</v>
      </c>
      <c r="D54">
        <f t="shared" ref="D54:G54" si="2">SUMPRODUCT(D47:D53, D34:D40)</f>
        <v>350</v>
      </c>
      <c r="E54">
        <f t="shared" si="2"/>
        <v>0</v>
      </c>
      <c r="F54">
        <f>SUMPRODUCT(F47:F53, F34:F40)</f>
        <v>475</v>
      </c>
      <c r="G54">
        <f t="shared" si="2"/>
        <v>575</v>
      </c>
    </row>
    <row r="56" spans="2:8">
      <c r="B56" t="s">
        <v>15</v>
      </c>
      <c r="C56" s="2" t="s">
        <v>4</v>
      </c>
      <c r="D56" s="2" t="s">
        <v>5</v>
      </c>
      <c r="E56" s="2" t="s">
        <v>6</v>
      </c>
      <c r="F56" s="2" t="s">
        <v>7</v>
      </c>
      <c r="G56" s="2" t="s">
        <v>8</v>
      </c>
      <c r="H56">
        <v>3</v>
      </c>
    </row>
    <row r="57" spans="2:8">
      <c r="B57">
        <v>1</v>
      </c>
      <c r="C57">
        <v>100</v>
      </c>
      <c r="E57">
        <v>300</v>
      </c>
    </row>
    <row r="58" spans="2:8">
      <c r="B58">
        <v>2</v>
      </c>
      <c r="C58">
        <v>120</v>
      </c>
      <c r="D58">
        <v>250</v>
      </c>
      <c r="F58">
        <v>200</v>
      </c>
      <c r="G58">
        <v>250</v>
      </c>
    </row>
    <row r="59" spans="2:8">
      <c r="B59">
        <v>3</v>
      </c>
      <c r="D59">
        <v>350</v>
      </c>
      <c r="F59">
        <v>150</v>
      </c>
    </row>
    <row r="60" spans="2:8">
      <c r="B60">
        <v>4</v>
      </c>
      <c r="E60">
        <v>300</v>
      </c>
      <c r="G60">
        <v>100</v>
      </c>
    </row>
    <row r="61" spans="2:8">
      <c r="B61">
        <v>5</v>
      </c>
      <c r="C61">
        <v>200</v>
      </c>
      <c r="D61">
        <v>130</v>
      </c>
    </row>
    <row r="62" spans="2:8">
      <c r="B62">
        <v>6</v>
      </c>
      <c r="E62">
        <v>180</v>
      </c>
      <c r="G62">
        <v>110</v>
      </c>
    </row>
    <row r="63" spans="2:8">
      <c r="B63">
        <v>7</v>
      </c>
      <c r="F63">
        <v>270</v>
      </c>
      <c r="G63">
        <v>320</v>
      </c>
    </row>
    <row r="66" spans="2:3">
      <c r="B66" s="7" t="s">
        <v>16</v>
      </c>
      <c r="C66">
        <f>1000* SUMPRODUCT(C42:G42,C41:G41) + SUMPRODUCT(C57:G63,C47:G53)</f>
        <v>2374750</v>
      </c>
    </row>
  </sheetData>
  <mergeCells count="6">
    <mergeCell ref="A28:H29"/>
    <mergeCell ref="A31:H31"/>
    <mergeCell ref="A42:B42"/>
    <mergeCell ref="A43:B43"/>
    <mergeCell ref="A1:H14"/>
    <mergeCell ref="C16:G16"/>
  </mergeCells>
  <pageMargins left="0.7" right="0.7" top="0.75" bottom="0.75" header="0.3" footer="0.3"/>
  <extLst>
    <ext xmlns:x15="http://schemas.microsoft.com/office/spreadsheetml/2010/11/main" uri="{F7C9EE02-42E1-4005-9D12-6889AFFD525C}">
      <x15:webExtensions xmlns:xm="http://schemas.microsoft.com/office/excel/2006/main">
        <x15:webExtension appRef="{7C332613-C5BE-459D-B3AB-BE83CD039621}">
          <xm:f>Sheet1!1:1048576</xm:f>
        </x15:webExtension>
        <x15:webExtension appRef="{25826673-C038-4145-9953-89B4A4D95ACE}">
          <xm:f>Sheet1!XFD1048551:XFD1048576</xm:f>
        </x15:webExtension>
        <x15:webExtension appRef="{4965E01E-861F-4DC1-B1E2-D4306BC855E7}">
          <xm:f>Sheet1!$C$66</xm:f>
        </x15:webExtension>
        <x15:webExtension appRef="{B0F1ED8B-77E8-4DEE-992E-5A6819A70BBC}">
          <xm:f>#REF!</xm:f>
        </x15:webExtension>
        <x15:webExtension appRef="{45D7B9BA-7C38-4E74-91A3-023726ABF5F7}">
          <xm:f>Sheet1!$C$46:$G$52</xm:f>
        </x15:webExtension>
        <x15:webExtension appRef="{E8A75E22-7A3E-4A78-A9B1-A328C64CA84F}">
          <xm:f>Sheet1!1:1048576</xm:f>
        </x15:webExtension>
        <x15:webExtension appRef="{6447E1E0-F946-4B34-BF40-E65594E7A1C1}">
          <xm:f>Sheet1!XFD1048550:XFD1048575</xm:f>
        </x15:webExtension>
        <x15:webExtension appRef="{97B1DFFF-8BE0-41BE-8666-C4A777D2E3D4}">
          <xm:f>Sheet1!$C$66</xm:f>
        </x15:webExtension>
        <x15:webExtension appRef="{50583CBC-1B8E-4E04-8599-C9F3DCF9949B}">
          <xm:f>Sheet1!$C$41:$G$41</xm:f>
        </x15:webExtension>
        <x15:webExtension appRef="{D2414366-6A8D-4B89-9AB3-FE8F8EDA2720}">
          <xm:f>Sheet1!$C$47:$G$53</xm:f>
        </x15:webExtension>
        <x15:webExtension appRef="{B9398AD6-95E9-4AC8-8662-2789C301470F}">
          <xm:f>#REF!</xm:f>
        </x15:webExtension>
        <x15:webExtension appRef="{2FAB60EC-A465-4D81-9DEC-1EA4B9462D39}">
          <xm:f>Sheet1!$C$46:$G$52</xm:f>
        </x15:webExtension>
        <x15:webExtension appRef="{6A1E9684-3C09-4584-BF1D-330B60F54BC9}">
          <xm:f>Sheet1!1:1048576</xm:f>
        </x15:webExtension>
        <x15:webExtension appRef="{A3548BEC-55AE-4DC5-96D3-708D08D49C21}">
          <xm:f>Sheet1!XFD1048550:XFD1048575</xm:f>
        </x15:webExtension>
        <x15:webExtension appRef="{4E973BDE-E060-4168-99A0-24FE74C7BC8A}">
          <xm:f>Sheet1!$C$66</xm:f>
        </x15:webExtension>
        <x15:webExtension appRef="{F2C83B40-7694-4339-80A5-8D2EA9A02A40}">
          <xm:f>Sheet1!$C$41:$G$41</xm:f>
        </x15:webExtension>
        <x15:webExtension appRef="{C33F6733-1EE7-4C52-9F2B-6A33AF0C9AD2}">
          <xm:f>Sheet1!$C$47:$G$53</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2023-02-03T16:08:18Z</dcterms:created>
  <dcterms:modified xsi:type="dcterms:W3CDTF">2023-02-04T14:08:50Z</dcterms:modified>
  <cp:category/>
  <cp:contentStatus/>
</cp:coreProperties>
</file>