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 Project\Implementation\Dataset\"/>
    </mc:Choice>
  </mc:AlternateContent>
  <xr:revisionPtr revIDLastSave="0" documentId="13_ncr:1_{6C9381F2-F66C-461C-B680-9FC7469F9278}" xr6:coauthVersionLast="47" xr6:coauthVersionMax="47" xr10:uidLastSave="{00000000-0000-0000-0000-000000000000}"/>
  <bookViews>
    <workbookView xWindow="-108" yWindow="-108" windowWidth="23256" windowHeight="12456" xr2:uid="{F2B88E9F-EC9D-437A-82B6-0C0961C8A116}"/>
  </bookViews>
  <sheets>
    <sheet name="PZ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[5]Belegart!$A$1:$B$80</definedName>
    <definedName name="Berichtsmonat97_Kum">'[6]OH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[7]Download!$A$1:$G$1324</definedName>
    <definedName name="blattTitel">[3]Konfiguration!$D$38</definedName>
    <definedName name="BudgetArt">#REF!</definedName>
    <definedName name="Budgetarten_Aufriß">'[8]OH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_xlnm.Database">'[9]Klasse 7'!$A$1:'[9]Klasse 7'!$B$116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[12]!EinGAZ</definedName>
    <definedName name="EinIST">[12]!EinIST</definedName>
    <definedName name="EinSOLL">[12]!EinSOLL</definedName>
    <definedName name="EinVH">[12]!EinVH</definedName>
    <definedName name="EinVM">[12]!EinVM</definedName>
    <definedName name="Erg.ECS">#N/A</definedName>
    <definedName name="Erlös">#REF!</definedName>
    <definedName name="ESPeXToEUR" hidden="1">1/EUReXToESP</definedName>
    <definedName name="EUReXToATS" hidden="1">[13]EurotoolsXRates!$A$5</definedName>
    <definedName name="EUReXToBEF" hidden="1">[13]EurotoolsXRates!$A$6</definedName>
    <definedName name="EUReXToDEM" hidden="1">[13]EurotoolsXRates!$A$7</definedName>
    <definedName name="EUReXToESP" hidden="1">[13]EurotoolsXRates!$A$8</definedName>
    <definedName name="EUReXToFIM" hidden="1">[13]EurotoolsXRates!$A$9</definedName>
    <definedName name="EUReXToFRF" hidden="1">[13]EurotoolsXRates!$A$10</definedName>
    <definedName name="EUReXToIEP" hidden="1">[13]EurotoolsXRates!$A$11</definedName>
    <definedName name="EUReXToITL" hidden="1">[13]EurotoolsXRates!$A$12</definedName>
    <definedName name="EUReXToLUF" hidden="1">[13]EurotoolsXRates!$A$13</definedName>
    <definedName name="EUReXToNLG" hidden="1">[13]EurotoolsXRates!$A$14</definedName>
    <definedName name="EUReXToPTE" hidden="1">[13]EurotoolsXRates!$A$15</definedName>
    <definedName name="Euro">1.95583</definedName>
    <definedName name="Extern">#REF!</definedName>
    <definedName name="Faktor">1.03</definedName>
    <definedName name="Febr2010">'[14]ZustellPLZ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'[9]FIBU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[12]!FZNR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[15]!Hallebedbest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[15]!Hamburgbedbest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'[11]ILVD701-'!#REF!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[15]!Karlsruhebedbest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[5]Kontenstruktur!$A$1:$F$475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[15]!Münsterbedbest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[15]!Nürnbergbedbest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_xlnm.Print_Titles">'[11]ILVD701-'!#REF!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_xlnm.Recorder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7" i="4"/>
  <c r="H10" i="4"/>
  <c r="H13" i="4"/>
  <c r="H14" i="4"/>
  <c r="H16" i="4"/>
  <c r="H17" i="4"/>
  <c r="H20" i="4"/>
  <c r="H26" i="4"/>
  <c r="H27" i="4"/>
  <c r="H29" i="4"/>
  <c r="H30" i="4"/>
  <c r="H38" i="4"/>
  <c r="H2" i="4"/>
  <c r="H3" i="4"/>
  <c r="H4" i="4"/>
  <c r="H6" i="4"/>
  <c r="H8" i="4"/>
  <c r="H9" i="4"/>
  <c r="H11" i="4"/>
  <c r="H12" i="4"/>
  <c r="H15" i="4"/>
  <c r="H18" i="4"/>
  <c r="H21" i="4"/>
  <c r="H22" i="4"/>
  <c r="H23" i="4"/>
  <c r="H24" i="4"/>
  <c r="H25" i="4"/>
  <c r="H28" i="4"/>
  <c r="H31" i="4"/>
  <c r="H32" i="4"/>
  <c r="H33" i="4"/>
  <c r="H34" i="4"/>
  <c r="H35" i="4"/>
  <c r="H36" i="4"/>
  <c r="H37" i="4"/>
  <c r="H39" i="4"/>
  <c r="H40" i="4"/>
  <c r="H41" i="4"/>
</calcChain>
</file>

<file path=xl/sharedStrings.xml><?xml version="1.0" encoding="utf-8"?>
<sst xmlns="http://schemas.openxmlformats.org/spreadsheetml/2006/main" count="143" uniqueCount="140">
  <si>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</si>
  <si>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</si>
  <si>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</si>
  <si>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</si>
  <si>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</si>
  <si>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</si>
  <si>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</si>
  <si>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</si>
  <si>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</si>
  <si>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</si>
  <si>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</si>
  <si>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</si>
  <si>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</si>
  <si>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</si>
  <si>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</si>
  <si>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</si>
  <si>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</si>
  <si>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</si>
  <si>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</si>
  <si>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</si>
  <si>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</si>
  <si>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</si>
  <si>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</si>
  <si>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</si>
  <si>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</si>
  <si>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</si>
  <si>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</si>
  <si>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</si>
  <si>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</si>
  <si>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</si>
  <si>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</si>
  <si>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</si>
  <si>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</si>
  <si>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</si>
  <si>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</si>
  <si>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</si>
  <si>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</si>
  <si>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</si>
  <si>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</si>
  <si>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</si>
  <si>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</si>
  <si>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</si>
  <si>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</si>
  <si>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</si>
  <si>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</si>
  <si>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</si>
  <si>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</si>
  <si>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</si>
  <si>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</si>
  <si>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</si>
  <si>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</si>
  <si>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</si>
  <si>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</si>
  <si>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</si>
  <si>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</si>
  <si>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</si>
  <si>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</si>
  <si>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</si>
  <si>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</si>
  <si>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</si>
  <si>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</si>
  <si>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</si>
  <si>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</si>
  <si>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</si>
  <si>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</si>
  <si>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</si>
  <si>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</si>
  <si>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</si>
  <si>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</si>
  <si>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</si>
  <si>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</si>
  <si>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</si>
  <si>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</si>
  <si>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</si>
  <si>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</si>
  <si>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</si>
  <si>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</si>
  <si>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</si>
  <si>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</si>
  <si>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</si>
  <si>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</si>
  <si>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</si>
  <si>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</si>
  <si>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</si>
  <si>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</si>
  <si>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</si>
  <si>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</si>
  <si>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</si>
  <si>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</si>
  <si>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</si>
  <si>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</si>
  <si>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</si>
  <si>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</si>
  <si>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</si>
  <si>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</si>
  <si>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</si>
  <si>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</si>
  <si>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</si>
  <si>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</si>
  <si>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</si>
  <si>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</si>
  <si>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</si>
  <si>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</si>
  <si>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</si>
  <si>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</si>
  <si>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</si>
  <si>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</si>
  <si>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</si>
  <si>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</si>
  <si>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</si>
  <si>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</si>
  <si>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</si>
  <si>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</si>
  <si>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</si>
  <si>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</si>
  <si>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</si>
  <si>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</si>
  <si>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</si>
  <si>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</si>
  <si>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</si>
  <si>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Schichtbeginn</t>
  </si>
  <si>
    <t>PZ_Latitude</t>
  </si>
  <si>
    <t>PZ_Longitude</t>
  </si>
  <si>
    <t>PZ_AGNR</t>
  </si>
  <si>
    <t>PZ_Sortierstandort</t>
  </si>
  <si>
    <t>PZ_Name</t>
  </si>
  <si>
    <t>Sortierleistung [Sdg je h]</t>
  </si>
  <si>
    <t>Anzahl Entladebänder (Tore)</t>
  </si>
  <si>
    <t>Entladeleistung je Entladeband (Tor) je Stunde</t>
  </si>
  <si>
    <t>Weitere möglicherweise relevante Infos (je nach Modellierung):</t>
  </si>
  <si>
    <t>Auflegeende (=Sortierschluss/ PZE
Sorter Cutoff)</t>
  </si>
  <si>
    <t>Minuten</t>
  </si>
  <si>
    <t>Beispiel: Ankunft um 3:15, ab 3:45 wäre der WBeh zur Entladung verfügbar</t>
  </si>
  <si>
    <t>Zeit nach der Fahrt-Ankunft eines WBeh, ab der ein WBeh dann theoretisch entladen werden kann</t>
  </si>
  <si>
    <t>Ein- und Ausfahrt eines LKW (zusammen)</t>
  </si>
  <si>
    <t>Dauer je Wbeh-Bewegung</t>
  </si>
  <si>
    <t>Beispiel 1: LKW stellt 2 Wbeh ab und nimmt 2 neue mit: 4x10+10=50 min</t>
  </si>
  <si>
    <t>Beispiel 2: LKW stellt einen Wbeh ab und nimmt einen neuen mit: 2x10+10=30 min</t>
  </si>
  <si>
    <t>Zeiten für Abstellen und Aufnehmen von WBeh auf dem Hof eines PZ:</t>
  </si>
  <si>
    <t>Wechselzeit/ Puffer zwischen Abziehen eines leeren WBeh und Anstellen eines neuen vollen WBeh zur Entladung (an einem Tor/ Entladeband)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</si>
</sst>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:mm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0" applyNumberFormat="1"/>
    <xf numFmtId="0" fontId="0" fillId="0" borderId="4" xfId="0" applyBorder="1"/>
    <xf numFmtId="165" fontId="0" fillId="0" borderId="4" xfId="0" applyNumberFormat="1" applyBorder="1"/>
    <xf numFmtId="166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6" fontId="0" fillId="0" borderId="0" xfId="2" applyNumberFormat="1" applyFont="1" applyFill="1" applyBorder="1"/>
    <xf numFmtId="0" fontId="0" fillId="6" borderId="0" xfId="0" applyFill="1"/>
    <xf numFmtId="0" fontId="0" fillId="6" borderId="4" xfId="0" applyFill="1" applyBorder="1"/>
    <xf numFmtId="165" fontId="0" fillId="6" borderId="0" xfId="0" applyNumberFormat="1" applyFill="1"/>
    <xf numFmtId="165" fontId="0" fillId="6" borderId="4" xfId="0" applyNumberFormat="1" applyFill="1" applyBorder="1"/>
    <xf numFmtId="0" fontId="1" fillId="0" borderId="0" xfId="0" applyFont="1"/>
    <xf numFmtId="0" fontId="1" fillId="2" borderId="2" xfId="0" applyFont="1" applyFill="1" applyBorder="1" applyAlignment="1">
      <alignment wrapText="1"/>
    </xf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Comma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ILVD7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212000/sollpro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lanung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S-Dateien/GS-Excel/LVS/Preismatrix%20KJ%2098/LVS/Preismatrix%20KJ%2098/Controlling/NADINE/1998/Analysen/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11B/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zumct/Projekte/Staufenberg_Entlastung/Ama/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GB%20EXPRESS/Abteilung%20228/Profitcenter%20EE%20412/2005/Okt%2005/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BUREPORT/0597/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VIS/VIS97_BF/PIV97_BF/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jhh6wt/Lokale%20Einstellungen/Temporary%20Internet%20Files/OLKB/daten/MIS-PC%20alt/BUDGETST/BUD99/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jhh6wt/Lokale%20Einstellungen/Temporary%20Internet%20Files/OLKB/USERS/oi3lxh22/MISF/mis61/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Brauer/Hochrechnung/HR%20Stand%2009%2098%20DP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Brauer/Hochrechnung/Grunddaten%20MIS%20per%20Download%20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S-Dateien/GS-Excel/LVS/Preismatrix%20KJ%2098/LVS/Preismatrix%20KJ%2098/Zoffel/M%20I%20S/Mis%20Mutter/Mut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J41"/>
  <sheetViews>
    <sheetView tabSelected="1" workbookViewId="0">
      <selection activeCell="F5" sqref="F5"/>
    </sheetView>
  </sheetViews>
  <sheetFormatPr defaultColWidth="11.5546875" defaultRowHeight="14.4" x14ac:dyDescent="0.3"/>
  <cols>
    <col min="1" max="1" width="13.88671875" customWidth="1"/>
    <col min="2" max="2" width="31.109375" customWidth="1"/>
    <col min="3" max="3" width="23.44140625" style="2" bestFit="1" customWidth="1"/>
    <col min="4" max="4" width="15.44140625" customWidth="1"/>
    <col min="5" max="5" width="21.109375" style="2" customWidth="1"/>
    <col min="6" max="6" width="24.6640625" customWidth="1"/>
    <col min="7" max="7" width="21.5546875" customWidth="1"/>
    <col min="8" max="8" width="22.109375" style="2" customWidth="1"/>
    <col min="9" max="9" width="15.44140625" customWidth="1"/>
    <col min="10" max="10" width="14.33203125" bestFit="1" customWidth="1"/>
  </cols>
  <sheetData>
    <row r="1" spans="1:10" s="12" customFormat="1" ht="43.2" x14ac:dyDescent="0.3">
      <c r="A1" s="5" t="s">
        <v>123</v>
      </c>
      <c r="B1" s="5" t="s">
        <v>124</v>
      </c>
      <c r="C1" s="6" t="s">
        <v>125</v>
      </c>
      <c r="D1" s="7" t="s">
        <v>120</v>
      </c>
      <c r="E1" s="8" t="s">
        <v>130</v>
      </c>
      <c r="F1" s="9" t="s">
        <v>126</v>
      </c>
      <c r="G1" s="10" t="s">
        <v>127</v>
      </c>
      <c r="H1" s="19" t="s">
        <v>128</v>
      </c>
      <c r="I1" s="11" t="s">
        <v>121</v>
      </c>
      <c r="J1" s="11" t="s">
        <v>122</v>
      </c>
    </row>
    <row r="2" spans="1:10" x14ac:dyDescent="0.3">
      <c r="A2" t="s">
        <v>0</v>
      </c>
      <c r="B2" t="s">
        <v>1</v>
      </c>
      <c r="C2" s="2" t="s">
        <v>2</v>
      </c>
      <c r="D2" s="1">
        <v>0.91666666666666663</v>
      </c>
      <c r="E2" s="3">
        <v>0.2673611111111111</v>
      </c>
      <c r="F2" s="4">
        <v>28700</v>
      </c>
      <c r="G2" s="4">
        <v>31</v>
      </c>
      <c r="H2" s="20">
        <f>F2/G2</f>
        <v>925.80645161290317</v>
      </c>
      <c r="I2">
        <v>51.179900000000004</v>
      </c>
      <c r="J2">
        <v>13.8407</v>
      </c>
    </row>
    <row r="3" spans="1:10" x14ac:dyDescent="0.3">
      <c r="A3" t="s">
        <v>3</v>
      </c>
      <c r="B3" t="s">
        <v>4</v>
      </c>
      <c r="C3" s="2" t="s">
        <v>5</v>
      </c>
      <c r="D3" s="1">
        <v>0.91666666666666663</v>
      </c>
      <c r="E3" s="3">
        <v>0.28125</v>
      </c>
      <c r="F3" s="4">
        <v>28000</v>
      </c>
      <c r="G3" s="4">
        <v>31</v>
      </c>
      <c r="H3" s="20">
        <f t="shared" ref="H3:H41" si="0">F3/G3</f>
        <v>903.22580645161293</v>
      </c>
      <c r="I3">
        <v>51.413800000000002</v>
      </c>
      <c r="J3">
        <v>12.2926</v>
      </c>
    </row>
    <row r="4" spans="1:10" x14ac:dyDescent="0.3">
      <c r="A4" t="s">
        <v>6</v>
      </c>
      <c r="B4" t="s">
        <v>7</v>
      </c>
      <c r="C4" s="2" t="s">
        <v>8</v>
      </c>
      <c r="D4" s="1">
        <v>0.91666666666666663</v>
      </c>
      <c r="E4" s="3">
        <v>0.28125</v>
      </c>
      <c r="F4" s="4">
        <v>30000</v>
      </c>
      <c r="G4" s="4">
        <v>31</v>
      </c>
      <c r="H4" s="20">
        <f t="shared" si="0"/>
        <v>967.74193548387098</v>
      </c>
      <c r="I4">
        <v>50.668799999999997</v>
      </c>
      <c r="J4">
        <v>12.3634</v>
      </c>
    </row>
    <row r="5" spans="1:10" x14ac:dyDescent="0.3">
      <c r="A5" t="s">
        <v>9</v>
      </c>
      <c r="B5" t="s">
        <v>10</v>
      </c>
      <c r="C5" s="2" t="s">
        <v>11</v>
      </c>
      <c r="D5" s="1">
        <v>0.875</v>
      </c>
      <c r="E5" s="3">
        <v>0.28125</v>
      </c>
      <c r="F5" s="4">
        <v>40000</v>
      </c>
      <c r="G5" s="4">
        <v>34</v>
      </c>
      <c r="H5" s="20">
        <f t="shared" si="0"/>
        <v>1176.4705882352941</v>
      </c>
      <c r="I5">
        <v>52.324410999999998</v>
      </c>
      <c r="J5">
        <v>13.282749000000001</v>
      </c>
    </row>
    <row r="6" spans="1:10" x14ac:dyDescent="0.3">
      <c r="A6" t="s">
        <v>12</v>
      </c>
      <c r="B6" t="s">
        <v>13</v>
      </c>
      <c r="C6" s="2" t="s">
        <v>14</v>
      </c>
      <c r="D6" s="1">
        <v>0.91666666666666663</v>
      </c>
      <c r="E6" s="3">
        <v>0.28125</v>
      </c>
      <c r="F6" s="4">
        <v>30000</v>
      </c>
      <c r="G6" s="4">
        <v>31</v>
      </c>
      <c r="H6" s="20">
        <f t="shared" si="0"/>
        <v>967.74193548387098</v>
      </c>
      <c r="I6">
        <v>52.677</v>
      </c>
      <c r="J6">
        <v>12.927300000000001</v>
      </c>
    </row>
    <row r="7" spans="1:10" x14ac:dyDescent="0.3">
      <c r="A7" t="s">
        <v>15</v>
      </c>
      <c r="B7" t="s">
        <v>16</v>
      </c>
      <c r="C7" s="2" t="s">
        <v>17</v>
      </c>
      <c r="D7" s="1">
        <v>0.91666666666666663</v>
      </c>
      <c r="E7" s="3">
        <v>0.28125</v>
      </c>
      <c r="F7" s="4">
        <v>30000</v>
      </c>
      <c r="G7" s="4">
        <v>31</v>
      </c>
      <c r="H7" s="20">
        <f t="shared" si="0"/>
        <v>967.74193548387098</v>
      </c>
      <c r="I7">
        <v>52.484400000000001</v>
      </c>
      <c r="J7">
        <v>13.775700000000001</v>
      </c>
    </row>
    <row r="8" spans="1:10" x14ac:dyDescent="0.3">
      <c r="A8" t="s">
        <v>18</v>
      </c>
      <c r="B8" t="s">
        <v>19</v>
      </c>
      <c r="C8" s="2" t="s">
        <v>20</v>
      </c>
      <c r="D8" s="1">
        <v>0.91666666666666663</v>
      </c>
      <c r="E8" s="3">
        <v>0.26041666666666669</v>
      </c>
      <c r="F8" s="4">
        <v>24200</v>
      </c>
      <c r="G8" s="4">
        <v>26</v>
      </c>
      <c r="H8" s="20">
        <f t="shared" si="0"/>
        <v>930.76923076923072</v>
      </c>
      <c r="I8">
        <v>53.3367</v>
      </c>
      <c r="J8">
        <v>13.0558</v>
      </c>
    </row>
    <row r="9" spans="1:10" x14ac:dyDescent="0.3">
      <c r="A9" t="s">
        <v>21</v>
      </c>
      <c r="B9" t="s">
        <v>22</v>
      </c>
      <c r="C9" s="2" t="s">
        <v>23</v>
      </c>
      <c r="D9" s="1">
        <v>0.875</v>
      </c>
      <c r="E9" s="3">
        <v>0.29166666666666669</v>
      </c>
      <c r="F9" s="4">
        <v>29100</v>
      </c>
      <c r="G9" s="4">
        <v>31</v>
      </c>
      <c r="H9" s="20">
        <f t="shared" si="0"/>
        <v>938.70967741935488</v>
      </c>
      <c r="I9">
        <v>53.497</v>
      </c>
      <c r="J9">
        <v>10.1127</v>
      </c>
    </row>
    <row r="10" spans="1:10" x14ac:dyDescent="0.3">
      <c r="A10" t="s">
        <v>24</v>
      </c>
      <c r="B10" t="s">
        <v>25</v>
      </c>
      <c r="C10" s="2" t="s">
        <v>26</v>
      </c>
      <c r="D10" s="1">
        <v>0.875</v>
      </c>
      <c r="E10" s="3">
        <v>0.29166666666666669</v>
      </c>
      <c r="F10" s="13">
        <v>15000</v>
      </c>
      <c r="G10" s="13">
        <v>22</v>
      </c>
      <c r="H10" s="21">
        <f t="shared" si="0"/>
        <v>681.81818181818187</v>
      </c>
      <c r="I10">
        <v>53.497</v>
      </c>
      <c r="J10">
        <v>10.1127</v>
      </c>
    </row>
    <row r="11" spans="1:10" x14ac:dyDescent="0.3">
      <c r="A11" t="s">
        <v>27</v>
      </c>
      <c r="B11" t="s">
        <v>28</v>
      </c>
      <c r="C11" s="2" t="s">
        <v>29</v>
      </c>
      <c r="D11" s="1">
        <v>0.91666666666666663</v>
      </c>
      <c r="E11" s="3">
        <v>0.27083333333333331</v>
      </c>
      <c r="F11" s="13">
        <v>35300</v>
      </c>
      <c r="G11" s="13">
        <v>31</v>
      </c>
      <c r="H11" s="21">
        <f t="shared" si="0"/>
        <v>1138.7096774193549</v>
      </c>
      <c r="I11">
        <v>54.046300000000002</v>
      </c>
      <c r="J11">
        <v>9.99878</v>
      </c>
    </row>
    <row r="12" spans="1:10" x14ac:dyDescent="0.3">
      <c r="A12" t="s">
        <v>30</v>
      </c>
      <c r="B12" t="s">
        <v>31</v>
      </c>
      <c r="C12" s="2" t="s">
        <v>32</v>
      </c>
      <c r="D12" s="1">
        <v>0.875</v>
      </c>
      <c r="E12" s="3">
        <v>0.27083333333333331</v>
      </c>
      <c r="F12" s="13">
        <v>25000</v>
      </c>
      <c r="G12" s="13">
        <v>26</v>
      </c>
      <c r="H12" s="21">
        <f t="shared" si="0"/>
        <v>961.53846153846155</v>
      </c>
      <c r="I12">
        <v>53.097999999999999</v>
      </c>
      <c r="J12">
        <v>8.7078600000000002</v>
      </c>
    </row>
    <row r="13" spans="1:10" x14ac:dyDescent="0.3">
      <c r="A13" t="s">
        <v>33</v>
      </c>
      <c r="B13" t="s">
        <v>34</v>
      </c>
      <c r="C13" s="2" t="s">
        <v>35</v>
      </c>
      <c r="D13" s="1">
        <v>0.91666666666666663</v>
      </c>
      <c r="E13" s="3">
        <v>0.27083333333333331</v>
      </c>
      <c r="F13" s="13">
        <v>20700</v>
      </c>
      <c r="G13" s="13">
        <v>24</v>
      </c>
      <c r="H13" s="21">
        <f t="shared" si="0"/>
        <v>862.5</v>
      </c>
      <c r="I13">
        <v>53.0304</v>
      </c>
      <c r="J13">
        <v>8.8834300000000006</v>
      </c>
    </row>
    <row r="14" spans="1:10" x14ac:dyDescent="0.3">
      <c r="A14" t="s">
        <v>36</v>
      </c>
      <c r="B14" t="s">
        <v>37</v>
      </c>
      <c r="C14" s="2" t="s">
        <v>38</v>
      </c>
      <c r="D14" s="1">
        <v>0.91666666666666663</v>
      </c>
      <c r="E14" s="3">
        <v>0.27083333333333331</v>
      </c>
      <c r="F14" s="13">
        <v>28900</v>
      </c>
      <c r="G14" s="13">
        <v>31</v>
      </c>
      <c r="H14" s="21">
        <f t="shared" si="0"/>
        <v>932.25806451612902</v>
      </c>
      <c r="I14">
        <v>52.3566</v>
      </c>
      <c r="J14">
        <v>9.8771599999999999</v>
      </c>
    </row>
    <row r="15" spans="1:10" x14ac:dyDescent="0.3">
      <c r="A15" t="s">
        <v>39</v>
      </c>
      <c r="B15" t="s">
        <v>40</v>
      </c>
      <c r="C15" s="2" t="s">
        <v>41</v>
      </c>
      <c r="D15" s="1">
        <v>0.91666666666666663</v>
      </c>
      <c r="E15" s="3">
        <v>0.27083333333333331</v>
      </c>
      <c r="F15" s="13">
        <v>29500</v>
      </c>
      <c r="G15" s="13">
        <v>31</v>
      </c>
      <c r="H15" s="21">
        <f t="shared" si="0"/>
        <v>951.61290322580646</v>
      </c>
      <c r="I15">
        <v>52.004800000000003</v>
      </c>
      <c r="J15">
        <v>8.6210699999999996</v>
      </c>
    </row>
    <row r="16" spans="1:10" x14ac:dyDescent="0.3">
      <c r="A16" t="s">
        <v>42</v>
      </c>
      <c r="B16" t="s">
        <v>43</v>
      </c>
      <c r="C16" s="2" t="s">
        <v>44</v>
      </c>
      <c r="D16" s="1">
        <v>0.91666666666666663</v>
      </c>
      <c r="E16" s="3">
        <v>0.27430555555555552</v>
      </c>
      <c r="F16" s="13">
        <v>29700</v>
      </c>
      <c r="G16" s="13">
        <v>31</v>
      </c>
      <c r="H16" s="21">
        <f t="shared" si="0"/>
        <v>958.06451612903231</v>
      </c>
      <c r="I16">
        <v>51.373600000000003</v>
      </c>
      <c r="J16">
        <v>9.6327700000000007</v>
      </c>
    </row>
    <row r="17" spans="1:10" x14ac:dyDescent="0.3">
      <c r="A17" t="s">
        <v>45</v>
      </c>
      <c r="B17" t="s">
        <v>46</v>
      </c>
      <c r="C17" s="2" t="s">
        <v>47</v>
      </c>
      <c r="D17" s="1">
        <v>0.875</v>
      </c>
      <c r="E17" s="3">
        <v>0.28125</v>
      </c>
      <c r="F17" s="13">
        <v>28800</v>
      </c>
      <c r="G17" s="13">
        <v>31</v>
      </c>
      <c r="H17" s="21">
        <f t="shared" si="0"/>
        <v>929.0322580645161</v>
      </c>
      <c r="I17">
        <v>52.051600000000001</v>
      </c>
      <c r="J17">
        <v>11.5991</v>
      </c>
    </row>
    <row r="18" spans="1:10" x14ac:dyDescent="0.3">
      <c r="A18" t="s">
        <v>48</v>
      </c>
      <c r="B18" t="s">
        <v>49</v>
      </c>
      <c r="C18" s="2" t="s">
        <v>50</v>
      </c>
      <c r="D18" s="1">
        <v>0.91666666666666663</v>
      </c>
      <c r="E18" s="3">
        <v>0.27083333333333331</v>
      </c>
      <c r="F18" s="13">
        <v>40000</v>
      </c>
      <c r="G18" s="13">
        <v>32</v>
      </c>
      <c r="H18" s="21">
        <f t="shared" si="0"/>
        <v>1250</v>
      </c>
      <c r="I18">
        <v>51.465299999999999</v>
      </c>
      <c r="J18">
        <v>7.2598599999999998</v>
      </c>
    </row>
    <row r="19" spans="1:10" x14ac:dyDescent="0.3">
      <c r="A19" s="14" t="s">
        <v>51</v>
      </c>
      <c r="B19" s="14" t="s">
        <v>52</v>
      </c>
      <c r="C19" s="15" t="s">
        <v>53</v>
      </c>
      <c r="D19" s="16"/>
      <c r="E19" s="17"/>
      <c r="F19" s="16"/>
      <c r="G19" s="16"/>
      <c r="H19" s="17"/>
      <c r="I19">
        <v>51.535437299999998</v>
      </c>
      <c r="J19">
        <v>6.58434061060224</v>
      </c>
    </row>
    <row r="20" spans="1:10" x14ac:dyDescent="0.3">
      <c r="A20" t="s">
        <v>54</v>
      </c>
      <c r="B20" t="s">
        <v>55</v>
      </c>
      <c r="C20" s="2" t="s">
        <v>56</v>
      </c>
      <c r="D20" s="1">
        <v>0.91666666666666663</v>
      </c>
      <c r="E20" s="3">
        <v>0.26041666666666669</v>
      </c>
      <c r="F20" s="13">
        <v>29300</v>
      </c>
      <c r="G20" s="13">
        <v>31</v>
      </c>
      <c r="H20" s="21">
        <f t="shared" si="0"/>
        <v>945.16129032258061</v>
      </c>
      <c r="I20">
        <v>51.657899999999998</v>
      </c>
      <c r="J20">
        <v>7.0210699999999999</v>
      </c>
    </row>
    <row r="21" spans="1:10" x14ac:dyDescent="0.3">
      <c r="A21" t="s">
        <v>57</v>
      </c>
      <c r="B21" t="s">
        <v>58</v>
      </c>
      <c r="C21" s="2" t="s">
        <v>59</v>
      </c>
      <c r="D21" s="1">
        <v>0.875</v>
      </c>
      <c r="E21" s="3">
        <v>0.27083333333333331</v>
      </c>
      <c r="F21" s="13">
        <v>29300</v>
      </c>
      <c r="G21" s="13">
        <v>31</v>
      </c>
      <c r="H21" s="21">
        <f t="shared" si="0"/>
        <v>945.16129032258061</v>
      </c>
      <c r="I21">
        <v>51.291600000000003</v>
      </c>
      <c r="J21">
        <v>6.5286999999999997</v>
      </c>
    </row>
    <row r="22" spans="1:10" x14ac:dyDescent="0.3">
      <c r="A22" t="s">
        <v>60</v>
      </c>
      <c r="B22" t="s">
        <v>61</v>
      </c>
      <c r="C22" s="2" t="s">
        <v>62</v>
      </c>
      <c r="D22" s="1">
        <v>0.91666666666666663</v>
      </c>
      <c r="E22" s="3">
        <v>0.27083333333333331</v>
      </c>
      <c r="F22" s="13">
        <v>36100</v>
      </c>
      <c r="G22" s="13">
        <v>31</v>
      </c>
      <c r="H22" s="21">
        <f t="shared" si="0"/>
        <v>1164.516129032258</v>
      </c>
      <c r="I22">
        <v>52.140999999999998</v>
      </c>
      <c r="J22">
        <v>7.5513700000000004</v>
      </c>
    </row>
    <row r="23" spans="1:10" x14ac:dyDescent="0.3">
      <c r="A23" t="s">
        <v>63</v>
      </c>
      <c r="B23" t="s">
        <v>64</v>
      </c>
      <c r="C23" s="2" t="s">
        <v>65</v>
      </c>
      <c r="D23" s="1">
        <v>0.91666666666666663</v>
      </c>
      <c r="E23" s="3">
        <v>0.28125</v>
      </c>
      <c r="F23" s="13">
        <v>29000</v>
      </c>
      <c r="G23" s="13">
        <v>31</v>
      </c>
      <c r="H23" s="21">
        <f t="shared" si="0"/>
        <v>935.48387096774195</v>
      </c>
      <c r="I23">
        <v>50.883800000000001</v>
      </c>
      <c r="J23">
        <v>6.92021</v>
      </c>
    </row>
    <row r="24" spans="1:10" x14ac:dyDescent="0.3">
      <c r="A24" t="s">
        <v>66</v>
      </c>
      <c r="B24" t="s">
        <v>67</v>
      </c>
      <c r="C24" s="2" t="s">
        <v>68</v>
      </c>
      <c r="D24" s="1">
        <v>0.91666666666666663</v>
      </c>
      <c r="E24" s="3">
        <v>0.26041666666666669</v>
      </c>
      <c r="F24" s="13">
        <v>29800</v>
      </c>
      <c r="G24" s="13">
        <v>31</v>
      </c>
      <c r="H24" s="21">
        <f t="shared" si="0"/>
        <v>961.29032258064512</v>
      </c>
      <c r="I24">
        <v>49.880099999999999</v>
      </c>
      <c r="J24">
        <v>8.1707599999999996</v>
      </c>
    </row>
    <row r="25" spans="1:10" x14ac:dyDescent="0.3">
      <c r="A25" t="s">
        <v>69</v>
      </c>
      <c r="B25" t="s">
        <v>70</v>
      </c>
      <c r="C25" s="2" t="s">
        <v>71</v>
      </c>
      <c r="D25" s="1">
        <v>0.91666666666666663</v>
      </c>
      <c r="E25" s="3">
        <v>0.26041666666666669</v>
      </c>
      <c r="F25" s="13">
        <v>35800</v>
      </c>
      <c r="G25" s="13">
        <v>31</v>
      </c>
      <c r="H25" s="21">
        <f t="shared" si="0"/>
        <v>1154.8387096774193</v>
      </c>
      <c r="I25">
        <v>50.445099999999996</v>
      </c>
      <c r="J25">
        <v>7.5050999999999997</v>
      </c>
    </row>
    <row r="26" spans="1:10" x14ac:dyDescent="0.3">
      <c r="A26" t="s">
        <v>72</v>
      </c>
      <c r="B26" t="s">
        <v>73</v>
      </c>
      <c r="C26" s="2" t="s">
        <v>74</v>
      </c>
      <c r="D26" s="1">
        <v>0.91666666666666663</v>
      </c>
      <c r="E26" s="3">
        <v>0.26041666666666669</v>
      </c>
      <c r="F26" s="13">
        <v>29200</v>
      </c>
      <c r="G26" s="13">
        <v>32</v>
      </c>
      <c r="H26" s="21">
        <f t="shared" si="0"/>
        <v>912.5</v>
      </c>
      <c r="I26">
        <v>51.3919</v>
      </c>
      <c r="J26">
        <v>7.5094599999999998</v>
      </c>
    </row>
    <row r="27" spans="1:10" x14ac:dyDescent="0.3">
      <c r="A27" t="s">
        <v>75</v>
      </c>
      <c r="B27" t="s">
        <v>76</v>
      </c>
      <c r="C27" s="2" t="s">
        <v>77</v>
      </c>
      <c r="D27" s="1">
        <v>0.91666666666666663</v>
      </c>
      <c r="E27" s="3">
        <v>0.28125</v>
      </c>
      <c r="F27" s="13">
        <v>36000</v>
      </c>
      <c r="G27" s="13">
        <v>30</v>
      </c>
      <c r="H27" s="21">
        <f t="shared" si="0"/>
        <v>1200</v>
      </c>
      <c r="I27">
        <v>50.059800000000003</v>
      </c>
      <c r="J27">
        <v>8.8303200000000004</v>
      </c>
    </row>
    <row r="28" spans="1:10" x14ac:dyDescent="0.3">
      <c r="A28" t="s">
        <v>78</v>
      </c>
      <c r="B28" t="s">
        <v>79</v>
      </c>
      <c r="C28" s="2" t="s">
        <v>80</v>
      </c>
      <c r="D28" s="1">
        <v>0.875</v>
      </c>
      <c r="E28" s="3">
        <v>0.27083333333333331</v>
      </c>
      <c r="F28" s="13">
        <v>29900</v>
      </c>
      <c r="G28" s="13">
        <v>31</v>
      </c>
      <c r="H28" s="21">
        <f t="shared" si="0"/>
        <v>964.51612903225805</v>
      </c>
      <c r="I28">
        <v>49.985799999999998</v>
      </c>
      <c r="J28">
        <v>8.8681900000000002</v>
      </c>
    </row>
    <row r="29" spans="1:10" x14ac:dyDescent="0.3">
      <c r="A29" t="s">
        <v>81</v>
      </c>
      <c r="B29" t="s">
        <v>82</v>
      </c>
      <c r="C29" s="2" t="s">
        <v>83</v>
      </c>
      <c r="D29" s="1">
        <v>0.91666666666666663</v>
      </c>
      <c r="E29" s="3">
        <v>0.27083333333333331</v>
      </c>
      <c r="F29" s="13">
        <v>35400</v>
      </c>
      <c r="G29" s="13">
        <v>31</v>
      </c>
      <c r="H29" s="21">
        <f t="shared" si="0"/>
        <v>1141.9354838709678</v>
      </c>
      <c r="I29">
        <v>49.296100000000003</v>
      </c>
      <c r="J29">
        <v>8.4721799999999998</v>
      </c>
    </row>
    <row r="30" spans="1:10" x14ac:dyDescent="0.3">
      <c r="A30" t="s">
        <v>84</v>
      </c>
      <c r="B30" t="s">
        <v>85</v>
      </c>
      <c r="C30" s="2" t="s">
        <v>86</v>
      </c>
      <c r="D30" s="1">
        <v>0.91666666666666663</v>
      </c>
      <c r="E30" s="3">
        <v>0.27083333333333331</v>
      </c>
      <c r="F30" s="13">
        <v>29700</v>
      </c>
      <c r="G30" s="13">
        <v>31</v>
      </c>
      <c r="H30" s="21">
        <f t="shared" si="0"/>
        <v>958.06451612903231</v>
      </c>
      <c r="I30">
        <v>48.487200000000001</v>
      </c>
      <c r="J30">
        <v>8.7711600000000001</v>
      </c>
    </row>
    <row r="31" spans="1:10" x14ac:dyDescent="0.3">
      <c r="A31" t="s">
        <v>87</v>
      </c>
      <c r="B31" t="s">
        <v>88</v>
      </c>
      <c r="C31" s="2" t="s">
        <v>89</v>
      </c>
      <c r="D31" s="1">
        <v>0.91666666666666663</v>
      </c>
      <c r="E31" s="3">
        <v>0.28125</v>
      </c>
      <c r="F31" s="13">
        <v>29900</v>
      </c>
      <c r="G31" s="13">
        <v>31</v>
      </c>
      <c r="H31" s="21">
        <f t="shared" si="0"/>
        <v>964.51612903225805</v>
      </c>
      <c r="I31">
        <v>48.686500000000002</v>
      </c>
      <c r="J31">
        <v>9.37547</v>
      </c>
    </row>
    <row r="32" spans="1:10" x14ac:dyDescent="0.3">
      <c r="A32" t="s">
        <v>90</v>
      </c>
      <c r="B32" t="s">
        <v>91</v>
      </c>
      <c r="C32" s="2" t="s">
        <v>92</v>
      </c>
      <c r="D32" s="1">
        <v>0.91666666666666663</v>
      </c>
      <c r="E32" s="3">
        <v>0.28125</v>
      </c>
      <c r="F32" s="13">
        <v>28600</v>
      </c>
      <c r="G32" s="13">
        <v>31</v>
      </c>
      <c r="H32" s="21">
        <f t="shared" si="0"/>
        <v>922.58064516129036</v>
      </c>
      <c r="I32">
        <v>49.119799999999998</v>
      </c>
      <c r="J32">
        <v>8.5596999999999994</v>
      </c>
    </row>
    <row r="33" spans="1:10" x14ac:dyDescent="0.3">
      <c r="A33" t="s">
        <v>93</v>
      </c>
      <c r="B33" t="s">
        <v>94</v>
      </c>
      <c r="C33" s="2" t="s">
        <v>95</v>
      </c>
      <c r="D33" s="1">
        <v>0.91666666666666663</v>
      </c>
      <c r="E33" s="3">
        <v>0.27083333333333331</v>
      </c>
      <c r="F33" s="4">
        <v>29800</v>
      </c>
      <c r="G33" s="4">
        <v>31</v>
      </c>
      <c r="H33" s="20">
        <f t="shared" si="0"/>
        <v>961.29032258064512</v>
      </c>
      <c r="I33">
        <v>48.350099999999998</v>
      </c>
      <c r="J33">
        <v>7.8177899999999996</v>
      </c>
    </row>
    <row r="34" spans="1:10" x14ac:dyDescent="0.3">
      <c r="A34" t="s">
        <v>96</v>
      </c>
      <c r="B34" t="s">
        <v>97</v>
      </c>
      <c r="C34" s="2" t="s">
        <v>98</v>
      </c>
      <c r="D34" s="1">
        <v>0.91666666666666663</v>
      </c>
      <c r="E34" s="3">
        <v>0.28125</v>
      </c>
      <c r="F34" s="4">
        <v>29500</v>
      </c>
      <c r="G34" s="4">
        <v>31</v>
      </c>
      <c r="H34" s="20">
        <f t="shared" si="0"/>
        <v>951.61290322580646</v>
      </c>
      <c r="I34">
        <v>48.163899999999998</v>
      </c>
      <c r="J34">
        <v>11.735900000000001</v>
      </c>
    </row>
    <row r="35" spans="1:10" x14ac:dyDescent="0.3">
      <c r="A35" t="s">
        <v>99</v>
      </c>
      <c r="B35" t="s">
        <v>100</v>
      </c>
      <c r="C35" s="2" t="s">
        <v>101</v>
      </c>
      <c r="D35" s="1">
        <v>0.91666666666666663</v>
      </c>
      <c r="E35" s="3">
        <v>0.28125</v>
      </c>
      <c r="F35" s="4">
        <v>22000</v>
      </c>
      <c r="G35" s="4">
        <v>29</v>
      </c>
      <c r="H35" s="20">
        <f t="shared" si="0"/>
        <v>758.62068965517244</v>
      </c>
      <c r="I35">
        <v>48.163899999999998</v>
      </c>
      <c r="J35">
        <v>11.735900000000001</v>
      </c>
    </row>
    <row r="36" spans="1:10" x14ac:dyDescent="0.3">
      <c r="A36" t="s">
        <v>102</v>
      </c>
      <c r="B36" t="s">
        <v>103</v>
      </c>
      <c r="C36" s="2" t="s">
        <v>104</v>
      </c>
      <c r="D36" s="1">
        <v>0.91666666666666663</v>
      </c>
      <c r="E36" s="3">
        <v>0.28125</v>
      </c>
      <c r="F36" s="4">
        <v>29200</v>
      </c>
      <c r="G36" s="4">
        <v>31</v>
      </c>
      <c r="H36" s="20">
        <f t="shared" si="0"/>
        <v>941.93548387096769</v>
      </c>
      <c r="I36">
        <v>48.404499999999999</v>
      </c>
      <c r="J36">
        <v>10.8697</v>
      </c>
    </row>
    <row r="37" spans="1:10" x14ac:dyDescent="0.3">
      <c r="A37" t="s">
        <v>105</v>
      </c>
      <c r="B37" t="s">
        <v>106</v>
      </c>
      <c r="C37" s="2" t="s">
        <v>107</v>
      </c>
      <c r="D37" s="1">
        <v>0.91666666666666663</v>
      </c>
      <c r="E37" s="3">
        <v>0.27083333333333331</v>
      </c>
      <c r="F37" s="4">
        <v>29300</v>
      </c>
      <c r="G37" s="4">
        <v>31</v>
      </c>
      <c r="H37" s="20">
        <f t="shared" si="0"/>
        <v>945.16129032258061</v>
      </c>
      <c r="I37">
        <v>48.426499999999997</v>
      </c>
      <c r="J37">
        <v>10.286199999999999</v>
      </c>
    </row>
    <row r="38" spans="1:10" x14ac:dyDescent="0.3">
      <c r="A38" t="s">
        <v>108</v>
      </c>
      <c r="B38" t="s">
        <v>109</v>
      </c>
      <c r="C38" s="2" t="s">
        <v>110</v>
      </c>
      <c r="D38" s="1">
        <v>0.9375</v>
      </c>
      <c r="E38" s="3">
        <v>0.27083333333333331</v>
      </c>
      <c r="F38" s="4">
        <v>34600</v>
      </c>
      <c r="G38" s="4">
        <v>24</v>
      </c>
      <c r="H38" s="20">
        <f t="shared" si="0"/>
        <v>1441.6666666666667</v>
      </c>
      <c r="I38">
        <v>49.389099999999999</v>
      </c>
      <c r="J38">
        <v>11.1797</v>
      </c>
    </row>
    <row r="39" spans="1:10" x14ac:dyDescent="0.3">
      <c r="A39" t="s">
        <v>111</v>
      </c>
      <c r="B39" t="s">
        <v>112</v>
      </c>
      <c r="C39" s="2" t="s">
        <v>113</v>
      </c>
      <c r="D39" s="1">
        <v>0.91666666666666663</v>
      </c>
      <c r="E39" s="3">
        <v>0.28125</v>
      </c>
      <c r="F39" s="13">
        <v>35200</v>
      </c>
      <c r="G39" s="13">
        <v>31</v>
      </c>
      <c r="H39" s="21">
        <f t="shared" si="0"/>
        <v>1135.483870967742</v>
      </c>
      <c r="I39">
        <v>49.000399999999999</v>
      </c>
      <c r="J39">
        <v>12.1448</v>
      </c>
    </row>
    <row r="40" spans="1:10" x14ac:dyDescent="0.3">
      <c r="A40" t="s">
        <v>114</v>
      </c>
      <c r="B40" t="s">
        <v>115</v>
      </c>
      <c r="C40" s="2" t="s">
        <v>116</v>
      </c>
      <c r="D40" s="1">
        <v>0.91666666666666663</v>
      </c>
      <c r="E40" s="3">
        <v>0.27083333333333331</v>
      </c>
      <c r="F40" s="4">
        <v>29100</v>
      </c>
      <c r="G40" s="4">
        <v>31</v>
      </c>
      <c r="H40" s="20">
        <f t="shared" si="0"/>
        <v>938.70967741935488</v>
      </c>
      <c r="I40">
        <v>49.755499999999998</v>
      </c>
      <c r="J40">
        <v>10.175700000000001</v>
      </c>
    </row>
    <row r="41" spans="1:10" x14ac:dyDescent="0.3">
      <c r="A41" t="s">
        <v>117</v>
      </c>
      <c r="B41" t="s">
        <v>118</v>
      </c>
      <c r="C41" s="2" t="s">
        <v>119</v>
      </c>
      <c r="D41" s="1">
        <v>0.91666666666666663</v>
      </c>
      <c r="E41" s="3">
        <v>0.27083333333333331</v>
      </c>
      <c r="F41" s="4">
        <v>29700</v>
      </c>
      <c r="G41" s="4">
        <v>30</v>
      </c>
      <c r="H41" s="20">
        <f t="shared" si="0"/>
        <v>990</v>
      </c>
      <c r="I41">
        <v>50.961199999999998</v>
      </c>
      <c r="J41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3" sqref="F13"/>
    </sheetView>
  </sheetViews>
  <sheetFormatPr defaultColWidth="11.5546875" defaultRowHeight="14.4" x14ac:dyDescent="0.3"/>
  <cols>
    <col min="1" max="1" width="5.33203125" customWidth="1"/>
    <col min="2" max="2" width="49.5546875" style="22" customWidth="1"/>
    <col min="5" max="5" width="3.33203125" customWidth="1"/>
    <col min="6" max="6" width="75.109375" bestFit="1" customWidth="1"/>
  </cols>
  <sheetData>
    <row r="1" spans="2:6" ht="28.8" x14ac:dyDescent="0.3">
      <c r="B1" s="23" t="s">
        <v>129</v>
      </c>
      <c r="C1" s="24"/>
      <c r="D1" s="24"/>
      <c r="E1" s="24"/>
      <c r="F1" s="24"/>
    </row>
    <row r="3" spans="2:6" ht="28.8" x14ac:dyDescent="0.3">
      <c r="B3" s="25" t="s">
        <v>133</v>
      </c>
      <c r="C3" s="28">
        <v>30</v>
      </c>
      <c r="D3" s="26" t="s">
        <v>131</v>
      </c>
      <c r="E3" s="26"/>
      <c r="F3" s="26" t="s">
        <v>132</v>
      </c>
    </row>
    <row r="4" spans="2:6" x14ac:dyDescent="0.3">
      <c r="C4" s="18"/>
    </row>
    <row r="5" spans="2:6" ht="28.8" x14ac:dyDescent="0.3">
      <c r="B5" s="25" t="s">
        <v>138</v>
      </c>
      <c r="C5" s="28"/>
      <c r="D5" s="26"/>
      <c r="E5" s="26"/>
      <c r="F5" s="26"/>
    </row>
    <row r="6" spans="2:6" x14ac:dyDescent="0.3">
      <c r="B6" s="27" t="s">
        <v>134</v>
      </c>
      <c r="C6" s="28">
        <v>10</v>
      </c>
      <c r="D6" s="26" t="s">
        <v>131</v>
      </c>
      <c r="E6" s="26"/>
      <c r="F6" s="26" t="s">
        <v>136</v>
      </c>
    </row>
    <row r="7" spans="2:6" x14ac:dyDescent="0.3">
      <c r="B7" s="27" t="s">
        <v>135</v>
      </c>
      <c r="C7" s="28">
        <v>10</v>
      </c>
      <c r="D7" s="26" t="s">
        <v>131</v>
      </c>
      <c r="E7" s="26"/>
      <c r="F7" s="26" t="s">
        <v>137</v>
      </c>
    </row>
    <row r="8" spans="2:6" x14ac:dyDescent="0.3">
      <c r="C8" s="18"/>
    </row>
    <row r="9" spans="2:6" ht="43.2" x14ac:dyDescent="0.3">
      <c r="B9" s="25" t="s">
        <v>139</v>
      </c>
      <c r="C9" s="28">
        <v>5</v>
      </c>
      <c r="D9" s="26" t="s">
        <v>131</v>
      </c>
      <c r="E9" s="26"/>
      <c r="F9" s="2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PZ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Praveen Kumar Ojha</cp:lastModifiedBy>
  <dcterms:created xsi:type="dcterms:W3CDTF">2024-04-22T20:01:16Z</dcterms:created>
  <dcterms:modified xsi:type="dcterms:W3CDTF">2024-06-28T10:04:37Z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