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erviciosrc-my.sharepoint.com/personal/lmelahn_lcred_org/Documents/COVID/MA-Covid-project/"/>
    </mc:Choice>
  </mc:AlternateContent>
  <xr:revisionPtr revIDLastSave="0" documentId="13_ncr:4000b_{27CF9402-6135-044B-97F7-15A04A127F49}" xr6:coauthVersionLast="45" xr6:coauthVersionMax="45" xr10:uidLastSave="{00000000-0000-0000-0000-000000000000}"/>
  <bookViews>
    <workbookView xWindow="80" yWindow="460" windowWidth="25440" windowHeight="15000" activeTab="1"/>
  </bookViews>
  <sheets>
    <sheet name="wisconsin-2020-05-26" sheetId="1" r:id="rId1"/>
    <sheet name="graphs" sheetId="2" r:id="rId2"/>
  </sheets>
  <calcPr calcId="0"/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L2" i="2"/>
  <c r="L3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H2" i="2"/>
  <c r="I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</calcChain>
</file>

<file path=xl/sharedStrings.xml><?xml version="1.0" encoding="utf-8"?>
<sst xmlns="http://schemas.openxmlformats.org/spreadsheetml/2006/main" count="330" uniqueCount="182">
  <si>
    <t>OBJECTID</t>
  </si>
  <si>
    <t>GEOID</t>
  </si>
  <si>
    <t>GEO</t>
  </si>
  <si>
    <t>NAME</t>
  </si>
  <si>
    <t>LoadDttm</t>
  </si>
  <si>
    <t>NEGATIVE</t>
  </si>
  <si>
    <t>POSITIVE</t>
  </si>
  <si>
    <t>HOSP_YES</t>
  </si>
  <si>
    <t>HOSP_NO</t>
  </si>
  <si>
    <t>HOSP_UNK</t>
  </si>
  <si>
    <t>POS_FEM</t>
  </si>
  <si>
    <t>POS_MALE</t>
  </si>
  <si>
    <t>POS_OTH</t>
  </si>
  <si>
    <t>POS_0_9</t>
  </si>
  <si>
    <t>POS_10_19</t>
  </si>
  <si>
    <t>POS_20_29</t>
  </si>
  <si>
    <t>POS_30_39</t>
  </si>
  <si>
    <t>POS_40_49</t>
  </si>
  <si>
    <t>POS_50_59</t>
  </si>
  <si>
    <t>POS_60_69</t>
  </si>
  <si>
    <t>POS_70_79</t>
  </si>
  <si>
    <t>POS_80_89</t>
  </si>
  <si>
    <t>POS_90</t>
  </si>
  <si>
    <t>DEATHS</t>
  </si>
  <si>
    <t>DTHS_FEM</t>
  </si>
  <si>
    <t>DTHS_OTH</t>
  </si>
  <si>
    <t>DTHS_MALE</t>
  </si>
  <si>
    <t>DTHS_0_9</t>
  </si>
  <si>
    <t>DTHS_10_19</t>
  </si>
  <si>
    <t>DTHS_20_29</t>
  </si>
  <si>
    <t>DTHS_30_39</t>
  </si>
  <si>
    <t>DTHS_40_49</t>
  </si>
  <si>
    <t>DTHS_50_59</t>
  </si>
  <si>
    <t>DTHS_60_69</t>
  </si>
  <si>
    <t>DTHS_70_79</t>
  </si>
  <si>
    <t>DTHS_80_89</t>
  </si>
  <si>
    <t>DTHS_90</t>
  </si>
  <si>
    <t>IP_Y_0_9</t>
  </si>
  <si>
    <t>IP_Y_10_19</t>
  </si>
  <si>
    <t>IP_Y_20_29</t>
  </si>
  <si>
    <t>IP_Y_30_39</t>
  </si>
  <si>
    <t>IP_Y_40_49</t>
  </si>
  <si>
    <t>IP_Y_50_59</t>
  </si>
  <si>
    <t>IP_Y_60_69</t>
  </si>
  <si>
    <t>IP_Y_70_79</t>
  </si>
  <si>
    <t>IP_Y_80_89</t>
  </si>
  <si>
    <t>IP_Y_90</t>
  </si>
  <si>
    <t>IP_N_0_9</t>
  </si>
  <si>
    <t>IP_N_10_19</t>
  </si>
  <si>
    <t>IP_N_20_29</t>
  </si>
  <si>
    <t>IP_N_30_39</t>
  </si>
  <si>
    <t>IP_N_40_49</t>
  </si>
  <si>
    <t>IP_N_50_59</t>
  </si>
  <si>
    <t>IP_N_60_69</t>
  </si>
  <si>
    <t>IP_N_70_79</t>
  </si>
  <si>
    <t>IP_N_80_89</t>
  </si>
  <si>
    <t>IP_N_90</t>
  </si>
  <si>
    <t>IP_U_0_9</t>
  </si>
  <si>
    <t>IP_U_10_19</t>
  </si>
  <si>
    <t>IP_U_20_29</t>
  </si>
  <si>
    <t>IP_U_30_39</t>
  </si>
  <si>
    <t>IP_U_40_49</t>
  </si>
  <si>
    <t>IP_U_50_59</t>
  </si>
  <si>
    <t>IP_U_60_69</t>
  </si>
  <si>
    <t>IP_U_70_79</t>
  </si>
  <si>
    <t>IP_U_80_89</t>
  </si>
  <si>
    <t>IP_U_90</t>
  </si>
  <si>
    <t>IC_YES</t>
  </si>
  <si>
    <t>IC_Y_0_9</t>
  </si>
  <si>
    <t>IC_Y_10_19</t>
  </si>
  <si>
    <t>IC_Y_20_29</t>
  </si>
  <si>
    <t>IC_Y_30_39</t>
  </si>
  <si>
    <t>IC_Y_40_49</t>
  </si>
  <si>
    <t>IC_Y_50_59</t>
  </si>
  <si>
    <t>IC_Y_60_69</t>
  </si>
  <si>
    <t>IC_Y_70_79</t>
  </si>
  <si>
    <t>IC_Y_80_89</t>
  </si>
  <si>
    <t>IC_Y_90</t>
  </si>
  <si>
    <t>POS_AIAN</t>
  </si>
  <si>
    <t>POS_ASN</t>
  </si>
  <si>
    <t>POS_BLK</t>
  </si>
  <si>
    <t>POS_WHT</t>
  </si>
  <si>
    <t>POS_MLTOTH</t>
  </si>
  <si>
    <t>POS_UNK</t>
  </si>
  <si>
    <t>POS_E_HSP</t>
  </si>
  <si>
    <t>POS_E_NHSP</t>
  </si>
  <si>
    <t>POS_E_UNK</t>
  </si>
  <si>
    <t>DTH_AIAN</t>
  </si>
  <si>
    <t>DTH_ASN</t>
  </si>
  <si>
    <t>DTH_BLK</t>
  </si>
  <si>
    <t>DTH_WHT</t>
  </si>
  <si>
    <t>DTH_MLTOTH</t>
  </si>
  <si>
    <t>DTH_UNK</t>
  </si>
  <si>
    <t>DTH_E_HSP</t>
  </si>
  <si>
    <t>DTH_E_NHSP</t>
  </si>
  <si>
    <t>DTH_E_UNK</t>
  </si>
  <si>
    <t>POS_HC_Y</t>
  </si>
  <si>
    <t>POS_HC_N</t>
  </si>
  <si>
    <t>POS_HC_UNK</t>
  </si>
  <si>
    <t>DTH_NEW</t>
  </si>
  <si>
    <t>POS_NEW</t>
  </si>
  <si>
    <t>NEG_NEW</t>
  </si>
  <si>
    <t>TEST_NEW</t>
  </si>
  <si>
    <t>State</t>
  </si>
  <si>
    <t>WI</t>
  </si>
  <si>
    <t>2020/03/15 19:00:00+00</t>
  </si>
  <si>
    <t>2020/03/16 19:00:00+00</t>
  </si>
  <si>
    <t>2020/03/17 19:00:00+00</t>
  </si>
  <si>
    <t>2020/03/18 19:00:00+00</t>
  </si>
  <si>
    <t>2020/03/19 19:00:00+00</t>
  </si>
  <si>
    <t>2020/03/20 19:00:00+00</t>
  </si>
  <si>
    <t>2020/03/21 19:00:00+00</t>
  </si>
  <si>
    <t>2020/03/22 19:00:00+00</t>
  </si>
  <si>
    <t>2020/03/23 19:00:00+00</t>
  </si>
  <si>
    <t>2020/03/24 19:00:00+00</t>
  </si>
  <si>
    <t>2020/03/25 19:00:00+00</t>
  </si>
  <si>
    <t>2020/03/26 19:00:00+00</t>
  </si>
  <si>
    <t>2020/03/27 19:00:00+00</t>
  </si>
  <si>
    <t>2020/03/28 19:00:00+00</t>
  </si>
  <si>
    <t>2020/03/29 19:00:00+00</t>
  </si>
  <si>
    <t>2020/03/30 19:00:00+00</t>
  </si>
  <si>
    <t>2020/03/31 19:00:00+00</t>
  </si>
  <si>
    <t>2020/04/01 19:00:00+00</t>
  </si>
  <si>
    <t>2020/04/02 19:00:00+00</t>
  </si>
  <si>
    <t>2020/04/03 19:00:00+00</t>
  </si>
  <si>
    <t>2020/04/04 19:00:00+00</t>
  </si>
  <si>
    <t>2020/04/05 19:00:00+00</t>
  </si>
  <si>
    <t>2020/04/06 19:00:00+00</t>
  </si>
  <si>
    <t>2020/04/07 19:00:00+00</t>
  </si>
  <si>
    <t>2020/04/08 19:00:00+00</t>
  </si>
  <si>
    <t>2020/04/09 19:00:00+00</t>
  </si>
  <si>
    <t>2020/04/10 19:00:00+00</t>
  </si>
  <si>
    <t>2020/04/11 19:00:00+00</t>
  </si>
  <si>
    <t>2020/04/12 19:00:00+00</t>
  </si>
  <si>
    <t>2020/04/13 19:00:00+00</t>
  </si>
  <si>
    <t>2020/04/14 19:00:00+00</t>
  </si>
  <si>
    <t>2020/04/15 19:00:00+00</t>
  </si>
  <si>
    <t>2020/04/16 19:00:00+00</t>
  </si>
  <si>
    <t>2020/04/17 19:00:00+00</t>
  </si>
  <si>
    <t>2020/04/18 19:00:00+00</t>
  </si>
  <si>
    <t>2020/04/19 19:00:00+00</t>
  </si>
  <si>
    <t>2020/04/20 19:00:00+00</t>
  </si>
  <si>
    <t>2020/04/21 19:00:00+00</t>
  </si>
  <si>
    <t>2020/04/22 19:00:00+00</t>
  </si>
  <si>
    <t>2020/04/23 19:00:00+00</t>
  </si>
  <si>
    <t>2020/04/24 19:00:00+00</t>
  </si>
  <si>
    <t>2020/04/25 19:00:00+00</t>
  </si>
  <si>
    <t>2020/04/26 19:00:00+00</t>
  </si>
  <si>
    <t>2020/04/27 19:00:00+00</t>
  </si>
  <si>
    <t>2020/04/28 19:00:00+00</t>
  </si>
  <si>
    <t>2020/04/29 19:00:00+00</t>
  </si>
  <si>
    <t>2020/04/30 19:00:00+00</t>
  </si>
  <si>
    <t>2020/05/01 19:00:00+00</t>
  </si>
  <si>
    <t>2020/05/02 19:00:00+00</t>
  </si>
  <si>
    <t>2020/05/03 19:00:00+00</t>
  </si>
  <si>
    <t>2020/05/04 19:00:00+00</t>
  </si>
  <si>
    <t>2020/05/05 19:00:00+00</t>
  </si>
  <si>
    <t>2020/05/06 19:00:00+00</t>
  </si>
  <si>
    <t>2020/05/07 19:00:00+00</t>
  </si>
  <si>
    <t>2020/05/08 19:00:00+00</t>
  </si>
  <si>
    <t>2020/05/09 16:49:00+00</t>
  </si>
  <si>
    <t>2020/05/10 15:52:00+00</t>
  </si>
  <si>
    <t>2020/05/11 17:28:00+00</t>
  </si>
  <si>
    <t>2020/05/12 12:56:00+00</t>
  </si>
  <si>
    <t>2020/05/13 12:51:58+00</t>
  </si>
  <si>
    <t>2020/05/14 12:55:13+00</t>
  </si>
  <si>
    <t>2020/05/15 13:43:44+00</t>
  </si>
  <si>
    <t>2020/05/16 12:52:52+00</t>
  </si>
  <si>
    <t>2020/05/17 12:55:36+00</t>
  </si>
  <si>
    <t>2020/05/18 12:52:21+00</t>
  </si>
  <si>
    <t>2020/05/19 13:00:48+00</t>
  </si>
  <si>
    <t>2020/05/20 13:01:21+00</t>
  </si>
  <si>
    <t>2020/05/21 11:49:18+00</t>
  </si>
  <si>
    <t>2020/05/22 12:25:40+00</t>
  </si>
  <si>
    <t>2020/05/23 13:03:35+00</t>
  </si>
  <si>
    <t>2020/05/24 12:24:23+00</t>
  </si>
  <si>
    <t>2020/05/25 12:24:55+00</t>
  </si>
  <si>
    <t>Test%</t>
  </si>
  <si>
    <t>Date</t>
  </si>
  <si>
    <t>New Deaths</t>
  </si>
  <si>
    <t>Cases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</si>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</sst>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19" formatCode="m/d/yy"/>
    </dxf>
    <dxf>
      <numFmt numFmtId="19" formatCode="m/d/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graphs!$I$1</c:f>
              <c:strCache>
                <c:ptCount val="1"/>
                <c:pt idx="0">
                  <c:v>New Deaths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graphs!$H$2:$H$72</c:f>
              <c:numCache>
                <c:formatCode>m/d/yy</c:formatCode>
                <c:ptCount val="7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</c:numCache>
            </c:numRef>
          </c:xVal>
          <c:yVal>
            <c:numRef>
              <c:f>graphs!$I$2:$I$72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0.6</c:v>
                </c:pt>
                <c:pt idx="8">
                  <c:v>0.8</c:v>
                </c:pt>
                <c:pt idx="9">
                  <c:v>1.8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2.2000000000000002</c:v>
                </c:pt>
                <c:pt idx="15">
                  <c:v>3.6</c:v>
                </c:pt>
                <c:pt idx="16">
                  <c:v>4.8</c:v>
                </c:pt>
                <c:pt idx="17">
                  <c:v>8.4</c:v>
                </c:pt>
                <c:pt idx="18">
                  <c:v>10.4</c:v>
                </c:pt>
                <c:pt idx="19">
                  <c:v>10.6</c:v>
                </c:pt>
                <c:pt idx="20">
                  <c:v>12.2</c:v>
                </c:pt>
                <c:pt idx="21">
                  <c:v>12.4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10.4</c:v>
                </c:pt>
                <c:pt idx="26">
                  <c:v>11</c:v>
                </c:pt>
                <c:pt idx="27">
                  <c:v>11.8</c:v>
                </c:pt>
                <c:pt idx="28">
                  <c:v>10.8</c:v>
                </c:pt>
                <c:pt idx="29">
                  <c:v>12</c:v>
                </c:pt>
                <c:pt idx="30">
                  <c:v>12.2</c:v>
                </c:pt>
                <c:pt idx="31">
                  <c:v>11.4</c:v>
                </c:pt>
                <c:pt idx="32">
                  <c:v>10</c:v>
                </c:pt>
                <c:pt idx="33">
                  <c:v>9.6</c:v>
                </c:pt>
                <c:pt idx="34">
                  <c:v>9</c:v>
                </c:pt>
                <c:pt idx="35">
                  <c:v>8.1999999999999993</c:v>
                </c:pt>
                <c:pt idx="36">
                  <c:v>9.1999999999999993</c:v>
                </c:pt>
                <c:pt idx="37">
                  <c:v>8.4</c:v>
                </c:pt>
                <c:pt idx="38">
                  <c:v>7.2</c:v>
                </c:pt>
                <c:pt idx="39">
                  <c:v>6</c:v>
                </c:pt>
                <c:pt idx="40">
                  <c:v>7</c:v>
                </c:pt>
                <c:pt idx="41">
                  <c:v>8.6</c:v>
                </c:pt>
                <c:pt idx="42">
                  <c:v>9.1999999999999993</c:v>
                </c:pt>
                <c:pt idx="43">
                  <c:v>10</c:v>
                </c:pt>
                <c:pt idx="44">
                  <c:v>11</c:v>
                </c:pt>
                <c:pt idx="45">
                  <c:v>10.6</c:v>
                </c:pt>
                <c:pt idx="46">
                  <c:v>7.8</c:v>
                </c:pt>
                <c:pt idx="47">
                  <c:v>6.4</c:v>
                </c:pt>
                <c:pt idx="48">
                  <c:v>7.4</c:v>
                </c:pt>
                <c:pt idx="49">
                  <c:v>7</c:v>
                </c:pt>
                <c:pt idx="50">
                  <c:v>8</c:v>
                </c:pt>
                <c:pt idx="51">
                  <c:v>9</c:v>
                </c:pt>
                <c:pt idx="52">
                  <c:v>11.6</c:v>
                </c:pt>
                <c:pt idx="53">
                  <c:v>9.4</c:v>
                </c:pt>
                <c:pt idx="54">
                  <c:v>9.4</c:v>
                </c:pt>
                <c:pt idx="55">
                  <c:v>8.8000000000000007</c:v>
                </c:pt>
                <c:pt idx="56">
                  <c:v>7.4</c:v>
                </c:pt>
                <c:pt idx="57">
                  <c:v>7.2</c:v>
                </c:pt>
                <c:pt idx="58">
                  <c:v>9</c:v>
                </c:pt>
                <c:pt idx="59">
                  <c:v>8.8000000000000007</c:v>
                </c:pt>
                <c:pt idx="60">
                  <c:v>7</c:v>
                </c:pt>
                <c:pt idx="61">
                  <c:v>7.6</c:v>
                </c:pt>
                <c:pt idx="62">
                  <c:v>6.6</c:v>
                </c:pt>
                <c:pt idx="63">
                  <c:v>7.2</c:v>
                </c:pt>
                <c:pt idx="64">
                  <c:v>6.8</c:v>
                </c:pt>
                <c:pt idx="65">
                  <c:v>8.6</c:v>
                </c:pt>
                <c:pt idx="66">
                  <c:v>9.6</c:v>
                </c:pt>
                <c:pt idx="67">
                  <c:v>8.6</c:v>
                </c:pt>
                <c:pt idx="68">
                  <c:v>6.6</c:v>
                </c:pt>
                <c:pt idx="69">
                  <c:v>6.75</c:v>
                </c:pt>
                <c:pt idx="7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1-AC4A-B6AA-55EE7F6E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75376"/>
        <c:axId val="1465536000"/>
      </c:scatterChart>
      <c:valAx>
        <c:axId val="15101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36000"/>
        <c:crosses val="autoZero"/>
        <c:crossBetween val="midCat"/>
      </c:valAx>
      <c:valAx>
        <c:axId val="14655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7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graphs!$L$1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graphs!$K$2:$K$72</c:f>
              <c:numCache>
                <c:formatCode>m/d/yy</c:formatCode>
                <c:ptCount val="7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</c:numCache>
            </c:numRef>
          </c:xVal>
          <c:yVal>
            <c:numRef>
              <c:f>graphs!$L$2:$L$72</c:f>
              <c:numCache>
                <c:formatCode>General</c:formatCode>
                <c:ptCount val="71"/>
                <c:pt idx="0">
                  <c:v>24.666666666666668</c:v>
                </c:pt>
                <c:pt idx="1">
                  <c:v>30.75</c:v>
                </c:pt>
                <c:pt idx="2">
                  <c:v>34.799999999999997</c:v>
                </c:pt>
                <c:pt idx="3">
                  <c:v>46.8</c:v>
                </c:pt>
                <c:pt idx="4">
                  <c:v>61.8</c:v>
                </c:pt>
                <c:pt idx="5">
                  <c:v>62</c:v>
                </c:pt>
                <c:pt idx="6">
                  <c:v>60.4</c:v>
                </c:pt>
                <c:pt idx="7">
                  <c:v>75.8</c:v>
                </c:pt>
                <c:pt idx="8">
                  <c:v>85.2</c:v>
                </c:pt>
                <c:pt idx="9">
                  <c:v>92.2</c:v>
                </c:pt>
                <c:pt idx="10">
                  <c:v>114.6</c:v>
                </c:pt>
                <c:pt idx="11">
                  <c:v>131</c:v>
                </c:pt>
                <c:pt idx="12">
                  <c:v>127.2</c:v>
                </c:pt>
                <c:pt idx="13">
                  <c:v>128.80000000000001</c:v>
                </c:pt>
                <c:pt idx="14">
                  <c:v>141.6</c:v>
                </c:pt>
                <c:pt idx="15">
                  <c:v>148.19999999999999</c:v>
                </c:pt>
                <c:pt idx="16">
                  <c:v>160.80000000000001</c:v>
                </c:pt>
                <c:pt idx="17">
                  <c:v>178.2</c:v>
                </c:pt>
                <c:pt idx="18">
                  <c:v>183.2</c:v>
                </c:pt>
                <c:pt idx="19">
                  <c:v>178</c:v>
                </c:pt>
                <c:pt idx="20">
                  <c:v>169.6</c:v>
                </c:pt>
                <c:pt idx="21">
                  <c:v>168</c:v>
                </c:pt>
                <c:pt idx="22">
                  <c:v>154.6</c:v>
                </c:pt>
                <c:pt idx="23">
                  <c:v>160.19999999999999</c:v>
                </c:pt>
                <c:pt idx="24">
                  <c:v>154.6</c:v>
                </c:pt>
                <c:pt idx="25">
                  <c:v>152.6</c:v>
                </c:pt>
                <c:pt idx="26">
                  <c:v>134.4</c:v>
                </c:pt>
                <c:pt idx="27">
                  <c:v>134</c:v>
                </c:pt>
                <c:pt idx="28">
                  <c:v>130.6</c:v>
                </c:pt>
                <c:pt idx="29">
                  <c:v>132.4</c:v>
                </c:pt>
                <c:pt idx="30">
                  <c:v>140.80000000000001</c:v>
                </c:pt>
                <c:pt idx="31">
                  <c:v>154.19999999999999</c:v>
                </c:pt>
                <c:pt idx="32">
                  <c:v>158.19999999999999</c:v>
                </c:pt>
                <c:pt idx="33">
                  <c:v>155.6</c:v>
                </c:pt>
                <c:pt idx="34">
                  <c:v>149</c:v>
                </c:pt>
                <c:pt idx="35">
                  <c:v>160</c:v>
                </c:pt>
                <c:pt idx="36">
                  <c:v>170.6</c:v>
                </c:pt>
                <c:pt idx="37">
                  <c:v>202</c:v>
                </c:pt>
                <c:pt idx="38">
                  <c:v>237.6</c:v>
                </c:pt>
                <c:pt idx="39">
                  <c:v>258.2</c:v>
                </c:pt>
                <c:pt idx="40">
                  <c:v>247.2</c:v>
                </c:pt>
                <c:pt idx="41">
                  <c:v>247.4</c:v>
                </c:pt>
                <c:pt idx="42">
                  <c:v>232.8</c:v>
                </c:pt>
                <c:pt idx="43">
                  <c:v>233.4</c:v>
                </c:pt>
                <c:pt idx="44">
                  <c:v>280.60000000000002</c:v>
                </c:pt>
                <c:pt idx="45">
                  <c:v>315.8</c:v>
                </c:pt>
                <c:pt idx="46">
                  <c:v>335</c:v>
                </c:pt>
                <c:pt idx="47">
                  <c:v>343.2</c:v>
                </c:pt>
                <c:pt idx="48">
                  <c:v>342.4</c:v>
                </c:pt>
                <c:pt idx="49">
                  <c:v>317.39999999999998</c:v>
                </c:pt>
                <c:pt idx="50">
                  <c:v>311</c:v>
                </c:pt>
                <c:pt idx="51">
                  <c:v>325.2</c:v>
                </c:pt>
                <c:pt idx="52">
                  <c:v>340.6</c:v>
                </c:pt>
                <c:pt idx="53">
                  <c:v>330.6</c:v>
                </c:pt>
                <c:pt idx="54">
                  <c:v>303.39999999999998</c:v>
                </c:pt>
                <c:pt idx="55">
                  <c:v>279.2</c:v>
                </c:pt>
                <c:pt idx="56">
                  <c:v>262.39999999999998</c:v>
                </c:pt>
                <c:pt idx="57">
                  <c:v>267.2</c:v>
                </c:pt>
                <c:pt idx="58">
                  <c:v>293.2</c:v>
                </c:pt>
                <c:pt idx="59">
                  <c:v>353.8</c:v>
                </c:pt>
                <c:pt idx="60">
                  <c:v>386.4</c:v>
                </c:pt>
                <c:pt idx="61">
                  <c:v>357</c:v>
                </c:pt>
                <c:pt idx="62">
                  <c:v>322</c:v>
                </c:pt>
                <c:pt idx="63">
                  <c:v>345.6</c:v>
                </c:pt>
                <c:pt idx="64">
                  <c:v>339.6</c:v>
                </c:pt>
                <c:pt idx="65">
                  <c:v>370.6</c:v>
                </c:pt>
                <c:pt idx="66">
                  <c:v>438</c:v>
                </c:pt>
                <c:pt idx="67">
                  <c:v>478.4</c:v>
                </c:pt>
                <c:pt idx="68">
                  <c:v>434.2</c:v>
                </c:pt>
                <c:pt idx="69">
                  <c:v>424.75</c:v>
                </c:pt>
                <c:pt idx="70">
                  <c:v>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C2-EE4C-BCA0-332A8C054310}"/>
            </c:ext>
          </c:extLst>
        </c:ser>
        <c:ser>
          <c:idx val="1"/>
          <c:order val="1"/>
          <c:tx>
            <c:strRef>
              <c:f>graphs!$M$1</c:f>
              <c:strCache>
                <c:ptCount val="1"/>
                <c:pt idx="0">
                  <c:v>Tests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graphs!$K$2:$K$72</c:f>
              <c:numCache>
                <c:formatCode>m/d/yy</c:formatCode>
                <c:ptCount val="7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</c:numCache>
            </c:numRef>
          </c:xVal>
          <c:yVal>
            <c:numRef>
              <c:f>graphs!$M$2:$M$72</c:f>
              <c:numCache>
                <c:formatCode>General</c:formatCode>
                <c:ptCount val="71"/>
                <c:pt idx="0">
                  <c:v>14.818123496391339</c:v>
                </c:pt>
                <c:pt idx="1">
                  <c:v>40.210344827586205</c:v>
                </c:pt>
                <c:pt idx="2">
                  <c:v>41.217401764234154</c:v>
                </c:pt>
                <c:pt idx="3">
                  <c:v>47.763271852445868</c:v>
                </c:pt>
                <c:pt idx="4">
                  <c:v>94.51948676824378</c:v>
                </c:pt>
                <c:pt idx="5">
                  <c:v>89.77193263833199</c:v>
                </c:pt>
                <c:pt idx="6">
                  <c:v>122.42935044105852</c:v>
                </c:pt>
                <c:pt idx="7">
                  <c:v>61.502405773857262</c:v>
                </c:pt>
                <c:pt idx="8">
                  <c:v>88.333279871692056</c:v>
                </c:pt>
                <c:pt idx="9">
                  <c:v>142.42662389735364</c:v>
                </c:pt>
                <c:pt idx="10">
                  <c:v>116.24314354450681</c:v>
                </c:pt>
                <c:pt idx="11">
                  <c:v>121.71002405773856</c:v>
                </c:pt>
                <c:pt idx="12">
                  <c:v>161.05717722534081</c:v>
                </c:pt>
                <c:pt idx="13">
                  <c:v>103.65493183640737</c:v>
                </c:pt>
                <c:pt idx="14">
                  <c:v>-42.080593424218122</c:v>
                </c:pt>
                <c:pt idx="15">
                  <c:v>118.61692060946271</c:v>
                </c:pt>
                <c:pt idx="16">
                  <c:v>118.18532477947072</c:v>
                </c:pt>
                <c:pt idx="17">
                  <c:v>120.70296712109061</c:v>
                </c:pt>
                <c:pt idx="18">
                  <c:v>161.56070569366477</c:v>
                </c:pt>
                <c:pt idx="19">
                  <c:v>120.70296712109061</c:v>
                </c:pt>
                <c:pt idx="20">
                  <c:v>105.38131515637531</c:v>
                </c:pt>
                <c:pt idx="21">
                  <c:v>113.50970328789093</c:v>
                </c:pt>
                <c:pt idx="22">
                  <c:v>149.33215717722533</c:v>
                </c:pt>
                <c:pt idx="23">
                  <c:v>128.11202886928626</c:v>
                </c:pt>
                <c:pt idx="24">
                  <c:v>103.43913392141138</c:v>
                </c:pt>
                <c:pt idx="25">
                  <c:v>142.71435445068164</c:v>
                </c:pt>
                <c:pt idx="26">
                  <c:v>115.09222133119485</c:v>
                </c:pt>
                <c:pt idx="27">
                  <c:v>98.116118684843613</c:v>
                </c:pt>
                <c:pt idx="28">
                  <c:v>67.616680032076985</c:v>
                </c:pt>
                <c:pt idx="29">
                  <c:v>97.468724939855647</c:v>
                </c:pt>
                <c:pt idx="30">
                  <c:v>107.53929430633521</c:v>
                </c:pt>
                <c:pt idx="31">
                  <c:v>129.62261427425824</c:v>
                </c:pt>
                <c:pt idx="32">
                  <c:v>112.286848436247</c:v>
                </c:pt>
                <c:pt idx="33">
                  <c:v>125.95404971932639</c:v>
                </c:pt>
                <c:pt idx="34">
                  <c:v>108.47441860465115</c:v>
                </c:pt>
                <c:pt idx="35">
                  <c:v>103.07947072975139</c:v>
                </c:pt>
                <c:pt idx="36">
                  <c:v>97.756455493183637</c:v>
                </c:pt>
                <c:pt idx="37">
                  <c:v>135.66495589414595</c:v>
                </c:pt>
                <c:pt idx="38">
                  <c:v>155.44643143544505</c:v>
                </c:pt>
                <c:pt idx="39">
                  <c:v>246.08155573376101</c:v>
                </c:pt>
                <c:pt idx="40">
                  <c:v>208.3169206094627</c:v>
                </c:pt>
                <c:pt idx="41">
                  <c:v>166.95565356856454</c:v>
                </c:pt>
                <c:pt idx="42">
                  <c:v>161.56070569366477</c:v>
                </c:pt>
                <c:pt idx="43">
                  <c:v>174.94017642341618</c:v>
                </c:pt>
                <c:pt idx="44">
                  <c:v>239.24795509222133</c:v>
                </c:pt>
                <c:pt idx="45">
                  <c:v>222.84731355252603</c:v>
                </c:pt>
                <c:pt idx="46">
                  <c:v>261.25934242181233</c:v>
                </c:pt>
                <c:pt idx="47">
                  <c:v>240.97433841218924</c:v>
                </c:pt>
                <c:pt idx="48">
                  <c:v>196.44803528468321</c:v>
                </c:pt>
                <c:pt idx="49">
                  <c:v>197.23929430633524</c:v>
                </c:pt>
                <c:pt idx="50">
                  <c:v>275.50200481154769</c:v>
                </c:pt>
                <c:pt idx="51">
                  <c:v>301.68548516439449</c:v>
                </c:pt>
                <c:pt idx="52">
                  <c:v>397.2839615076183</c:v>
                </c:pt>
                <c:pt idx="53">
                  <c:v>331.24979951884524</c:v>
                </c:pt>
                <c:pt idx="54">
                  <c:v>361.02991178829188</c:v>
                </c:pt>
                <c:pt idx="55">
                  <c:v>252.33969526864473</c:v>
                </c:pt>
                <c:pt idx="56">
                  <c:v>220.76126704089816</c:v>
                </c:pt>
                <c:pt idx="57">
                  <c:v>353.04538893344022</c:v>
                </c:pt>
                <c:pt idx="58">
                  <c:v>334.7744987971131</c:v>
                </c:pt>
                <c:pt idx="59">
                  <c:v>421.52526062550123</c:v>
                </c:pt>
                <c:pt idx="60">
                  <c:v>465.33223736968728</c:v>
                </c:pt>
                <c:pt idx="61">
                  <c:v>435.26439454691251</c:v>
                </c:pt>
                <c:pt idx="62">
                  <c:v>418.93568564554926</c:v>
                </c:pt>
                <c:pt idx="63">
                  <c:v>357.649077786688</c:v>
                </c:pt>
                <c:pt idx="64">
                  <c:v>282.9110665597434</c:v>
                </c:pt>
                <c:pt idx="65">
                  <c:v>474.10801924619091</c:v>
                </c:pt>
                <c:pt idx="66">
                  <c:v>676.88612670408975</c:v>
                </c:pt>
                <c:pt idx="67">
                  <c:v>717.59999999999991</c:v>
                </c:pt>
                <c:pt idx="68">
                  <c:v>511.22526062550128</c:v>
                </c:pt>
                <c:pt idx="69">
                  <c:v>523.45380914194061</c:v>
                </c:pt>
                <c:pt idx="70">
                  <c:v>538.05613472333596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C2-EE4C-BCA0-332A8C054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41904"/>
        <c:axId val="1547111248"/>
      </c:scatterChart>
      <c:valAx>
        <c:axId val="145644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11248"/>
        <c:crosses val="autoZero"/>
        <c:crossBetween val="midCat"/>
      </c:valAx>
      <c:valAx>
        <c:axId val="15471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4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444500</xdr:colOff>
      <xdr:row>1</xdr:row>
      <xdr:rowOff>31750</xdr:rowOff>
    </xdr:from>
    <xdr:to>
      <xdr:col>20</xdr:col>
      <xdr:colOff>431800</xdr:colOff>
      <xdr:row>14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04DDBA-E176-4E4F-8181-0EAEAC8ED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13</xdr:row>
      <xdr:rowOff>120650</xdr:rowOff>
    </xdr:from>
    <xdr:to>
      <xdr:col>18</xdr:col>
      <xdr:colOff>177800</xdr:colOff>
      <xdr:row>27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50750B-36F0-8249-88F3-CBB06F73F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Y73" totalsRowShown="0">
  <autoFilter ref="A1:CY73"/>
  <tableColumns count="103">
    <tableColumn id="1" name="OBJECTID"/>
    <tableColumn id="2" name="GEOID"/>
    <tableColumn id="3" name="GEO"/>
    <tableColumn id="4" name="NAME"/>
    <tableColumn id="5" name="LoadDttm"/>
    <tableColumn id="6" name="NEGATIVE"/>
    <tableColumn id="7" name="POSITIVE"/>
    <tableColumn id="8" name="HOSP_YES"/>
    <tableColumn id="9" name="HOSP_NO"/>
    <tableColumn id="10" name="HOSP_UNK"/>
    <tableColumn id="11" name="POS_FEM"/>
    <tableColumn id="12" name="POS_MALE"/>
    <tableColumn id="13" name="POS_OTH"/>
    <tableColumn id="14" name="POS_0_9"/>
    <tableColumn id="15" name="POS_10_19"/>
    <tableColumn id="16" name="POS_20_29"/>
    <tableColumn id="17" name="POS_30_39"/>
    <tableColumn id="18" name="POS_40_49"/>
    <tableColumn id="19" name="POS_50_59"/>
    <tableColumn id="20" name="POS_60_69"/>
    <tableColumn id="21" name="POS_70_79"/>
    <tableColumn id="22" name="POS_80_89"/>
    <tableColumn id="23" name="POS_90"/>
    <tableColumn id="24" name="DEATHS"/>
    <tableColumn id="25" name="DTHS_FEM"/>
    <tableColumn id="26" name="DTHS_OTH"/>
    <tableColumn id="27" name="DTHS_MALE"/>
    <tableColumn id="28" name="DTHS_0_9"/>
    <tableColumn id="29" name="DTHS_10_19"/>
    <tableColumn id="30" name="DTHS_20_29"/>
    <tableColumn id="31" name="DTHS_30_39"/>
    <tableColumn id="32" name="DTHS_40_49"/>
    <tableColumn id="33" name="DTHS_50_59"/>
    <tableColumn id="34" name="DTHS_60_69"/>
    <tableColumn id="35" name="DTHS_70_79"/>
    <tableColumn id="36" name="DTHS_80_89"/>
    <tableColumn id="37" name="DTHS_90"/>
    <tableColumn id="38" name="IP_Y_0_9"/>
    <tableColumn id="39" name="IP_Y_10_19"/>
    <tableColumn id="40" name="IP_Y_20_29"/>
    <tableColumn id="41" name="IP_Y_30_39"/>
    <tableColumn id="42" name="IP_Y_40_49"/>
    <tableColumn id="43" name="IP_Y_50_59"/>
    <tableColumn id="44" name="IP_Y_60_69"/>
    <tableColumn id="45" name="IP_Y_70_79"/>
    <tableColumn id="46" name="IP_Y_80_89"/>
    <tableColumn id="47" name="IP_Y_90"/>
    <tableColumn id="48" name="IP_N_0_9"/>
    <tableColumn id="49" name="IP_N_10_19"/>
    <tableColumn id="50" name="IP_N_20_29"/>
    <tableColumn id="51" name="IP_N_30_39"/>
    <tableColumn id="52" name="IP_N_40_49"/>
    <tableColumn id="53" name="IP_N_50_59"/>
    <tableColumn id="54" name="IP_N_60_69"/>
    <tableColumn id="55" name="IP_N_70_79"/>
    <tableColumn id="56" name="IP_N_80_89"/>
    <tableColumn id="57" name="IP_N_90"/>
    <tableColumn id="58" name="IP_U_0_9"/>
    <tableColumn id="59" name="IP_U_10_19"/>
    <tableColumn id="60" name="IP_U_20_29"/>
    <tableColumn id="61" name="IP_U_30_39"/>
    <tableColumn id="62" name="IP_U_40_49"/>
    <tableColumn id="63" name="IP_U_50_59"/>
    <tableColumn id="64" name="IP_U_60_69"/>
    <tableColumn id="65" name="IP_U_70_79"/>
    <tableColumn id="66" name="IP_U_80_89"/>
    <tableColumn id="67" name="IP_U_90"/>
    <tableColumn id="68" name="IC_YES"/>
    <tableColumn id="69" name="IC_Y_0_9"/>
    <tableColumn id="70" name="IC_Y_10_19"/>
    <tableColumn id="71" name="IC_Y_20_29"/>
    <tableColumn id="72" name="IC_Y_30_39"/>
    <tableColumn id="73" name="IC_Y_40_49"/>
    <tableColumn id="74" name="IC_Y_50_59"/>
    <tableColumn id="75" name="IC_Y_60_69"/>
    <tableColumn id="76" name="IC_Y_70_79"/>
    <tableColumn id="77" name="IC_Y_80_89"/>
    <tableColumn id="78" name="IC_Y_90"/>
    <tableColumn id="79" name="POS_AIAN"/>
    <tableColumn id="80" name="POS_ASN"/>
    <tableColumn id="81" name="POS_BLK"/>
    <tableColumn id="82" name="POS_WHT"/>
    <tableColumn id="83" name="POS_MLTOTH"/>
    <tableColumn id="84" name="POS_UNK"/>
    <tableColumn id="85" name="POS_E_HSP"/>
    <tableColumn id="86" name="POS_E_NHSP"/>
    <tableColumn id="87" name="POS_E_UNK"/>
    <tableColumn id="88" name="DTH_AIAN"/>
    <tableColumn id="89" name="DTH_ASN"/>
    <tableColumn id="90" name="DTH_BLK"/>
    <tableColumn id="91" name="DTH_WHT"/>
    <tableColumn id="92" name="DTH_MLTOTH"/>
    <tableColumn id="93" name="DTH_UNK"/>
    <tableColumn id="94" name="DTH_E_HSP"/>
    <tableColumn id="95" name="DTH_E_NHSP"/>
    <tableColumn id="96" name="DTH_E_UNK"/>
    <tableColumn id="97" name="POS_HC_Y"/>
    <tableColumn id="98" name="POS_HC_N"/>
    <tableColumn id="99" name="POS_HC_UNK"/>
    <tableColumn id="100" name="DTH_NEW"/>
    <tableColumn id="101" name="POS_NEW"/>
    <tableColumn id="102" name="NEG_NEW"/>
    <tableColumn id="103" name="TEST_NE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72" totalsRowShown="0">
  <autoFilter ref="A1:F72"/>
  <tableColumns count="6">
    <tableColumn id="5" name="LoadDttm"/>
    <tableColumn id="100" name="DTH_NEW"/>
    <tableColumn id="101" name="POS_NEW"/>
    <tableColumn id="102" name="NEG_NEW"/>
    <tableColumn id="103" name="TEST_NEW"/>
    <tableColumn id="105" name="Test%" dataDxfId="3">
      <calculatedColumnFormula>Table13[[#This Row],[POS_NEW]]/Table13[[#This Row],[TEST_NEW]]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H1:I72" totalsRowShown="0">
  <autoFilter ref="H1:I72"/>
  <tableColumns count="2">
    <tableColumn id="1" name="Date" dataDxfId="2">
      <calculatedColumnFormula>Table13[[#This Row],[LoadDttm]]</calculatedColumnFormula>
    </tableColumn>
    <tableColumn id="2" name="New Death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K1:M72" totalsRowShown="0">
  <autoFilter ref="K1:M72"/>
  <tableColumns count="3">
    <tableColumn id="1" name="Date" dataDxfId="1">
      <calculatedColumnFormula>Table13[[#This Row],[LoadDttm]]</calculatedColumnFormula>
    </tableColumn>
    <tableColumn id="2" name="Cases">
      <calculatedColumnFormula>Table13[[#This Row],[POS_NEW]]</calculatedColumnFormula>
    </tableColumn>
    <tableColumn id="3" name="Tests" dataDxfId="0">
      <calculatedColumnFormula>Table13[[#This Row],[TEST_NEW]]/MAX(Table13[TEST_NEW])*MAX(Table4[Cases])*1.5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73"/>
  <sheetViews>
    <sheetView topLeftCell="CK16" workbookViewId="0">
      <selection activeCell="CV25" sqref="CV25"/>
    </sheetView>
  </sheetViews>
  <sheetFormatPr baseColWidth="10" defaultRowHeight="16"/>
  <cols>
    <col min="1" max="1" width="11.5" customWidth="1"/>
    <col min="5" max="5" width="11.6640625" customWidth="1"/>
    <col min="6" max="6" width="12" customWidth="1"/>
    <col min="7" max="7" width="11" customWidth="1"/>
    <col min="8" max="8" width="12.1640625" customWidth="1"/>
    <col min="9" max="9" width="11.83203125" customWidth="1"/>
    <col min="10" max="10" width="13" customWidth="1"/>
    <col min="11" max="11" width="11.5" customWidth="1"/>
    <col min="12" max="12" width="12.5" customWidth="1"/>
    <col min="13" max="13" width="11.5" customWidth="1"/>
    <col min="15" max="22" width="12.83203125" customWidth="1"/>
    <col min="25" max="26" width="12.83203125" customWidth="1"/>
    <col min="27" max="27" width="13.83203125" customWidth="1"/>
    <col min="28" max="28" width="12.1640625" customWidth="1"/>
    <col min="29" max="36" width="14.1640625" customWidth="1"/>
    <col min="37" max="37" width="11.1640625" customWidth="1"/>
    <col min="38" max="38" width="11" customWidth="1"/>
    <col min="39" max="46" width="13" customWidth="1"/>
    <col min="48" max="48" width="11.33203125" customWidth="1"/>
    <col min="49" max="56" width="13.33203125" customWidth="1"/>
    <col min="58" max="58" width="11.33203125" customWidth="1"/>
    <col min="59" max="66" width="13.33203125" customWidth="1"/>
    <col min="69" max="69" width="11" customWidth="1"/>
    <col min="70" max="77" width="13" customWidth="1"/>
    <col min="79" max="79" width="12" customWidth="1"/>
    <col min="80" max="80" width="11.33203125" customWidth="1"/>
    <col min="81" max="81" width="11" customWidth="1"/>
    <col min="82" max="82" width="12" customWidth="1"/>
    <col min="83" max="83" width="15" customWidth="1"/>
    <col min="84" max="84" width="11.6640625" customWidth="1"/>
    <col min="85" max="85" width="13.1640625" customWidth="1"/>
    <col min="86" max="86" width="14.5" customWidth="1"/>
    <col min="87" max="87" width="13.6640625" customWidth="1"/>
    <col min="88" max="88" width="12.33203125" customWidth="1"/>
    <col min="89" max="89" width="11.6640625" customWidth="1"/>
    <col min="90" max="90" width="11.33203125" customWidth="1"/>
    <col min="91" max="91" width="12.33203125" customWidth="1"/>
    <col min="92" max="92" width="15.33203125" customWidth="1"/>
    <col min="93" max="93" width="12" customWidth="1"/>
    <col min="94" max="94" width="13.5" customWidth="1"/>
    <col min="95" max="95" width="14.83203125" customWidth="1"/>
    <col min="96" max="96" width="14" customWidth="1"/>
    <col min="97" max="97" width="12.1640625" customWidth="1"/>
    <col min="98" max="98" width="12.5" customWidth="1"/>
    <col min="99" max="99" width="15" customWidth="1"/>
    <col min="100" max="100" width="12.33203125" customWidth="1"/>
    <col min="101" max="101" width="12" customWidth="1"/>
    <col min="102" max="102" width="12.33203125" customWidth="1"/>
    <col min="103" max="103" width="12.6640625" customWidth="1"/>
  </cols>
  <sheetData>
    <row r="1" spans="1:10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</row>
    <row r="2" spans="1:103">
      <c r="A2">
        <v>1</v>
      </c>
      <c r="B2">
        <v>55</v>
      </c>
      <c r="C2" t="s">
        <v>103</v>
      </c>
      <c r="D2" t="s">
        <v>104</v>
      </c>
      <c r="E2" t="s">
        <v>105</v>
      </c>
      <c r="F2">
        <v>313</v>
      </c>
      <c r="G2">
        <v>32</v>
      </c>
      <c r="X2">
        <v>0</v>
      </c>
    </row>
    <row r="3" spans="1:103">
      <c r="A3">
        <v>74</v>
      </c>
      <c r="B3">
        <v>55</v>
      </c>
      <c r="C3" t="s">
        <v>103</v>
      </c>
      <c r="D3" t="s">
        <v>104</v>
      </c>
      <c r="E3" t="s">
        <v>106</v>
      </c>
      <c r="F3">
        <v>504</v>
      </c>
      <c r="G3">
        <v>47</v>
      </c>
      <c r="X3">
        <v>0</v>
      </c>
      <c r="CV3">
        <v>0</v>
      </c>
      <c r="CW3">
        <v>15</v>
      </c>
      <c r="CX3">
        <v>191</v>
      </c>
      <c r="CY3">
        <v>206</v>
      </c>
    </row>
    <row r="4" spans="1:103">
      <c r="A4">
        <v>147</v>
      </c>
      <c r="B4">
        <v>55</v>
      </c>
      <c r="C4" t="s">
        <v>103</v>
      </c>
      <c r="D4" t="s">
        <v>104</v>
      </c>
      <c r="E4" t="s">
        <v>107</v>
      </c>
      <c r="F4">
        <v>1038</v>
      </c>
      <c r="G4">
        <v>72</v>
      </c>
      <c r="X4">
        <v>0</v>
      </c>
      <c r="CV4">
        <v>0</v>
      </c>
      <c r="CW4">
        <v>25</v>
      </c>
      <c r="CX4">
        <v>534</v>
      </c>
      <c r="CY4">
        <v>559</v>
      </c>
    </row>
    <row r="5" spans="1:103">
      <c r="A5">
        <v>220</v>
      </c>
      <c r="B5">
        <v>55</v>
      </c>
      <c r="C5" t="s">
        <v>103</v>
      </c>
      <c r="D5" t="s">
        <v>104</v>
      </c>
      <c r="E5" t="s">
        <v>108</v>
      </c>
      <c r="F5">
        <v>1577</v>
      </c>
      <c r="G5">
        <v>106</v>
      </c>
      <c r="X5">
        <v>0</v>
      </c>
      <c r="CV5">
        <v>0</v>
      </c>
      <c r="CW5">
        <v>34</v>
      </c>
      <c r="CX5">
        <v>539</v>
      </c>
      <c r="CY5">
        <v>573</v>
      </c>
    </row>
    <row r="6" spans="1:103">
      <c r="A6">
        <v>293</v>
      </c>
      <c r="B6">
        <v>55</v>
      </c>
      <c r="C6" t="s">
        <v>103</v>
      </c>
      <c r="D6" t="s">
        <v>104</v>
      </c>
      <c r="E6" t="s">
        <v>109</v>
      </c>
      <c r="F6">
        <v>2192</v>
      </c>
      <c r="G6">
        <v>155</v>
      </c>
      <c r="X6">
        <v>0</v>
      </c>
      <c r="CV6">
        <v>0</v>
      </c>
      <c r="CW6">
        <v>49</v>
      </c>
      <c r="CX6">
        <v>615</v>
      </c>
      <c r="CY6">
        <v>664</v>
      </c>
    </row>
    <row r="7" spans="1:103">
      <c r="A7">
        <v>366</v>
      </c>
      <c r="B7">
        <v>55</v>
      </c>
      <c r="C7" t="s">
        <v>103</v>
      </c>
      <c r="D7" t="s">
        <v>104</v>
      </c>
      <c r="E7" t="s">
        <v>110</v>
      </c>
      <c r="F7">
        <v>3455</v>
      </c>
      <c r="G7">
        <v>206</v>
      </c>
      <c r="X7">
        <v>3</v>
      </c>
      <c r="CV7">
        <v>3</v>
      </c>
      <c r="CW7">
        <v>51</v>
      </c>
      <c r="CX7">
        <v>1263</v>
      </c>
      <c r="CY7">
        <v>1314</v>
      </c>
    </row>
    <row r="8" spans="1:103">
      <c r="A8">
        <v>439</v>
      </c>
      <c r="B8">
        <v>55</v>
      </c>
      <c r="C8" t="s">
        <v>103</v>
      </c>
      <c r="D8" t="s">
        <v>104</v>
      </c>
      <c r="E8" t="s">
        <v>111</v>
      </c>
      <c r="F8">
        <v>4628</v>
      </c>
      <c r="G8">
        <v>281</v>
      </c>
      <c r="X8">
        <v>4</v>
      </c>
      <c r="CV8">
        <v>1</v>
      </c>
      <c r="CW8">
        <v>75</v>
      </c>
      <c r="CX8">
        <v>1173</v>
      </c>
      <c r="CY8">
        <v>1248</v>
      </c>
    </row>
    <row r="9" spans="1:103">
      <c r="A9">
        <v>512</v>
      </c>
      <c r="B9">
        <v>55</v>
      </c>
      <c r="C9" t="s">
        <v>103</v>
      </c>
      <c r="D9" t="s">
        <v>104</v>
      </c>
      <c r="E9" t="s">
        <v>112</v>
      </c>
      <c r="F9">
        <v>6230</v>
      </c>
      <c r="G9">
        <v>381</v>
      </c>
      <c r="X9">
        <v>4</v>
      </c>
      <c r="CV9">
        <v>0</v>
      </c>
      <c r="CW9">
        <v>100</v>
      </c>
      <c r="CX9">
        <v>1602</v>
      </c>
      <c r="CY9">
        <v>1702</v>
      </c>
    </row>
    <row r="10" spans="1:103">
      <c r="A10">
        <v>585</v>
      </c>
      <c r="B10">
        <v>55</v>
      </c>
      <c r="C10" t="s">
        <v>103</v>
      </c>
      <c r="D10" t="s">
        <v>104</v>
      </c>
      <c r="E10" t="s">
        <v>113</v>
      </c>
      <c r="F10">
        <v>7050</v>
      </c>
      <c r="G10">
        <v>416</v>
      </c>
      <c r="X10">
        <v>5</v>
      </c>
      <c r="CV10">
        <v>1</v>
      </c>
      <c r="CW10">
        <v>35</v>
      </c>
      <c r="CX10">
        <v>820</v>
      </c>
      <c r="CY10">
        <v>855</v>
      </c>
    </row>
    <row r="11" spans="1:103">
      <c r="A11">
        <v>658</v>
      </c>
      <c r="B11">
        <v>55</v>
      </c>
      <c r="C11" t="s">
        <v>103</v>
      </c>
      <c r="D11" t="s">
        <v>104</v>
      </c>
      <c r="E11" t="s">
        <v>114</v>
      </c>
      <c r="F11">
        <v>8237</v>
      </c>
      <c r="G11">
        <v>457</v>
      </c>
      <c r="X11">
        <v>5</v>
      </c>
      <c r="CV11">
        <v>0</v>
      </c>
      <c r="CW11">
        <v>41</v>
      </c>
      <c r="CX11">
        <v>1187</v>
      </c>
      <c r="CY11">
        <v>1228</v>
      </c>
    </row>
    <row r="12" spans="1:103">
      <c r="A12">
        <v>731</v>
      </c>
      <c r="B12">
        <v>55</v>
      </c>
      <c r="C12" t="s">
        <v>103</v>
      </c>
      <c r="D12" t="s">
        <v>104</v>
      </c>
      <c r="E12" t="s">
        <v>115</v>
      </c>
      <c r="F12">
        <v>10089</v>
      </c>
      <c r="G12">
        <v>585</v>
      </c>
      <c r="X12">
        <v>6</v>
      </c>
      <c r="CV12">
        <v>1</v>
      </c>
      <c r="CW12">
        <v>128</v>
      </c>
      <c r="CX12">
        <v>1852</v>
      </c>
      <c r="CY12">
        <v>1980</v>
      </c>
    </row>
    <row r="13" spans="1:103">
      <c r="A13">
        <v>804</v>
      </c>
      <c r="B13">
        <v>55</v>
      </c>
      <c r="C13" t="s">
        <v>103</v>
      </c>
      <c r="D13" t="s">
        <v>104</v>
      </c>
      <c r="E13" t="s">
        <v>116</v>
      </c>
      <c r="F13">
        <v>11583</v>
      </c>
      <c r="G13">
        <v>707</v>
      </c>
      <c r="X13">
        <v>8</v>
      </c>
      <c r="CV13">
        <v>2</v>
      </c>
      <c r="CW13">
        <v>122</v>
      </c>
      <c r="CX13">
        <v>1494</v>
      </c>
      <c r="CY13">
        <v>1616</v>
      </c>
    </row>
    <row r="14" spans="1:103">
      <c r="A14">
        <v>877</v>
      </c>
      <c r="B14">
        <v>55</v>
      </c>
      <c r="C14" t="s">
        <v>103</v>
      </c>
      <c r="D14" t="s">
        <v>104</v>
      </c>
      <c r="E14" t="s">
        <v>117</v>
      </c>
      <c r="F14">
        <v>13140</v>
      </c>
      <c r="G14">
        <v>842</v>
      </c>
      <c r="X14">
        <v>13</v>
      </c>
      <c r="CV14">
        <v>5</v>
      </c>
      <c r="CW14">
        <v>135</v>
      </c>
      <c r="CX14">
        <v>1557</v>
      </c>
      <c r="CY14">
        <v>1692</v>
      </c>
    </row>
    <row r="15" spans="1:103">
      <c r="A15">
        <v>950</v>
      </c>
      <c r="B15">
        <v>55</v>
      </c>
      <c r="C15" t="s">
        <v>103</v>
      </c>
      <c r="D15" t="s">
        <v>104</v>
      </c>
      <c r="E15" t="s">
        <v>118</v>
      </c>
      <c r="F15">
        <v>15232</v>
      </c>
      <c r="G15">
        <v>989</v>
      </c>
      <c r="X15">
        <v>13</v>
      </c>
      <c r="CV15">
        <v>0</v>
      </c>
      <c r="CW15">
        <v>147</v>
      </c>
      <c r="CX15">
        <v>2092</v>
      </c>
      <c r="CY15">
        <v>2239</v>
      </c>
    </row>
    <row r="16" spans="1:103">
      <c r="A16">
        <v>1023</v>
      </c>
      <c r="B16">
        <v>55</v>
      </c>
      <c r="C16" t="s">
        <v>103</v>
      </c>
      <c r="D16" t="s">
        <v>104</v>
      </c>
      <c r="E16" t="s">
        <v>119</v>
      </c>
      <c r="F16">
        <v>16550</v>
      </c>
      <c r="G16">
        <v>1112</v>
      </c>
      <c r="K16">
        <v>601</v>
      </c>
      <c r="L16">
        <v>511</v>
      </c>
      <c r="N16">
        <v>4</v>
      </c>
      <c r="O16">
        <v>14</v>
      </c>
      <c r="P16">
        <v>148</v>
      </c>
      <c r="Q16">
        <v>169</v>
      </c>
      <c r="R16">
        <v>186</v>
      </c>
      <c r="S16">
        <v>203</v>
      </c>
      <c r="T16">
        <v>220</v>
      </c>
      <c r="U16">
        <v>111</v>
      </c>
      <c r="V16">
        <v>46</v>
      </c>
      <c r="W16">
        <v>11</v>
      </c>
      <c r="X16">
        <v>13</v>
      </c>
      <c r="Y16">
        <v>5</v>
      </c>
      <c r="AA16">
        <v>8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4</v>
      </c>
      <c r="AH16">
        <v>3</v>
      </c>
      <c r="AI16">
        <v>3</v>
      </c>
      <c r="AJ16">
        <v>2</v>
      </c>
      <c r="AK16">
        <v>1</v>
      </c>
      <c r="CV16">
        <v>0</v>
      </c>
      <c r="CW16">
        <v>123</v>
      </c>
      <c r="CX16">
        <v>1318</v>
      </c>
      <c r="CY16">
        <v>1441</v>
      </c>
    </row>
    <row r="17" spans="1:103">
      <c r="A17">
        <v>1096</v>
      </c>
      <c r="B17">
        <v>55</v>
      </c>
      <c r="C17" t="s">
        <v>103</v>
      </c>
      <c r="D17" t="s">
        <v>104</v>
      </c>
      <c r="E17" t="s">
        <v>120</v>
      </c>
      <c r="F17">
        <v>15856</v>
      </c>
      <c r="G17">
        <v>1221</v>
      </c>
      <c r="H17">
        <v>283</v>
      </c>
      <c r="I17">
        <v>670</v>
      </c>
      <c r="J17">
        <v>268</v>
      </c>
      <c r="K17">
        <v>652</v>
      </c>
      <c r="L17">
        <v>569</v>
      </c>
      <c r="N17">
        <v>4</v>
      </c>
      <c r="O17">
        <v>16</v>
      </c>
      <c r="P17">
        <v>161</v>
      </c>
      <c r="Q17">
        <v>179</v>
      </c>
      <c r="R17">
        <v>198</v>
      </c>
      <c r="S17">
        <v>224</v>
      </c>
      <c r="T17">
        <v>247</v>
      </c>
      <c r="U17">
        <v>126</v>
      </c>
      <c r="V17">
        <v>53</v>
      </c>
      <c r="W17">
        <v>13</v>
      </c>
      <c r="X17">
        <v>14</v>
      </c>
      <c r="Y17">
        <v>5</v>
      </c>
      <c r="AA17">
        <v>9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4</v>
      </c>
      <c r="AH17">
        <v>3</v>
      </c>
      <c r="AI17">
        <v>3</v>
      </c>
      <c r="AJ17">
        <v>2</v>
      </c>
      <c r="AK17">
        <v>1</v>
      </c>
      <c r="CV17">
        <v>1</v>
      </c>
      <c r="CW17">
        <v>109</v>
      </c>
      <c r="CX17">
        <v>-694</v>
      </c>
      <c r="CY17">
        <v>-585</v>
      </c>
    </row>
    <row r="18" spans="1:103">
      <c r="A18">
        <v>1169</v>
      </c>
      <c r="B18">
        <v>55</v>
      </c>
      <c r="C18" t="s">
        <v>103</v>
      </c>
      <c r="D18" t="s">
        <v>104</v>
      </c>
      <c r="E18" t="s">
        <v>121</v>
      </c>
      <c r="F18">
        <v>17375</v>
      </c>
      <c r="G18">
        <v>1351</v>
      </c>
      <c r="H18">
        <v>337</v>
      </c>
      <c r="I18">
        <v>750</v>
      </c>
      <c r="J18">
        <v>264</v>
      </c>
      <c r="K18">
        <v>713</v>
      </c>
      <c r="L18">
        <v>638</v>
      </c>
      <c r="N18">
        <v>5</v>
      </c>
      <c r="O18">
        <v>16</v>
      </c>
      <c r="P18">
        <v>171</v>
      </c>
      <c r="Q18">
        <v>193</v>
      </c>
      <c r="R18">
        <v>216</v>
      </c>
      <c r="S18">
        <v>251</v>
      </c>
      <c r="T18">
        <v>274</v>
      </c>
      <c r="U18">
        <v>142</v>
      </c>
      <c r="V18">
        <v>66</v>
      </c>
      <c r="W18">
        <v>17</v>
      </c>
      <c r="X18">
        <v>16</v>
      </c>
      <c r="Y18">
        <v>7</v>
      </c>
      <c r="AA18">
        <v>9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4</v>
      </c>
      <c r="AH18">
        <v>3</v>
      </c>
      <c r="AI18">
        <v>4</v>
      </c>
      <c r="AJ18">
        <v>3</v>
      </c>
      <c r="AK18">
        <v>1</v>
      </c>
      <c r="CV18">
        <v>2</v>
      </c>
      <c r="CW18">
        <v>130</v>
      </c>
      <c r="CX18">
        <v>1519</v>
      </c>
      <c r="CY18">
        <v>1649</v>
      </c>
    </row>
    <row r="19" spans="1:103">
      <c r="A19">
        <v>1242</v>
      </c>
      <c r="B19">
        <v>55</v>
      </c>
      <c r="C19" t="s">
        <v>103</v>
      </c>
      <c r="D19" t="s">
        <v>104</v>
      </c>
      <c r="E19" t="s">
        <v>122</v>
      </c>
      <c r="F19">
        <v>18819</v>
      </c>
      <c r="G19">
        <v>1550</v>
      </c>
      <c r="H19">
        <v>398</v>
      </c>
      <c r="I19">
        <v>825</v>
      </c>
      <c r="J19">
        <v>327</v>
      </c>
      <c r="K19">
        <v>809</v>
      </c>
      <c r="L19">
        <v>741</v>
      </c>
      <c r="N19">
        <v>7</v>
      </c>
      <c r="O19">
        <v>16</v>
      </c>
      <c r="P19">
        <v>189</v>
      </c>
      <c r="Q19">
        <v>213</v>
      </c>
      <c r="R19">
        <v>255</v>
      </c>
      <c r="S19">
        <v>295</v>
      </c>
      <c r="T19">
        <v>310</v>
      </c>
      <c r="U19">
        <v>165</v>
      </c>
      <c r="V19">
        <v>77</v>
      </c>
      <c r="W19">
        <v>23</v>
      </c>
      <c r="X19">
        <v>24</v>
      </c>
      <c r="Y19">
        <v>10</v>
      </c>
      <c r="AA19">
        <v>14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6</v>
      </c>
      <c r="AH19">
        <v>5</v>
      </c>
      <c r="AI19">
        <v>6</v>
      </c>
      <c r="AJ19">
        <v>5</v>
      </c>
      <c r="AK19">
        <v>1</v>
      </c>
      <c r="CV19">
        <v>8</v>
      </c>
      <c r="CW19">
        <v>199</v>
      </c>
      <c r="CX19">
        <v>1444</v>
      </c>
      <c r="CY19">
        <v>1643</v>
      </c>
    </row>
    <row r="20" spans="1:103">
      <c r="A20">
        <v>1315</v>
      </c>
      <c r="B20">
        <v>55</v>
      </c>
      <c r="C20" t="s">
        <v>103</v>
      </c>
      <c r="D20" t="s">
        <v>104</v>
      </c>
      <c r="E20" t="s">
        <v>123</v>
      </c>
      <c r="F20">
        <v>20317</v>
      </c>
      <c r="G20">
        <v>1730</v>
      </c>
      <c r="H20">
        <v>461</v>
      </c>
      <c r="I20">
        <v>913</v>
      </c>
      <c r="J20">
        <v>356</v>
      </c>
      <c r="K20">
        <v>908</v>
      </c>
      <c r="L20">
        <v>822</v>
      </c>
      <c r="N20">
        <v>6</v>
      </c>
      <c r="O20">
        <v>18</v>
      </c>
      <c r="P20">
        <v>207</v>
      </c>
      <c r="Q20">
        <v>240</v>
      </c>
      <c r="R20">
        <v>279</v>
      </c>
      <c r="S20">
        <v>335</v>
      </c>
      <c r="T20">
        <v>341</v>
      </c>
      <c r="U20">
        <v>192</v>
      </c>
      <c r="V20">
        <v>86</v>
      </c>
      <c r="W20">
        <v>26</v>
      </c>
      <c r="X20">
        <v>31</v>
      </c>
      <c r="Y20">
        <v>13</v>
      </c>
      <c r="AA20">
        <v>18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6</v>
      </c>
      <c r="AH20">
        <v>5</v>
      </c>
      <c r="AI20">
        <v>9</v>
      </c>
      <c r="AJ20">
        <v>7</v>
      </c>
      <c r="AK20">
        <v>2</v>
      </c>
      <c r="AL20">
        <v>2</v>
      </c>
      <c r="AM20">
        <v>1</v>
      </c>
      <c r="AN20">
        <v>9</v>
      </c>
      <c r="AO20">
        <v>30</v>
      </c>
      <c r="AP20">
        <v>54</v>
      </c>
      <c r="AQ20">
        <v>86</v>
      </c>
      <c r="AR20">
        <v>115</v>
      </c>
      <c r="AS20">
        <v>99</v>
      </c>
      <c r="AT20">
        <v>52</v>
      </c>
      <c r="AU20">
        <v>13</v>
      </c>
      <c r="AV20">
        <v>4</v>
      </c>
      <c r="AW20">
        <v>14</v>
      </c>
      <c r="AX20">
        <v>170</v>
      </c>
      <c r="AY20">
        <v>166</v>
      </c>
      <c r="AZ20">
        <v>162</v>
      </c>
      <c r="BA20">
        <v>169</v>
      </c>
      <c r="BB20">
        <v>155</v>
      </c>
      <c r="BC20">
        <v>55</v>
      </c>
      <c r="BD20">
        <v>13</v>
      </c>
      <c r="BE20">
        <v>5</v>
      </c>
      <c r="BF20">
        <v>0</v>
      </c>
      <c r="BG20">
        <v>3</v>
      </c>
      <c r="BH20">
        <v>28</v>
      </c>
      <c r="BI20">
        <v>44</v>
      </c>
      <c r="BJ20">
        <v>63</v>
      </c>
      <c r="BK20">
        <v>80</v>
      </c>
      <c r="BL20">
        <v>71</v>
      </c>
      <c r="BM20">
        <v>38</v>
      </c>
      <c r="BN20">
        <v>21</v>
      </c>
      <c r="BO20">
        <v>8</v>
      </c>
      <c r="BP20">
        <v>126</v>
      </c>
      <c r="BQ20">
        <v>0</v>
      </c>
      <c r="BR20">
        <v>0</v>
      </c>
      <c r="BS20">
        <v>1</v>
      </c>
      <c r="BT20">
        <v>10</v>
      </c>
      <c r="BU20">
        <v>13</v>
      </c>
      <c r="BV20">
        <v>23</v>
      </c>
      <c r="BW20">
        <v>37</v>
      </c>
      <c r="BX20">
        <v>26</v>
      </c>
      <c r="BY20">
        <v>14</v>
      </c>
      <c r="BZ20">
        <v>2</v>
      </c>
      <c r="CV20">
        <v>7</v>
      </c>
      <c r="CW20">
        <v>180</v>
      </c>
      <c r="CX20">
        <v>1498</v>
      </c>
      <c r="CY20">
        <v>1678</v>
      </c>
    </row>
    <row r="21" spans="1:103">
      <c r="A21">
        <v>1388</v>
      </c>
      <c r="B21">
        <v>55</v>
      </c>
      <c r="C21" t="s">
        <v>103</v>
      </c>
      <c r="D21" t="s">
        <v>104</v>
      </c>
      <c r="E21" t="s">
        <v>124</v>
      </c>
      <c r="F21">
        <v>22377</v>
      </c>
      <c r="G21">
        <v>1916</v>
      </c>
      <c r="H21">
        <v>487</v>
      </c>
      <c r="I21">
        <v>942</v>
      </c>
      <c r="J21">
        <v>487</v>
      </c>
      <c r="K21">
        <v>1005</v>
      </c>
      <c r="L21">
        <v>911</v>
      </c>
      <c r="N21">
        <v>6</v>
      </c>
      <c r="O21">
        <v>19</v>
      </c>
      <c r="P21">
        <v>225</v>
      </c>
      <c r="Q21">
        <v>268</v>
      </c>
      <c r="R21">
        <v>313</v>
      </c>
      <c r="S21">
        <v>371</v>
      </c>
      <c r="T21">
        <v>374</v>
      </c>
      <c r="U21">
        <v>213</v>
      </c>
      <c r="V21">
        <v>99</v>
      </c>
      <c r="W21">
        <v>28</v>
      </c>
      <c r="X21">
        <v>37</v>
      </c>
      <c r="Y21">
        <v>16</v>
      </c>
      <c r="AA21">
        <v>21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6</v>
      </c>
      <c r="AH21">
        <v>5</v>
      </c>
      <c r="AI21">
        <v>12</v>
      </c>
      <c r="AJ21">
        <v>9</v>
      </c>
      <c r="AK21">
        <v>3</v>
      </c>
      <c r="AL21">
        <v>2</v>
      </c>
      <c r="AM21">
        <v>1</v>
      </c>
      <c r="AN21">
        <v>10</v>
      </c>
      <c r="AO21">
        <v>31</v>
      </c>
      <c r="AP21">
        <v>55</v>
      </c>
      <c r="AQ21">
        <v>84</v>
      </c>
      <c r="AR21">
        <v>127</v>
      </c>
      <c r="AS21">
        <v>104</v>
      </c>
      <c r="AT21">
        <v>58</v>
      </c>
      <c r="AU21">
        <v>15</v>
      </c>
      <c r="AV21">
        <v>4</v>
      </c>
      <c r="AW21">
        <v>13</v>
      </c>
      <c r="AX21">
        <v>164</v>
      </c>
      <c r="AY21">
        <v>170</v>
      </c>
      <c r="AZ21">
        <v>170</v>
      </c>
      <c r="BA21">
        <v>183</v>
      </c>
      <c r="BB21">
        <v>161</v>
      </c>
      <c r="BC21">
        <v>53</v>
      </c>
      <c r="BD21">
        <v>19</v>
      </c>
      <c r="BE21">
        <v>5</v>
      </c>
      <c r="BF21">
        <v>0</v>
      </c>
      <c r="BG21">
        <v>5</v>
      </c>
      <c r="BH21">
        <v>51</v>
      </c>
      <c r="BI21">
        <v>67</v>
      </c>
      <c r="BJ21">
        <v>88</v>
      </c>
      <c r="BK21">
        <v>104</v>
      </c>
      <c r="BL21">
        <v>86</v>
      </c>
      <c r="BM21">
        <v>56</v>
      </c>
      <c r="BN21">
        <v>22</v>
      </c>
      <c r="BO21">
        <v>8</v>
      </c>
      <c r="BP21">
        <v>147</v>
      </c>
      <c r="BQ21">
        <v>0</v>
      </c>
      <c r="BR21">
        <v>0</v>
      </c>
      <c r="BS21">
        <v>2</v>
      </c>
      <c r="BT21">
        <v>11</v>
      </c>
      <c r="BU21">
        <v>14</v>
      </c>
      <c r="BV21">
        <v>25</v>
      </c>
      <c r="BW21">
        <v>46</v>
      </c>
      <c r="BX21">
        <v>30</v>
      </c>
      <c r="BY21">
        <v>16</v>
      </c>
      <c r="BZ21">
        <v>3</v>
      </c>
      <c r="CV21">
        <v>6</v>
      </c>
      <c r="CW21">
        <v>186</v>
      </c>
      <c r="CX21">
        <v>2060</v>
      </c>
      <c r="CY21">
        <v>2246</v>
      </c>
    </row>
    <row r="22" spans="1:103">
      <c r="A22">
        <v>1461</v>
      </c>
      <c r="B22">
        <v>55</v>
      </c>
      <c r="C22" t="s">
        <v>103</v>
      </c>
      <c r="D22" t="s">
        <v>104</v>
      </c>
      <c r="E22" t="s">
        <v>125</v>
      </c>
      <c r="F22">
        <v>23859</v>
      </c>
      <c r="G22">
        <v>2112</v>
      </c>
      <c r="H22">
        <v>588</v>
      </c>
      <c r="I22">
        <v>1105</v>
      </c>
      <c r="J22">
        <v>419</v>
      </c>
      <c r="K22">
        <v>1117</v>
      </c>
      <c r="L22">
        <v>995</v>
      </c>
      <c r="N22">
        <v>6</v>
      </c>
      <c r="O22">
        <v>23</v>
      </c>
      <c r="P22">
        <v>249</v>
      </c>
      <c r="Q22">
        <v>293</v>
      </c>
      <c r="R22">
        <v>350</v>
      </c>
      <c r="S22">
        <v>404</v>
      </c>
      <c r="T22">
        <v>408</v>
      </c>
      <c r="U22">
        <v>233</v>
      </c>
      <c r="V22">
        <v>111</v>
      </c>
      <c r="W22">
        <v>35</v>
      </c>
      <c r="X22">
        <v>56</v>
      </c>
      <c r="Y22">
        <v>24</v>
      </c>
      <c r="AA22">
        <v>32</v>
      </c>
      <c r="AB22">
        <v>0</v>
      </c>
      <c r="AC22">
        <v>0</v>
      </c>
      <c r="AD22">
        <v>0</v>
      </c>
      <c r="AE22">
        <v>2</v>
      </c>
      <c r="AF22">
        <v>1</v>
      </c>
      <c r="AG22">
        <v>8</v>
      </c>
      <c r="AH22">
        <v>9</v>
      </c>
      <c r="AI22">
        <v>16</v>
      </c>
      <c r="AJ22">
        <v>14</v>
      </c>
      <c r="AK22">
        <v>6</v>
      </c>
      <c r="AL22">
        <v>2</v>
      </c>
      <c r="AM22">
        <v>1</v>
      </c>
      <c r="AN22">
        <v>12</v>
      </c>
      <c r="AO22">
        <v>40</v>
      </c>
      <c r="AP22">
        <v>65</v>
      </c>
      <c r="AQ22">
        <v>100</v>
      </c>
      <c r="AR22">
        <v>153</v>
      </c>
      <c r="AS22">
        <v>125</v>
      </c>
      <c r="AT22">
        <v>74</v>
      </c>
      <c r="AU22">
        <v>16</v>
      </c>
      <c r="AV22">
        <v>4</v>
      </c>
      <c r="AW22">
        <v>17</v>
      </c>
      <c r="AX22">
        <v>189</v>
      </c>
      <c r="AY22">
        <v>201</v>
      </c>
      <c r="AZ22">
        <v>208</v>
      </c>
      <c r="BA22">
        <v>213</v>
      </c>
      <c r="BB22">
        <v>183</v>
      </c>
      <c r="BC22">
        <v>68</v>
      </c>
      <c r="BD22">
        <v>16</v>
      </c>
      <c r="BE22">
        <v>6</v>
      </c>
      <c r="BF22">
        <v>0</v>
      </c>
      <c r="BG22">
        <v>5</v>
      </c>
      <c r="BH22">
        <v>48</v>
      </c>
      <c r="BI22">
        <v>52</v>
      </c>
      <c r="BJ22">
        <v>77</v>
      </c>
      <c r="BK22">
        <v>91</v>
      </c>
      <c r="BL22">
        <v>72</v>
      </c>
      <c r="BM22">
        <v>40</v>
      </c>
      <c r="BN22">
        <v>21</v>
      </c>
      <c r="BO22">
        <v>13</v>
      </c>
      <c r="BP22">
        <v>164</v>
      </c>
      <c r="BQ22">
        <v>0</v>
      </c>
      <c r="BR22">
        <v>0</v>
      </c>
      <c r="BS22">
        <v>2</v>
      </c>
      <c r="BT22">
        <v>12</v>
      </c>
      <c r="BU22">
        <v>16</v>
      </c>
      <c r="BV22">
        <v>27</v>
      </c>
      <c r="BW22">
        <v>54</v>
      </c>
      <c r="BX22">
        <v>32</v>
      </c>
      <c r="BY22">
        <v>18</v>
      </c>
      <c r="BZ22">
        <v>3</v>
      </c>
      <c r="CV22">
        <v>19</v>
      </c>
      <c r="CW22">
        <v>196</v>
      </c>
      <c r="CX22">
        <v>1482</v>
      </c>
      <c r="CY22">
        <v>1678</v>
      </c>
    </row>
    <row r="23" spans="1:103">
      <c r="A23">
        <v>1534</v>
      </c>
      <c r="B23">
        <v>55</v>
      </c>
      <c r="C23" t="s">
        <v>103</v>
      </c>
      <c r="D23" t="s">
        <v>104</v>
      </c>
      <c r="E23" t="s">
        <v>126</v>
      </c>
      <c r="F23">
        <v>25169</v>
      </c>
      <c r="G23">
        <v>2267</v>
      </c>
      <c r="H23">
        <v>624</v>
      </c>
      <c r="I23">
        <v>1164</v>
      </c>
      <c r="J23">
        <v>479</v>
      </c>
      <c r="K23">
        <v>1201</v>
      </c>
      <c r="L23">
        <v>1066</v>
      </c>
      <c r="N23">
        <v>8</v>
      </c>
      <c r="O23">
        <v>27</v>
      </c>
      <c r="P23">
        <v>261</v>
      </c>
      <c r="Q23">
        <v>317</v>
      </c>
      <c r="R23">
        <v>378</v>
      </c>
      <c r="S23">
        <v>438</v>
      </c>
      <c r="T23">
        <v>428</v>
      </c>
      <c r="U23">
        <v>253</v>
      </c>
      <c r="V23">
        <v>121</v>
      </c>
      <c r="W23">
        <v>36</v>
      </c>
      <c r="X23">
        <v>68</v>
      </c>
      <c r="Y23">
        <v>27</v>
      </c>
      <c r="AA23">
        <v>41</v>
      </c>
      <c r="AB23">
        <v>0</v>
      </c>
      <c r="AC23">
        <v>0</v>
      </c>
      <c r="AD23">
        <v>0</v>
      </c>
      <c r="AE23">
        <v>2</v>
      </c>
      <c r="AF23">
        <v>1</v>
      </c>
      <c r="AG23">
        <v>10</v>
      </c>
      <c r="AH23">
        <v>10</v>
      </c>
      <c r="AI23">
        <v>22</v>
      </c>
      <c r="AJ23">
        <v>16</v>
      </c>
      <c r="AK23">
        <v>7</v>
      </c>
      <c r="AL23">
        <v>2</v>
      </c>
      <c r="AM23">
        <v>1</v>
      </c>
      <c r="AN23">
        <v>12</v>
      </c>
      <c r="AO23">
        <v>42</v>
      </c>
      <c r="AP23">
        <v>69</v>
      </c>
      <c r="AQ23">
        <v>106</v>
      </c>
      <c r="AR23">
        <v>161</v>
      </c>
      <c r="AS23">
        <v>136</v>
      </c>
      <c r="AT23">
        <v>78</v>
      </c>
      <c r="AU23">
        <v>17</v>
      </c>
      <c r="AV23">
        <v>4</v>
      </c>
      <c r="AW23">
        <v>19</v>
      </c>
      <c r="AX23">
        <v>197</v>
      </c>
      <c r="AY23">
        <v>218</v>
      </c>
      <c r="AZ23">
        <v>218</v>
      </c>
      <c r="BA23">
        <v>226</v>
      </c>
      <c r="BB23">
        <v>188</v>
      </c>
      <c r="BC23">
        <v>69</v>
      </c>
      <c r="BD23">
        <v>19</v>
      </c>
      <c r="BE23">
        <v>6</v>
      </c>
      <c r="BF23">
        <v>2</v>
      </c>
      <c r="BG23">
        <v>7</v>
      </c>
      <c r="BH23">
        <v>52</v>
      </c>
      <c r="BI23">
        <v>57</v>
      </c>
      <c r="BJ23">
        <v>91</v>
      </c>
      <c r="BK23">
        <v>106</v>
      </c>
      <c r="BL23">
        <v>79</v>
      </c>
      <c r="BM23">
        <v>48</v>
      </c>
      <c r="BN23">
        <v>24</v>
      </c>
      <c r="BO23">
        <v>13</v>
      </c>
      <c r="BP23">
        <v>175</v>
      </c>
      <c r="BQ23">
        <v>0</v>
      </c>
      <c r="BR23">
        <v>0</v>
      </c>
      <c r="BS23">
        <v>2</v>
      </c>
      <c r="BT23">
        <v>12</v>
      </c>
      <c r="BU23">
        <v>16</v>
      </c>
      <c r="BV23">
        <v>28</v>
      </c>
      <c r="BW23">
        <v>59</v>
      </c>
      <c r="BX23">
        <v>36</v>
      </c>
      <c r="BY23">
        <v>19</v>
      </c>
      <c r="BZ23">
        <v>3</v>
      </c>
      <c r="CV23">
        <v>12</v>
      </c>
      <c r="CW23">
        <v>155</v>
      </c>
      <c r="CX23">
        <v>1310</v>
      </c>
      <c r="CY23">
        <v>1465</v>
      </c>
    </row>
    <row r="24" spans="1:103">
      <c r="A24">
        <v>1607</v>
      </c>
      <c r="B24">
        <v>55</v>
      </c>
      <c r="C24" t="s">
        <v>103</v>
      </c>
      <c r="D24" t="s">
        <v>104</v>
      </c>
      <c r="E24" t="s">
        <v>127</v>
      </c>
      <c r="F24">
        <v>26574</v>
      </c>
      <c r="G24">
        <v>2440</v>
      </c>
      <c r="H24">
        <v>668</v>
      </c>
      <c r="I24">
        <v>1203</v>
      </c>
      <c r="J24">
        <v>569</v>
      </c>
      <c r="K24">
        <v>1288</v>
      </c>
      <c r="L24">
        <v>1152</v>
      </c>
      <c r="N24">
        <v>8</v>
      </c>
      <c r="O24">
        <v>28</v>
      </c>
      <c r="P24">
        <v>275</v>
      </c>
      <c r="Q24">
        <v>339</v>
      </c>
      <c r="R24">
        <v>409</v>
      </c>
      <c r="S24">
        <v>474</v>
      </c>
      <c r="T24">
        <v>457</v>
      </c>
      <c r="U24">
        <v>277</v>
      </c>
      <c r="V24">
        <v>135</v>
      </c>
      <c r="W24">
        <v>38</v>
      </c>
      <c r="X24">
        <v>77</v>
      </c>
      <c r="Y24">
        <v>28</v>
      </c>
      <c r="AA24">
        <v>49</v>
      </c>
      <c r="AB24">
        <v>0</v>
      </c>
      <c r="AC24">
        <v>0</v>
      </c>
      <c r="AD24">
        <v>0</v>
      </c>
      <c r="AE24">
        <v>2</v>
      </c>
      <c r="AF24">
        <v>1</v>
      </c>
      <c r="AG24">
        <v>11</v>
      </c>
      <c r="AH24">
        <v>11</v>
      </c>
      <c r="AI24">
        <v>25</v>
      </c>
      <c r="AJ24">
        <v>18</v>
      </c>
      <c r="AK24">
        <v>9</v>
      </c>
      <c r="AL24">
        <v>2</v>
      </c>
      <c r="AM24">
        <v>1</v>
      </c>
      <c r="AN24">
        <v>14</v>
      </c>
      <c r="AO24">
        <v>44</v>
      </c>
      <c r="AP24">
        <v>75</v>
      </c>
      <c r="AQ24">
        <v>116</v>
      </c>
      <c r="AR24">
        <v>165</v>
      </c>
      <c r="AS24">
        <v>146</v>
      </c>
      <c r="AT24">
        <v>86</v>
      </c>
      <c r="AU24">
        <v>19</v>
      </c>
      <c r="AV24">
        <v>4</v>
      </c>
      <c r="AW24">
        <v>20</v>
      </c>
      <c r="AX24">
        <v>201</v>
      </c>
      <c r="AY24">
        <v>226</v>
      </c>
      <c r="AZ24">
        <v>228</v>
      </c>
      <c r="BA24">
        <v>236</v>
      </c>
      <c r="BB24">
        <v>196</v>
      </c>
      <c r="BC24">
        <v>69</v>
      </c>
      <c r="BD24">
        <v>18</v>
      </c>
      <c r="BE24">
        <v>5</v>
      </c>
      <c r="BF24">
        <v>2</v>
      </c>
      <c r="BG24">
        <v>7</v>
      </c>
      <c r="BH24">
        <v>60</v>
      </c>
      <c r="BI24">
        <v>69</v>
      </c>
      <c r="BJ24">
        <v>106</v>
      </c>
      <c r="BK24">
        <v>122</v>
      </c>
      <c r="BL24">
        <v>96</v>
      </c>
      <c r="BM24">
        <v>62</v>
      </c>
      <c r="BN24">
        <v>31</v>
      </c>
      <c r="BO24">
        <v>14</v>
      </c>
      <c r="BP24">
        <v>186</v>
      </c>
      <c r="BQ24">
        <v>0</v>
      </c>
      <c r="BR24">
        <v>0</v>
      </c>
      <c r="BS24">
        <v>3</v>
      </c>
      <c r="BT24">
        <v>12</v>
      </c>
      <c r="BU24">
        <v>17</v>
      </c>
      <c r="BV24">
        <v>32</v>
      </c>
      <c r="BW24">
        <v>62</v>
      </c>
      <c r="BX24">
        <v>37</v>
      </c>
      <c r="BY24">
        <v>20</v>
      </c>
      <c r="BZ24">
        <v>3</v>
      </c>
      <c r="CV24">
        <v>9</v>
      </c>
      <c r="CW24">
        <v>173</v>
      </c>
      <c r="CX24">
        <v>1405</v>
      </c>
      <c r="CY24">
        <v>1578</v>
      </c>
    </row>
    <row r="25" spans="1:103">
      <c r="A25">
        <v>1680</v>
      </c>
      <c r="B25">
        <v>55</v>
      </c>
      <c r="C25" t="s">
        <v>103</v>
      </c>
      <c r="D25" t="s">
        <v>104</v>
      </c>
      <c r="E25" t="s">
        <v>128</v>
      </c>
      <c r="F25">
        <v>28512</v>
      </c>
      <c r="G25">
        <v>2578</v>
      </c>
      <c r="H25">
        <v>745</v>
      </c>
      <c r="I25">
        <v>1304</v>
      </c>
      <c r="J25">
        <v>529</v>
      </c>
      <c r="K25">
        <v>1366</v>
      </c>
      <c r="L25">
        <v>1212</v>
      </c>
      <c r="N25">
        <v>10</v>
      </c>
      <c r="O25">
        <v>29</v>
      </c>
      <c r="P25">
        <v>288</v>
      </c>
      <c r="Q25">
        <v>355</v>
      </c>
      <c r="R25">
        <v>433</v>
      </c>
      <c r="S25">
        <v>495</v>
      </c>
      <c r="T25">
        <v>486</v>
      </c>
      <c r="U25">
        <v>298</v>
      </c>
      <c r="V25">
        <v>143</v>
      </c>
      <c r="W25">
        <v>41</v>
      </c>
      <c r="X25">
        <v>92</v>
      </c>
      <c r="Y25">
        <v>36</v>
      </c>
      <c r="AA25">
        <v>56</v>
      </c>
      <c r="AB25">
        <v>0</v>
      </c>
      <c r="AC25">
        <v>0</v>
      </c>
      <c r="AD25">
        <v>0</v>
      </c>
      <c r="AE25">
        <v>2</v>
      </c>
      <c r="AF25">
        <v>2</v>
      </c>
      <c r="AG25">
        <v>11</v>
      </c>
      <c r="AH25">
        <v>15</v>
      </c>
      <c r="AI25">
        <v>32</v>
      </c>
      <c r="AJ25">
        <v>20</v>
      </c>
      <c r="AK25">
        <v>10</v>
      </c>
      <c r="AL25">
        <v>2</v>
      </c>
      <c r="AM25">
        <v>1</v>
      </c>
      <c r="AN25">
        <v>19</v>
      </c>
      <c r="AO25">
        <v>52</v>
      </c>
      <c r="AP25">
        <v>82</v>
      </c>
      <c r="AQ25">
        <v>131</v>
      </c>
      <c r="AR25">
        <v>184</v>
      </c>
      <c r="AS25">
        <v>156</v>
      </c>
      <c r="AT25">
        <v>98</v>
      </c>
      <c r="AU25">
        <v>20</v>
      </c>
      <c r="AV25">
        <v>7</v>
      </c>
      <c r="AW25">
        <v>21</v>
      </c>
      <c r="AX25">
        <v>213</v>
      </c>
      <c r="AY25">
        <v>237</v>
      </c>
      <c r="AZ25">
        <v>260</v>
      </c>
      <c r="BA25">
        <v>255</v>
      </c>
      <c r="BB25">
        <v>209</v>
      </c>
      <c r="BC25">
        <v>78</v>
      </c>
      <c r="BD25">
        <v>19</v>
      </c>
      <c r="BE25">
        <v>5</v>
      </c>
      <c r="BF25">
        <v>1</v>
      </c>
      <c r="BG25">
        <v>7</v>
      </c>
      <c r="BH25">
        <v>56</v>
      </c>
      <c r="BI25">
        <v>66</v>
      </c>
      <c r="BJ25">
        <v>91</v>
      </c>
      <c r="BK25">
        <v>109</v>
      </c>
      <c r="BL25">
        <v>93</v>
      </c>
      <c r="BM25">
        <v>64</v>
      </c>
      <c r="BN25">
        <v>26</v>
      </c>
      <c r="BO25">
        <v>16</v>
      </c>
      <c r="BP25">
        <v>200</v>
      </c>
      <c r="BQ25">
        <v>0</v>
      </c>
      <c r="BR25">
        <v>0</v>
      </c>
      <c r="BS25">
        <v>3</v>
      </c>
      <c r="BT25">
        <v>12</v>
      </c>
      <c r="BU25">
        <v>20</v>
      </c>
      <c r="BV25">
        <v>35</v>
      </c>
      <c r="BW25">
        <v>65</v>
      </c>
      <c r="BX25">
        <v>41</v>
      </c>
      <c r="BY25">
        <v>21</v>
      </c>
      <c r="BZ25">
        <v>3</v>
      </c>
      <c r="CV25">
        <v>15</v>
      </c>
      <c r="CW25">
        <v>138</v>
      </c>
      <c r="CX25">
        <v>1938</v>
      </c>
      <c r="CY25">
        <v>2076</v>
      </c>
    </row>
    <row r="26" spans="1:103">
      <c r="A26">
        <v>1753</v>
      </c>
      <c r="B26">
        <v>55</v>
      </c>
      <c r="C26" t="s">
        <v>103</v>
      </c>
      <c r="D26" t="s">
        <v>104</v>
      </c>
      <c r="E26" t="s">
        <v>129</v>
      </c>
      <c r="F26">
        <v>30115</v>
      </c>
      <c r="G26">
        <v>2756</v>
      </c>
      <c r="H26">
        <v>790</v>
      </c>
      <c r="I26">
        <v>1389</v>
      </c>
      <c r="J26">
        <v>577</v>
      </c>
      <c r="K26">
        <v>1463</v>
      </c>
      <c r="L26">
        <v>1293</v>
      </c>
      <c r="N26">
        <v>12</v>
      </c>
      <c r="O26">
        <v>33</v>
      </c>
      <c r="P26">
        <v>310</v>
      </c>
      <c r="Q26">
        <v>382</v>
      </c>
      <c r="R26">
        <v>455</v>
      </c>
      <c r="S26">
        <v>539</v>
      </c>
      <c r="T26">
        <v>515</v>
      </c>
      <c r="U26">
        <v>313</v>
      </c>
      <c r="V26">
        <v>153</v>
      </c>
      <c r="W26">
        <v>44</v>
      </c>
      <c r="X26">
        <v>99</v>
      </c>
      <c r="Y26">
        <v>38</v>
      </c>
      <c r="AA26">
        <v>61</v>
      </c>
      <c r="AB26">
        <v>0</v>
      </c>
      <c r="AC26">
        <v>0</v>
      </c>
      <c r="AD26">
        <v>0</v>
      </c>
      <c r="AE26">
        <v>2</v>
      </c>
      <c r="AF26">
        <v>2</v>
      </c>
      <c r="AG26">
        <v>11</v>
      </c>
      <c r="AH26">
        <v>16</v>
      </c>
      <c r="AI26">
        <v>35</v>
      </c>
      <c r="AJ26">
        <v>23</v>
      </c>
      <c r="AK26">
        <v>10</v>
      </c>
      <c r="AL26">
        <v>3</v>
      </c>
      <c r="AM26">
        <v>2</v>
      </c>
      <c r="AN26">
        <v>20</v>
      </c>
      <c r="AO26">
        <v>53</v>
      </c>
      <c r="AP26">
        <v>88</v>
      </c>
      <c r="AQ26">
        <v>141</v>
      </c>
      <c r="AR26">
        <v>193</v>
      </c>
      <c r="AS26">
        <v>166</v>
      </c>
      <c r="AT26">
        <v>103</v>
      </c>
      <c r="AU26">
        <v>21</v>
      </c>
      <c r="AV26">
        <v>7</v>
      </c>
      <c r="AW26">
        <v>23</v>
      </c>
      <c r="AX26">
        <v>232</v>
      </c>
      <c r="AY26">
        <v>253</v>
      </c>
      <c r="AZ26">
        <v>277</v>
      </c>
      <c r="BA26">
        <v>275</v>
      </c>
      <c r="BB26">
        <v>215</v>
      </c>
      <c r="BC26">
        <v>82</v>
      </c>
      <c r="BD26">
        <v>19</v>
      </c>
      <c r="BE26">
        <v>6</v>
      </c>
      <c r="BF26">
        <v>2</v>
      </c>
      <c r="BG26">
        <v>8</v>
      </c>
      <c r="BH26">
        <v>58</v>
      </c>
      <c r="BI26">
        <v>76</v>
      </c>
      <c r="BJ26">
        <v>90</v>
      </c>
      <c r="BK26">
        <v>123</v>
      </c>
      <c r="BL26">
        <v>107</v>
      </c>
      <c r="BM26">
        <v>65</v>
      </c>
      <c r="BN26">
        <v>31</v>
      </c>
      <c r="BO26">
        <v>17</v>
      </c>
      <c r="BP26">
        <v>218</v>
      </c>
      <c r="BQ26">
        <v>0</v>
      </c>
      <c r="BR26">
        <v>0</v>
      </c>
      <c r="BS26">
        <v>3</v>
      </c>
      <c r="BT26">
        <v>14</v>
      </c>
      <c r="BU26">
        <v>21</v>
      </c>
      <c r="BV26">
        <v>38</v>
      </c>
      <c r="BW26">
        <v>67</v>
      </c>
      <c r="BX26">
        <v>49</v>
      </c>
      <c r="BY26">
        <v>23</v>
      </c>
      <c r="BZ26">
        <v>3</v>
      </c>
      <c r="CA26">
        <v>22</v>
      </c>
      <c r="CB26">
        <v>55</v>
      </c>
      <c r="CC26">
        <v>741</v>
      </c>
      <c r="CD26">
        <v>1342</v>
      </c>
      <c r="CE26">
        <v>47</v>
      </c>
      <c r="CF26">
        <v>549</v>
      </c>
      <c r="CG26">
        <v>256</v>
      </c>
      <c r="CH26">
        <v>1834</v>
      </c>
      <c r="CI26">
        <v>666</v>
      </c>
      <c r="CJ26">
        <v>1</v>
      </c>
      <c r="CK26">
        <v>4</v>
      </c>
      <c r="CL26">
        <v>42</v>
      </c>
      <c r="CM26">
        <v>43</v>
      </c>
      <c r="CN26">
        <v>0</v>
      </c>
      <c r="CO26">
        <v>9</v>
      </c>
      <c r="CP26">
        <v>3</v>
      </c>
      <c r="CQ26">
        <v>83</v>
      </c>
      <c r="CR26">
        <v>13</v>
      </c>
      <c r="CV26">
        <v>7</v>
      </c>
      <c r="CW26">
        <v>178</v>
      </c>
      <c r="CX26">
        <v>1603</v>
      </c>
      <c r="CY26">
        <v>1781</v>
      </c>
    </row>
    <row r="27" spans="1:103">
      <c r="A27">
        <v>1826</v>
      </c>
      <c r="B27">
        <v>55</v>
      </c>
      <c r="C27" t="s">
        <v>103</v>
      </c>
      <c r="D27" t="s">
        <v>104</v>
      </c>
      <c r="E27" t="s">
        <v>130</v>
      </c>
      <c r="F27">
        <v>31424</v>
      </c>
      <c r="G27">
        <v>2885</v>
      </c>
      <c r="H27">
        <v>843</v>
      </c>
      <c r="I27">
        <v>1468</v>
      </c>
      <c r="J27">
        <v>574</v>
      </c>
      <c r="K27">
        <v>1532</v>
      </c>
      <c r="L27">
        <v>1353</v>
      </c>
      <c r="N27">
        <v>12</v>
      </c>
      <c r="O27">
        <v>33</v>
      </c>
      <c r="P27">
        <v>326</v>
      </c>
      <c r="Q27">
        <v>401</v>
      </c>
      <c r="R27">
        <v>468</v>
      </c>
      <c r="S27">
        <v>562</v>
      </c>
      <c r="T27">
        <v>537</v>
      </c>
      <c r="U27">
        <v>331</v>
      </c>
      <c r="V27">
        <v>164</v>
      </c>
      <c r="W27">
        <v>51</v>
      </c>
      <c r="X27">
        <v>111</v>
      </c>
      <c r="Y27">
        <v>42</v>
      </c>
      <c r="AA27">
        <v>69</v>
      </c>
      <c r="AB27">
        <v>0</v>
      </c>
      <c r="AC27">
        <v>0</v>
      </c>
      <c r="AD27">
        <v>0</v>
      </c>
      <c r="AE27">
        <v>3</v>
      </c>
      <c r="AF27">
        <v>2</v>
      </c>
      <c r="AG27">
        <v>12</v>
      </c>
      <c r="AH27">
        <v>17</v>
      </c>
      <c r="AI27">
        <v>39</v>
      </c>
      <c r="AJ27">
        <v>26</v>
      </c>
      <c r="AK27">
        <v>12</v>
      </c>
      <c r="AL27">
        <v>3</v>
      </c>
      <c r="AM27">
        <v>2</v>
      </c>
      <c r="AN27">
        <v>24</v>
      </c>
      <c r="AO27">
        <v>57</v>
      </c>
      <c r="AP27">
        <v>91</v>
      </c>
      <c r="AQ27">
        <v>153</v>
      </c>
      <c r="AR27">
        <v>203</v>
      </c>
      <c r="AS27">
        <v>176</v>
      </c>
      <c r="AT27">
        <v>110</v>
      </c>
      <c r="AU27">
        <v>24</v>
      </c>
      <c r="AV27">
        <v>8</v>
      </c>
      <c r="AW27">
        <v>24</v>
      </c>
      <c r="AX27">
        <v>242</v>
      </c>
      <c r="AY27">
        <v>274</v>
      </c>
      <c r="AZ27">
        <v>291</v>
      </c>
      <c r="BA27">
        <v>287</v>
      </c>
      <c r="BB27">
        <v>229</v>
      </c>
      <c r="BC27">
        <v>85</v>
      </c>
      <c r="BD27">
        <v>22</v>
      </c>
      <c r="BE27">
        <v>6</v>
      </c>
      <c r="BF27">
        <v>1</v>
      </c>
      <c r="BG27">
        <v>7</v>
      </c>
      <c r="BH27">
        <v>60</v>
      </c>
      <c r="BI27">
        <v>70</v>
      </c>
      <c r="BJ27">
        <v>86</v>
      </c>
      <c r="BK27">
        <v>122</v>
      </c>
      <c r="BL27">
        <v>105</v>
      </c>
      <c r="BM27">
        <v>70</v>
      </c>
      <c r="BN27">
        <v>32</v>
      </c>
      <c r="BO27">
        <v>21</v>
      </c>
      <c r="BP27">
        <v>230</v>
      </c>
      <c r="BQ27">
        <v>0</v>
      </c>
      <c r="BR27">
        <v>0</v>
      </c>
      <c r="BS27">
        <v>3</v>
      </c>
      <c r="BT27">
        <v>14</v>
      </c>
      <c r="BU27">
        <v>21</v>
      </c>
      <c r="BV27">
        <v>42</v>
      </c>
      <c r="BW27">
        <v>69</v>
      </c>
      <c r="BX27">
        <v>54</v>
      </c>
      <c r="BY27">
        <v>24</v>
      </c>
      <c r="BZ27">
        <v>3</v>
      </c>
      <c r="CA27">
        <v>25</v>
      </c>
      <c r="CB27">
        <v>64</v>
      </c>
      <c r="CC27">
        <v>772</v>
      </c>
      <c r="CD27">
        <v>1430</v>
      </c>
      <c r="CE27">
        <v>54</v>
      </c>
      <c r="CF27">
        <v>540</v>
      </c>
      <c r="CG27">
        <v>282</v>
      </c>
      <c r="CH27">
        <v>1959</v>
      </c>
      <c r="CI27">
        <v>644</v>
      </c>
      <c r="CJ27">
        <v>1</v>
      </c>
      <c r="CK27">
        <v>4</v>
      </c>
      <c r="CL27">
        <v>49</v>
      </c>
      <c r="CM27">
        <v>56</v>
      </c>
      <c r="CN27">
        <v>0</v>
      </c>
      <c r="CO27">
        <v>1</v>
      </c>
      <c r="CP27">
        <v>3</v>
      </c>
      <c r="CQ27">
        <v>105</v>
      </c>
      <c r="CR27">
        <v>3</v>
      </c>
      <c r="CV27">
        <v>12</v>
      </c>
      <c r="CW27">
        <v>129</v>
      </c>
      <c r="CX27">
        <v>1309</v>
      </c>
      <c r="CY27">
        <v>1438</v>
      </c>
    </row>
    <row r="28" spans="1:103">
      <c r="A28">
        <v>1899</v>
      </c>
      <c r="B28">
        <v>55</v>
      </c>
      <c r="C28" t="s">
        <v>103</v>
      </c>
      <c r="D28" t="s">
        <v>104</v>
      </c>
      <c r="E28" t="s">
        <v>131</v>
      </c>
      <c r="F28">
        <v>33225</v>
      </c>
      <c r="G28">
        <v>3068</v>
      </c>
      <c r="H28">
        <v>904</v>
      </c>
      <c r="I28">
        <v>1561</v>
      </c>
      <c r="J28">
        <v>603</v>
      </c>
      <c r="K28">
        <v>1622</v>
      </c>
      <c r="L28">
        <v>1446</v>
      </c>
      <c r="N28">
        <v>13</v>
      </c>
      <c r="O28">
        <v>36</v>
      </c>
      <c r="P28">
        <v>343</v>
      </c>
      <c r="Q28">
        <v>433</v>
      </c>
      <c r="R28">
        <v>497</v>
      </c>
      <c r="S28">
        <v>594</v>
      </c>
      <c r="T28">
        <v>566</v>
      </c>
      <c r="U28">
        <v>351</v>
      </c>
      <c r="V28">
        <v>178</v>
      </c>
      <c r="W28">
        <v>57</v>
      </c>
      <c r="X28">
        <v>128</v>
      </c>
      <c r="Y28">
        <v>49</v>
      </c>
      <c r="AA28">
        <v>79</v>
      </c>
      <c r="AB28">
        <v>0</v>
      </c>
      <c r="AC28">
        <v>0</v>
      </c>
      <c r="AD28">
        <v>0</v>
      </c>
      <c r="AE28">
        <v>3</v>
      </c>
      <c r="AF28">
        <v>2</v>
      </c>
      <c r="AG28">
        <v>15</v>
      </c>
      <c r="AH28">
        <v>24</v>
      </c>
      <c r="AI28">
        <v>42</v>
      </c>
      <c r="AJ28">
        <v>27</v>
      </c>
      <c r="AK28">
        <v>15</v>
      </c>
      <c r="AL28">
        <v>3</v>
      </c>
      <c r="AM28">
        <v>2</v>
      </c>
      <c r="AN28">
        <v>25</v>
      </c>
      <c r="AO28">
        <v>60</v>
      </c>
      <c r="AP28">
        <v>95</v>
      </c>
      <c r="AQ28">
        <v>166</v>
      </c>
      <c r="AR28">
        <v>217</v>
      </c>
      <c r="AS28">
        <v>190</v>
      </c>
      <c r="AT28">
        <v>120</v>
      </c>
      <c r="AU28">
        <v>26</v>
      </c>
      <c r="AV28">
        <v>8</v>
      </c>
      <c r="AW28">
        <v>25</v>
      </c>
      <c r="AX28">
        <v>255</v>
      </c>
      <c r="AY28">
        <v>299</v>
      </c>
      <c r="AZ28">
        <v>303</v>
      </c>
      <c r="BA28">
        <v>299</v>
      </c>
      <c r="BB28">
        <v>245</v>
      </c>
      <c r="BC28">
        <v>89</v>
      </c>
      <c r="BD28">
        <v>29</v>
      </c>
      <c r="BE28">
        <v>9</v>
      </c>
      <c r="BF28">
        <v>2</v>
      </c>
      <c r="BG28">
        <v>9</v>
      </c>
      <c r="BH28">
        <v>63</v>
      </c>
      <c r="BI28">
        <v>74</v>
      </c>
      <c r="BJ28">
        <v>99</v>
      </c>
      <c r="BK28">
        <v>129</v>
      </c>
      <c r="BL28">
        <v>104</v>
      </c>
      <c r="BM28">
        <v>72</v>
      </c>
      <c r="BN28">
        <v>29</v>
      </c>
      <c r="BO28">
        <v>22</v>
      </c>
      <c r="BP28">
        <v>247</v>
      </c>
      <c r="BQ28">
        <v>0</v>
      </c>
      <c r="BR28">
        <v>0</v>
      </c>
      <c r="BS28">
        <v>4</v>
      </c>
      <c r="BT28">
        <v>14</v>
      </c>
      <c r="BU28">
        <v>23</v>
      </c>
      <c r="BV28">
        <v>45</v>
      </c>
      <c r="BW28">
        <v>73</v>
      </c>
      <c r="BX28">
        <v>56</v>
      </c>
      <c r="BY28">
        <v>27</v>
      </c>
      <c r="BZ28">
        <v>5</v>
      </c>
      <c r="CA28">
        <v>28</v>
      </c>
      <c r="CB28">
        <v>71</v>
      </c>
      <c r="CC28">
        <v>812</v>
      </c>
      <c r="CD28">
        <v>1535</v>
      </c>
      <c r="CE28">
        <v>60</v>
      </c>
      <c r="CF28">
        <v>562</v>
      </c>
      <c r="CG28">
        <v>313</v>
      </c>
      <c r="CH28">
        <v>2085</v>
      </c>
      <c r="CI28">
        <v>670</v>
      </c>
      <c r="CJ28">
        <v>1</v>
      </c>
      <c r="CK28">
        <v>4</v>
      </c>
      <c r="CL28">
        <v>56</v>
      </c>
      <c r="CM28">
        <v>65</v>
      </c>
      <c r="CN28">
        <v>0</v>
      </c>
      <c r="CO28">
        <v>2</v>
      </c>
      <c r="CP28">
        <v>3</v>
      </c>
      <c r="CQ28">
        <v>122</v>
      </c>
      <c r="CR28">
        <v>3</v>
      </c>
      <c r="CV28">
        <v>17</v>
      </c>
      <c r="CW28">
        <v>183</v>
      </c>
      <c r="CX28">
        <v>1801</v>
      </c>
      <c r="CY28">
        <v>1984</v>
      </c>
    </row>
    <row r="29" spans="1:103">
      <c r="A29">
        <v>1972</v>
      </c>
      <c r="B29">
        <v>55</v>
      </c>
      <c r="C29" t="s">
        <v>103</v>
      </c>
      <c r="D29" t="s">
        <v>104</v>
      </c>
      <c r="E29" t="s">
        <v>132</v>
      </c>
      <c r="F29">
        <v>34680</v>
      </c>
      <c r="G29">
        <v>3213</v>
      </c>
      <c r="H29">
        <v>950</v>
      </c>
      <c r="I29">
        <v>1659</v>
      </c>
      <c r="J29">
        <v>604</v>
      </c>
      <c r="K29">
        <v>1704</v>
      </c>
      <c r="L29">
        <v>1509</v>
      </c>
      <c r="N29">
        <v>14</v>
      </c>
      <c r="O29">
        <v>38</v>
      </c>
      <c r="P29">
        <v>354</v>
      </c>
      <c r="Q29">
        <v>449</v>
      </c>
      <c r="R29">
        <v>528</v>
      </c>
      <c r="S29">
        <v>623</v>
      </c>
      <c r="T29">
        <v>587</v>
      </c>
      <c r="U29">
        <v>369</v>
      </c>
      <c r="V29">
        <v>189</v>
      </c>
      <c r="W29">
        <v>62</v>
      </c>
      <c r="X29">
        <v>137</v>
      </c>
      <c r="Y29">
        <v>54</v>
      </c>
      <c r="AA29">
        <v>83</v>
      </c>
      <c r="AB29">
        <v>0</v>
      </c>
      <c r="AC29">
        <v>0</v>
      </c>
      <c r="AD29">
        <v>0</v>
      </c>
      <c r="AE29">
        <v>3</v>
      </c>
      <c r="AF29">
        <v>4</v>
      </c>
      <c r="AG29">
        <v>15</v>
      </c>
      <c r="AH29">
        <v>25</v>
      </c>
      <c r="AI29">
        <v>42</v>
      </c>
      <c r="AJ29">
        <v>30</v>
      </c>
      <c r="AK29">
        <v>18</v>
      </c>
      <c r="AL29">
        <v>4</v>
      </c>
      <c r="AM29">
        <v>3</v>
      </c>
      <c r="AN29">
        <v>28</v>
      </c>
      <c r="AO29">
        <v>63</v>
      </c>
      <c r="AP29">
        <v>102</v>
      </c>
      <c r="AQ29">
        <v>171</v>
      </c>
      <c r="AR29">
        <v>228</v>
      </c>
      <c r="AS29">
        <v>194</v>
      </c>
      <c r="AT29">
        <v>127</v>
      </c>
      <c r="AU29">
        <v>30</v>
      </c>
      <c r="AV29">
        <v>8</v>
      </c>
      <c r="AW29">
        <v>26</v>
      </c>
      <c r="AX29">
        <v>267</v>
      </c>
      <c r="AY29">
        <v>310</v>
      </c>
      <c r="AZ29">
        <v>325</v>
      </c>
      <c r="BA29">
        <v>328</v>
      </c>
      <c r="BB29">
        <v>257</v>
      </c>
      <c r="BC29">
        <v>94</v>
      </c>
      <c r="BD29">
        <v>31</v>
      </c>
      <c r="BE29">
        <v>13</v>
      </c>
      <c r="BF29">
        <v>2</v>
      </c>
      <c r="BG29">
        <v>9</v>
      </c>
      <c r="BH29">
        <v>59</v>
      </c>
      <c r="BI29">
        <v>76</v>
      </c>
      <c r="BJ29">
        <v>101</v>
      </c>
      <c r="BK29">
        <v>124</v>
      </c>
      <c r="BL29">
        <v>102</v>
      </c>
      <c r="BM29">
        <v>81</v>
      </c>
      <c r="BN29">
        <v>31</v>
      </c>
      <c r="BO29">
        <v>19</v>
      </c>
      <c r="BP29">
        <v>257</v>
      </c>
      <c r="BQ29">
        <v>0</v>
      </c>
      <c r="BR29">
        <v>0</v>
      </c>
      <c r="BS29">
        <v>4</v>
      </c>
      <c r="BT29">
        <v>14</v>
      </c>
      <c r="BU29">
        <v>23</v>
      </c>
      <c r="BV29">
        <v>47</v>
      </c>
      <c r="BW29">
        <v>75</v>
      </c>
      <c r="BX29">
        <v>58</v>
      </c>
      <c r="BY29">
        <v>29</v>
      </c>
      <c r="BZ29">
        <v>7</v>
      </c>
      <c r="CA29">
        <v>28</v>
      </c>
      <c r="CB29">
        <v>76</v>
      </c>
      <c r="CC29">
        <v>845</v>
      </c>
      <c r="CD29">
        <v>1615</v>
      </c>
      <c r="CE29">
        <v>66</v>
      </c>
      <c r="CF29">
        <v>583</v>
      </c>
      <c r="CG29">
        <v>333</v>
      </c>
      <c r="CH29">
        <v>2194</v>
      </c>
      <c r="CI29">
        <v>686</v>
      </c>
      <c r="CJ29">
        <v>1</v>
      </c>
      <c r="CK29">
        <v>4</v>
      </c>
      <c r="CL29">
        <v>60</v>
      </c>
      <c r="CM29">
        <v>71</v>
      </c>
      <c r="CN29">
        <v>0</v>
      </c>
      <c r="CO29">
        <v>1</v>
      </c>
      <c r="CP29">
        <v>4</v>
      </c>
      <c r="CQ29">
        <v>131</v>
      </c>
      <c r="CR29">
        <v>2</v>
      </c>
      <c r="CV29">
        <v>9</v>
      </c>
      <c r="CW29">
        <v>145</v>
      </c>
      <c r="CX29">
        <v>1455</v>
      </c>
      <c r="CY29">
        <v>1600</v>
      </c>
    </row>
    <row r="30" spans="1:103">
      <c r="A30">
        <v>3447</v>
      </c>
      <c r="B30">
        <v>55</v>
      </c>
      <c r="C30" t="s">
        <v>103</v>
      </c>
      <c r="D30" t="s">
        <v>104</v>
      </c>
      <c r="E30" t="s">
        <v>133</v>
      </c>
      <c r="F30">
        <v>35916</v>
      </c>
      <c r="G30">
        <v>3341</v>
      </c>
      <c r="H30">
        <v>974</v>
      </c>
      <c r="I30">
        <v>1735</v>
      </c>
      <c r="J30">
        <v>632</v>
      </c>
      <c r="K30">
        <v>1778</v>
      </c>
      <c r="L30">
        <v>1563</v>
      </c>
      <c r="N30">
        <v>14</v>
      </c>
      <c r="O30">
        <v>40</v>
      </c>
      <c r="P30">
        <v>372</v>
      </c>
      <c r="Q30">
        <v>465</v>
      </c>
      <c r="R30">
        <v>539</v>
      </c>
      <c r="S30">
        <v>656</v>
      </c>
      <c r="T30">
        <v>605</v>
      </c>
      <c r="U30">
        <v>384</v>
      </c>
      <c r="V30">
        <v>200</v>
      </c>
      <c r="W30">
        <v>66</v>
      </c>
      <c r="X30">
        <v>144</v>
      </c>
      <c r="Y30">
        <v>57</v>
      </c>
      <c r="AA30">
        <v>87</v>
      </c>
      <c r="AB30">
        <v>0</v>
      </c>
      <c r="AC30">
        <v>0</v>
      </c>
      <c r="AD30">
        <v>0</v>
      </c>
      <c r="AE30">
        <v>3</v>
      </c>
      <c r="AF30">
        <v>4</v>
      </c>
      <c r="AG30">
        <v>15</v>
      </c>
      <c r="AH30">
        <v>25</v>
      </c>
      <c r="AI30">
        <v>45</v>
      </c>
      <c r="AJ30">
        <v>33</v>
      </c>
      <c r="AK30">
        <v>19</v>
      </c>
      <c r="AL30">
        <v>4</v>
      </c>
      <c r="AM30">
        <v>3</v>
      </c>
      <c r="AN30">
        <v>27</v>
      </c>
      <c r="AO30">
        <v>64</v>
      </c>
      <c r="AP30">
        <v>102</v>
      </c>
      <c r="AQ30">
        <v>177</v>
      </c>
      <c r="AR30">
        <v>230</v>
      </c>
      <c r="AS30">
        <v>204</v>
      </c>
      <c r="AT30">
        <v>131</v>
      </c>
      <c r="AU30">
        <v>32</v>
      </c>
      <c r="AV30">
        <v>8</v>
      </c>
      <c r="AW30">
        <v>27</v>
      </c>
      <c r="AX30">
        <v>284</v>
      </c>
      <c r="AY30">
        <v>318</v>
      </c>
      <c r="AZ30">
        <v>334</v>
      </c>
      <c r="BA30">
        <v>350</v>
      </c>
      <c r="BB30">
        <v>270</v>
      </c>
      <c r="BC30">
        <v>96</v>
      </c>
      <c r="BD30">
        <v>33</v>
      </c>
      <c r="BE30">
        <v>15</v>
      </c>
      <c r="BF30">
        <v>2</v>
      </c>
      <c r="BG30">
        <v>10</v>
      </c>
      <c r="BH30">
        <v>61</v>
      </c>
      <c r="BI30">
        <v>83</v>
      </c>
      <c r="BJ30">
        <v>103</v>
      </c>
      <c r="BK30">
        <v>129</v>
      </c>
      <c r="BL30">
        <v>105</v>
      </c>
      <c r="BM30">
        <v>84</v>
      </c>
      <c r="BN30">
        <v>36</v>
      </c>
      <c r="BO30">
        <v>19</v>
      </c>
      <c r="BP30">
        <v>261</v>
      </c>
      <c r="BQ30">
        <v>0</v>
      </c>
      <c r="BR30">
        <v>0</v>
      </c>
      <c r="BS30">
        <v>3</v>
      </c>
      <c r="BT30">
        <v>14</v>
      </c>
      <c r="BU30">
        <v>23</v>
      </c>
      <c r="BV30">
        <v>48</v>
      </c>
      <c r="BW30">
        <v>76</v>
      </c>
      <c r="BX30">
        <v>61</v>
      </c>
      <c r="BY30">
        <v>29</v>
      </c>
      <c r="BZ30">
        <v>7</v>
      </c>
      <c r="CA30">
        <v>28</v>
      </c>
      <c r="CB30">
        <v>81</v>
      </c>
      <c r="CC30">
        <v>857</v>
      </c>
      <c r="CD30">
        <v>1680</v>
      </c>
      <c r="CE30">
        <v>74</v>
      </c>
      <c r="CF30">
        <v>621</v>
      </c>
      <c r="CG30">
        <v>361</v>
      </c>
      <c r="CH30">
        <v>2262</v>
      </c>
      <c r="CI30">
        <v>718</v>
      </c>
      <c r="CJ30">
        <v>1</v>
      </c>
      <c r="CK30">
        <v>4</v>
      </c>
      <c r="CL30">
        <v>61</v>
      </c>
      <c r="CM30">
        <v>77</v>
      </c>
      <c r="CN30">
        <v>0</v>
      </c>
      <c r="CO30">
        <v>1</v>
      </c>
      <c r="CP30">
        <v>4</v>
      </c>
      <c r="CQ30">
        <v>138</v>
      </c>
      <c r="CR30">
        <v>2</v>
      </c>
      <c r="CV30">
        <v>7</v>
      </c>
      <c r="CW30">
        <v>128</v>
      </c>
      <c r="CX30">
        <v>1236</v>
      </c>
      <c r="CY30">
        <v>1364</v>
      </c>
    </row>
    <row r="31" spans="1:103">
      <c r="A31">
        <v>4922</v>
      </c>
      <c r="B31">
        <v>55</v>
      </c>
      <c r="C31" t="s">
        <v>103</v>
      </c>
      <c r="D31" t="s">
        <v>104</v>
      </c>
      <c r="E31" t="s">
        <v>134</v>
      </c>
      <c r="F31">
        <v>36769</v>
      </c>
      <c r="G31">
        <v>3428</v>
      </c>
      <c r="H31">
        <v>993</v>
      </c>
      <c r="I31">
        <v>1770</v>
      </c>
      <c r="J31">
        <v>665</v>
      </c>
      <c r="K31">
        <v>1828</v>
      </c>
      <c r="L31">
        <v>1600</v>
      </c>
      <c r="N31">
        <v>14</v>
      </c>
      <c r="O31">
        <v>41</v>
      </c>
      <c r="P31">
        <v>384</v>
      </c>
      <c r="Q31">
        <v>479</v>
      </c>
      <c r="R31">
        <v>553</v>
      </c>
      <c r="S31">
        <v>671</v>
      </c>
      <c r="T31">
        <v>618</v>
      </c>
      <c r="U31">
        <v>390</v>
      </c>
      <c r="V31">
        <v>209</v>
      </c>
      <c r="W31">
        <v>69</v>
      </c>
      <c r="X31">
        <v>154</v>
      </c>
      <c r="Y31">
        <v>61</v>
      </c>
      <c r="AA31">
        <v>93</v>
      </c>
      <c r="AB31">
        <v>0</v>
      </c>
      <c r="AC31">
        <v>0</v>
      </c>
      <c r="AD31">
        <v>0</v>
      </c>
      <c r="AE31">
        <v>4</v>
      </c>
      <c r="AF31">
        <v>5</v>
      </c>
      <c r="AG31">
        <v>16</v>
      </c>
      <c r="AH31">
        <v>27</v>
      </c>
      <c r="AI31">
        <v>48</v>
      </c>
      <c r="AJ31">
        <v>34</v>
      </c>
      <c r="AK31">
        <v>20</v>
      </c>
      <c r="AL31">
        <v>4</v>
      </c>
      <c r="AM31">
        <v>3</v>
      </c>
      <c r="AN31">
        <v>28</v>
      </c>
      <c r="AO31">
        <v>66</v>
      </c>
      <c r="AP31">
        <v>105</v>
      </c>
      <c r="AQ31">
        <v>177</v>
      </c>
      <c r="AR31">
        <v>233</v>
      </c>
      <c r="AS31">
        <v>208</v>
      </c>
      <c r="AT31">
        <v>137</v>
      </c>
      <c r="AU31">
        <v>32</v>
      </c>
      <c r="AV31">
        <v>8</v>
      </c>
      <c r="AW31">
        <v>27</v>
      </c>
      <c r="AX31">
        <v>289</v>
      </c>
      <c r="AY31">
        <v>324</v>
      </c>
      <c r="AZ31">
        <v>341</v>
      </c>
      <c r="BA31">
        <v>357</v>
      </c>
      <c r="BB31">
        <v>275</v>
      </c>
      <c r="BC31">
        <v>97</v>
      </c>
      <c r="BD31">
        <v>36</v>
      </c>
      <c r="BE31">
        <v>16</v>
      </c>
      <c r="BF31">
        <v>2</v>
      </c>
      <c r="BG31">
        <v>11</v>
      </c>
      <c r="BH31">
        <v>67</v>
      </c>
      <c r="BI31">
        <v>89</v>
      </c>
      <c r="BJ31">
        <v>107</v>
      </c>
      <c r="BK31">
        <v>137</v>
      </c>
      <c r="BL31">
        <v>110</v>
      </c>
      <c r="BM31">
        <v>85</v>
      </c>
      <c r="BN31">
        <v>36</v>
      </c>
      <c r="BO31">
        <v>21</v>
      </c>
      <c r="BP31">
        <v>264</v>
      </c>
      <c r="BQ31">
        <v>0</v>
      </c>
      <c r="BR31">
        <v>0</v>
      </c>
      <c r="BS31">
        <v>3</v>
      </c>
      <c r="BT31">
        <v>14</v>
      </c>
      <c r="BU31">
        <v>23</v>
      </c>
      <c r="BV31">
        <v>48</v>
      </c>
      <c r="BW31">
        <v>77</v>
      </c>
      <c r="BX31">
        <v>61</v>
      </c>
      <c r="BY31">
        <v>31</v>
      </c>
      <c r="BZ31">
        <v>7</v>
      </c>
      <c r="CA31">
        <v>30</v>
      </c>
      <c r="CB31">
        <v>85</v>
      </c>
      <c r="CC31">
        <v>862</v>
      </c>
      <c r="CD31">
        <v>1726</v>
      </c>
      <c r="CE31">
        <v>77</v>
      </c>
      <c r="CF31">
        <v>648</v>
      </c>
      <c r="CG31">
        <v>371</v>
      </c>
      <c r="CH31">
        <v>2307</v>
      </c>
      <c r="CI31">
        <v>750</v>
      </c>
      <c r="CJ31">
        <v>2</v>
      </c>
      <c r="CK31">
        <v>4</v>
      </c>
      <c r="CL31">
        <v>64</v>
      </c>
      <c r="CM31">
        <v>83</v>
      </c>
      <c r="CN31">
        <v>0</v>
      </c>
      <c r="CO31">
        <v>1</v>
      </c>
      <c r="CP31">
        <v>7</v>
      </c>
      <c r="CQ31">
        <v>145</v>
      </c>
      <c r="CR31">
        <v>2</v>
      </c>
      <c r="CS31">
        <v>553</v>
      </c>
      <c r="CT31">
        <v>1628</v>
      </c>
      <c r="CU31">
        <v>1247</v>
      </c>
      <c r="CV31">
        <v>10</v>
      </c>
      <c r="CW31">
        <v>87</v>
      </c>
      <c r="CX31">
        <v>853</v>
      </c>
      <c r="CY31">
        <v>940</v>
      </c>
    </row>
    <row r="32" spans="1:103">
      <c r="A32">
        <v>6397</v>
      </c>
      <c r="B32">
        <v>55</v>
      </c>
      <c r="C32" t="s">
        <v>103</v>
      </c>
      <c r="D32" t="s">
        <v>104</v>
      </c>
      <c r="E32" t="s">
        <v>135</v>
      </c>
      <c r="F32">
        <v>37997</v>
      </c>
      <c r="G32">
        <v>3555</v>
      </c>
      <c r="H32">
        <v>1049</v>
      </c>
      <c r="I32">
        <v>1841</v>
      </c>
      <c r="J32">
        <v>665</v>
      </c>
      <c r="K32">
        <v>1897</v>
      </c>
      <c r="L32">
        <v>1658</v>
      </c>
      <c r="N32">
        <v>14</v>
      </c>
      <c r="O32">
        <v>41</v>
      </c>
      <c r="P32">
        <v>404</v>
      </c>
      <c r="Q32">
        <v>494</v>
      </c>
      <c r="R32">
        <v>568</v>
      </c>
      <c r="S32">
        <v>700</v>
      </c>
      <c r="T32">
        <v>633</v>
      </c>
      <c r="U32">
        <v>403</v>
      </c>
      <c r="V32">
        <v>222</v>
      </c>
      <c r="W32">
        <v>76</v>
      </c>
      <c r="X32">
        <v>170</v>
      </c>
      <c r="Y32">
        <v>67</v>
      </c>
      <c r="AA32">
        <v>103</v>
      </c>
      <c r="AB32">
        <v>0</v>
      </c>
      <c r="AC32">
        <v>0</v>
      </c>
      <c r="AD32">
        <v>0</v>
      </c>
      <c r="AE32">
        <v>4</v>
      </c>
      <c r="AF32">
        <v>5</v>
      </c>
      <c r="AG32">
        <v>16</v>
      </c>
      <c r="AH32">
        <v>34</v>
      </c>
      <c r="AI32">
        <v>51</v>
      </c>
      <c r="AJ32">
        <v>39</v>
      </c>
      <c r="AK32">
        <v>21</v>
      </c>
      <c r="AL32">
        <v>4</v>
      </c>
      <c r="AM32">
        <v>3</v>
      </c>
      <c r="AN32">
        <v>34</v>
      </c>
      <c r="AO32">
        <v>70</v>
      </c>
      <c r="AP32">
        <v>111</v>
      </c>
      <c r="AQ32">
        <v>188</v>
      </c>
      <c r="AR32">
        <v>242</v>
      </c>
      <c r="AS32">
        <v>220</v>
      </c>
      <c r="AT32">
        <v>144</v>
      </c>
      <c r="AU32">
        <v>33</v>
      </c>
      <c r="AV32">
        <v>8</v>
      </c>
      <c r="AW32">
        <v>27</v>
      </c>
      <c r="AX32">
        <v>303</v>
      </c>
      <c r="AY32">
        <v>336</v>
      </c>
      <c r="AZ32">
        <v>356</v>
      </c>
      <c r="BA32">
        <v>370</v>
      </c>
      <c r="BB32">
        <v>284</v>
      </c>
      <c r="BC32">
        <v>99</v>
      </c>
      <c r="BD32">
        <v>39</v>
      </c>
      <c r="BE32">
        <v>19</v>
      </c>
      <c r="BF32">
        <v>2</v>
      </c>
      <c r="BG32">
        <v>11</v>
      </c>
      <c r="BH32">
        <v>67</v>
      </c>
      <c r="BI32">
        <v>88</v>
      </c>
      <c r="BJ32">
        <v>101</v>
      </c>
      <c r="BK32">
        <v>142</v>
      </c>
      <c r="BL32">
        <v>107</v>
      </c>
      <c r="BM32">
        <v>84</v>
      </c>
      <c r="BN32">
        <v>39</v>
      </c>
      <c r="BO32">
        <v>24</v>
      </c>
      <c r="BP32">
        <v>283</v>
      </c>
      <c r="BQ32">
        <v>0</v>
      </c>
      <c r="BR32">
        <v>0</v>
      </c>
      <c r="BS32">
        <v>4</v>
      </c>
      <c r="BT32">
        <v>15</v>
      </c>
      <c r="BU32">
        <v>25</v>
      </c>
      <c r="BV32">
        <v>50</v>
      </c>
      <c r="BW32">
        <v>82</v>
      </c>
      <c r="BX32">
        <v>65</v>
      </c>
      <c r="BY32">
        <v>34</v>
      </c>
      <c r="BZ32">
        <v>8</v>
      </c>
      <c r="CA32">
        <v>32</v>
      </c>
      <c r="CB32">
        <v>88</v>
      </c>
      <c r="CC32">
        <v>895</v>
      </c>
      <c r="CD32">
        <v>1806</v>
      </c>
      <c r="CE32">
        <v>85</v>
      </c>
      <c r="CF32">
        <v>649</v>
      </c>
      <c r="CG32">
        <v>402</v>
      </c>
      <c r="CH32">
        <v>2414</v>
      </c>
      <c r="CI32">
        <v>739</v>
      </c>
      <c r="CJ32">
        <v>2</v>
      </c>
      <c r="CK32">
        <v>4</v>
      </c>
      <c r="CL32">
        <v>69</v>
      </c>
      <c r="CM32">
        <v>93</v>
      </c>
      <c r="CN32">
        <v>0</v>
      </c>
      <c r="CO32">
        <v>2</v>
      </c>
      <c r="CP32">
        <v>7</v>
      </c>
      <c r="CQ32">
        <v>160</v>
      </c>
      <c r="CR32">
        <v>3</v>
      </c>
      <c r="CS32">
        <v>568</v>
      </c>
      <c r="CT32">
        <v>1684</v>
      </c>
      <c r="CU32">
        <v>1303</v>
      </c>
      <c r="CV32">
        <v>16</v>
      </c>
      <c r="CW32">
        <v>127</v>
      </c>
      <c r="CX32">
        <v>1228</v>
      </c>
      <c r="CY32">
        <v>1355</v>
      </c>
    </row>
    <row r="33" spans="1:103">
      <c r="A33">
        <v>7872</v>
      </c>
      <c r="B33">
        <v>55</v>
      </c>
      <c r="C33" t="s">
        <v>103</v>
      </c>
      <c r="D33" t="s">
        <v>104</v>
      </c>
      <c r="E33" t="s">
        <v>136</v>
      </c>
      <c r="F33">
        <v>39326</v>
      </c>
      <c r="G33">
        <v>3721</v>
      </c>
      <c r="H33">
        <v>1091</v>
      </c>
      <c r="I33">
        <v>1920</v>
      </c>
      <c r="J33">
        <v>710</v>
      </c>
      <c r="K33">
        <v>1991</v>
      </c>
      <c r="L33">
        <v>1730</v>
      </c>
      <c r="N33">
        <v>15</v>
      </c>
      <c r="O33">
        <v>44</v>
      </c>
      <c r="P33">
        <v>424</v>
      </c>
      <c r="Q33">
        <v>526</v>
      </c>
      <c r="R33">
        <v>595</v>
      </c>
      <c r="S33">
        <v>734</v>
      </c>
      <c r="T33">
        <v>656</v>
      </c>
      <c r="U33">
        <v>418</v>
      </c>
      <c r="V33">
        <v>231</v>
      </c>
      <c r="W33">
        <v>78</v>
      </c>
      <c r="X33">
        <v>182</v>
      </c>
      <c r="Y33">
        <v>72</v>
      </c>
      <c r="AA33">
        <v>110</v>
      </c>
      <c r="AB33">
        <v>0</v>
      </c>
      <c r="AC33">
        <v>0</v>
      </c>
      <c r="AD33">
        <v>0</v>
      </c>
      <c r="AE33">
        <v>4</v>
      </c>
      <c r="AF33">
        <v>5</v>
      </c>
      <c r="AG33">
        <v>18</v>
      </c>
      <c r="AH33">
        <v>35</v>
      </c>
      <c r="AI33">
        <v>56</v>
      </c>
      <c r="AJ33">
        <v>41</v>
      </c>
      <c r="AK33">
        <v>23</v>
      </c>
      <c r="AL33">
        <v>4</v>
      </c>
      <c r="AM33">
        <v>3</v>
      </c>
      <c r="AN33">
        <v>35</v>
      </c>
      <c r="AO33">
        <v>75</v>
      </c>
      <c r="AP33">
        <v>115</v>
      </c>
      <c r="AQ33">
        <v>198</v>
      </c>
      <c r="AR33">
        <v>245</v>
      </c>
      <c r="AS33">
        <v>234</v>
      </c>
      <c r="AT33">
        <v>148</v>
      </c>
      <c r="AU33">
        <v>34</v>
      </c>
      <c r="AV33">
        <v>8</v>
      </c>
      <c r="AW33">
        <v>29</v>
      </c>
      <c r="AX33">
        <v>314</v>
      </c>
      <c r="AY33">
        <v>350</v>
      </c>
      <c r="AZ33">
        <v>372</v>
      </c>
      <c r="BA33">
        <v>384</v>
      </c>
      <c r="BB33">
        <v>292</v>
      </c>
      <c r="BC33">
        <v>106</v>
      </c>
      <c r="BD33">
        <v>44</v>
      </c>
      <c r="BE33">
        <v>21</v>
      </c>
      <c r="BF33">
        <v>3</v>
      </c>
      <c r="BG33">
        <v>12</v>
      </c>
      <c r="BH33">
        <v>75</v>
      </c>
      <c r="BI33">
        <v>101</v>
      </c>
      <c r="BJ33">
        <v>108</v>
      </c>
      <c r="BK33">
        <v>152</v>
      </c>
      <c r="BL33">
        <v>119</v>
      </c>
      <c r="BM33">
        <v>78</v>
      </c>
      <c r="BN33">
        <v>39</v>
      </c>
      <c r="BO33">
        <v>23</v>
      </c>
      <c r="BP33">
        <v>290</v>
      </c>
      <c r="BQ33">
        <v>0</v>
      </c>
      <c r="BR33">
        <v>0</v>
      </c>
      <c r="BS33">
        <v>4</v>
      </c>
      <c r="BT33">
        <v>17</v>
      </c>
      <c r="BU33">
        <v>27</v>
      </c>
      <c r="BV33">
        <v>51</v>
      </c>
      <c r="BW33">
        <v>83</v>
      </c>
      <c r="BX33">
        <v>65</v>
      </c>
      <c r="BY33">
        <v>35</v>
      </c>
      <c r="BZ33">
        <v>8</v>
      </c>
      <c r="CA33">
        <v>34</v>
      </c>
      <c r="CB33">
        <v>90</v>
      </c>
      <c r="CC33">
        <v>916</v>
      </c>
      <c r="CD33">
        <v>1881</v>
      </c>
      <c r="CE33">
        <v>98</v>
      </c>
      <c r="CF33">
        <v>702</v>
      </c>
      <c r="CG33">
        <v>443</v>
      </c>
      <c r="CH33">
        <v>2490</v>
      </c>
      <c r="CI33">
        <v>788</v>
      </c>
      <c r="CJ33">
        <v>2</v>
      </c>
      <c r="CK33">
        <v>4</v>
      </c>
      <c r="CL33">
        <v>71</v>
      </c>
      <c r="CM33">
        <v>104</v>
      </c>
      <c r="CN33">
        <v>0</v>
      </c>
      <c r="CO33">
        <v>1</v>
      </c>
      <c r="CP33">
        <v>9</v>
      </c>
      <c r="CQ33">
        <v>171</v>
      </c>
      <c r="CR33">
        <v>2</v>
      </c>
      <c r="CS33">
        <v>646</v>
      </c>
      <c r="CT33">
        <v>2035</v>
      </c>
      <c r="CU33">
        <v>1040</v>
      </c>
      <c r="CV33">
        <v>12</v>
      </c>
      <c r="CW33">
        <v>166</v>
      </c>
      <c r="CX33">
        <v>1329</v>
      </c>
      <c r="CY33">
        <v>1495</v>
      </c>
    </row>
    <row r="34" spans="1:103">
      <c r="A34">
        <v>9347</v>
      </c>
      <c r="B34">
        <v>55</v>
      </c>
      <c r="C34" t="s">
        <v>103</v>
      </c>
      <c r="D34" t="s">
        <v>104</v>
      </c>
      <c r="E34" t="s">
        <v>137</v>
      </c>
      <c r="F34">
        <v>40974</v>
      </c>
      <c r="G34">
        <v>3875</v>
      </c>
      <c r="H34">
        <v>1121</v>
      </c>
      <c r="I34">
        <v>2010</v>
      </c>
      <c r="J34">
        <v>744</v>
      </c>
      <c r="K34">
        <v>2070</v>
      </c>
      <c r="L34">
        <v>1805</v>
      </c>
      <c r="N34">
        <v>16</v>
      </c>
      <c r="O34">
        <v>47</v>
      </c>
      <c r="P34">
        <v>443</v>
      </c>
      <c r="Q34">
        <v>553</v>
      </c>
      <c r="R34">
        <v>617</v>
      </c>
      <c r="S34">
        <v>760</v>
      </c>
      <c r="T34">
        <v>676</v>
      </c>
      <c r="U34">
        <v>424</v>
      </c>
      <c r="V34">
        <v>248</v>
      </c>
      <c r="W34">
        <v>91</v>
      </c>
      <c r="X34">
        <v>197</v>
      </c>
      <c r="Y34">
        <v>79</v>
      </c>
      <c r="AA34">
        <v>118</v>
      </c>
      <c r="AB34">
        <v>0</v>
      </c>
      <c r="AC34">
        <v>0</v>
      </c>
      <c r="AD34">
        <v>0</v>
      </c>
      <c r="AE34">
        <v>4</v>
      </c>
      <c r="AF34">
        <v>6</v>
      </c>
      <c r="AG34">
        <v>20</v>
      </c>
      <c r="AH34">
        <v>38</v>
      </c>
      <c r="AI34">
        <v>59</v>
      </c>
      <c r="AJ34">
        <v>44</v>
      </c>
      <c r="AK34">
        <v>26</v>
      </c>
      <c r="AL34">
        <v>4</v>
      </c>
      <c r="AM34">
        <v>3</v>
      </c>
      <c r="AN34">
        <v>35</v>
      </c>
      <c r="AO34">
        <v>76</v>
      </c>
      <c r="AP34">
        <v>117</v>
      </c>
      <c r="AQ34">
        <v>202</v>
      </c>
      <c r="AR34">
        <v>254</v>
      </c>
      <c r="AS34">
        <v>243</v>
      </c>
      <c r="AT34">
        <v>151</v>
      </c>
      <c r="AU34">
        <v>36</v>
      </c>
      <c r="AV34">
        <v>9</v>
      </c>
      <c r="AW34">
        <v>32</v>
      </c>
      <c r="AX34">
        <v>327</v>
      </c>
      <c r="AY34">
        <v>365</v>
      </c>
      <c r="AZ34">
        <v>389</v>
      </c>
      <c r="BA34">
        <v>407</v>
      </c>
      <c r="BB34">
        <v>300</v>
      </c>
      <c r="BC34">
        <v>110</v>
      </c>
      <c r="BD34">
        <v>45</v>
      </c>
      <c r="BE34">
        <v>26</v>
      </c>
      <c r="BF34">
        <v>3</v>
      </c>
      <c r="BG34">
        <v>12</v>
      </c>
      <c r="BH34">
        <v>81</v>
      </c>
      <c r="BI34">
        <v>112</v>
      </c>
      <c r="BJ34">
        <v>111</v>
      </c>
      <c r="BK34">
        <v>151</v>
      </c>
      <c r="BL34">
        <v>122</v>
      </c>
      <c r="BM34">
        <v>71</v>
      </c>
      <c r="BN34">
        <v>52</v>
      </c>
      <c r="BO34">
        <v>29</v>
      </c>
      <c r="BP34">
        <v>299</v>
      </c>
      <c r="BQ34">
        <v>0</v>
      </c>
      <c r="BR34">
        <v>0</v>
      </c>
      <c r="BS34">
        <v>4</v>
      </c>
      <c r="BT34">
        <v>17</v>
      </c>
      <c r="BU34">
        <v>28</v>
      </c>
      <c r="BV34">
        <v>52</v>
      </c>
      <c r="BW34">
        <v>87</v>
      </c>
      <c r="BX34">
        <v>68</v>
      </c>
      <c r="BY34">
        <v>35</v>
      </c>
      <c r="BZ34">
        <v>8</v>
      </c>
      <c r="CA34">
        <v>34</v>
      </c>
      <c r="CB34">
        <v>95</v>
      </c>
      <c r="CC34">
        <v>965</v>
      </c>
      <c r="CD34">
        <v>1987</v>
      </c>
      <c r="CE34">
        <v>113</v>
      </c>
      <c r="CF34">
        <v>681</v>
      </c>
      <c r="CG34">
        <v>501</v>
      </c>
      <c r="CH34">
        <v>2612</v>
      </c>
      <c r="CI34">
        <v>762</v>
      </c>
      <c r="CJ34">
        <v>2</v>
      </c>
      <c r="CK34">
        <v>5</v>
      </c>
      <c r="CL34">
        <v>76</v>
      </c>
      <c r="CM34">
        <v>112</v>
      </c>
      <c r="CN34">
        <v>0</v>
      </c>
      <c r="CO34">
        <v>2</v>
      </c>
      <c r="CP34">
        <v>10</v>
      </c>
      <c r="CQ34">
        <v>184</v>
      </c>
      <c r="CR34">
        <v>3</v>
      </c>
      <c r="CS34">
        <v>669</v>
      </c>
      <c r="CT34">
        <v>2135</v>
      </c>
      <c r="CU34">
        <v>1071</v>
      </c>
      <c r="CV34">
        <v>15</v>
      </c>
      <c r="CW34">
        <v>154</v>
      </c>
      <c r="CX34">
        <v>1648</v>
      </c>
      <c r="CY34">
        <v>1802</v>
      </c>
    </row>
    <row r="35" spans="1:103">
      <c r="A35">
        <v>10822</v>
      </c>
      <c r="B35">
        <v>55</v>
      </c>
      <c r="C35" t="s">
        <v>103</v>
      </c>
      <c r="D35" t="s">
        <v>104</v>
      </c>
      <c r="E35" t="s">
        <v>138</v>
      </c>
      <c r="F35">
        <v>42365</v>
      </c>
      <c r="G35">
        <v>4045</v>
      </c>
      <c r="H35">
        <v>1153</v>
      </c>
      <c r="I35">
        <v>2113</v>
      </c>
      <c r="J35">
        <v>779</v>
      </c>
      <c r="K35">
        <v>2167</v>
      </c>
      <c r="L35">
        <v>1878</v>
      </c>
      <c r="N35">
        <v>16</v>
      </c>
      <c r="O35">
        <v>51</v>
      </c>
      <c r="P35">
        <v>464</v>
      </c>
      <c r="Q35">
        <v>585</v>
      </c>
      <c r="R35">
        <v>655</v>
      </c>
      <c r="S35">
        <v>794</v>
      </c>
      <c r="T35">
        <v>695</v>
      </c>
      <c r="U35">
        <v>435</v>
      </c>
      <c r="V35">
        <v>254</v>
      </c>
      <c r="W35">
        <v>96</v>
      </c>
      <c r="X35">
        <v>205</v>
      </c>
      <c r="Y35">
        <v>84</v>
      </c>
      <c r="AA35">
        <v>121</v>
      </c>
      <c r="AB35">
        <v>0</v>
      </c>
      <c r="AC35">
        <v>0</v>
      </c>
      <c r="AD35">
        <v>0</v>
      </c>
      <c r="AE35">
        <v>4</v>
      </c>
      <c r="AF35">
        <v>6</v>
      </c>
      <c r="AG35">
        <v>20</v>
      </c>
      <c r="AH35">
        <v>41</v>
      </c>
      <c r="AI35">
        <v>61</v>
      </c>
      <c r="AJ35">
        <v>47</v>
      </c>
      <c r="AK35">
        <v>26</v>
      </c>
      <c r="AL35">
        <v>4</v>
      </c>
      <c r="AM35">
        <v>3</v>
      </c>
      <c r="AN35">
        <v>35</v>
      </c>
      <c r="AO35">
        <v>76</v>
      </c>
      <c r="AP35">
        <v>122</v>
      </c>
      <c r="AQ35">
        <v>208</v>
      </c>
      <c r="AR35">
        <v>259</v>
      </c>
      <c r="AS35">
        <v>252</v>
      </c>
      <c r="AT35">
        <v>156</v>
      </c>
      <c r="AU35">
        <v>38</v>
      </c>
      <c r="AV35">
        <v>10</v>
      </c>
      <c r="AW35">
        <v>34</v>
      </c>
      <c r="AX35">
        <v>340</v>
      </c>
      <c r="AY35">
        <v>389</v>
      </c>
      <c r="AZ35">
        <v>417</v>
      </c>
      <c r="BA35">
        <v>425</v>
      </c>
      <c r="BB35">
        <v>310</v>
      </c>
      <c r="BC35">
        <v>111</v>
      </c>
      <c r="BD35">
        <v>47</v>
      </c>
      <c r="BE35">
        <v>30</v>
      </c>
      <c r="BF35">
        <v>2</v>
      </c>
      <c r="BG35">
        <v>14</v>
      </c>
      <c r="BH35">
        <v>89</v>
      </c>
      <c r="BI35">
        <v>120</v>
      </c>
      <c r="BJ35">
        <v>116</v>
      </c>
      <c r="BK35">
        <v>161</v>
      </c>
      <c r="BL35">
        <v>126</v>
      </c>
      <c r="BM35">
        <v>72</v>
      </c>
      <c r="BN35">
        <v>51</v>
      </c>
      <c r="BO35">
        <v>28</v>
      </c>
      <c r="BP35">
        <v>306</v>
      </c>
      <c r="BQ35">
        <v>0</v>
      </c>
      <c r="BR35">
        <v>0</v>
      </c>
      <c r="BS35">
        <v>4</v>
      </c>
      <c r="BT35">
        <v>17</v>
      </c>
      <c r="BU35">
        <v>30</v>
      </c>
      <c r="BV35">
        <v>55</v>
      </c>
      <c r="BW35">
        <v>89</v>
      </c>
      <c r="BX35">
        <v>68</v>
      </c>
      <c r="BY35">
        <v>35</v>
      </c>
      <c r="BZ35">
        <v>8</v>
      </c>
      <c r="CA35">
        <v>34</v>
      </c>
      <c r="CB35">
        <v>108</v>
      </c>
      <c r="CC35">
        <v>984</v>
      </c>
      <c r="CD35">
        <v>2081</v>
      </c>
      <c r="CE35">
        <v>132</v>
      </c>
      <c r="CF35">
        <v>706</v>
      </c>
      <c r="CG35">
        <v>556</v>
      </c>
      <c r="CH35">
        <v>2697</v>
      </c>
      <c r="CI35">
        <v>792</v>
      </c>
      <c r="CJ35">
        <v>2</v>
      </c>
      <c r="CK35">
        <v>5</v>
      </c>
      <c r="CL35">
        <v>77</v>
      </c>
      <c r="CM35">
        <v>118</v>
      </c>
      <c r="CN35">
        <v>0</v>
      </c>
      <c r="CO35">
        <v>3</v>
      </c>
      <c r="CP35">
        <v>11</v>
      </c>
      <c r="CQ35">
        <v>190</v>
      </c>
      <c r="CR35">
        <v>4</v>
      </c>
      <c r="CS35">
        <v>700</v>
      </c>
      <c r="CT35">
        <v>2407</v>
      </c>
      <c r="CU35">
        <v>938</v>
      </c>
      <c r="CV35">
        <v>8</v>
      </c>
      <c r="CW35">
        <v>170</v>
      </c>
      <c r="CX35">
        <v>1391</v>
      </c>
      <c r="CY35">
        <v>1561</v>
      </c>
    </row>
    <row r="36" spans="1:103">
      <c r="A36">
        <v>12297</v>
      </c>
      <c r="B36">
        <v>55</v>
      </c>
      <c r="C36" t="s">
        <v>103</v>
      </c>
      <c r="D36" t="s">
        <v>104</v>
      </c>
      <c r="E36" t="s">
        <v>139</v>
      </c>
      <c r="F36">
        <v>43962</v>
      </c>
      <c r="G36">
        <v>4199</v>
      </c>
      <c r="H36">
        <v>1176</v>
      </c>
      <c r="I36">
        <v>2220</v>
      </c>
      <c r="J36">
        <v>803</v>
      </c>
      <c r="K36">
        <v>2251</v>
      </c>
      <c r="L36">
        <v>1948</v>
      </c>
      <c r="N36">
        <v>17</v>
      </c>
      <c r="O36">
        <v>56</v>
      </c>
      <c r="P36">
        <v>481</v>
      </c>
      <c r="Q36">
        <v>613</v>
      </c>
      <c r="R36">
        <v>679</v>
      </c>
      <c r="S36">
        <v>823</v>
      </c>
      <c r="T36">
        <v>710</v>
      </c>
      <c r="U36">
        <v>455</v>
      </c>
      <c r="V36">
        <v>263</v>
      </c>
      <c r="W36">
        <v>102</v>
      </c>
      <c r="X36">
        <v>211</v>
      </c>
      <c r="Y36">
        <v>87</v>
      </c>
      <c r="AA36">
        <v>124</v>
      </c>
      <c r="AB36">
        <v>0</v>
      </c>
      <c r="AC36">
        <v>0</v>
      </c>
      <c r="AD36">
        <v>0</v>
      </c>
      <c r="AE36">
        <v>4</v>
      </c>
      <c r="AF36">
        <v>6</v>
      </c>
      <c r="AG36">
        <v>20</v>
      </c>
      <c r="AH36">
        <v>41</v>
      </c>
      <c r="AI36">
        <v>65</v>
      </c>
      <c r="AJ36">
        <v>47</v>
      </c>
      <c r="AK36">
        <v>28</v>
      </c>
      <c r="AL36">
        <v>4</v>
      </c>
      <c r="AM36">
        <v>3</v>
      </c>
      <c r="AN36">
        <v>35</v>
      </c>
      <c r="AO36">
        <v>79</v>
      </c>
      <c r="AP36">
        <v>123</v>
      </c>
      <c r="AQ36">
        <v>213</v>
      </c>
      <c r="AR36">
        <v>264</v>
      </c>
      <c r="AS36">
        <v>257</v>
      </c>
      <c r="AT36">
        <v>159</v>
      </c>
      <c r="AU36">
        <v>39</v>
      </c>
      <c r="AV36">
        <v>11</v>
      </c>
      <c r="AW36">
        <v>37</v>
      </c>
      <c r="AX36">
        <v>355</v>
      </c>
      <c r="AY36">
        <v>414</v>
      </c>
      <c r="AZ36">
        <v>436</v>
      </c>
      <c r="BA36">
        <v>450</v>
      </c>
      <c r="BB36">
        <v>319</v>
      </c>
      <c r="BC36">
        <v>118</v>
      </c>
      <c r="BD36">
        <v>48</v>
      </c>
      <c r="BE36">
        <v>32</v>
      </c>
      <c r="BF36">
        <v>2</v>
      </c>
      <c r="BG36">
        <v>16</v>
      </c>
      <c r="BH36">
        <v>91</v>
      </c>
      <c r="BI36">
        <v>120</v>
      </c>
      <c r="BJ36">
        <v>120</v>
      </c>
      <c r="BK36">
        <v>160</v>
      </c>
      <c r="BL36">
        <v>127</v>
      </c>
      <c r="BM36">
        <v>80</v>
      </c>
      <c r="BN36">
        <v>56</v>
      </c>
      <c r="BO36">
        <v>31</v>
      </c>
      <c r="BP36">
        <v>307</v>
      </c>
      <c r="BQ36">
        <v>0</v>
      </c>
      <c r="BR36">
        <v>0</v>
      </c>
      <c r="BS36">
        <v>4</v>
      </c>
      <c r="BT36">
        <v>17</v>
      </c>
      <c r="BU36">
        <v>30</v>
      </c>
      <c r="BV36">
        <v>55</v>
      </c>
      <c r="BW36">
        <v>89</v>
      </c>
      <c r="BX36">
        <v>68</v>
      </c>
      <c r="BY36">
        <v>36</v>
      </c>
      <c r="BZ36">
        <v>8</v>
      </c>
      <c r="CA36">
        <v>34</v>
      </c>
      <c r="CB36">
        <v>115</v>
      </c>
      <c r="CC36">
        <v>1004</v>
      </c>
      <c r="CD36">
        <v>2165</v>
      </c>
      <c r="CE36">
        <v>143</v>
      </c>
      <c r="CF36">
        <v>738</v>
      </c>
      <c r="CG36">
        <v>595</v>
      </c>
      <c r="CH36">
        <v>2767</v>
      </c>
      <c r="CI36">
        <v>837</v>
      </c>
      <c r="CJ36">
        <v>2</v>
      </c>
      <c r="CK36">
        <v>5</v>
      </c>
      <c r="CL36">
        <v>77</v>
      </c>
      <c r="CM36">
        <v>124</v>
      </c>
      <c r="CN36">
        <v>0</v>
      </c>
      <c r="CO36">
        <v>3</v>
      </c>
      <c r="CP36">
        <v>11</v>
      </c>
      <c r="CQ36">
        <v>196</v>
      </c>
      <c r="CR36">
        <v>4</v>
      </c>
      <c r="CS36">
        <v>731</v>
      </c>
      <c r="CT36">
        <v>2503</v>
      </c>
      <c r="CU36">
        <v>965</v>
      </c>
      <c r="CV36">
        <v>6</v>
      </c>
      <c r="CW36">
        <v>154</v>
      </c>
      <c r="CX36">
        <v>1597</v>
      </c>
      <c r="CY36">
        <v>1751</v>
      </c>
    </row>
    <row r="37" spans="1:103">
      <c r="A37">
        <v>13772</v>
      </c>
      <c r="B37">
        <v>55</v>
      </c>
      <c r="C37" t="s">
        <v>103</v>
      </c>
      <c r="D37" t="s">
        <v>104</v>
      </c>
      <c r="E37" t="s">
        <v>140</v>
      </c>
      <c r="F37">
        <v>45323</v>
      </c>
      <c r="G37">
        <v>4346</v>
      </c>
      <c r="H37">
        <v>1190</v>
      </c>
      <c r="I37">
        <v>2264</v>
      </c>
      <c r="J37">
        <v>892</v>
      </c>
      <c r="K37">
        <v>2326</v>
      </c>
      <c r="L37">
        <v>2020</v>
      </c>
      <c r="N37">
        <v>18</v>
      </c>
      <c r="O37">
        <v>66</v>
      </c>
      <c r="P37">
        <v>514</v>
      </c>
      <c r="Q37">
        <v>636</v>
      </c>
      <c r="R37">
        <v>702</v>
      </c>
      <c r="S37">
        <v>846</v>
      </c>
      <c r="T37">
        <v>722</v>
      </c>
      <c r="U37">
        <v>462</v>
      </c>
      <c r="V37">
        <v>274</v>
      </c>
      <c r="W37">
        <v>106</v>
      </c>
      <c r="X37">
        <v>220</v>
      </c>
      <c r="Y37">
        <v>91</v>
      </c>
      <c r="AA37">
        <v>129</v>
      </c>
      <c r="AB37">
        <v>0</v>
      </c>
      <c r="AC37">
        <v>0</v>
      </c>
      <c r="AD37">
        <v>2</v>
      </c>
      <c r="AE37">
        <v>4</v>
      </c>
      <c r="AF37">
        <v>6</v>
      </c>
      <c r="AG37">
        <v>20</v>
      </c>
      <c r="AH37">
        <v>42</v>
      </c>
      <c r="AI37">
        <v>67</v>
      </c>
      <c r="AJ37">
        <v>48</v>
      </c>
      <c r="AK37">
        <v>31</v>
      </c>
      <c r="AL37">
        <v>4</v>
      </c>
      <c r="AM37">
        <v>3</v>
      </c>
      <c r="AN37">
        <v>35</v>
      </c>
      <c r="AO37">
        <v>82</v>
      </c>
      <c r="AP37">
        <v>124</v>
      </c>
      <c r="AQ37">
        <v>216</v>
      </c>
      <c r="AR37">
        <v>266</v>
      </c>
      <c r="AS37">
        <v>261</v>
      </c>
      <c r="AT37">
        <v>160</v>
      </c>
      <c r="AU37">
        <v>39</v>
      </c>
      <c r="AV37">
        <v>12</v>
      </c>
      <c r="AW37">
        <v>43</v>
      </c>
      <c r="AX37">
        <v>362</v>
      </c>
      <c r="AY37">
        <v>421</v>
      </c>
      <c r="AZ37">
        <v>446</v>
      </c>
      <c r="BA37">
        <v>459</v>
      </c>
      <c r="BB37">
        <v>319</v>
      </c>
      <c r="BC37">
        <v>118</v>
      </c>
      <c r="BD37">
        <v>51</v>
      </c>
      <c r="BE37">
        <v>33</v>
      </c>
      <c r="BF37">
        <v>2</v>
      </c>
      <c r="BG37">
        <v>20</v>
      </c>
      <c r="BH37">
        <v>117</v>
      </c>
      <c r="BI37">
        <v>133</v>
      </c>
      <c r="BJ37">
        <v>132</v>
      </c>
      <c r="BK37">
        <v>171</v>
      </c>
      <c r="BL37">
        <v>137</v>
      </c>
      <c r="BM37">
        <v>83</v>
      </c>
      <c r="BN37">
        <v>63</v>
      </c>
      <c r="BO37">
        <v>34</v>
      </c>
      <c r="BP37">
        <v>307</v>
      </c>
      <c r="BQ37">
        <v>0</v>
      </c>
      <c r="BR37">
        <v>0</v>
      </c>
      <c r="BS37">
        <v>4</v>
      </c>
      <c r="BT37">
        <v>17</v>
      </c>
      <c r="BU37">
        <v>30</v>
      </c>
      <c r="BV37">
        <v>55</v>
      </c>
      <c r="BW37">
        <v>89</v>
      </c>
      <c r="BX37">
        <v>68</v>
      </c>
      <c r="BY37">
        <v>36</v>
      </c>
      <c r="BZ37">
        <v>8</v>
      </c>
      <c r="CA37">
        <v>37</v>
      </c>
      <c r="CB37">
        <v>116</v>
      </c>
      <c r="CC37">
        <v>1025</v>
      </c>
      <c r="CD37">
        <v>2214</v>
      </c>
      <c r="CE37">
        <v>145</v>
      </c>
      <c r="CF37">
        <v>809</v>
      </c>
      <c r="CG37">
        <v>628</v>
      </c>
      <c r="CH37">
        <v>2819</v>
      </c>
      <c r="CI37">
        <v>899</v>
      </c>
      <c r="CJ37">
        <v>2</v>
      </c>
      <c r="CK37">
        <v>5</v>
      </c>
      <c r="CL37">
        <v>80</v>
      </c>
      <c r="CM37">
        <v>132</v>
      </c>
      <c r="CN37">
        <v>0</v>
      </c>
      <c r="CO37">
        <v>1</v>
      </c>
      <c r="CP37">
        <v>11</v>
      </c>
      <c r="CQ37">
        <v>207</v>
      </c>
      <c r="CR37">
        <v>2</v>
      </c>
      <c r="CS37">
        <v>742</v>
      </c>
      <c r="CT37">
        <v>2508</v>
      </c>
      <c r="CU37">
        <v>1096</v>
      </c>
      <c r="CV37">
        <v>9</v>
      </c>
      <c r="CW37">
        <v>147</v>
      </c>
      <c r="CX37">
        <v>1361</v>
      </c>
      <c r="CY37">
        <v>1508</v>
      </c>
    </row>
    <row r="38" spans="1:103">
      <c r="A38">
        <v>15247</v>
      </c>
      <c r="B38">
        <v>55</v>
      </c>
      <c r="C38" t="s">
        <v>103</v>
      </c>
      <c r="D38" t="s">
        <v>104</v>
      </c>
      <c r="E38" t="s">
        <v>141</v>
      </c>
      <c r="F38">
        <v>46603</v>
      </c>
      <c r="G38">
        <v>4499</v>
      </c>
      <c r="H38">
        <v>1211</v>
      </c>
      <c r="I38">
        <v>2394</v>
      </c>
      <c r="J38">
        <v>894</v>
      </c>
      <c r="K38">
        <v>2397</v>
      </c>
      <c r="L38">
        <v>2102</v>
      </c>
      <c r="N38">
        <v>20</v>
      </c>
      <c r="O38">
        <v>74</v>
      </c>
      <c r="P38">
        <v>550</v>
      </c>
      <c r="Q38">
        <v>666</v>
      </c>
      <c r="R38">
        <v>726</v>
      </c>
      <c r="S38">
        <v>866</v>
      </c>
      <c r="T38">
        <v>737</v>
      </c>
      <c r="U38">
        <v>470</v>
      </c>
      <c r="V38">
        <v>282</v>
      </c>
      <c r="W38">
        <v>108</v>
      </c>
      <c r="X38">
        <v>230</v>
      </c>
      <c r="Y38">
        <v>98</v>
      </c>
      <c r="AA38">
        <v>132</v>
      </c>
      <c r="AB38">
        <v>0</v>
      </c>
      <c r="AC38">
        <v>0</v>
      </c>
      <c r="AD38">
        <v>2</v>
      </c>
      <c r="AE38">
        <v>4</v>
      </c>
      <c r="AF38">
        <v>7</v>
      </c>
      <c r="AG38">
        <v>20</v>
      </c>
      <c r="AH38">
        <v>43</v>
      </c>
      <c r="AI38">
        <v>67</v>
      </c>
      <c r="AJ38">
        <v>52</v>
      </c>
      <c r="AK38">
        <v>35</v>
      </c>
      <c r="AL38">
        <v>4</v>
      </c>
      <c r="AM38">
        <v>3</v>
      </c>
      <c r="AN38">
        <v>37</v>
      </c>
      <c r="AO38">
        <v>84</v>
      </c>
      <c r="AP38">
        <v>126</v>
      </c>
      <c r="AQ38">
        <v>218</v>
      </c>
      <c r="AR38">
        <v>269</v>
      </c>
      <c r="AS38">
        <v>266</v>
      </c>
      <c r="AT38">
        <v>163</v>
      </c>
      <c r="AU38">
        <v>41</v>
      </c>
      <c r="AV38">
        <v>14</v>
      </c>
      <c r="AW38">
        <v>49</v>
      </c>
      <c r="AX38">
        <v>400</v>
      </c>
      <c r="AY38">
        <v>447</v>
      </c>
      <c r="AZ38">
        <v>466</v>
      </c>
      <c r="BA38">
        <v>474</v>
      </c>
      <c r="BB38">
        <v>331</v>
      </c>
      <c r="BC38">
        <v>120</v>
      </c>
      <c r="BD38">
        <v>58</v>
      </c>
      <c r="BE38">
        <v>35</v>
      </c>
      <c r="BF38">
        <v>2</v>
      </c>
      <c r="BG38">
        <v>22</v>
      </c>
      <c r="BH38">
        <v>113</v>
      </c>
      <c r="BI38">
        <v>135</v>
      </c>
      <c r="BJ38">
        <v>134</v>
      </c>
      <c r="BK38">
        <v>174</v>
      </c>
      <c r="BL38">
        <v>137</v>
      </c>
      <c r="BM38">
        <v>84</v>
      </c>
      <c r="BN38">
        <v>61</v>
      </c>
      <c r="BO38">
        <v>32</v>
      </c>
      <c r="BP38">
        <v>315</v>
      </c>
      <c r="BQ38">
        <v>0</v>
      </c>
      <c r="BR38">
        <v>0</v>
      </c>
      <c r="BS38">
        <v>4</v>
      </c>
      <c r="BT38">
        <v>18</v>
      </c>
      <c r="BU38">
        <v>31</v>
      </c>
      <c r="BV38">
        <v>59</v>
      </c>
      <c r="BW38">
        <v>90</v>
      </c>
      <c r="BX38">
        <v>68</v>
      </c>
      <c r="BY38">
        <v>36</v>
      </c>
      <c r="BZ38">
        <v>9</v>
      </c>
      <c r="CA38">
        <v>39</v>
      </c>
      <c r="CB38">
        <v>124</v>
      </c>
      <c r="CC38">
        <v>1048</v>
      </c>
      <c r="CD38">
        <v>2272</v>
      </c>
      <c r="CE38">
        <v>172</v>
      </c>
      <c r="CF38">
        <v>844</v>
      </c>
      <c r="CG38">
        <v>690</v>
      </c>
      <c r="CH38">
        <v>2893</v>
      </c>
      <c r="CI38">
        <v>916</v>
      </c>
      <c r="CJ38">
        <v>2</v>
      </c>
      <c r="CK38">
        <v>5</v>
      </c>
      <c r="CL38">
        <v>81</v>
      </c>
      <c r="CM38">
        <v>137</v>
      </c>
      <c r="CN38">
        <v>0</v>
      </c>
      <c r="CO38">
        <v>5</v>
      </c>
      <c r="CP38">
        <v>12</v>
      </c>
      <c r="CQ38">
        <v>212</v>
      </c>
      <c r="CR38">
        <v>6</v>
      </c>
      <c r="CS38">
        <v>764</v>
      </c>
      <c r="CT38">
        <v>2614</v>
      </c>
      <c r="CU38">
        <v>1121</v>
      </c>
      <c r="CV38">
        <v>10</v>
      </c>
      <c r="CW38">
        <v>153</v>
      </c>
      <c r="CX38">
        <v>1280</v>
      </c>
      <c r="CY38">
        <v>1433</v>
      </c>
    </row>
    <row r="39" spans="1:103">
      <c r="A39">
        <v>16722</v>
      </c>
      <c r="B39">
        <v>55</v>
      </c>
      <c r="C39" t="s">
        <v>103</v>
      </c>
      <c r="D39" t="s">
        <v>104</v>
      </c>
      <c r="E39" t="s">
        <v>142</v>
      </c>
      <c r="F39">
        <v>47841</v>
      </c>
      <c r="G39">
        <v>4620</v>
      </c>
      <c r="H39">
        <v>1252</v>
      </c>
      <c r="I39">
        <v>2517</v>
      </c>
      <c r="J39">
        <v>851</v>
      </c>
      <c r="K39">
        <v>2449</v>
      </c>
      <c r="L39">
        <v>2171</v>
      </c>
      <c r="N39">
        <v>21</v>
      </c>
      <c r="O39">
        <v>77</v>
      </c>
      <c r="P39">
        <v>580</v>
      </c>
      <c r="Q39">
        <v>688</v>
      </c>
      <c r="R39">
        <v>744</v>
      </c>
      <c r="S39">
        <v>892</v>
      </c>
      <c r="T39">
        <v>743</v>
      </c>
      <c r="U39">
        <v>475</v>
      </c>
      <c r="V39">
        <v>288</v>
      </c>
      <c r="W39">
        <v>112</v>
      </c>
      <c r="X39">
        <v>242</v>
      </c>
      <c r="Y39">
        <v>101</v>
      </c>
      <c r="AA39">
        <v>141</v>
      </c>
      <c r="AB39">
        <v>0</v>
      </c>
      <c r="AC39">
        <v>0</v>
      </c>
      <c r="AD39">
        <v>2</v>
      </c>
      <c r="AE39">
        <v>4</v>
      </c>
      <c r="AF39">
        <v>8</v>
      </c>
      <c r="AG39">
        <v>21</v>
      </c>
      <c r="AH39">
        <v>43</v>
      </c>
      <c r="AI39">
        <v>72</v>
      </c>
      <c r="AJ39">
        <v>55</v>
      </c>
      <c r="AK39">
        <v>37</v>
      </c>
      <c r="AL39">
        <v>4</v>
      </c>
      <c r="AM39">
        <v>3</v>
      </c>
      <c r="AN39">
        <v>41</v>
      </c>
      <c r="AO39">
        <v>84</v>
      </c>
      <c r="AP39">
        <v>128</v>
      </c>
      <c r="AQ39">
        <v>227</v>
      </c>
      <c r="AR39">
        <v>274</v>
      </c>
      <c r="AS39">
        <v>273</v>
      </c>
      <c r="AT39">
        <v>169</v>
      </c>
      <c r="AU39">
        <v>49</v>
      </c>
      <c r="AV39">
        <v>14</v>
      </c>
      <c r="AW39">
        <v>52</v>
      </c>
      <c r="AX39">
        <v>423</v>
      </c>
      <c r="AY39">
        <v>471</v>
      </c>
      <c r="AZ39">
        <v>483</v>
      </c>
      <c r="BA39">
        <v>497</v>
      </c>
      <c r="BB39">
        <v>344</v>
      </c>
      <c r="BC39">
        <v>133</v>
      </c>
      <c r="BD39">
        <v>61</v>
      </c>
      <c r="BE39">
        <v>39</v>
      </c>
      <c r="BF39">
        <v>3</v>
      </c>
      <c r="BG39">
        <v>22</v>
      </c>
      <c r="BH39">
        <v>116</v>
      </c>
      <c r="BI39">
        <v>133</v>
      </c>
      <c r="BJ39">
        <v>133</v>
      </c>
      <c r="BK39">
        <v>168</v>
      </c>
      <c r="BL39">
        <v>125</v>
      </c>
      <c r="BM39">
        <v>69</v>
      </c>
      <c r="BN39">
        <v>58</v>
      </c>
      <c r="BO39">
        <v>24</v>
      </c>
      <c r="BP39">
        <v>324</v>
      </c>
      <c r="BQ39">
        <v>0</v>
      </c>
      <c r="BR39">
        <v>0</v>
      </c>
      <c r="BS39">
        <v>5</v>
      </c>
      <c r="BT39">
        <v>18</v>
      </c>
      <c r="BU39">
        <v>32</v>
      </c>
      <c r="BV39">
        <v>63</v>
      </c>
      <c r="BW39">
        <v>89</v>
      </c>
      <c r="BX39">
        <v>70</v>
      </c>
      <c r="BY39">
        <v>35</v>
      </c>
      <c r="BZ39">
        <v>12</v>
      </c>
      <c r="CA39">
        <v>41</v>
      </c>
      <c r="CB39">
        <v>125</v>
      </c>
      <c r="CC39">
        <v>1125</v>
      </c>
      <c r="CD39">
        <v>2386</v>
      </c>
      <c r="CE39">
        <v>177</v>
      </c>
      <c r="CF39">
        <v>766</v>
      </c>
      <c r="CG39">
        <v>739</v>
      </c>
      <c r="CH39">
        <v>3053</v>
      </c>
      <c r="CI39">
        <v>828</v>
      </c>
      <c r="CJ39">
        <v>3</v>
      </c>
      <c r="CK39">
        <v>5</v>
      </c>
      <c r="CL39">
        <v>82</v>
      </c>
      <c r="CM39">
        <v>146</v>
      </c>
      <c r="CN39">
        <v>0</v>
      </c>
      <c r="CO39">
        <v>6</v>
      </c>
      <c r="CP39">
        <v>14</v>
      </c>
      <c r="CQ39">
        <v>222</v>
      </c>
      <c r="CR39">
        <v>6</v>
      </c>
      <c r="CS39">
        <v>782</v>
      </c>
      <c r="CT39">
        <v>2713</v>
      </c>
      <c r="CU39">
        <v>1125</v>
      </c>
      <c r="CV39">
        <v>12</v>
      </c>
      <c r="CW39">
        <v>121</v>
      </c>
      <c r="CX39">
        <v>1238</v>
      </c>
      <c r="CY39">
        <v>1359</v>
      </c>
    </row>
    <row r="40" spans="1:103">
      <c r="A40">
        <v>18197</v>
      </c>
      <c r="B40">
        <v>55</v>
      </c>
      <c r="C40" t="s">
        <v>103</v>
      </c>
      <c r="D40" t="s">
        <v>104</v>
      </c>
      <c r="E40" t="s">
        <v>143</v>
      </c>
      <c r="F40">
        <v>49502</v>
      </c>
      <c r="G40">
        <v>4845</v>
      </c>
      <c r="H40">
        <v>1302</v>
      </c>
      <c r="I40">
        <v>2685</v>
      </c>
      <c r="J40">
        <v>858</v>
      </c>
      <c r="K40">
        <v>2558</v>
      </c>
      <c r="L40">
        <v>2287</v>
      </c>
      <c r="N40">
        <v>28</v>
      </c>
      <c r="O40">
        <v>89</v>
      </c>
      <c r="P40">
        <v>628</v>
      </c>
      <c r="Q40">
        <v>726</v>
      </c>
      <c r="R40">
        <v>789</v>
      </c>
      <c r="S40">
        <v>925</v>
      </c>
      <c r="T40">
        <v>770</v>
      </c>
      <c r="U40">
        <v>481</v>
      </c>
      <c r="V40">
        <v>292</v>
      </c>
      <c r="W40">
        <v>117</v>
      </c>
      <c r="X40">
        <v>246</v>
      </c>
      <c r="Y40">
        <v>104</v>
      </c>
      <c r="AA40">
        <v>142</v>
      </c>
      <c r="AB40">
        <v>0</v>
      </c>
      <c r="AC40">
        <v>0</v>
      </c>
      <c r="AD40">
        <v>2</v>
      </c>
      <c r="AE40">
        <v>4</v>
      </c>
      <c r="AF40">
        <v>8</v>
      </c>
      <c r="AG40">
        <v>21</v>
      </c>
      <c r="AH40">
        <v>43</v>
      </c>
      <c r="AI40">
        <v>73</v>
      </c>
      <c r="AJ40">
        <v>56</v>
      </c>
      <c r="AK40">
        <v>39</v>
      </c>
      <c r="AL40">
        <v>4</v>
      </c>
      <c r="AM40">
        <v>3</v>
      </c>
      <c r="AN40">
        <v>43</v>
      </c>
      <c r="AO40">
        <v>86</v>
      </c>
      <c r="AP40">
        <v>134</v>
      </c>
      <c r="AQ40">
        <v>236</v>
      </c>
      <c r="AR40">
        <v>290</v>
      </c>
      <c r="AS40">
        <v>283</v>
      </c>
      <c r="AT40">
        <v>172</v>
      </c>
      <c r="AU40">
        <v>51</v>
      </c>
      <c r="AV40">
        <v>21</v>
      </c>
      <c r="AW40">
        <v>63</v>
      </c>
      <c r="AX40">
        <v>461</v>
      </c>
      <c r="AY40">
        <v>499</v>
      </c>
      <c r="AZ40">
        <v>517</v>
      </c>
      <c r="BA40">
        <v>521</v>
      </c>
      <c r="BB40">
        <v>362</v>
      </c>
      <c r="BC40">
        <v>136</v>
      </c>
      <c r="BD40">
        <v>64</v>
      </c>
      <c r="BE40">
        <v>41</v>
      </c>
      <c r="BF40">
        <v>3</v>
      </c>
      <c r="BG40">
        <v>23</v>
      </c>
      <c r="BH40">
        <v>124</v>
      </c>
      <c r="BI40">
        <v>141</v>
      </c>
      <c r="BJ40">
        <v>138</v>
      </c>
      <c r="BK40">
        <v>168</v>
      </c>
      <c r="BL40">
        <v>118</v>
      </c>
      <c r="BM40">
        <v>62</v>
      </c>
      <c r="BN40">
        <v>56</v>
      </c>
      <c r="BO40">
        <v>25</v>
      </c>
      <c r="BP40">
        <v>339</v>
      </c>
      <c r="BQ40">
        <v>0</v>
      </c>
      <c r="BR40">
        <v>0</v>
      </c>
      <c r="BS40">
        <v>5</v>
      </c>
      <c r="BT40">
        <v>18</v>
      </c>
      <c r="BU40">
        <v>34</v>
      </c>
      <c r="BV40">
        <v>65</v>
      </c>
      <c r="BW40">
        <v>98</v>
      </c>
      <c r="BX40">
        <v>72</v>
      </c>
      <c r="BY40">
        <v>35</v>
      </c>
      <c r="BZ40">
        <v>12</v>
      </c>
      <c r="CA40">
        <v>44</v>
      </c>
      <c r="CB40">
        <v>135</v>
      </c>
      <c r="CC40">
        <v>1198</v>
      </c>
      <c r="CD40">
        <v>2526</v>
      </c>
      <c r="CE40">
        <v>212</v>
      </c>
      <c r="CF40">
        <v>730</v>
      </c>
      <c r="CG40">
        <v>842</v>
      </c>
      <c r="CH40">
        <v>3226</v>
      </c>
      <c r="CI40">
        <v>777</v>
      </c>
      <c r="CJ40">
        <v>3</v>
      </c>
      <c r="CK40">
        <v>5</v>
      </c>
      <c r="CL40">
        <v>82</v>
      </c>
      <c r="CM40">
        <v>151</v>
      </c>
      <c r="CN40">
        <v>0</v>
      </c>
      <c r="CO40">
        <v>5</v>
      </c>
      <c r="CP40">
        <v>15</v>
      </c>
      <c r="CQ40">
        <v>225</v>
      </c>
      <c r="CR40">
        <v>6</v>
      </c>
      <c r="CS40">
        <v>809</v>
      </c>
      <c r="CT40">
        <v>2819</v>
      </c>
      <c r="CU40">
        <v>1217</v>
      </c>
      <c r="CV40">
        <v>4</v>
      </c>
      <c r="CW40">
        <v>225</v>
      </c>
      <c r="CX40">
        <v>1661</v>
      </c>
      <c r="CY40">
        <v>1886</v>
      </c>
    </row>
    <row r="41" spans="1:103">
      <c r="A41">
        <v>19672</v>
      </c>
      <c r="B41">
        <v>55</v>
      </c>
      <c r="C41" t="s">
        <v>103</v>
      </c>
      <c r="D41" t="s">
        <v>104</v>
      </c>
      <c r="E41" t="s">
        <v>144</v>
      </c>
      <c r="F41">
        <v>51456</v>
      </c>
      <c r="G41">
        <v>5052</v>
      </c>
      <c r="H41">
        <v>1318</v>
      </c>
      <c r="I41">
        <v>2822</v>
      </c>
      <c r="J41">
        <v>912</v>
      </c>
      <c r="K41">
        <v>2650</v>
      </c>
      <c r="L41">
        <v>2402</v>
      </c>
      <c r="N41">
        <v>32</v>
      </c>
      <c r="O41">
        <v>105</v>
      </c>
      <c r="P41">
        <v>670</v>
      </c>
      <c r="Q41">
        <v>771</v>
      </c>
      <c r="R41">
        <v>820</v>
      </c>
      <c r="S41">
        <v>960</v>
      </c>
      <c r="T41">
        <v>792</v>
      </c>
      <c r="U41">
        <v>487</v>
      </c>
      <c r="V41">
        <v>296</v>
      </c>
      <c r="W41">
        <v>119</v>
      </c>
      <c r="X41">
        <v>257</v>
      </c>
      <c r="Y41">
        <v>107</v>
      </c>
      <c r="AA41">
        <v>150</v>
      </c>
      <c r="AB41">
        <v>0</v>
      </c>
      <c r="AC41">
        <v>0</v>
      </c>
      <c r="AD41">
        <v>2</v>
      </c>
      <c r="AE41">
        <v>4</v>
      </c>
      <c r="AF41">
        <v>9</v>
      </c>
      <c r="AG41">
        <v>22</v>
      </c>
      <c r="AH41">
        <v>44</v>
      </c>
      <c r="AI41">
        <v>78</v>
      </c>
      <c r="AJ41">
        <v>58</v>
      </c>
      <c r="AK41">
        <v>40</v>
      </c>
      <c r="AL41">
        <v>4</v>
      </c>
      <c r="AM41">
        <v>6</v>
      </c>
      <c r="AN41">
        <v>44</v>
      </c>
      <c r="AO41">
        <v>85</v>
      </c>
      <c r="AP41">
        <v>135</v>
      </c>
      <c r="AQ41">
        <v>239</v>
      </c>
      <c r="AR41">
        <v>295</v>
      </c>
      <c r="AS41">
        <v>283</v>
      </c>
      <c r="AT41">
        <v>175</v>
      </c>
      <c r="AU41">
        <v>52</v>
      </c>
      <c r="AV41">
        <v>22</v>
      </c>
      <c r="AW41">
        <v>69</v>
      </c>
      <c r="AX41">
        <v>484</v>
      </c>
      <c r="AY41">
        <v>529</v>
      </c>
      <c r="AZ41">
        <v>545</v>
      </c>
      <c r="BA41">
        <v>548</v>
      </c>
      <c r="BB41">
        <v>379</v>
      </c>
      <c r="BC41">
        <v>140</v>
      </c>
      <c r="BD41">
        <v>65</v>
      </c>
      <c r="BE41">
        <v>41</v>
      </c>
      <c r="BF41">
        <v>6</v>
      </c>
      <c r="BG41">
        <v>30</v>
      </c>
      <c r="BH41">
        <v>142</v>
      </c>
      <c r="BI41">
        <v>157</v>
      </c>
      <c r="BJ41">
        <v>140</v>
      </c>
      <c r="BK41">
        <v>173</v>
      </c>
      <c r="BL41">
        <v>118</v>
      </c>
      <c r="BM41">
        <v>64</v>
      </c>
      <c r="BN41">
        <v>56</v>
      </c>
      <c r="BO41">
        <v>26</v>
      </c>
      <c r="BP41">
        <v>342</v>
      </c>
      <c r="BQ41">
        <v>0</v>
      </c>
      <c r="BR41">
        <v>0</v>
      </c>
      <c r="BS41">
        <v>5</v>
      </c>
      <c r="BT41">
        <v>18</v>
      </c>
      <c r="BU41">
        <v>34</v>
      </c>
      <c r="BV41">
        <v>65</v>
      </c>
      <c r="BW41">
        <v>99</v>
      </c>
      <c r="BX41">
        <v>73</v>
      </c>
      <c r="BY41">
        <v>36</v>
      </c>
      <c r="BZ41">
        <v>12</v>
      </c>
      <c r="CA41">
        <v>46</v>
      </c>
      <c r="CB41">
        <v>143</v>
      </c>
      <c r="CC41">
        <v>1264</v>
      </c>
      <c r="CD41">
        <v>2665</v>
      </c>
      <c r="CE41">
        <v>232</v>
      </c>
      <c r="CF41">
        <v>702</v>
      </c>
      <c r="CG41">
        <v>956</v>
      </c>
      <c r="CH41">
        <v>3359</v>
      </c>
      <c r="CI41">
        <v>737</v>
      </c>
      <c r="CJ41">
        <v>3</v>
      </c>
      <c r="CK41">
        <v>5</v>
      </c>
      <c r="CL41">
        <v>85</v>
      </c>
      <c r="CM41">
        <v>157</v>
      </c>
      <c r="CN41">
        <v>1</v>
      </c>
      <c r="CO41">
        <v>6</v>
      </c>
      <c r="CP41">
        <v>15</v>
      </c>
      <c r="CQ41">
        <v>234</v>
      </c>
      <c r="CR41">
        <v>8</v>
      </c>
      <c r="CS41">
        <v>835</v>
      </c>
      <c r="CT41">
        <v>2937</v>
      </c>
      <c r="CU41">
        <v>1280</v>
      </c>
      <c r="CV41">
        <v>11</v>
      </c>
      <c r="CW41">
        <v>207</v>
      </c>
      <c r="CX41">
        <v>1954</v>
      </c>
      <c r="CY41">
        <v>2161</v>
      </c>
    </row>
    <row r="42" spans="1:103">
      <c r="A42">
        <v>21147</v>
      </c>
      <c r="B42">
        <v>55</v>
      </c>
      <c r="C42" t="s">
        <v>103</v>
      </c>
      <c r="D42" t="s">
        <v>104</v>
      </c>
      <c r="E42" t="s">
        <v>145</v>
      </c>
      <c r="F42">
        <v>54573</v>
      </c>
      <c r="G42">
        <v>5356</v>
      </c>
      <c r="H42">
        <v>1353</v>
      </c>
      <c r="I42">
        <v>3053</v>
      </c>
      <c r="J42">
        <v>950</v>
      </c>
      <c r="K42">
        <v>2810</v>
      </c>
      <c r="L42">
        <v>2546</v>
      </c>
      <c r="N42">
        <v>39</v>
      </c>
      <c r="O42">
        <v>114</v>
      </c>
      <c r="P42">
        <v>732</v>
      </c>
      <c r="Q42">
        <v>826</v>
      </c>
      <c r="R42">
        <v>892</v>
      </c>
      <c r="S42">
        <v>1016</v>
      </c>
      <c r="T42">
        <v>813</v>
      </c>
      <c r="U42">
        <v>497</v>
      </c>
      <c r="V42">
        <v>307</v>
      </c>
      <c r="W42">
        <v>120</v>
      </c>
      <c r="X42">
        <v>262</v>
      </c>
      <c r="Y42">
        <v>108</v>
      </c>
      <c r="AA42">
        <v>154</v>
      </c>
      <c r="AB42">
        <v>0</v>
      </c>
      <c r="AC42">
        <v>0</v>
      </c>
      <c r="AD42">
        <v>2</v>
      </c>
      <c r="AE42">
        <v>4</v>
      </c>
      <c r="AF42">
        <v>10</v>
      </c>
      <c r="AG42">
        <v>22</v>
      </c>
      <c r="AH42">
        <v>45</v>
      </c>
      <c r="AI42">
        <v>80</v>
      </c>
      <c r="AJ42">
        <v>58</v>
      </c>
      <c r="AK42">
        <v>41</v>
      </c>
      <c r="AL42">
        <v>4</v>
      </c>
      <c r="AM42">
        <v>7</v>
      </c>
      <c r="AN42">
        <v>48</v>
      </c>
      <c r="AO42">
        <v>85</v>
      </c>
      <c r="AP42">
        <v>139</v>
      </c>
      <c r="AQ42">
        <v>245</v>
      </c>
      <c r="AR42">
        <v>300</v>
      </c>
      <c r="AS42">
        <v>287</v>
      </c>
      <c r="AT42">
        <v>181</v>
      </c>
      <c r="AU42">
        <v>57</v>
      </c>
      <c r="AV42">
        <v>29</v>
      </c>
      <c r="AW42">
        <v>78</v>
      </c>
      <c r="AX42">
        <v>531</v>
      </c>
      <c r="AY42">
        <v>580</v>
      </c>
      <c r="AZ42">
        <v>607</v>
      </c>
      <c r="BA42">
        <v>585</v>
      </c>
      <c r="BB42">
        <v>391</v>
      </c>
      <c r="BC42">
        <v>146</v>
      </c>
      <c r="BD42">
        <v>65</v>
      </c>
      <c r="BE42">
        <v>41</v>
      </c>
      <c r="BF42">
        <v>6</v>
      </c>
      <c r="BG42">
        <v>29</v>
      </c>
      <c r="BH42">
        <v>153</v>
      </c>
      <c r="BI42">
        <v>161</v>
      </c>
      <c r="BJ42">
        <v>146</v>
      </c>
      <c r="BK42">
        <v>186</v>
      </c>
      <c r="BL42">
        <v>122</v>
      </c>
      <c r="BM42">
        <v>64</v>
      </c>
      <c r="BN42">
        <v>61</v>
      </c>
      <c r="BO42">
        <v>22</v>
      </c>
      <c r="BP42">
        <v>346</v>
      </c>
      <c r="BQ42">
        <v>0</v>
      </c>
      <c r="BR42">
        <v>0</v>
      </c>
      <c r="BS42">
        <v>6</v>
      </c>
      <c r="BT42">
        <v>19</v>
      </c>
      <c r="BU42">
        <v>34</v>
      </c>
      <c r="BV42">
        <v>66</v>
      </c>
      <c r="BW42">
        <v>100</v>
      </c>
      <c r="BX42">
        <v>73</v>
      </c>
      <c r="BY42">
        <v>36</v>
      </c>
      <c r="BZ42">
        <v>12</v>
      </c>
      <c r="CA42">
        <v>48</v>
      </c>
      <c r="CB42">
        <v>151</v>
      </c>
      <c r="CC42">
        <v>1296</v>
      </c>
      <c r="CD42">
        <v>2795</v>
      </c>
      <c r="CE42">
        <v>293</v>
      </c>
      <c r="CF42">
        <v>773</v>
      </c>
      <c r="CG42">
        <v>1120</v>
      </c>
      <c r="CH42">
        <v>3454</v>
      </c>
      <c r="CI42">
        <v>782</v>
      </c>
      <c r="CJ42">
        <v>3</v>
      </c>
      <c r="CK42">
        <v>5</v>
      </c>
      <c r="CL42">
        <v>87</v>
      </c>
      <c r="CM42">
        <v>160</v>
      </c>
      <c r="CN42">
        <v>2</v>
      </c>
      <c r="CO42">
        <v>5</v>
      </c>
      <c r="CP42">
        <v>16</v>
      </c>
      <c r="CQ42">
        <v>239</v>
      </c>
      <c r="CR42">
        <v>7</v>
      </c>
      <c r="CS42">
        <v>857</v>
      </c>
      <c r="CT42">
        <v>3109</v>
      </c>
      <c r="CU42">
        <v>1390</v>
      </c>
      <c r="CV42">
        <v>5</v>
      </c>
      <c r="CW42">
        <v>304</v>
      </c>
      <c r="CX42">
        <v>3117</v>
      </c>
      <c r="CY42">
        <v>3421</v>
      </c>
    </row>
    <row r="43" spans="1:103">
      <c r="A43">
        <v>22622</v>
      </c>
      <c r="B43">
        <v>55</v>
      </c>
      <c r="C43" t="s">
        <v>103</v>
      </c>
      <c r="D43" t="s">
        <v>104</v>
      </c>
      <c r="E43" t="s">
        <v>146</v>
      </c>
      <c r="F43">
        <v>57138</v>
      </c>
      <c r="G43">
        <v>5687</v>
      </c>
      <c r="H43">
        <v>1376</v>
      </c>
      <c r="I43">
        <v>3209</v>
      </c>
      <c r="J43">
        <v>1102</v>
      </c>
      <c r="K43">
        <v>2953</v>
      </c>
      <c r="L43">
        <v>2734</v>
      </c>
      <c r="N43">
        <v>42</v>
      </c>
      <c r="O43">
        <v>130</v>
      </c>
      <c r="P43">
        <v>801</v>
      </c>
      <c r="Q43">
        <v>893</v>
      </c>
      <c r="R43">
        <v>956</v>
      </c>
      <c r="S43">
        <v>1077</v>
      </c>
      <c r="T43">
        <v>841</v>
      </c>
      <c r="U43">
        <v>508</v>
      </c>
      <c r="V43">
        <v>312</v>
      </c>
      <c r="W43">
        <v>127</v>
      </c>
      <c r="X43">
        <v>266</v>
      </c>
      <c r="Y43">
        <v>110</v>
      </c>
      <c r="AA43">
        <v>156</v>
      </c>
      <c r="AB43">
        <v>0</v>
      </c>
      <c r="AC43">
        <v>0</v>
      </c>
      <c r="AD43">
        <v>2</v>
      </c>
      <c r="AE43">
        <v>4</v>
      </c>
      <c r="AF43">
        <v>10</v>
      </c>
      <c r="AG43">
        <v>22</v>
      </c>
      <c r="AH43">
        <v>46</v>
      </c>
      <c r="AI43">
        <v>81</v>
      </c>
      <c r="AJ43">
        <v>60</v>
      </c>
      <c r="AK43">
        <v>41</v>
      </c>
      <c r="AL43">
        <v>4</v>
      </c>
      <c r="AM43">
        <v>7</v>
      </c>
      <c r="AN43">
        <v>49</v>
      </c>
      <c r="AO43">
        <v>87</v>
      </c>
      <c r="AP43">
        <v>142</v>
      </c>
      <c r="AQ43">
        <v>250</v>
      </c>
      <c r="AR43">
        <v>304</v>
      </c>
      <c r="AS43">
        <v>291</v>
      </c>
      <c r="AT43">
        <v>183</v>
      </c>
      <c r="AU43">
        <v>59</v>
      </c>
      <c r="AV43">
        <v>29</v>
      </c>
      <c r="AW43">
        <v>85</v>
      </c>
      <c r="AX43">
        <v>564</v>
      </c>
      <c r="AY43">
        <v>618</v>
      </c>
      <c r="AZ43">
        <v>639</v>
      </c>
      <c r="BA43">
        <v>613</v>
      </c>
      <c r="BB43">
        <v>402</v>
      </c>
      <c r="BC43">
        <v>147</v>
      </c>
      <c r="BD43">
        <v>69</v>
      </c>
      <c r="BE43">
        <v>43</v>
      </c>
      <c r="BF43">
        <v>9</v>
      </c>
      <c r="BG43">
        <v>38</v>
      </c>
      <c r="BH43">
        <v>188</v>
      </c>
      <c r="BI43">
        <v>188</v>
      </c>
      <c r="BJ43">
        <v>175</v>
      </c>
      <c r="BK43">
        <v>214</v>
      </c>
      <c r="BL43">
        <v>135</v>
      </c>
      <c r="BM43">
        <v>70</v>
      </c>
      <c r="BN43">
        <v>60</v>
      </c>
      <c r="BO43">
        <v>25</v>
      </c>
      <c r="BP43">
        <v>353</v>
      </c>
      <c r="BQ43">
        <v>0</v>
      </c>
      <c r="BR43">
        <v>0</v>
      </c>
      <c r="BS43">
        <v>6</v>
      </c>
      <c r="BT43">
        <v>19</v>
      </c>
      <c r="BU43">
        <v>34</v>
      </c>
      <c r="BV43">
        <v>69</v>
      </c>
      <c r="BW43">
        <v>100</v>
      </c>
      <c r="BX43">
        <v>75</v>
      </c>
      <c r="BY43">
        <v>37</v>
      </c>
      <c r="BZ43">
        <v>13</v>
      </c>
      <c r="CA43">
        <v>53</v>
      </c>
      <c r="CB43">
        <v>170</v>
      </c>
      <c r="CC43">
        <v>1366</v>
      </c>
      <c r="CD43">
        <v>3001</v>
      </c>
      <c r="CE43">
        <v>373</v>
      </c>
      <c r="CF43">
        <v>724</v>
      </c>
      <c r="CG43">
        <v>1247</v>
      </c>
      <c r="CH43">
        <v>3656</v>
      </c>
      <c r="CI43">
        <v>784</v>
      </c>
      <c r="CJ43">
        <v>3</v>
      </c>
      <c r="CK43">
        <v>5</v>
      </c>
      <c r="CL43">
        <v>90</v>
      </c>
      <c r="CM43">
        <v>162</v>
      </c>
      <c r="CN43">
        <v>2</v>
      </c>
      <c r="CO43">
        <v>4</v>
      </c>
      <c r="CP43">
        <v>16</v>
      </c>
      <c r="CQ43">
        <v>242</v>
      </c>
      <c r="CR43">
        <v>8</v>
      </c>
      <c r="CS43">
        <v>885</v>
      </c>
      <c r="CT43">
        <v>3233</v>
      </c>
      <c r="CU43">
        <v>1569</v>
      </c>
      <c r="CV43">
        <v>4</v>
      </c>
      <c r="CW43">
        <v>331</v>
      </c>
      <c r="CX43">
        <v>2565</v>
      </c>
      <c r="CY43">
        <v>2896</v>
      </c>
    </row>
    <row r="44" spans="1:103">
      <c r="A44">
        <v>24097</v>
      </c>
      <c r="B44">
        <v>55</v>
      </c>
      <c r="C44" t="s">
        <v>103</v>
      </c>
      <c r="D44" t="s">
        <v>104</v>
      </c>
      <c r="E44" t="s">
        <v>147</v>
      </c>
      <c r="F44">
        <v>59235</v>
      </c>
      <c r="G44">
        <v>5911</v>
      </c>
      <c r="H44">
        <v>1397</v>
      </c>
      <c r="I44">
        <v>3308</v>
      </c>
      <c r="J44">
        <v>1206</v>
      </c>
      <c r="K44">
        <v>3072</v>
      </c>
      <c r="L44">
        <v>2839</v>
      </c>
      <c r="N44">
        <v>50</v>
      </c>
      <c r="O44">
        <v>139</v>
      </c>
      <c r="P44">
        <v>847</v>
      </c>
      <c r="Q44">
        <v>928</v>
      </c>
      <c r="R44">
        <v>998</v>
      </c>
      <c r="S44">
        <v>1114</v>
      </c>
      <c r="T44">
        <v>859</v>
      </c>
      <c r="U44">
        <v>523</v>
      </c>
      <c r="V44">
        <v>320</v>
      </c>
      <c r="W44">
        <v>133</v>
      </c>
      <c r="X44">
        <v>272</v>
      </c>
      <c r="Y44">
        <v>112</v>
      </c>
      <c r="AA44">
        <v>160</v>
      </c>
      <c r="AB44">
        <v>0</v>
      </c>
      <c r="AC44">
        <v>0</v>
      </c>
      <c r="AD44">
        <v>2</v>
      </c>
      <c r="AE44">
        <v>4</v>
      </c>
      <c r="AF44">
        <v>9</v>
      </c>
      <c r="AG44">
        <v>23</v>
      </c>
      <c r="AH44">
        <v>46</v>
      </c>
      <c r="AI44">
        <v>83</v>
      </c>
      <c r="AJ44">
        <v>63</v>
      </c>
      <c r="AK44">
        <v>42</v>
      </c>
      <c r="AL44">
        <v>4</v>
      </c>
      <c r="AM44">
        <v>7</v>
      </c>
      <c r="AN44">
        <v>50</v>
      </c>
      <c r="AO44">
        <v>88</v>
      </c>
      <c r="AP44">
        <v>145</v>
      </c>
      <c r="AQ44">
        <v>252</v>
      </c>
      <c r="AR44">
        <v>305</v>
      </c>
      <c r="AS44">
        <v>299</v>
      </c>
      <c r="AT44">
        <v>186</v>
      </c>
      <c r="AU44">
        <v>61</v>
      </c>
      <c r="AV44">
        <v>32</v>
      </c>
      <c r="AW44">
        <v>89</v>
      </c>
      <c r="AX44">
        <v>582</v>
      </c>
      <c r="AY44">
        <v>637</v>
      </c>
      <c r="AZ44">
        <v>656</v>
      </c>
      <c r="BA44">
        <v>631</v>
      </c>
      <c r="BB44">
        <v>411</v>
      </c>
      <c r="BC44">
        <v>153</v>
      </c>
      <c r="BD44">
        <v>71</v>
      </c>
      <c r="BE44">
        <v>46</v>
      </c>
      <c r="BF44">
        <v>14</v>
      </c>
      <c r="BG44">
        <v>43</v>
      </c>
      <c r="BH44">
        <v>215</v>
      </c>
      <c r="BI44">
        <v>203</v>
      </c>
      <c r="BJ44">
        <v>197</v>
      </c>
      <c r="BK44">
        <v>231</v>
      </c>
      <c r="BL44">
        <v>143</v>
      </c>
      <c r="BM44">
        <v>71</v>
      </c>
      <c r="BN44">
        <v>63</v>
      </c>
      <c r="BO44">
        <v>26</v>
      </c>
      <c r="BP44">
        <v>353</v>
      </c>
      <c r="BQ44">
        <v>0</v>
      </c>
      <c r="BR44">
        <v>0</v>
      </c>
      <c r="BS44">
        <v>6</v>
      </c>
      <c r="BT44">
        <v>19</v>
      </c>
      <c r="BU44">
        <v>34</v>
      </c>
      <c r="BV44">
        <v>69</v>
      </c>
      <c r="BW44">
        <v>100</v>
      </c>
      <c r="BX44">
        <v>75</v>
      </c>
      <c r="BY44">
        <v>37</v>
      </c>
      <c r="BZ44">
        <v>13</v>
      </c>
      <c r="CA44">
        <v>56</v>
      </c>
      <c r="CB44">
        <v>174</v>
      </c>
      <c r="CC44">
        <v>1414</v>
      </c>
      <c r="CD44">
        <v>3083</v>
      </c>
      <c r="CE44">
        <v>403</v>
      </c>
      <c r="CF44">
        <v>781</v>
      </c>
      <c r="CG44">
        <v>1338</v>
      </c>
      <c r="CH44">
        <v>3734</v>
      </c>
      <c r="CI44">
        <v>839</v>
      </c>
      <c r="CJ44">
        <v>3</v>
      </c>
      <c r="CK44">
        <v>5</v>
      </c>
      <c r="CL44">
        <v>94</v>
      </c>
      <c r="CM44">
        <v>165</v>
      </c>
      <c r="CN44">
        <v>1</v>
      </c>
      <c r="CO44">
        <v>4</v>
      </c>
      <c r="CP44">
        <v>16</v>
      </c>
      <c r="CQ44">
        <v>248</v>
      </c>
      <c r="CR44">
        <v>8</v>
      </c>
      <c r="CS44">
        <v>895</v>
      </c>
      <c r="CT44">
        <v>3277</v>
      </c>
      <c r="CU44">
        <v>1739</v>
      </c>
      <c r="CV44">
        <v>6</v>
      </c>
      <c r="CW44">
        <v>224</v>
      </c>
      <c r="CX44">
        <v>2097</v>
      </c>
      <c r="CY44">
        <v>2321</v>
      </c>
    </row>
    <row r="45" spans="1:103">
      <c r="A45">
        <v>25572</v>
      </c>
      <c r="B45">
        <v>55</v>
      </c>
      <c r="C45" t="s">
        <v>103</v>
      </c>
      <c r="D45" t="s">
        <v>104</v>
      </c>
      <c r="E45" t="s">
        <v>148</v>
      </c>
      <c r="F45">
        <v>61311</v>
      </c>
      <c r="G45">
        <v>6081</v>
      </c>
      <c r="H45">
        <v>1415</v>
      </c>
      <c r="I45">
        <v>3458</v>
      </c>
      <c r="J45">
        <v>1208</v>
      </c>
      <c r="K45">
        <v>3160</v>
      </c>
      <c r="L45">
        <v>2921</v>
      </c>
      <c r="N45">
        <v>53</v>
      </c>
      <c r="O45">
        <v>148</v>
      </c>
      <c r="P45">
        <v>875</v>
      </c>
      <c r="Q45">
        <v>958</v>
      </c>
      <c r="R45">
        <v>1042</v>
      </c>
      <c r="S45">
        <v>1135</v>
      </c>
      <c r="T45">
        <v>877</v>
      </c>
      <c r="U45">
        <v>534</v>
      </c>
      <c r="V45">
        <v>324</v>
      </c>
      <c r="W45">
        <v>135</v>
      </c>
      <c r="X45">
        <v>281</v>
      </c>
      <c r="Y45">
        <v>116</v>
      </c>
      <c r="AA45">
        <v>165</v>
      </c>
      <c r="AB45">
        <v>0</v>
      </c>
      <c r="AC45">
        <v>0</v>
      </c>
      <c r="AD45">
        <v>2</v>
      </c>
      <c r="AE45">
        <v>4</v>
      </c>
      <c r="AF45">
        <v>9</v>
      </c>
      <c r="AG45">
        <v>24</v>
      </c>
      <c r="AH45">
        <v>47</v>
      </c>
      <c r="AI45">
        <v>87</v>
      </c>
      <c r="AJ45">
        <v>66</v>
      </c>
      <c r="AK45">
        <v>42</v>
      </c>
      <c r="AL45">
        <v>5</v>
      </c>
      <c r="AM45">
        <v>7</v>
      </c>
      <c r="AN45">
        <v>53</v>
      </c>
      <c r="AO45">
        <v>90</v>
      </c>
      <c r="AP45">
        <v>146</v>
      </c>
      <c r="AQ45">
        <v>255</v>
      </c>
      <c r="AR45">
        <v>307</v>
      </c>
      <c r="AS45">
        <v>300</v>
      </c>
      <c r="AT45">
        <v>190</v>
      </c>
      <c r="AU45">
        <v>62</v>
      </c>
      <c r="AV45">
        <v>35</v>
      </c>
      <c r="AW45">
        <v>99</v>
      </c>
      <c r="AX45">
        <v>615</v>
      </c>
      <c r="AY45">
        <v>661</v>
      </c>
      <c r="AZ45">
        <v>690</v>
      </c>
      <c r="BA45">
        <v>655</v>
      </c>
      <c r="BB45">
        <v>427</v>
      </c>
      <c r="BC45">
        <v>157</v>
      </c>
      <c r="BD45">
        <v>73</v>
      </c>
      <c r="BE45">
        <v>46</v>
      </c>
      <c r="BF45">
        <v>13</v>
      </c>
      <c r="BG45">
        <v>42</v>
      </c>
      <c r="BH45">
        <v>207</v>
      </c>
      <c r="BI45">
        <v>207</v>
      </c>
      <c r="BJ45">
        <v>206</v>
      </c>
      <c r="BK45">
        <v>225</v>
      </c>
      <c r="BL45">
        <v>143</v>
      </c>
      <c r="BM45">
        <v>77</v>
      </c>
      <c r="BN45">
        <v>61</v>
      </c>
      <c r="BO45">
        <v>27</v>
      </c>
      <c r="BP45">
        <v>355</v>
      </c>
      <c r="BQ45">
        <v>0</v>
      </c>
      <c r="BR45">
        <v>0</v>
      </c>
      <c r="BS45">
        <v>6</v>
      </c>
      <c r="BT45">
        <v>19</v>
      </c>
      <c r="BU45">
        <v>34</v>
      </c>
      <c r="BV45">
        <v>71</v>
      </c>
      <c r="BW45">
        <v>101</v>
      </c>
      <c r="BX45">
        <v>74</v>
      </c>
      <c r="BY45">
        <v>37</v>
      </c>
      <c r="BZ45">
        <v>13</v>
      </c>
      <c r="CA45">
        <v>57</v>
      </c>
      <c r="CB45">
        <v>185</v>
      </c>
      <c r="CC45">
        <v>1438</v>
      </c>
      <c r="CD45">
        <v>3154</v>
      </c>
      <c r="CE45">
        <v>444</v>
      </c>
      <c r="CF45">
        <v>803</v>
      </c>
      <c r="CG45">
        <v>1417</v>
      </c>
      <c r="CH45">
        <v>3805</v>
      </c>
      <c r="CI45">
        <v>859</v>
      </c>
      <c r="CJ45">
        <v>3</v>
      </c>
      <c r="CK45">
        <v>5</v>
      </c>
      <c r="CL45">
        <v>95</v>
      </c>
      <c r="CM45">
        <v>171</v>
      </c>
      <c r="CN45">
        <v>2</v>
      </c>
      <c r="CO45">
        <v>5</v>
      </c>
      <c r="CP45">
        <v>17</v>
      </c>
      <c r="CQ45">
        <v>255</v>
      </c>
      <c r="CR45">
        <v>9</v>
      </c>
      <c r="CS45">
        <v>909</v>
      </c>
      <c r="CT45">
        <v>3385</v>
      </c>
      <c r="CU45">
        <v>1787</v>
      </c>
      <c r="CV45">
        <v>9</v>
      </c>
      <c r="CW45">
        <v>170</v>
      </c>
      <c r="CX45">
        <v>2076</v>
      </c>
      <c r="CY45">
        <v>2246</v>
      </c>
    </row>
    <row r="46" spans="1:103">
      <c r="A46">
        <v>27047</v>
      </c>
      <c r="B46">
        <v>55</v>
      </c>
      <c r="C46" t="s">
        <v>103</v>
      </c>
      <c r="D46" t="s">
        <v>104</v>
      </c>
      <c r="E46" t="s">
        <v>149</v>
      </c>
      <c r="F46">
        <v>63535</v>
      </c>
      <c r="G46">
        <v>6289</v>
      </c>
      <c r="H46">
        <v>1456</v>
      </c>
      <c r="I46">
        <v>3618</v>
      </c>
      <c r="J46">
        <v>1215</v>
      </c>
      <c r="K46">
        <v>3252</v>
      </c>
      <c r="L46">
        <v>3037</v>
      </c>
      <c r="N46">
        <v>57</v>
      </c>
      <c r="O46">
        <v>159</v>
      </c>
      <c r="P46">
        <v>905</v>
      </c>
      <c r="Q46">
        <v>1010</v>
      </c>
      <c r="R46">
        <v>1079</v>
      </c>
      <c r="S46">
        <v>1164</v>
      </c>
      <c r="T46">
        <v>898</v>
      </c>
      <c r="U46">
        <v>547</v>
      </c>
      <c r="V46">
        <v>333</v>
      </c>
      <c r="W46">
        <v>137</v>
      </c>
      <c r="X46">
        <v>300</v>
      </c>
      <c r="Y46">
        <v>120</v>
      </c>
      <c r="AA46">
        <v>180</v>
      </c>
      <c r="AB46">
        <v>0</v>
      </c>
      <c r="AC46">
        <v>0</v>
      </c>
      <c r="AD46">
        <v>2</v>
      </c>
      <c r="AE46">
        <v>4</v>
      </c>
      <c r="AF46">
        <v>9</v>
      </c>
      <c r="AG46">
        <v>26</v>
      </c>
      <c r="AH46">
        <v>48</v>
      </c>
      <c r="AI46">
        <v>93</v>
      </c>
      <c r="AJ46">
        <v>73</v>
      </c>
      <c r="AK46">
        <v>45</v>
      </c>
      <c r="AL46">
        <v>5</v>
      </c>
      <c r="AM46">
        <v>9</v>
      </c>
      <c r="AN46">
        <v>57</v>
      </c>
      <c r="AO46">
        <v>94</v>
      </c>
      <c r="AP46">
        <v>151</v>
      </c>
      <c r="AQ46">
        <v>258</v>
      </c>
      <c r="AR46">
        <v>315</v>
      </c>
      <c r="AS46">
        <v>307</v>
      </c>
      <c r="AT46">
        <v>196</v>
      </c>
      <c r="AU46">
        <v>64</v>
      </c>
      <c r="AV46">
        <v>37</v>
      </c>
      <c r="AW46">
        <v>110</v>
      </c>
      <c r="AX46">
        <v>646</v>
      </c>
      <c r="AY46">
        <v>695</v>
      </c>
      <c r="AZ46">
        <v>722</v>
      </c>
      <c r="BA46">
        <v>679</v>
      </c>
      <c r="BB46">
        <v>443</v>
      </c>
      <c r="BC46">
        <v>163</v>
      </c>
      <c r="BD46">
        <v>75</v>
      </c>
      <c r="BE46">
        <v>48</v>
      </c>
      <c r="BF46">
        <v>15</v>
      </c>
      <c r="BG46">
        <v>40</v>
      </c>
      <c r="BH46">
        <v>202</v>
      </c>
      <c r="BI46">
        <v>221</v>
      </c>
      <c r="BJ46">
        <v>206</v>
      </c>
      <c r="BK46">
        <v>227</v>
      </c>
      <c r="BL46">
        <v>140</v>
      </c>
      <c r="BM46">
        <v>77</v>
      </c>
      <c r="BN46">
        <v>62</v>
      </c>
      <c r="BO46">
        <v>25</v>
      </c>
      <c r="BP46">
        <v>363</v>
      </c>
      <c r="BQ46">
        <v>0</v>
      </c>
      <c r="BR46">
        <v>0</v>
      </c>
      <c r="BS46">
        <v>7</v>
      </c>
      <c r="BT46">
        <v>19</v>
      </c>
      <c r="BU46">
        <v>35</v>
      </c>
      <c r="BV46">
        <v>73</v>
      </c>
      <c r="BW46">
        <v>103</v>
      </c>
      <c r="BX46">
        <v>75</v>
      </c>
      <c r="BY46">
        <v>37</v>
      </c>
      <c r="BZ46">
        <v>14</v>
      </c>
      <c r="CA46">
        <v>60</v>
      </c>
      <c r="CB46">
        <v>197</v>
      </c>
      <c r="CC46">
        <v>1486</v>
      </c>
      <c r="CD46">
        <v>3316</v>
      </c>
      <c r="CE46">
        <v>459</v>
      </c>
      <c r="CF46">
        <v>771</v>
      </c>
      <c r="CG46">
        <v>1509</v>
      </c>
      <c r="CH46">
        <v>3944</v>
      </c>
      <c r="CI46">
        <v>836</v>
      </c>
      <c r="CJ46">
        <v>4</v>
      </c>
      <c r="CK46">
        <v>5</v>
      </c>
      <c r="CL46">
        <v>99</v>
      </c>
      <c r="CM46">
        <v>182</v>
      </c>
      <c r="CN46">
        <v>3</v>
      </c>
      <c r="CO46">
        <v>7</v>
      </c>
      <c r="CP46">
        <v>17</v>
      </c>
      <c r="CQ46">
        <v>271</v>
      </c>
      <c r="CR46">
        <v>12</v>
      </c>
      <c r="CS46">
        <v>931</v>
      </c>
      <c r="CT46">
        <v>3536</v>
      </c>
      <c r="CU46">
        <v>1822</v>
      </c>
      <c r="CV46">
        <v>19</v>
      </c>
      <c r="CW46">
        <v>208</v>
      </c>
      <c r="CX46">
        <v>2224</v>
      </c>
      <c r="CY46">
        <v>2432</v>
      </c>
    </row>
    <row r="47" spans="1:103">
      <c r="A47">
        <v>28522</v>
      </c>
      <c r="B47">
        <v>55</v>
      </c>
      <c r="C47" t="s">
        <v>103</v>
      </c>
      <c r="D47" t="s">
        <v>104</v>
      </c>
      <c r="E47" t="s">
        <v>150</v>
      </c>
      <c r="F47">
        <v>66630</v>
      </c>
      <c r="G47">
        <v>6520</v>
      </c>
      <c r="H47">
        <v>1489</v>
      </c>
      <c r="I47">
        <v>3755</v>
      </c>
      <c r="J47">
        <v>1276</v>
      </c>
      <c r="K47">
        <v>3346</v>
      </c>
      <c r="L47">
        <v>3174</v>
      </c>
      <c r="N47">
        <v>60</v>
      </c>
      <c r="O47">
        <v>166</v>
      </c>
      <c r="P47">
        <v>934</v>
      </c>
      <c r="Q47">
        <v>1051</v>
      </c>
      <c r="R47">
        <v>1128</v>
      </c>
      <c r="S47">
        <v>1202</v>
      </c>
      <c r="T47">
        <v>935</v>
      </c>
      <c r="U47">
        <v>556</v>
      </c>
      <c r="V47">
        <v>345</v>
      </c>
      <c r="W47">
        <v>143</v>
      </c>
      <c r="X47">
        <v>308</v>
      </c>
      <c r="Y47">
        <v>124</v>
      </c>
      <c r="AA47">
        <v>184</v>
      </c>
      <c r="AB47">
        <v>0</v>
      </c>
      <c r="AC47">
        <v>0</v>
      </c>
      <c r="AD47">
        <v>3</v>
      </c>
      <c r="AE47">
        <v>4</v>
      </c>
      <c r="AF47">
        <v>9</v>
      </c>
      <c r="AG47">
        <v>26</v>
      </c>
      <c r="AH47">
        <v>48</v>
      </c>
      <c r="AI47">
        <v>96</v>
      </c>
      <c r="AJ47">
        <v>77</v>
      </c>
      <c r="AK47">
        <v>45</v>
      </c>
      <c r="AL47">
        <v>5</v>
      </c>
      <c r="AM47">
        <v>9</v>
      </c>
      <c r="AN47">
        <v>58</v>
      </c>
      <c r="AO47">
        <v>94</v>
      </c>
      <c r="AP47">
        <v>155</v>
      </c>
      <c r="AQ47">
        <v>263</v>
      </c>
      <c r="AR47">
        <v>327</v>
      </c>
      <c r="AS47">
        <v>313</v>
      </c>
      <c r="AT47">
        <v>199</v>
      </c>
      <c r="AU47">
        <v>66</v>
      </c>
      <c r="AV47">
        <v>38</v>
      </c>
      <c r="AW47">
        <v>112</v>
      </c>
      <c r="AX47">
        <v>678</v>
      </c>
      <c r="AY47">
        <v>726</v>
      </c>
      <c r="AZ47">
        <v>753</v>
      </c>
      <c r="BA47">
        <v>703</v>
      </c>
      <c r="BB47">
        <v>456</v>
      </c>
      <c r="BC47">
        <v>164</v>
      </c>
      <c r="BD47">
        <v>77</v>
      </c>
      <c r="BE47">
        <v>48</v>
      </c>
      <c r="BF47">
        <v>17</v>
      </c>
      <c r="BG47">
        <v>45</v>
      </c>
      <c r="BH47">
        <v>198</v>
      </c>
      <c r="BI47">
        <v>231</v>
      </c>
      <c r="BJ47">
        <v>220</v>
      </c>
      <c r="BK47">
        <v>236</v>
      </c>
      <c r="BL47">
        <v>152</v>
      </c>
      <c r="BM47">
        <v>79</v>
      </c>
      <c r="BN47">
        <v>69</v>
      </c>
      <c r="BO47">
        <v>29</v>
      </c>
      <c r="BP47">
        <v>373</v>
      </c>
      <c r="BQ47">
        <v>0</v>
      </c>
      <c r="BR47">
        <v>1</v>
      </c>
      <c r="BS47">
        <v>7</v>
      </c>
      <c r="BT47">
        <v>19</v>
      </c>
      <c r="BU47">
        <v>36</v>
      </c>
      <c r="BV47">
        <v>75</v>
      </c>
      <c r="BW47">
        <v>105</v>
      </c>
      <c r="BX47">
        <v>78</v>
      </c>
      <c r="BY47">
        <v>38</v>
      </c>
      <c r="BZ47">
        <v>14</v>
      </c>
      <c r="CA47">
        <v>61</v>
      </c>
      <c r="CB47">
        <v>205</v>
      </c>
      <c r="CC47">
        <v>1517</v>
      </c>
      <c r="CD47">
        <v>3449</v>
      </c>
      <c r="CE47">
        <v>470</v>
      </c>
      <c r="CF47">
        <v>818</v>
      </c>
      <c r="CG47">
        <v>1602</v>
      </c>
      <c r="CH47">
        <v>4047</v>
      </c>
      <c r="CI47">
        <v>871</v>
      </c>
      <c r="CJ47">
        <v>4</v>
      </c>
      <c r="CK47">
        <v>5</v>
      </c>
      <c r="CL47">
        <v>101</v>
      </c>
      <c r="CM47">
        <v>187</v>
      </c>
      <c r="CN47">
        <v>3</v>
      </c>
      <c r="CO47">
        <v>8</v>
      </c>
      <c r="CP47">
        <v>17</v>
      </c>
      <c r="CQ47">
        <v>277</v>
      </c>
      <c r="CR47">
        <v>14</v>
      </c>
      <c r="CS47">
        <v>955</v>
      </c>
      <c r="CT47">
        <v>3685</v>
      </c>
      <c r="CU47">
        <v>1880</v>
      </c>
      <c r="CV47">
        <v>8</v>
      </c>
      <c r="CW47">
        <v>231</v>
      </c>
      <c r="CX47">
        <v>3095</v>
      </c>
      <c r="CY47">
        <v>3326</v>
      </c>
    </row>
    <row r="48" spans="1:103">
      <c r="A48">
        <v>29997</v>
      </c>
      <c r="B48">
        <v>55</v>
      </c>
      <c r="C48" t="s">
        <v>103</v>
      </c>
      <c r="D48" t="s">
        <v>104</v>
      </c>
      <c r="E48" t="s">
        <v>151</v>
      </c>
      <c r="F48">
        <v>69394</v>
      </c>
      <c r="G48">
        <v>6854</v>
      </c>
      <c r="H48">
        <v>1512</v>
      </c>
      <c r="I48">
        <v>3954</v>
      </c>
      <c r="J48">
        <v>1388</v>
      </c>
      <c r="K48">
        <v>3514</v>
      </c>
      <c r="L48">
        <v>3340</v>
      </c>
      <c r="N48">
        <v>63</v>
      </c>
      <c r="O48">
        <v>182</v>
      </c>
      <c r="P48">
        <v>994</v>
      </c>
      <c r="Q48">
        <v>1119</v>
      </c>
      <c r="R48">
        <v>1197</v>
      </c>
      <c r="S48">
        <v>1257</v>
      </c>
      <c r="T48">
        <v>977</v>
      </c>
      <c r="U48">
        <v>569</v>
      </c>
      <c r="V48">
        <v>349</v>
      </c>
      <c r="W48">
        <v>147</v>
      </c>
      <c r="X48">
        <v>316</v>
      </c>
      <c r="Y48">
        <v>124</v>
      </c>
      <c r="AA48">
        <v>192</v>
      </c>
      <c r="AB48">
        <v>0</v>
      </c>
      <c r="AC48">
        <v>0</v>
      </c>
      <c r="AD48">
        <v>3</v>
      </c>
      <c r="AE48">
        <v>4</v>
      </c>
      <c r="AF48">
        <v>9</v>
      </c>
      <c r="AG48">
        <v>26</v>
      </c>
      <c r="AH48">
        <v>49</v>
      </c>
      <c r="AI48">
        <v>100</v>
      </c>
      <c r="AJ48">
        <v>77</v>
      </c>
      <c r="AK48">
        <v>48</v>
      </c>
      <c r="AL48">
        <v>5</v>
      </c>
      <c r="AM48">
        <v>9</v>
      </c>
      <c r="AN48">
        <v>60</v>
      </c>
      <c r="AO48">
        <v>95</v>
      </c>
      <c r="AP48">
        <v>158</v>
      </c>
      <c r="AQ48">
        <v>268</v>
      </c>
      <c r="AR48">
        <v>335</v>
      </c>
      <c r="AS48">
        <v>314</v>
      </c>
      <c r="AT48">
        <v>201</v>
      </c>
      <c r="AU48">
        <v>67</v>
      </c>
      <c r="AV48">
        <v>39</v>
      </c>
      <c r="AW48">
        <v>121</v>
      </c>
      <c r="AX48">
        <v>704</v>
      </c>
      <c r="AY48">
        <v>767</v>
      </c>
      <c r="AZ48">
        <v>794</v>
      </c>
      <c r="BA48">
        <v>743</v>
      </c>
      <c r="BB48">
        <v>484</v>
      </c>
      <c r="BC48">
        <v>171</v>
      </c>
      <c r="BD48">
        <v>81</v>
      </c>
      <c r="BE48">
        <v>50</v>
      </c>
      <c r="BF48">
        <v>19</v>
      </c>
      <c r="BG48">
        <v>52</v>
      </c>
      <c r="BH48">
        <v>230</v>
      </c>
      <c r="BI48">
        <v>257</v>
      </c>
      <c r="BJ48">
        <v>245</v>
      </c>
      <c r="BK48">
        <v>246</v>
      </c>
      <c r="BL48">
        <v>158</v>
      </c>
      <c r="BM48">
        <v>84</v>
      </c>
      <c r="BN48">
        <v>67</v>
      </c>
      <c r="BO48">
        <v>30</v>
      </c>
      <c r="BP48">
        <v>382</v>
      </c>
      <c r="BQ48">
        <v>0</v>
      </c>
      <c r="BR48">
        <v>1</v>
      </c>
      <c r="BS48">
        <v>8</v>
      </c>
      <c r="BT48">
        <v>19</v>
      </c>
      <c r="BU48">
        <v>37</v>
      </c>
      <c r="BV48">
        <v>75</v>
      </c>
      <c r="BW48">
        <v>108</v>
      </c>
      <c r="BX48">
        <v>81</v>
      </c>
      <c r="BY48">
        <v>39</v>
      </c>
      <c r="BZ48">
        <v>14</v>
      </c>
      <c r="CA48">
        <v>67</v>
      </c>
      <c r="CB48">
        <v>221</v>
      </c>
      <c r="CC48">
        <v>1607</v>
      </c>
      <c r="CD48">
        <v>3613</v>
      </c>
      <c r="CE48">
        <v>513</v>
      </c>
      <c r="CF48">
        <v>833</v>
      </c>
      <c r="CG48">
        <v>1725</v>
      </c>
      <c r="CH48">
        <v>4272</v>
      </c>
      <c r="CI48">
        <v>857</v>
      </c>
      <c r="CJ48">
        <v>4</v>
      </c>
      <c r="CK48">
        <v>5</v>
      </c>
      <c r="CL48">
        <v>102</v>
      </c>
      <c r="CM48">
        <v>191</v>
      </c>
      <c r="CN48">
        <v>3</v>
      </c>
      <c r="CO48">
        <v>11</v>
      </c>
      <c r="CP48">
        <v>17</v>
      </c>
      <c r="CQ48">
        <v>281</v>
      </c>
      <c r="CR48">
        <v>18</v>
      </c>
      <c r="CS48">
        <v>981</v>
      </c>
      <c r="CT48">
        <v>3841</v>
      </c>
      <c r="CU48">
        <v>2032</v>
      </c>
      <c r="CV48">
        <v>8</v>
      </c>
      <c r="CW48">
        <v>334</v>
      </c>
      <c r="CX48">
        <v>2764</v>
      </c>
      <c r="CY48">
        <v>3098</v>
      </c>
    </row>
    <row r="49" spans="1:103">
      <c r="A49">
        <v>31472</v>
      </c>
      <c r="B49">
        <v>55</v>
      </c>
      <c r="C49" t="s">
        <v>103</v>
      </c>
      <c r="D49" t="s">
        <v>104</v>
      </c>
      <c r="E49" t="s">
        <v>152</v>
      </c>
      <c r="F49">
        <v>72566</v>
      </c>
      <c r="G49">
        <v>7314</v>
      </c>
      <c r="H49">
        <v>1544</v>
      </c>
      <c r="I49">
        <v>4215</v>
      </c>
      <c r="J49">
        <v>1555</v>
      </c>
      <c r="K49">
        <v>3699</v>
      </c>
      <c r="L49">
        <v>3615</v>
      </c>
      <c r="N49">
        <v>73</v>
      </c>
      <c r="O49">
        <v>208</v>
      </c>
      <c r="P49">
        <v>1084</v>
      </c>
      <c r="Q49">
        <v>1199</v>
      </c>
      <c r="R49">
        <v>1277</v>
      </c>
      <c r="S49">
        <v>1320</v>
      </c>
      <c r="T49">
        <v>1010</v>
      </c>
      <c r="U49">
        <v>596</v>
      </c>
      <c r="V49">
        <v>379</v>
      </c>
      <c r="W49">
        <v>168</v>
      </c>
      <c r="X49">
        <v>327</v>
      </c>
      <c r="Y49">
        <v>127</v>
      </c>
      <c r="AA49">
        <v>200</v>
      </c>
      <c r="AB49">
        <v>0</v>
      </c>
      <c r="AC49">
        <v>0</v>
      </c>
      <c r="AD49">
        <v>3</v>
      </c>
      <c r="AE49">
        <v>4</v>
      </c>
      <c r="AF49">
        <v>9</v>
      </c>
      <c r="AG49">
        <v>30</v>
      </c>
      <c r="AH49">
        <v>52</v>
      </c>
      <c r="AI49">
        <v>101</v>
      </c>
      <c r="AJ49">
        <v>80</v>
      </c>
      <c r="AK49">
        <v>48</v>
      </c>
      <c r="AL49">
        <v>6</v>
      </c>
      <c r="AM49">
        <v>11</v>
      </c>
      <c r="AN49">
        <v>60</v>
      </c>
      <c r="AO49">
        <v>98</v>
      </c>
      <c r="AP49">
        <v>161</v>
      </c>
      <c r="AQ49">
        <v>274</v>
      </c>
      <c r="AR49">
        <v>338</v>
      </c>
      <c r="AS49">
        <v>316</v>
      </c>
      <c r="AT49">
        <v>209</v>
      </c>
      <c r="AU49">
        <v>71</v>
      </c>
      <c r="AV49">
        <v>41</v>
      </c>
      <c r="AW49">
        <v>136</v>
      </c>
      <c r="AX49">
        <v>756</v>
      </c>
      <c r="AY49">
        <v>819</v>
      </c>
      <c r="AZ49">
        <v>846</v>
      </c>
      <c r="BA49">
        <v>790</v>
      </c>
      <c r="BB49">
        <v>503</v>
      </c>
      <c r="BC49">
        <v>178</v>
      </c>
      <c r="BD49">
        <v>89</v>
      </c>
      <c r="BE49">
        <v>57</v>
      </c>
      <c r="BF49">
        <v>26</v>
      </c>
      <c r="BG49">
        <v>61</v>
      </c>
      <c r="BH49">
        <v>268</v>
      </c>
      <c r="BI49">
        <v>282</v>
      </c>
      <c r="BJ49">
        <v>270</v>
      </c>
      <c r="BK49">
        <v>256</v>
      </c>
      <c r="BL49">
        <v>169</v>
      </c>
      <c r="BM49">
        <v>102</v>
      </c>
      <c r="BN49">
        <v>81</v>
      </c>
      <c r="BO49">
        <v>40</v>
      </c>
      <c r="BP49">
        <v>391</v>
      </c>
      <c r="BQ49">
        <v>0</v>
      </c>
      <c r="BR49">
        <v>1</v>
      </c>
      <c r="BS49">
        <v>8</v>
      </c>
      <c r="BT49">
        <v>19</v>
      </c>
      <c r="BU49">
        <v>37</v>
      </c>
      <c r="BV49">
        <v>77</v>
      </c>
      <c r="BW49">
        <v>110</v>
      </c>
      <c r="BX49">
        <v>82</v>
      </c>
      <c r="BY49">
        <v>42</v>
      </c>
      <c r="BZ49">
        <v>15</v>
      </c>
      <c r="CA49">
        <v>69</v>
      </c>
      <c r="CB49">
        <v>238</v>
      </c>
      <c r="CC49">
        <v>1667</v>
      </c>
      <c r="CD49">
        <v>3866</v>
      </c>
      <c r="CE49">
        <v>601</v>
      </c>
      <c r="CF49">
        <v>873</v>
      </c>
      <c r="CG49">
        <v>1878</v>
      </c>
      <c r="CH49">
        <v>4539</v>
      </c>
      <c r="CI49">
        <v>897</v>
      </c>
      <c r="CJ49">
        <v>4</v>
      </c>
      <c r="CK49">
        <v>5</v>
      </c>
      <c r="CL49">
        <v>104</v>
      </c>
      <c r="CM49">
        <v>201</v>
      </c>
      <c r="CN49">
        <v>2</v>
      </c>
      <c r="CO49">
        <v>11</v>
      </c>
      <c r="CP49">
        <v>20</v>
      </c>
      <c r="CQ49">
        <v>286</v>
      </c>
      <c r="CR49">
        <v>21</v>
      </c>
      <c r="CS49">
        <v>1026</v>
      </c>
      <c r="CT49">
        <v>4056</v>
      </c>
      <c r="CU49">
        <v>2232</v>
      </c>
      <c r="CV49">
        <v>11</v>
      </c>
      <c r="CW49">
        <v>460</v>
      </c>
      <c r="CX49">
        <v>3172</v>
      </c>
      <c r="CY49">
        <v>3632</v>
      </c>
    </row>
    <row r="50" spans="1:103">
      <c r="A50">
        <v>32947</v>
      </c>
      <c r="B50">
        <v>55</v>
      </c>
      <c r="C50" t="s">
        <v>103</v>
      </c>
      <c r="D50" t="s">
        <v>104</v>
      </c>
      <c r="E50" t="s">
        <v>153</v>
      </c>
      <c r="F50">
        <v>75570</v>
      </c>
      <c r="G50">
        <v>7660</v>
      </c>
      <c r="H50">
        <v>1591</v>
      </c>
      <c r="I50">
        <v>4438</v>
      </c>
      <c r="J50">
        <v>1631</v>
      </c>
      <c r="K50">
        <v>3861</v>
      </c>
      <c r="L50">
        <v>3799</v>
      </c>
      <c r="N50">
        <v>82</v>
      </c>
      <c r="O50">
        <v>228</v>
      </c>
      <c r="P50">
        <v>1145</v>
      </c>
      <c r="Q50">
        <v>1261</v>
      </c>
      <c r="R50">
        <v>1337</v>
      </c>
      <c r="S50">
        <v>1387</v>
      </c>
      <c r="T50">
        <v>1049</v>
      </c>
      <c r="U50">
        <v>609</v>
      </c>
      <c r="V50">
        <v>389</v>
      </c>
      <c r="W50">
        <v>173</v>
      </c>
      <c r="X50">
        <v>334</v>
      </c>
      <c r="Y50">
        <v>133</v>
      </c>
      <c r="AA50">
        <v>201</v>
      </c>
      <c r="AB50">
        <v>0</v>
      </c>
      <c r="AC50">
        <v>0</v>
      </c>
      <c r="AD50">
        <v>3</v>
      </c>
      <c r="AE50">
        <v>4</v>
      </c>
      <c r="AF50">
        <v>10</v>
      </c>
      <c r="AG50">
        <v>30</v>
      </c>
      <c r="AH50">
        <v>51</v>
      </c>
      <c r="AI50">
        <v>101</v>
      </c>
      <c r="AJ50">
        <v>82</v>
      </c>
      <c r="AK50">
        <v>53</v>
      </c>
      <c r="AL50">
        <v>7</v>
      </c>
      <c r="AM50">
        <v>12</v>
      </c>
      <c r="AN50">
        <v>65</v>
      </c>
      <c r="AO50">
        <v>103</v>
      </c>
      <c r="AP50">
        <v>168</v>
      </c>
      <c r="AQ50">
        <v>282</v>
      </c>
      <c r="AR50">
        <v>350</v>
      </c>
      <c r="AS50">
        <v>317</v>
      </c>
      <c r="AT50">
        <v>213</v>
      </c>
      <c r="AU50">
        <v>74</v>
      </c>
      <c r="AV50">
        <v>51</v>
      </c>
      <c r="AW50">
        <v>153</v>
      </c>
      <c r="AX50">
        <v>805</v>
      </c>
      <c r="AY50">
        <v>853</v>
      </c>
      <c r="AZ50">
        <v>884</v>
      </c>
      <c r="BA50">
        <v>827</v>
      </c>
      <c r="BB50">
        <v>528</v>
      </c>
      <c r="BC50">
        <v>186</v>
      </c>
      <c r="BD50">
        <v>93</v>
      </c>
      <c r="BE50">
        <v>58</v>
      </c>
      <c r="BF50">
        <v>24</v>
      </c>
      <c r="BG50">
        <v>63</v>
      </c>
      <c r="BH50">
        <v>275</v>
      </c>
      <c r="BI50">
        <v>305</v>
      </c>
      <c r="BJ50">
        <v>285</v>
      </c>
      <c r="BK50">
        <v>278</v>
      </c>
      <c r="BL50">
        <v>171</v>
      </c>
      <c r="BM50">
        <v>106</v>
      </c>
      <c r="BN50">
        <v>83</v>
      </c>
      <c r="BO50">
        <v>41</v>
      </c>
      <c r="BP50">
        <v>400</v>
      </c>
      <c r="BQ50">
        <v>0</v>
      </c>
      <c r="BR50">
        <v>1</v>
      </c>
      <c r="BS50">
        <v>9</v>
      </c>
      <c r="BT50">
        <v>19</v>
      </c>
      <c r="BU50">
        <v>40</v>
      </c>
      <c r="BV50">
        <v>77</v>
      </c>
      <c r="BW50">
        <v>113</v>
      </c>
      <c r="BX50">
        <v>83</v>
      </c>
      <c r="BY50">
        <v>43</v>
      </c>
      <c r="BZ50">
        <v>15</v>
      </c>
      <c r="CA50">
        <v>73</v>
      </c>
      <c r="CB50">
        <v>259</v>
      </c>
      <c r="CC50">
        <v>1718</v>
      </c>
      <c r="CD50">
        <v>4039</v>
      </c>
      <c r="CE50">
        <v>692</v>
      </c>
      <c r="CF50">
        <v>879</v>
      </c>
      <c r="CG50">
        <v>2024</v>
      </c>
      <c r="CH50">
        <v>4702</v>
      </c>
      <c r="CI50">
        <v>934</v>
      </c>
      <c r="CJ50">
        <v>4</v>
      </c>
      <c r="CK50">
        <v>6</v>
      </c>
      <c r="CL50">
        <v>105</v>
      </c>
      <c r="CM50">
        <v>208</v>
      </c>
      <c r="CN50">
        <v>2</v>
      </c>
      <c r="CO50">
        <v>9</v>
      </c>
      <c r="CP50">
        <v>21</v>
      </c>
      <c r="CQ50">
        <v>296</v>
      </c>
      <c r="CR50">
        <v>17</v>
      </c>
      <c r="CS50">
        <v>1051</v>
      </c>
      <c r="CT50">
        <v>4255</v>
      </c>
      <c r="CU50">
        <v>2354</v>
      </c>
      <c r="CV50">
        <v>7</v>
      </c>
      <c r="CW50">
        <v>346</v>
      </c>
      <c r="CX50">
        <v>3004</v>
      </c>
      <c r="CY50">
        <v>3350</v>
      </c>
    </row>
    <row r="51" spans="1:103">
      <c r="A51">
        <v>34422</v>
      </c>
      <c r="B51">
        <v>55</v>
      </c>
      <c r="C51" t="s">
        <v>103</v>
      </c>
      <c r="D51" t="s">
        <v>104</v>
      </c>
      <c r="E51" t="s">
        <v>154</v>
      </c>
      <c r="F51">
        <v>77997</v>
      </c>
      <c r="G51">
        <v>7964</v>
      </c>
      <c r="H51">
        <v>1608</v>
      </c>
      <c r="I51">
        <v>4582</v>
      </c>
      <c r="J51">
        <v>1774</v>
      </c>
      <c r="K51">
        <v>3997</v>
      </c>
      <c r="L51">
        <v>3967</v>
      </c>
      <c r="N51">
        <v>86</v>
      </c>
      <c r="O51">
        <v>245</v>
      </c>
      <c r="P51">
        <v>1211</v>
      </c>
      <c r="Q51">
        <v>1308</v>
      </c>
      <c r="R51">
        <v>1390</v>
      </c>
      <c r="S51">
        <v>1441</v>
      </c>
      <c r="T51">
        <v>1079</v>
      </c>
      <c r="U51">
        <v>629</v>
      </c>
      <c r="V51">
        <v>397</v>
      </c>
      <c r="W51">
        <v>178</v>
      </c>
      <c r="X51">
        <v>339</v>
      </c>
      <c r="Y51">
        <v>135</v>
      </c>
      <c r="AA51">
        <v>204</v>
      </c>
      <c r="AB51">
        <v>0</v>
      </c>
      <c r="AC51">
        <v>0</v>
      </c>
      <c r="AD51">
        <v>3</v>
      </c>
      <c r="AE51">
        <v>4</v>
      </c>
      <c r="AF51">
        <v>10</v>
      </c>
      <c r="AG51">
        <v>30</v>
      </c>
      <c r="AH51">
        <v>52</v>
      </c>
      <c r="AI51">
        <v>101</v>
      </c>
      <c r="AJ51">
        <v>82</v>
      </c>
      <c r="AK51">
        <v>57</v>
      </c>
      <c r="AL51">
        <v>7</v>
      </c>
      <c r="AM51">
        <v>12</v>
      </c>
      <c r="AN51">
        <v>65</v>
      </c>
      <c r="AO51">
        <v>105</v>
      </c>
      <c r="AP51">
        <v>170</v>
      </c>
      <c r="AQ51">
        <v>284</v>
      </c>
      <c r="AR51">
        <v>355</v>
      </c>
      <c r="AS51">
        <v>321</v>
      </c>
      <c r="AT51">
        <v>215</v>
      </c>
      <c r="AU51">
        <v>74</v>
      </c>
      <c r="AV51">
        <v>51</v>
      </c>
      <c r="AW51">
        <v>162</v>
      </c>
      <c r="AX51">
        <v>841</v>
      </c>
      <c r="AY51">
        <v>876</v>
      </c>
      <c r="AZ51">
        <v>909</v>
      </c>
      <c r="BA51">
        <v>857</v>
      </c>
      <c r="BB51">
        <v>539</v>
      </c>
      <c r="BC51">
        <v>193</v>
      </c>
      <c r="BD51">
        <v>94</v>
      </c>
      <c r="BE51">
        <v>60</v>
      </c>
      <c r="BF51">
        <v>28</v>
      </c>
      <c r="BG51">
        <v>71</v>
      </c>
      <c r="BH51">
        <v>305</v>
      </c>
      <c r="BI51">
        <v>327</v>
      </c>
      <c r="BJ51">
        <v>311</v>
      </c>
      <c r="BK51">
        <v>300</v>
      </c>
      <c r="BL51">
        <v>185</v>
      </c>
      <c r="BM51">
        <v>115</v>
      </c>
      <c r="BN51">
        <v>88</v>
      </c>
      <c r="BO51">
        <v>44</v>
      </c>
      <c r="BP51">
        <v>402</v>
      </c>
      <c r="BQ51">
        <v>0</v>
      </c>
      <c r="BR51">
        <v>1</v>
      </c>
      <c r="BS51">
        <v>9</v>
      </c>
      <c r="BT51">
        <v>19</v>
      </c>
      <c r="BU51">
        <v>41</v>
      </c>
      <c r="BV51">
        <v>77</v>
      </c>
      <c r="BW51">
        <v>113</v>
      </c>
      <c r="BX51">
        <v>84</v>
      </c>
      <c r="BY51">
        <v>43</v>
      </c>
      <c r="BZ51">
        <v>15</v>
      </c>
      <c r="CA51">
        <v>76</v>
      </c>
      <c r="CB51">
        <v>271</v>
      </c>
      <c r="CC51">
        <v>1754</v>
      </c>
      <c r="CD51">
        <v>4155</v>
      </c>
      <c r="CE51">
        <v>739</v>
      </c>
      <c r="CF51">
        <v>969</v>
      </c>
      <c r="CG51">
        <v>2114</v>
      </c>
      <c r="CH51">
        <v>4814</v>
      </c>
      <c r="CI51">
        <v>1036</v>
      </c>
      <c r="CJ51">
        <v>4</v>
      </c>
      <c r="CK51">
        <v>6</v>
      </c>
      <c r="CL51">
        <v>106</v>
      </c>
      <c r="CM51">
        <v>212</v>
      </c>
      <c r="CN51">
        <v>2</v>
      </c>
      <c r="CO51">
        <v>9</v>
      </c>
      <c r="CP51">
        <v>22</v>
      </c>
      <c r="CQ51">
        <v>299</v>
      </c>
      <c r="CR51">
        <v>18</v>
      </c>
      <c r="CS51">
        <v>1075</v>
      </c>
      <c r="CT51">
        <v>4351</v>
      </c>
      <c r="CU51">
        <v>2538</v>
      </c>
      <c r="CV51">
        <v>5</v>
      </c>
      <c r="CW51">
        <v>304</v>
      </c>
      <c r="CX51">
        <v>2427</v>
      </c>
      <c r="CY51">
        <v>2731</v>
      </c>
    </row>
    <row r="52" spans="1:103">
      <c r="A52">
        <v>35897</v>
      </c>
      <c r="B52">
        <v>55</v>
      </c>
      <c r="C52" t="s">
        <v>103</v>
      </c>
      <c r="D52" t="s">
        <v>104</v>
      </c>
      <c r="E52" t="s">
        <v>155</v>
      </c>
      <c r="F52">
        <v>80467</v>
      </c>
      <c r="G52">
        <v>8236</v>
      </c>
      <c r="H52">
        <v>1621</v>
      </c>
      <c r="I52">
        <v>4736</v>
      </c>
      <c r="J52">
        <v>1879</v>
      </c>
      <c r="K52">
        <v>4133</v>
      </c>
      <c r="L52">
        <v>4103</v>
      </c>
      <c r="N52">
        <v>89</v>
      </c>
      <c r="O52">
        <v>267</v>
      </c>
      <c r="P52">
        <v>1263</v>
      </c>
      <c r="Q52">
        <v>1355</v>
      </c>
      <c r="R52">
        <v>1443</v>
      </c>
      <c r="S52">
        <v>1486</v>
      </c>
      <c r="T52">
        <v>1108</v>
      </c>
      <c r="U52">
        <v>637</v>
      </c>
      <c r="V52">
        <v>403</v>
      </c>
      <c r="W52">
        <v>185</v>
      </c>
      <c r="X52">
        <v>340</v>
      </c>
      <c r="Y52">
        <v>136</v>
      </c>
      <c r="AA52">
        <v>204</v>
      </c>
      <c r="AB52">
        <v>0</v>
      </c>
      <c r="AC52">
        <v>0</v>
      </c>
      <c r="AD52">
        <v>3</v>
      </c>
      <c r="AE52">
        <v>4</v>
      </c>
      <c r="AF52">
        <v>10</v>
      </c>
      <c r="AG52">
        <v>30</v>
      </c>
      <c r="AH52">
        <v>53</v>
      </c>
      <c r="AI52">
        <v>101</v>
      </c>
      <c r="AJ52">
        <v>82</v>
      </c>
      <c r="AK52">
        <v>57</v>
      </c>
      <c r="AL52">
        <v>7</v>
      </c>
      <c r="AM52">
        <v>13</v>
      </c>
      <c r="AN52">
        <v>67</v>
      </c>
      <c r="AO52">
        <v>107</v>
      </c>
      <c r="AP52">
        <v>172</v>
      </c>
      <c r="AQ52">
        <v>285</v>
      </c>
      <c r="AR52">
        <v>358</v>
      </c>
      <c r="AS52">
        <v>321</v>
      </c>
      <c r="AT52">
        <v>215</v>
      </c>
      <c r="AU52">
        <v>76</v>
      </c>
      <c r="AV52">
        <v>53</v>
      </c>
      <c r="AW52">
        <v>175</v>
      </c>
      <c r="AX52">
        <v>873</v>
      </c>
      <c r="AY52">
        <v>903</v>
      </c>
      <c r="AZ52">
        <v>941</v>
      </c>
      <c r="BA52">
        <v>876</v>
      </c>
      <c r="BB52">
        <v>551</v>
      </c>
      <c r="BC52">
        <v>200</v>
      </c>
      <c r="BD52">
        <v>100</v>
      </c>
      <c r="BE52">
        <v>64</v>
      </c>
      <c r="BF52">
        <v>29</v>
      </c>
      <c r="BG52">
        <v>79</v>
      </c>
      <c r="BH52">
        <v>323</v>
      </c>
      <c r="BI52">
        <v>345</v>
      </c>
      <c r="BJ52">
        <v>330</v>
      </c>
      <c r="BK52">
        <v>325</v>
      </c>
      <c r="BL52">
        <v>199</v>
      </c>
      <c r="BM52">
        <v>116</v>
      </c>
      <c r="BN52">
        <v>88</v>
      </c>
      <c r="BO52">
        <v>45</v>
      </c>
      <c r="BP52">
        <v>404</v>
      </c>
      <c r="BQ52">
        <v>0</v>
      </c>
      <c r="BR52">
        <v>1</v>
      </c>
      <c r="BS52">
        <v>10</v>
      </c>
      <c r="BT52">
        <v>19</v>
      </c>
      <c r="BU52">
        <v>41</v>
      </c>
      <c r="BV52">
        <v>77</v>
      </c>
      <c r="BW52">
        <v>114</v>
      </c>
      <c r="BX52">
        <v>84</v>
      </c>
      <c r="BY52">
        <v>43</v>
      </c>
      <c r="BZ52">
        <v>15</v>
      </c>
      <c r="CA52">
        <v>82</v>
      </c>
      <c r="CB52">
        <v>279</v>
      </c>
      <c r="CC52">
        <v>1786</v>
      </c>
      <c r="CD52">
        <v>4285</v>
      </c>
      <c r="CE52">
        <v>769</v>
      </c>
      <c r="CF52">
        <v>1035</v>
      </c>
      <c r="CG52">
        <v>2209</v>
      </c>
      <c r="CH52">
        <v>4926</v>
      </c>
      <c r="CI52">
        <v>1101</v>
      </c>
      <c r="CJ52">
        <v>4</v>
      </c>
      <c r="CK52">
        <v>6</v>
      </c>
      <c r="CL52">
        <v>107</v>
      </c>
      <c r="CM52">
        <v>212</v>
      </c>
      <c r="CN52">
        <v>2</v>
      </c>
      <c r="CO52">
        <v>9</v>
      </c>
      <c r="CP52">
        <v>22</v>
      </c>
      <c r="CQ52">
        <v>301</v>
      </c>
      <c r="CR52">
        <v>17</v>
      </c>
      <c r="CS52">
        <v>1085</v>
      </c>
      <c r="CT52">
        <v>4453</v>
      </c>
      <c r="CU52">
        <v>2698</v>
      </c>
      <c r="CV52">
        <v>1</v>
      </c>
      <c r="CW52">
        <v>272</v>
      </c>
      <c r="CX52">
        <v>2470</v>
      </c>
      <c r="CY52">
        <v>2742</v>
      </c>
    </row>
    <row r="53" spans="1:103">
      <c r="A53">
        <v>37372</v>
      </c>
      <c r="B53">
        <v>55</v>
      </c>
      <c r="C53" t="s">
        <v>103</v>
      </c>
      <c r="D53" t="s">
        <v>104</v>
      </c>
      <c r="E53" t="s">
        <v>156</v>
      </c>
      <c r="F53">
        <v>83967</v>
      </c>
      <c r="G53">
        <v>8566</v>
      </c>
      <c r="H53">
        <v>1663</v>
      </c>
      <c r="I53">
        <v>4974</v>
      </c>
      <c r="J53">
        <v>1929</v>
      </c>
      <c r="K53">
        <v>4304</v>
      </c>
      <c r="L53">
        <v>4249</v>
      </c>
      <c r="M53">
        <v>13</v>
      </c>
      <c r="N53">
        <v>104</v>
      </c>
      <c r="O53">
        <v>303</v>
      </c>
      <c r="P53">
        <v>1322</v>
      </c>
      <c r="Q53">
        <v>1423</v>
      </c>
      <c r="R53">
        <v>1488</v>
      </c>
      <c r="S53">
        <v>1538</v>
      </c>
      <c r="T53">
        <v>1136</v>
      </c>
      <c r="U53">
        <v>656</v>
      </c>
      <c r="V53">
        <v>412</v>
      </c>
      <c r="W53">
        <v>184</v>
      </c>
      <c r="X53">
        <v>353</v>
      </c>
      <c r="Y53">
        <v>144</v>
      </c>
      <c r="Z53">
        <v>0</v>
      </c>
      <c r="AA53">
        <v>209</v>
      </c>
      <c r="AB53">
        <v>0</v>
      </c>
      <c r="AC53">
        <v>0</v>
      </c>
      <c r="AD53">
        <v>4</v>
      </c>
      <c r="AE53">
        <v>4</v>
      </c>
      <c r="AF53">
        <v>11</v>
      </c>
      <c r="AG53">
        <v>32</v>
      </c>
      <c r="AH53">
        <v>55</v>
      </c>
      <c r="AI53">
        <v>103</v>
      </c>
      <c r="AJ53">
        <v>85</v>
      </c>
      <c r="AK53">
        <v>59</v>
      </c>
      <c r="AL53">
        <v>7</v>
      </c>
      <c r="AM53">
        <v>15</v>
      </c>
      <c r="AN53">
        <v>71</v>
      </c>
      <c r="AO53">
        <v>110</v>
      </c>
      <c r="AP53">
        <v>178</v>
      </c>
      <c r="AQ53">
        <v>286</v>
      </c>
      <c r="AR53">
        <v>369</v>
      </c>
      <c r="AS53">
        <v>330</v>
      </c>
      <c r="AT53">
        <v>220</v>
      </c>
      <c r="AU53">
        <v>77</v>
      </c>
      <c r="AV53">
        <v>68</v>
      </c>
      <c r="AW53">
        <v>202</v>
      </c>
      <c r="AX53">
        <v>910</v>
      </c>
      <c r="AY53">
        <v>955</v>
      </c>
      <c r="AZ53">
        <v>983</v>
      </c>
      <c r="BA53">
        <v>914</v>
      </c>
      <c r="BB53">
        <v>565</v>
      </c>
      <c r="BC53">
        <v>211</v>
      </c>
      <c r="BD53">
        <v>105</v>
      </c>
      <c r="BE53">
        <v>61</v>
      </c>
      <c r="BF53">
        <v>29</v>
      </c>
      <c r="BG53">
        <v>86</v>
      </c>
      <c r="BH53">
        <v>341</v>
      </c>
      <c r="BI53">
        <v>358</v>
      </c>
      <c r="BJ53">
        <v>327</v>
      </c>
      <c r="BK53">
        <v>338</v>
      </c>
      <c r="BL53">
        <v>202</v>
      </c>
      <c r="BM53">
        <v>115</v>
      </c>
      <c r="BN53">
        <v>87</v>
      </c>
      <c r="BO53">
        <v>46</v>
      </c>
      <c r="BP53">
        <v>414</v>
      </c>
      <c r="BQ53">
        <v>0</v>
      </c>
      <c r="BR53">
        <v>1</v>
      </c>
      <c r="BS53">
        <v>11</v>
      </c>
      <c r="BT53">
        <v>20</v>
      </c>
      <c r="BU53">
        <v>43</v>
      </c>
      <c r="BV53">
        <v>78</v>
      </c>
      <c r="BW53">
        <v>116</v>
      </c>
      <c r="BX53">
        <v>85</v>
      </c>
      <c r="BY53">
        <v>45</v>
      </c>
      <c r="BZ53">
        <v>15</v>
      </c>
      <c r="CA53">
        <v>88</v>
      </c>
      <c r="CB53">
        <v>294</v>
      </c>
      <c r="CC53">
        <v>1855</v>
      </c>
      <c r="CD53">
        <v>4557</v>
      </c>
      <c r="CE53">
        <v>833</v>
      </c>
      <c r="CF53">
        <v>939</v>
      </c>
      <c r="CG53">
        <v>2391</v>
      </c>
      <c r="CH53">
        <v>5129</v>
      </c>
      <c r="CI53">
        <v>1046</v>
      </c>
      <c r="CJ53">
        <v>4</v>
      </c>
      <c r="CK53">
        <v>6</v>
      </c>
      <c r="CL53">
        <v>108</v>
      </c>
      <c r="CM53">
        <v>227</v>
      </c>
      <c r="CN53">
        <v>3</v>
      </c>
      <c r="CO53">
        <v>5</v>
      </c>
      <c r="CP53">
        <v>30</v>
      </c>
      <c r="CQ53">
        <v>314</v>
      </c>
      <c r="CR53">
        <v>9</v>
      </c>
      <c r="CS53">
        <v>1123</v>
      </c>
      <c r="CT53">
        <v>4683</v>
      </c>
      <c r="CU53">
        <v>2760</v>
      </c>
      <c r="CV53">
        <v>13</v>
      </c>
      <c r="CW53">
        <v>330</v>
      </c>
      <c r="CX53">
        <v>3500</v>
      </c>
      <c r="CY53">
        <v>3830</v>
      </c>
    </row>
    <row r="54" spans="1:103">
      <c r="A54">
        <v>38847</v>
      </c>
      <c r="B54">
        <v>55</v>
      </c>
      <c r="C54" t="s">
        <v>103</v>
      </c>
      <c r="D54" t="s">
        <v>104</v>
      </c>
      <c r="E54" t="s">
        <v>157</v>
      </c>
      <c r="F54">
        <v>87826</v>
      </c>
      <c r="G54">
        <v>8901</v>
      </c>
      <c r="H54">
        <v>1694</v>
      </c>
      <c r="I54">
        <v>5207</v>
      </c>
      <c r="J54">
        <v>2000</v>
      </c>
      <c r="K54">
        <v>4476</v>
      </c>
      <c r="L54">
        <v>4407</v>
      </c>
      <c r="M54">
        <v>18</v>
      </c>
      <c r="N54">
        <v>115</v>
      </c>
      <c r="O54">
        <v>325</v>
      </c>
      <c r="P54">
        <v>1390</v>
      </c>
      <c r="Q54">
        <v>1492</v>
      </c>
      <c r="R54">
        <v>1533</v>
      </c>
      <c r="S54">
        <v>1591</v>
      </c>
      <c r="T54">
        <v>1181</v>
      </c>
      <c r="U54">
        <v>667</v>
      </c>
      <c r="V54">
        <v>419</v>
      </c>
      <c r="W54">
        <v>188</v>
      </c>
      <c r="X54">
        <v>362</v>
      </c>
      <c r="Y54">
        <v>149</v>
      </c>
      <c r="Z54">
        <v>0</v>
      </c>
      <c r="AA54">
        <v>213</v>
      </c>
      <c r="AB54">
        <v>0</v>
      </c>
      <c r="AC54">
        <v>0</v>
      </c>
      <c r="AD54">
        <v>4</v>
      </c>
      <c r="AE54">
        <v>4</v>
      </c>
      <c r="AF54">
        <v>11</v>
      </c>
      <c r="AG54">
        <v>32</v>
      </c>
      <c r="AH54">
        <v>56</v>
      </c>
      <c r="AI54">
        <v>106</v>
      </c>
      <c r="AJ54">
        <v>87</v>
      </c>
      <c r="AK54">
        <v>62</v>
      </c>
      <c r="AL54">
        <v>7</v>
      </c>
      <c r="AM54">
        <v>15</v>
      </c>
      <c r="AN54">
        <v>71</v>
      </c>
      <c r="AO54">
        <v>114</v>
      </c>
      <c r="AP54">
        <v>182</v>
      </c>
      <c r="AQ54">
        <v>293</v>
      </c>
      <c r="AR54">
        <v>375</v>
      </c>
      <c r="AS54">
        <v>334</v>
      </c>
      <c r="AT54">
        <v>225</v>
      </c>
      <c r="AU54">
        <v>78</v>
      </c>
      <c r="AV54">
        <v>76</v>
      </c>
      <c r="AW54">
        <v>218</v>
      </c>
      <c r="AX54">
        <v>960</v>
      </c>
      <c r="AY54">
        <v>1010</v>
      </c>
      <c r="AZ54">
        <v>1014</v>
      </c>
      <c r="BA54">
        <v>957</v>
      </c>
      <c r="BB54">
        <v>590</v>
      </c>
      <c r="BC54">
        <v>217</v>
      </c>
      <c r="BD54">
        <v>104</v>
      </c>
      <c r="BE54">
        <v>61</v>
      </c>
      <c r="BF54">
        <v>32</v>
      </c>
      <c r="BG54">
        <v>92</v>
      </c>
      <c r="BH54">
        <v>359</v>
      </c>
      <c r="BI54">
        <v>368</v>
      </c>
      <c r="BJ54">
        <v>337</v>
      </c>
      <c r="BK54">
        <v>341</v>
      </c>
      <c r="BL54">
        <v>216</v>
      </c>
      <c r="BM54">
        <v>116</v>
      </c>
      <c r="BN54">
        <v>90</v>
      </c>
      <c r="BO54">
        <v>49</v>
      </c>
      <c r="BP54">
        <v>423</v>
      </c>
      <c r="BQ54">
        <v>0</v>
      </c>
      <c r="BR54">
        <v>1</v>
      </c>
      <c r="BS54">
        <v>11</v>
      </c>
      <c r="BT54">
        <v>20</v>
      </c>
      <c r="BU54">
        <v>46</v>
      </c>
      <c r="BV54">
        <v>80</v>
      </c>
      <c r="BW54">
        <v>119</v>
      </c>
      <c r="BX54">
        <v>85</v>
      </c>
      <c r="BY54">
        <v>46</v>
      </c>
      <c r="BZ54">
        <v>15</v>
      </c>
      <c r="CA54">
        <v>90</v>
      </c>
      <c r="CB54">
        <v>319</v>
      </c>
      <c r="CC54">
        <v>1903</v>
      </c>
      <c r="CD54">
        <v>4751</v>
      </c>
      <c r="CE54">
        <v>867</v>
      </c>
      <c r="CF54">
        <v>971</v>
      </c>
      <c r="CG54">
        <v>2539</v>
      </c>
      <c r="CH54">
        <v>5311</v>
      </c>
      <c r="CI54">
        <v>1051</v>
      </c>
      <c r="CJ54">
        <v>4</v>
      </c>
      <c r="CK54">
        <v>6</v>
      </c>
      <c r="CL54">
        <v>109</v>
      </c>
      <c r="CM54">
        <v>235</v>
      </c>
      <c r="CN54">
        <v>3</v>
      </c>
      <c r="CO54">
        <v>5</v>
      </c>
      <c r="CP54">
        <v>30</v>
      </c>
      <c r="CQ54">
        <v>323</v>
      </c>
      <c r="CR54">
        <v>9</v>
      </c>
      <c r="CS54">
        <v>1149</v>
      </c>
      <c r="CT54">
        <v>4932</v>
      </c>
      <c r="CU54">
        <v>2820</v>
      </c>
      <c r="CV54">
        <v>9</v>
      </c>
      <c r="CW54">
        <v>335</v>
      </c>
      <c r="CX54">
        <v>3859</v>
      </c>
      <c r="CY54">
        <v>4194</v>
      </c>
    </row>
    <row r="55" spans="1:103">
      <c r="A55">
        <v>40322</v>
      </c>
      <c r="B55">
        <v>55</v>
      </c>
      <c r="C55" t="s">
        <v>103</v>
      </c>
      <c r="D55" t="s">
        <v>104</v>
      </c>
      <c r="E55" t="s">
        <v>158</v>
      </c>
      <c r="F55">
        <v>93035</v>
      </c>
      <c r="G55">
        <v>9215</v>
      </c>
      <c r="H55">
        <v>1732</v>
      </c>
      <c r="I55">
        <v>5447</v>
      </c>
      <c r="J55">
        <v>2036</v>
      </c>
      <c r="K55">
        <v>4612</v>
      </c>
      <c r="L55">
        <v>4588</v>
      </c>
      <c r="M55">
        <v>15</v>
      </c>
      <c r="N55">
        <v>118</v>
      </c>
      <c r="O55">
        <v>344</v>
      </c>
      <c r="P55">
        <v>1452</v>
      </c>
      <c r="Q55">
        <v>1562</v>
      </c>
      <c r="R55">
        <v>1595</v>
      </c>
      <c r="S55">
        <v>1627</v>
      </c>
      <c r="T55">
        <v>1214</v>
      </c>
      <c r="U55">
        <v>685</v>
      </c>
      <c r="V55">
        <v>424</v>
      </c>
      <c r="W55">
        <v>194</v>
      </c>
      <c r="X55">
        <v>374</v>
      </c>
      <c r="Y55">
        <v>156</v>
      </c>
      <c r="Z55">
        <v>0</v>
      </c>
      <c r="AA55">
        <v>218</v>
      </c>
      <c r="AB55">
        <v>0</v>
      </c>
      <c r="AC55">
        <v>0</v>
      </c>
      <c r="AD55">
        <v>4</v>
      </c>
      <c r="AE55">
        <v>5</v>
      </c>
      <c r="AF55">
        <v>11</v>
      </c>
      <c r="AG55">
        <v>33</v>
      </c>
      <c r="AH55">
        <v>57</v>
      </c>
      <c r="AI55">
        <v>110</v>
      </c>
      <c r="AJ55">
        <v>91</v>
      </c>
      <c r="AK55">
        <v>63</v>
      </c>
      <c r="AL55">
        <v>7</v>
      </c>
      <c r="AM55">
        <v>15</v>
      </c>
      <c r="AN55">
        <v>74</v>
      </c>
      <c r="AO55">
        <v>117</v>
      </c>
      <c r="AP55">
        <v>191</v>
      </c>
      <c r="AQ55">
        <v>300</v>
      </c>
      <c r="AR55">
        <v>386</v>
      </c>
      <c r="AS55">
        <v>338</v>
      </c>
      <c r="AT55">
        <v>225</v>
      </c>
      <c r="AU55">
        <v>79</v>
      </c>
      <c r="AV55">
        <v>81</v>
      </c>
      <c r="AW55">
        <v>240</v>
      </c>
      <c r="AX55">
        <v>1012</v>
      </c>
      <c r="AY55">
        <v>1073</v>
      </c>
      <c r="AZ55">
        <v>1062</v>
      </c>
      <c r="BA55">
        <v>988</v>
      </c>
      <c r="BB55">
        <v>608</v>
      </c>
      <c r="BC55">
        <v>217</v>
      </c>
      <c r="BD55">
        <v>105</v>
      </c>
      <c r="BE55">
        <v>61</v>
      </c>
      <c r="BF55">
        <v>30</v>
      </c>
      <c r="BG55">
        <v>89</v>
      </c>
      <c r="BH55">
        <v>366</v>
      </c>
      <c r="BI55">
        <v>372</v>
      </c>
      <c r="BJ55">
        <v>342</v>
      </c>
      <c r="BK55">
        <v>339</v>
      </c>
      <c r="BL55">
        <v>220</v>
      </c>
      <c r="BM55">
        <v>130</v>
      </c>
      <c r="BN55">
        <v>94</v>
      </c>
      <c r="BO55">
        <v>54</v>
      </c>
      <c r="BP55">
        <v>435</v>
      </c>
      <c r="BQ55">
        <v>0</v>
      </c>
      <c r="BR55">
        <v>1</v>
      </c>
      <c r="BS55">
        <v>12</v>
      </c>
      <c r="BT55">
        <v>20</v>
      </c>
      <c r="BU55">
        <v>48</v>
      </c>
      <c r="BV55">
        <v>81</v>
      </c>
      <c r="BW55">
        <v>125</v>
      </c>
      <c r="BX55">
        <v>87</v>
      </c>
      <c r="BY55">
        <v>46</v>
      </c>
      <c r="BZ55">
        <v>15</v>
      </c>
      <c r="CA55">
        <v>100</v>
      </c>
      <c r="CB55">
        <v>335</v>
      </c>
      <c r="CC55">
        <v>1956</v>
      </c>
      <c r="CD55">
        <v>5009</v>
      </c>
      <c r="CE55">
        <v>931</v>
      </c>
      <c r="CF55">
        <v>884</v>
      </c>
      <c r="CG55">
        <v>2699</v>
      </c>
      <c r="CH55">
        <v>5589</v>
      </c>
      <c r="CI55">
        <v>927</v>
      </c>
      <c r="CJ55">
        <v>4</v>
      </c>
      <c r="CK55">
        <v>6</v>
      </c>
      <c r="CL55">
        <v>112</v>
      </c>
      <c r="CM55">
        <v>244</v>
      </c>
      <c r="CN55">
        <v>3</v>
      </c>
      <c r="CO55">
        <v>5</v>
      </c>
      <c r="CP55">
        <v>32</v>
      </c>
      <c r="CQ55">
        <v>335</v>
      </c>
      <c r="CR55">
        <v>7</v>
      </c>
      <c r="CS55">
        <v>1181</v>
      </c>
      <c r="CT55">
        <v>5187</v>
      </c>
      <c r="CU55">
        <v>2847</v>
      </c>
      <c r="CV55">
        <v>12</v>
      </c>
      <c r="CW55">
        <v>314</v>
      </c>
      <c r="CX55">
        <v>5209</v>
      </c>
      <c r="CY55">
        <v>5523</v>
      </c>
    </row>
    <row r="56" spans="1:103">
      <c r="A56">
        <v>41797</v>
      </c>
      <c r="B56">
        <v>55</v>
      </c>
      <c r="C56" t="s">
        <v>103</v>
      </c>
      <c r="D56" t="s">
        <v>104</v>
      </c>
      <c r="E56" t="s">
        <v>159</v>
      </c>
      <c r="F56">
        <v>97265</v>
      </c>
      <c r="G56">
        <v>9590</v>
      </c>
      <c r="H56">
        <v>1767</v>
      </c>
      <c r="I56">
        <v>5652</v>
      </c>
      <c r="J56">
        <v>2171</v>
      </c>
      <c r="K56">
        <v>4805</v>
      </c>
      <c r="L56">
        <v>4767</v>
      </c>
      <c r="M56">
        <v>18</v>
      </c>
      <c r="N56">
        <v>124</v>
      </c>
      <c r="O56">
        <v>375</v>
      </c>
      <c r="P56">
        <v>1509</v>
      </c>
      <c r="Q56">
        <v>1625</v>
      </c>
      <c r="R56">
        <v>1662</v>
      </c>
      <c r="S56">
        <v>1677</v>
      </c>
      <c r="T56">
        <v>1259</v>
      </c>
      <c r="U56">
        <v>712</v>
      </c>
      <c r="V56">
        <v>440</v>
      </c>
      <c r="W56">
        <v>207</v>
      </c>
      <c r="X56">
        <v>384</v>
      </c>
      <c r="Y56">
        <v>162</v>
      </c>
      <c r="Z56">
        <v>0</v>
      </c>
      <c r="AA56">
        <v>222</v>
      </c>
      <c r="AB56">
        <v>0</v>
      </c>
      <c r="AC56">
        <v>0</v>
      </c>
      <c r="AD56">
        <v>4</v>
      </c>
      <c r="AE56">
        <v>5</v>
      </c>
      <c r="AF56">
        <v>11</v>
      </c>
      <c r="AG56">
        <v>33</v>
      </c>
      <c r="AH56">
        <v>58</v>
      </c>
      <c r="AI56">
        <v>111</v>
      </c>
      <c r="AJ56">
        <v>96</v>
      </c>
      <c r="AK56">
        <v>66</v>
      </c>
      <c r="AL56">
        <v>7</v>
      </c>
      <c r="AM56">
        <v>15</v>
      </c>
      <c r="AN56">
        <v>77</v>
      </c>
      <c r="AO56">
        <v>119</v>
      </c>
      <c r="AP56">
        <v>194</v>
      </c>
      <c r="AQ56">
        <v>305</v>
      </c>
      <c r="AR56">
        <v>398</v>
      </c>
      <c r="AS56">
        <v>344</v>
      </c>
      <c r="AT56">
        <v>227</v>
      </c>
      <c r="AU56">
        <v>81</v>
      </c>
      <c r="AV56">
        <v>83</v>
      </c>
      <c r="AW56">
        <v>257</v>
      </c>
      <c r="AX56">
        <v>1058</v>
      </c>
      <c r="AY56">
        <v>1109</v>
      </c>
      <c r="AZ56">
        <v>1104</v>
      </c>
      <c r="BA56">
        <v>1020</v>
      </c>
      <c r="BB56">
        <v>630</v>
      </c>
      <c r="BC56">
        <v>223</v>
      </c>
      <c r="BD56">
        <v>107</v>
      </c>
      <c r="BE56">
        <v>61</v>
      </c>
      <c r="BF56">
        <v>34</v>
      </c>
      <c r="BG56">
        <v>103</v>
      </c>
      <c r="BH56">
        <v>374</v>
      </c>
      <c r="BI56">
        <v>397</v>
      </c>
      <c r="BJ56">
        <v>364</v>
      </c>
      <c r="BK56">
        <v>352</v>
      </c>
      <c r="BL56">
        <v>231</v>
      </c>
      <c r="BM56">
        <v>145</v>
      </c>
      <c r="BN56">
        <v>106</v>
      </c>
      <c r="BO56">
        <v>65</v>
      </c>
      <c r="BP56">
        <v>441</v>
      </c>
      <c r="BQ56">
        <v>0</v>
      </c>
      <c r="BR56">
        <v>1</v>
      </c>
      <c r="BS56">
        <v>13</v>
      </c>
      <c r="BT56">
        <v>20</v>
      </c>
      <c r="BU56">
        <v>50</v>
      </c>
      <c r="BV56">
        <v>82</v>
      </c>
      <c r="BW56">
        <v>125</v>
      </c>
      <c r="BX56">
        <v>89</v>
      </c>
      <c r="BY56">
        <v>46</v>
      </c>
      <c r="BZ56">
        <v>15</v>
      </c>
      <c r="CA56">
        <v>111</v>
      </c>
      <c r="CB56">
        <v>349</v>
      </c>
      <c r="CC56">
        <v>2031</v>
      </c>
      <c r="CD56">
        <v>5190</v>
      </c>
      <c r="CE56">
        <v>988</v>
      </c>
      <c r="CF56">
        <v>921</v>
      </c>
      <c r="CG56">
        <v>2832</v>
      </c>
      <c r="CH56">
        <v>5774</v>
      </c>
      <c r="CI56">
        <v>984</v>
      </c>
      <c r="CJ56">
        <v>4</v>
      </c>
      <c r="CK56">
        <v>6</v>
      </c>
      <c r="CL56">
        <v>115</v>
      </c>
      <c r="CM56">
        <v>251</v>
      </c>
      <c r="CN56">
        <v>3</v>
      </c>
      <c r="CO56">
        <v>5</v>
      </c>
      <c r="CP56">
        <v>32</v>
      </c>
      <c r="CQ56">
        <v>346</v>
      </c>
      <c r="CR56">
        <v>6</v>
      </c>
      <c r="CS56">
        <v>1210</v>
      </c>
      <c r="CT56">
        <v>5422</v>
      </c>
      <c r="CU56">
        <v>2958</v>
      </c>
      <c r="CV56">
        <v>10</v>
      </c>
      <c r="CW56">
        <v>375</v>
      </c>
      <c r="CX56">
        <v>4230</v>
      </c>
      <c r="CY56">
        <v>4605</v>
      </c>
    </row>
    <row r="57" spans="1:103">
      <c r="A57">
        <v>43272</v>
      </c>
      <c r="B57">
        <v>55</v>
      </c>
      <c r="C57" t="s">
        <v>103</v>
      </c>
      <c r="D57" t="s">
        <v>104</v>
      </c>
      <c r="E57" t="s">
        <v>160</v>
      </c>
      <c r="F57">
        <v>101935</v>
      </c>
      <c r="G57">
        <v>9939</v>
      </c>
      <c r="H57">
        <v>1806</v>
      </c>
      <c r="I57">
        <v>5878</v>
      </c>
      <c r="J57">
        <v>2255</v>
      </c>
      <c r="K57">
        <v>4984</v>
      </c>
      <c r="L57">
        <v>4928</v>
      </c>
      <c r="M57">
        <v>27</v>
      </c>
      <c r="N57">
        <v>136</v>
      </c>
      <c r="O57">
        <v>403</v>
      </c>
      <c r="P57">
        <v>1603</v>
      </c>
      <c r="Q57">
        <v>1692</v>
      </c>
      <c r="R57">
        <v>1714</v>
      </c>
      <c r="S57">
        <v>1718</v>
      </c>
      <c r="T57">
        <v>1290</v>
      </c>
      <c r="U57">
        <v>724</v>
      </c>
      <c r="V57">
        <v>446</v>
      </c>
      <c r="W57">
        <v>213</v>
      </c>
      <c r="X57">
        <v>398</v>
      </c>
      <c r="Y57">
        <v>169</v>
      </c>
      <c r="Z57">
        <v>0</v>
      </c>
      <c r="AA57">
        <v>229</v>
      </c>
      <c r="AB57">
        <v>0</v>
      </c>
      <c r="AC57">
        <v>0</v>
      </c>
      <c r="AD57">
        <v>4</v>
      </c>
      <c r="AE57">
        <v>5</v>
      </c>
      <c r="AF57">
        <v>11</v>
      </c>
      <c r="AG57">
        <v>33</v>
      </c>
      <c r="AH57">
        <v>61</v>
      </c>
      <c r="AI57">
        <v>117</v>
      </c>
      <c r="AJ57">
        <v>96</v>
      </c>
      <c r="AK57">
        <v>71</v>
      </c>
      <c r="AL57">
        <v>7</v>
      </c>
      <c r="AM57">
        <v>15</v>
      </c>
      <c r="AN57">
        <v>80</v>
      </c>
      <c r="AO57">
        <v>122</v>
      </c>
      <c r="AP57">
        <v>201</v>
      </c>
      <c r="AQ57">
        <v>310</v>
      </c>
      <c r="AR57">
        <v>408</v>
      </c>
      <c r="AS57">
        <v>352</v>
      </c>
      <c r="AT57">
        <v>228</v>
      </c>
      <c r="AU57">
        <v>83</v>
      </c>
      <c r="AV57">
        <v>84</v>
      </c>
      <c r="AW57">
        <v>279</v>
      </c>
      <c r="AX57">
        <v>1113</v>
      </c>
      <c r="AY57">
        <v>1147</v>
      </c>
      <c r="AZ57">
        <v>1148</v>
      </c>
      <c r="BA57">
        <v>1054</v>
      </c>
      <c r="BB57">
        <v>646</v>
      </c>
      <c r="BC57">
        <v>228</v>
      </c>
      <c r="BD57">
        <v>112</v>
      </c>
      <c r="BE57">
        <v>67</v>
      </c>
      <c r="BF57">
        <v>45</v>
      </c>
      <c r="BG57">
        <v>109</v>
      </c>
      <c r="BH57">
        <v>410</v>
      </c>
      <c r="BI57">
        <v>423</v>
      </c>
      <c r="BJ57">
        <v>365</v>
      </c>
      <c r="BK57">
        <v>354</v>
      </c>
      <c r="BL57">
        <v>236</v>
      </c>
      <c r="BM57">
        <v>144</v>
      </c>
      <c r="BN57">
        <v>106</v>
      </c>
      <c r="BO57">
        <v>63</v>
      </c>
      <c r="BP57">
        <v>452</v>
      </c>
      <c r="BQ57">
        <v>0</v>
      </c>
      <c r="BR57">
        <v>1</v>
      </c>
      <c r="BS57">
        <v>14</v>
      </c>
      <c r="BT57">
        <v>21</v>
      </c>
      <c r="BU57">
        <v>52</v>
      </c>
      <c r="BV57">
        <v>86</v>
      </c>
      <c r="BW57">
        <v>126</v>
      </c>
      <c r="BX57">
        <v>91</v>
      </c>
      <c r="BY57">
        <v>46</v>
      </c>
      <c r="BZ57">
        <v>15</v>
      </c>
      <c r="CA57">
        <v>114</v>
      </c>
      <c r="CB57">
        <v>357</v>
      </c>
      <c r="CC57">
        <v>2076</v>
      </c>
      <c r="CD57">
        <v>5377</v>
      </c>
      <c r="CE57">
        <v>1020</v>
      </c>
      <c r="CF57">
        <v>995</v>
      </c>
      <c r="CG57">
        <v>2980</v>
      </c>
      <c r="CH57">
        <v>5924</v>
      </c>
      <c r="CI57">
        <v>1035</v>
      </c>
      <c r="CJ57">
        <v>5</v>
      </c>
      <c r="CK57">
        <v>6</v>
      </c>
      <c r="CL57">
        <v>116</v>
      </c>
      <c r="CM57">
        <v>265</v>
      </c>
      <c r="CN57">
        <v>2</v>
      </c>
      <c r="CO57">
        <v>4</v>
      </c>
      <c r="CP57">
        <v>32</v>
      </c>
      <c r="CQ57">
        <v>360</v>
      </c>
      <c r="CR57">
        <v>6</v>
      </c>
      <c r="CS57">
        <v>1237</v>
      </c>
      <c r="CT57">
        <v>5635</v>
      </c>
      <c r="CU57">
        <v>3067</v>
      </c>
      <c r="CV57">
        <v>14</v>
      </c>
      <c r="CW57">
        <v>349</v>
      </c>
      <c r="CX57">
        <v>4670</v>
      </c>
      <c r="CY57">
        <v>5019</v>
      </c>
    </row>
    <row r="58" spans="1:103">
      <c r="A58">
        <v>44747</v>
      </c>
      <c r="B58">
        <v>55</v>
      </c>
      <c r="C58" t="s">
        <v>103</v>
      </c>
      <c r="D58" t="s">
        <v>104</v>
      </c>
      <c r="E58" t="s">
        <v>161</v>
      </c>
      <c r="F58">
        <v>105163</v>
      </c>
      <c r="G58">
        <v>10219</v>
      </c>
      <c r="H58">
        <v>1820</v>
      </c>
      <c r="I58">
        <v>5976</v>
      </c>
      <c r="J58">
        <v>2423</v>
      </c>
      <c r="K58">
        <v>5135</v>
      </c>
      <c r="L58">
        <v>5061</v>
      </c>
      <c r="M58">
        <v>23</v>
      </c>
      <c r="N58">
        <v>145</v>
      </c>
      <c r="O58">
        <v>434</v>
      </c>
      <c r="P58">
        <v>1662</v>
      </c>
      <c r="Q58">
        <v>1747</v>
      </c>
      <c r="R58">
        <v>1761</v>
      </c>
      <c r="S58">
        <v>1751</v>
      </c>
      <c r="T58">
        <v>1321</v>
      </c>
      <c r="U58">
        <v>732</v>
      </c>
      <c r="V58">
        <v>452</v>
      </c>
      <c r="W58">
        <v>214</v>
      </c>
      <c r="X58">
        <v>400</v>
      </c>
      <c r="Y58">
        <v>169</v>
      </c>
      <c r="Z58">
        <v>0</v>
      </c>
      <c r="AA58">
        <v>231</v>
      </c>
      <c r="AB58">
        <v>0</v>
      </c>
      <c r="AC58">
        <v>0</v>
      </c>
      <c r="AD58">
        <v>4</v>
      </c>
      <c r="AE58">
        <v>5</v>
      </c>
      <c r="AF58">
        <v>11</v>
      </c>
      <c r="AG58">
        <v>34</v>
      </c>
      <c r="AH58">
        <v>61</v>
      </c>
      <c r="AI58">
        <v>117</v>
      </c>
      <c r="AJ58">
        <v>97</v>
      </c>
      <c r="AK58">
        <v>71</v>
      </c>
      <c r="AL58">
        <v>7</v>
      </c>
      <c r="AM58">
        <v>15</v>
      </c>
      <c r="AN58">
        <v>80</v>
      </c>
      <c r="AO58">
        <v>123</v>
      </c>
      <c r="AP58">
        <v>206</v>
      </c>
      <c r="AQ58">
        <v>310</v>
      </c>
      <c r="AR58">
        <v>410</v>
      </c>
      <c r="AS58">
        <v>356</v>
      </c>
      <c r="AT58">
        <v>230</v>
      </c>
      <c r="AU58">
        <v>83</v>
      </c>
      <c r="AV58">
        <v>88</v>
      </c>
      <c r="AW58">
        <v>293</v>
      </c>
      <c r="AX58">
        <v>1132</v>
      </c>
      <c r="AY58">
        <v>1160</v>
      </c>
      <c r="AZ58">
        <v>1168</v>
      </c>
      <c r="BA58">
        <v>1068</v>
      </c>
      <c r="BB58">
        <v>658</v>
      </c>
      <c r="BC58">
        <v>230</v>
      </c>
      <c r="BD58">
        <v>112</v>
      </c>
      <c r="BE58">
        <v>67</v>
      </c>
      <c r="BF58">
        <v>50</v>
      </c>
      <c r="BG58">
        <v>126</v>
      </c>
      <c r="BH58">
        <v>450</v>
      </c>
      <c r="BI58">
        <v>464</v>
      </c>
      <c r="BJ58">
        <v>387</v>
      </c>
      <c r="BK58">
        <v>373</v>
      </c>
      <c r="BL58">
        <v>253</v>
      </c>
      <c r="BM58">
        <v>146</v>
      </c>
      <c r="BN58">
        <v>110</v>
      </c>
      <c r="BO58">
        <v>64</v>
      </c>
      <c r="BP58">
        <v>456</v>
      </c>
      <c r="BQ58">
        <v>0</v>
      </c>
      <c r="BR58">
        <v>1</v>
      </c>
      <c r="BS58">
        <v>14</v>
      </c>
      <c r="BT58">
        <v>21</v>
      </c>
      <c r="BU58">
        <v>54</v>
      </c>
      <c r="BV58">
        <v>86</v>
      </c>
      <c r="BW58">
        <v>126</v>
      </c>
      <c r="BX58">
        <v>92</v>
      </c>
      <c r="BY58">
        <v>46</v>
      </c>
      <c r="BZ58">
        <v>16</v>
      </c>
      <c r="CA58">
        <v>119</v>
      </c>
      <c r="CB58">
        <v>365</v>
      </c>
      <c r="CC58">
        <v>2111</v>
      </c>
      <c r="CD58">
        <v>5504</v>
      </c>
      <c r="CE58">
        <v>1059</v>
      </c>
      <c r="CF58">
        <v>1061</v>
      </c>
      <c r="CG58">
        <v>3070</v>
      </c>
      <c r="CH58">
        <v>6014</v>
      </c>
      <c r="CI58">
        <v>1135</v>
      </c>
      <c r="CJ58">
        <v>5</v>
      </c>
      <c r="CK58">
        <v>6</v>
      </c>
      <c r="CL58">
        <v>117</v>
      </c>
      <c r="CM58">
        <v>266</v>
      </c>
      <c r="CN58">
        <v>2</v>
      </c>
      <c r="CO58">
        <v>4</v>
      </c>
      <c r="CP58">
        <v>32</v>
      </c>
      <c r="CQ58">
        <v>362</v>
      </c>
      <c r="CR58">
        <v>6</v>
      </c>
      <c r="CS58">
        <v>1251</v>
      </c>
      <c r="CT58">
        <v>5717</v>
      </c>
      <c r="CU58">
        <v>3251</v>
      </c>
      <c r="CV58">
        <v>2</v>
      </c>
      <c r="CW58">
        <v>280</v>
      </c>
      <c r="CX58">
        <v>3228</v>
      </c>
      <c r="CY58">
        <v>3508</v>
      </c>
    </row>
    <row r="59" spans="1:103">
      <c r="A59">
        <v>46222</v>
      </c>
      <c r="B59">
        <v>55</v>
      </c>
      <c r="C59" t="s">
        <v>103</v>
      </c>
      <c r="D59" t="s">
        <v>104</v>
      </c>
      <c r="E59" t="s">
        <v>162</v>
      </c>
      <c r="F59">
        <v>108033</v>
      </c>
      <c r="G59">
        <v>10418</v>
      </c>
      <c r="H59">
        <v>1846</v>
      </c>
      <c r="I59">
        <v>6080</v>
      </c>
      <c r="J59">
        <v>2492</v>
      </c>
      <c r="K59">
        <v>5244</v>
      </c>
      <c r="L59">
        <v>5146</v>
      </c>
      <c r="M59">
        <v>28</v>
      </c>
      <c r="N59">
        <v>150</v>
      </c>
      <c r="O59">
        <v>450</v>
      </c>
      <c r="P59">
        <v>1698</v>
      </c>
      <c r="Q59">
        <v>1789</v>
      </c>
      <c r="R59">
        <v>1796</v>
      </c>
      <c r="S59">
        <v>1776</v>
      </c>
      <c r="T59">
        <v>1334</v>
      </c>
      <c r="U59">
        <v>745</v>
      </c>
      <c r="V59">
        <v>461</v>
      </c>
      <c r="W59">
        <v>219</v>
      </c>
      <c r="X59">
        <v>409</v>
      </c>
      <c r="Y59">
        <v>174</v>
      </c>
      <c r="Z59">
        <v>0</v>
      </c>
      <c r="AA59">
        <v>235</v>
      </c>
      <c r="AB59">
        <v>0</v>
      </c>
      <c r="AC59">
        <v>0</v>
      </c>
      <c r="AD59">
        <v>4</v>
      </c>
      <c r="AE59">
        <v>5</v>
      </c>
      <c r="AF59">
        <v>11</v>
      </c>
      <c r="AG59">
        <v>34</v>
      </c>
      <c r="AH59">
        <v>61</v>
      </c>
      <c r="AI59">
        <v>119</v>
      </c>
      <c r="AJ59">
        <v>100</v>
      </c>
      <c r="AK59">
        <v>75</v>
      </c>
      <c r="AL59">
        <v>7</v>
      </c>
      <c r="AM59">
        <v>16</v>
      </c>
      <c r="AN59">
        <v>82</v>
      </c>
      <c r="AO59">
        <v>127</v>
      </c>
      <c r="AP59">
        <v>208</v>
      </c>
      <c r="AQ59">
        <v>316</v>
      </c>
      <c r="AR59">
        <v>413</v>
      </c>
      <c r="AS59">
        <v>360</v>
      </c>
      <c r="AT59">
        <v>234</v>
      </c>
      <c r="AU59">
        <v>83</v>
      </c>
      <c r="AV59">
        <v>91</v>
      </c>
      <c r="AW59">
        <v>299</v>
      </c>
      <c r="AX59">
        <v>1156</v>
      </c>
      <c r="AY59">
        <v>1186</v>
      </c>
      <c r="AZ59">
        <v>1187</v>
      </c>
      <c r="BA59">
        <v>1074</v>
      </c>
      <c r="BB59">
        <v>663</v>
      </c>
      <c r="BC59">
        <v>235</v>
      </c>
      <c r="BD59">
        <v>115</v>
      </c>
      <c r="BE59">
        <v>74</v>
      </c>
      <c r="BF59">
        <v>52</v>
      </c>
      <c r="BG59">
        <v>135</v>
      </c>
      <c r="BH59">
        <v>460</v>
      </c>
      <c r="BI59">
        <v>476</v>
      </c>
      <c r="BJ59">
        <v>401</v>
      </c>
      <c r="BK59">
        <v>386</v>
      </c>
      <c r="BL59">
        <v>258</v>
      </c>
      <c r="BM59">
        <v>150</v>
      </c>
      <c r="BN59">
        <v>112</v>
      </c>
      <c r="BO59">
        <v>62</v>
      </c>
      <c r="BP59">
        <v>460</v>
      </c>
      <c r="BQ59">
        <v>0</v>
      </c>
      <c r="BR59">
        <v>1</v>
      </c>
      <c r="BS59">
        <v>15</v>
      </c>
      <c r="BT59">
        <v>22</v>
      </c>
      <c r="BU59">
        <v>54</v>
      </c>
      <c r="BV59">
        <v>86</v>
      </c>
      <c r="BW59">
        <v>127</v>
      </c>
      <c r="BX59">
        <v>93</v>
      </c>
      <c r="BY59">
        <v>46</v>
      </c>
      <c r="BZ59">
        <v>16</v>
      </c>
      <c r="CA59">
        <v>121</v>
      </c>
      <c r="CB59">
        <v>374</v>
      </c>
      <c r="CC59">
        <v>2160</v>
      </c>
      <c r="CD59">
        <v>5637</v>
      </c>
      <c r="CE59">
        <v>1077</v>
      </c>
      <c r="CF59">
        <v>1049</v>
      </c>
      <c r="CG59">
        <v>3141</v>
      </c>
      <c r="CH59">
        <v>6151</v>
      </c>
      <c r="CI59">
        <v>1126</v>
      </c>
      <c r="CJ59">
        <v>5</v>
      </c>
      <c r="CK59">
        <v>6</v>
      </c>
      <c r="CL59">
        <v>117</v>
      </c>
      <c r="CM59">
        <v>275</v>
      </c>
      <c r="CN59">
        <v>2</v>
      </c>
      <c r="CO59">
        <v>4</v>
      </c>
      <c r="CP59">
        <v>32</v>
      </c>
      <c r="CQ59">
        <v>369</v>
      </c>
      <c r="CR59">
        <v>8</v>
      </c>
      <c r="CS59">
        <v>1269</v>
      </c>
      <c r="CT59">
        <v>5813</v>
      </c>
      <c r="CU59">
        <v>3336</v>
      </c>
      <c r="CV59">
        <v>9</v>
      </c>
      <c r="CW59">
        <v>199</v>
      </c>
      <c r="CX59">
        <v>2870</v>
      </c>
      <c r="CY59">
        <v>3069</v>
      </c>
    </row>
    <row r="60" spans="1:103">
      <c r="A60">
        <v>47697</v>
      </c>
      <c r="B60">
        <v>55</v>
      </c>
      <c r="C60" t="s">
        <v>103</v>
      </c>
      <c r="D60" t="s">
        <v>104</v>
      </c>
      <c r="E60" t="s">
        <v>163</v>
      </c>
      <c r="F60">
        <v>112748</v>
      </c>
      <c r="G60">
        <v>10611</v>
      </c>
      <c r="H60">
        <v>1877</v>
      </c>
      <c r="I60">
        <v>6221</v>
      </c>
      <c r="J60">
        <v>2513</v>
      </c>
      <c r="K60">
        <v>5342</v>
      </c>
      <c r="L60">
        <v>5244</v>
      </c>
      <c r="M60">
        <v>25</v>
      </c>
      <c r="N60">
        <v>158</v>
      </c>
      <c r="O60">
        <v>469</v>
      </c>
      <c r="P60">
        <v>1726</v>
      </c>
      <c r="Q60">
        <v>1827</v>
      </c>
      <c r="R60">
        <v>1830</v>
      </c>
      <c r="S60">
        <v>1796</v>
      </c>
      <c r="T60">
        <v>1353</v>
      </c>
      <c r="U60">
        <v>755</v>
      </c>
      <c r="V60">
        <v>471</v>
      </c>
      <c r="W60">
        <v>226</v>
      </c>
      <c r="X60">
        <v>418</v>
      </c>
      <c r="Y60">
        <v>176</v>
      </c>
      <c r="Z60">
        <v>0</v>
      </c>
      <c r="AA60">
        <v>242</v>
      </c>
      <c r="AB60">
        <v>0</v>
      </c>
      <c r="AC60">
        <v>0</v>
      </c>
      <c r="AD60">
        <v>4</v>
      </c>
      <c r="AE60">
        <v>5</v>
      </c>
      <c r="AF60">
        <v>11</v>
      </c>
      <c r="AG60">
        <v>33</v>
      </c>
      <c r="AH60">
        <v>64</v>
      </c>
      <c r="AI60">
        <v>122</v>
      </c>
      <c r="AJ60">
        <v>101</v>
      </c>
      <c r="AK60">
        <v>78</v>
      </c>
      <c r="AL60">
        <v>7</v>
      </c>
      <c r="AM60">
        <v>16</v>
      </c>
      <c r="AN60">
        <v>83</v>
      </c>
      <c r="AO60">
        <v>127</v>
      </c>
      <c r="AP60">
        <v>215</v>
      </c>
      <c r="AQ60">
        <v>321</v>
      </c>
      <c r="AR60">
        <v>420</v>
      </c>
      <c r="AS60">
        <v>367</v>
      </c>
      <c r="AT60">
        <v>237</v>
      </c>
      <c r="AU60">
        <v>84</v>
      </c>
      <c r="AV60">
        <v>102</v>
      </c>
      <c r="AW60">
        <v>318</v>
      </c>
      <c r="AX60">
        <v>1178</v>
      </c>
      <c r="AY60">
        <v>1226</v>
      </c>
      <c r="AZ60">
        <v>1203</v>
      </c>
      <c r="BA60">
        <v>1087</v>
      </c>
      <c r="BB60">
        <v>673</v>
      </c>
      <c r="BC60">
        <v>237</v>
      </c>
      <c r="BD60">
        <v>121</v>
      </c>
      <c r="BE60">
        <v>76</v>
      </c>
      <c r="BF60">
        <v>49</v>
      </c>
      <c r="BG60">
        <v>135</v>
      </c>
      <c r="BH60">
        <v>465</v>
      </c>
      <c r="BI60">
        <v>474</v>
      </c>
      <c r="BJ60">
        <v>412</v>
      </c>
      <c r="BK60">
        <v>388</v>
      </c>
      <c r="BL60">
        <v>260</v>
      </c>
      <c r="BM60">
        <v>151</v>
      </c>
      <c r="BN60">
        <v>113</v>
      </c>
      <c r="BO60">
        <v>66</v>
      </c>
      <c r="BP60">
        <v>464</v>
      </c>
      <c r="BQ60">
        <v>0</v>
      </c>
      <c r="BR60">
        <v>1</v>
      </c>
      <c r="BS60">
        <v>15</v>
      </c>
      <c r="BT60">
        <v>22</v>
      </c>
      <c r="BU60">
        <v>55</v>
      </c>
      <c r="BV60">
        <v>86</v>
      </c>
      <c r="BW60">
        <v>129</v>
      </c>
      <c r="BX60">
        <v>94</v>
      </c>
      <c r="BY60">
        <v>46</v>
      </c>
      <c r="BZ60">
        <v>16</v>
      </c>
      <c r="CA60">
        <v>122</v>
      </c>
      <c r="CB60">
        <v>381</v>
      </c>
      <c r="CC60">
        <v>2218</v>
      </c>
      <c r="CD60">
        <v>5728</v>
      </c>
      <c r="CE60">
        <v>1104</v>
      </c>
      <c r="CF60">
        <v>1058</v>
      </c>
      <c r="CG60">
        <v>3236</v>
      </c>
      <c r="CH60">
        <v>6261</v>
      </c>
      <c r="CI60">
        <v>1114</v>
      </c>
      <c r="CJ60">
        <v>5</v>
      </c>
      <c r="CK60">
        <v>7</v>
      </c>
      <c r="CL60">
        <v>119</v>
      </c>
      <c r="CM60">
        <v>281</v>
      </c>
      <c r="CN60">
        <v>2</v>
      </c>
      <c r="CO60">
        <v>4</v>
      </c>
      <c r="CP60">
        <v>32</v>
      </c>
      <c r="CQ60">
        <v>378</v>
      </c>
      <c r="CR60">
        <v>8</v>
      </c>
      <c r="CS60">
        <v>1291</v>
      </c>
      <c r="CT60">
        <v>5989</v>
      </c>
      <c r="CU60">
        <v>3331</v>
      </c>
      <c r="CV60">
        <v>9</v>
      </c>
      <c r="CW60">
        <v>193</v>
      </c>
      <c r="CX60">
        <v>4715</v>
      </c>
      <c r="CY60">
        <v>4908</v>
      </c>
    </row>
    <row r="61" spans="1:103">
      <c r="A61">
        <v>49172</v>
      </c>
      <c r="B61">
        <v>55</v>
      </c>
      <c r="C61" t="s">
        <v>103</v>
      </c>
      <c r="D61" t="s">
        <v>104</v>
      </c>
      <c r="E61" t="s">
        <v>164</v>
      </c>
      <c r="F61">
        <v>117111</v>
      </c>
      <c r="G61">
        <v>10902</v>
      </c>
      <c r="H61">
        <v>1908</v>
      </c>
      <c r="I61">
        <v>6400</v>
      </c>
      <c r="J61">
        <v>2594</v>
      </c>
      <c r="K61">
        <v>5495</v>
      </c>
      <c r="L61">
        <v>5387</v>
      </c>
      <c r="M61">
        <v>20</v>
      </c>
      <c r="N61">
        <v>170</v>
      </c>
      <c r="O61">
        <v>493</v>
      </c>
      <c r="P61">
        <v>1761</v>
      </c>
      <c r="Q61">
        <v>1886</v>
      </c>
      <c r="R61">
        <v>1880</v>
      </c>
      <c r="S61">
        <v>1854</v>
      </c>
      <c r="T61">
        <v>1380</v>
      </c>
      <c r="U61">
        <v>764</v>
      </c>
      <c r="V61">
        <v>486</v>
      </c>
      <c r="W61">
        <v>228</v>
      </c>
      <c r="X61">
        <v>421</v>
      </c>
      <c r="Y61">
        <v>178</v>
      </c>
      <c r="Z61">
        <v>0</v>
      </c>
      <c r="AA61">
        <v>243</v>
      </c>
      <c r="AB61">
        <v>0</v>
      </c>
      <c r="AC61">
        <v>0</v>
      </c>
      <c r="AD61">
        <v>4</v>
      </c>
      <c r="AE61">
        <v>5</v>
      </c>
      <c r="AF61">
        <v>11</v>
      </c>
      <c r="AG61">
        <v>35</v>
      </c>
      <c r="AH61">
        <v>64</v>
      </c>
      <c r="AI61">
        <v>123</v>
      </c>
      <c r="AJ61">
        <v>101</v>
      </c>
      <c r="AK61">
        <v>78</v>
      </c>
      <c r="AL61">
        <v>7</v>
      </c>
      <c r="AM61">
        <v>18</v>
      </c>
      <c r="AN61">
        <v>82</v>
      </c>
      <c r="AO61">
        <v>130</v>
      </c>
      <c r="AP61">
        <v>219</v>
      </c>
      <c r="AQ61">
        <v>328</v>
      </c>
      <c r="AR61">
        <v>430</v>
      </c>
      <c r="AS61">
        <v>369</v>
      </c>
      <c r="AT61">
        <v>241</v>
      </c>
      <c r="AU61">
        <v>84</v>
      </c>
      <c r="AV61">
        <v>111</v>
      </c>
      <c r="AW61">
        <v>336</v>
      </c>
      <c r="AX61">
        <v>1218</v>
      </c>
      <c r="AY61">
        <v>1272</v>
      </c>
      <c r="AZ61">
        <v>1226</v>
      </c>
      <c r="BA61">
        <v>1105</v>
      </c>
      <c r="BB61">
        <v>686</v>
      </c>
      <c r="BC61">
        <v>242</v>
      </c>
      <c r="BD61">
        <v>126</v>
      </c>
      <c r="BE61">
        <v>78</v>
      </c>
      <c r="BF61">
        <v>52</v>
      </c>
      <c r="BG61">
        <v>139</v>
      </c>
      <c r="BH61">
        <v>461</v>
      </c>
      <c r="BI61">
        <v>484</v>
      </c>
      <c r="BJ61">
        <v>435</v>
      </c>
      <c r="BK61">
        <v>421</v>
      </c>
      <c r="BL61">
        <v>264</v>
      </c>
      <c r="BM61">
        <v>153</v>
      </c>
      <c r="BN61">
        <v>119</v>
      </c>
      <c r="BO61">
        <v>66</v>
      </c>
      <c r="BP61">
        <v>469</v>
      </c>
      <c r="BQ61">
        <v>0</v>
      </c>
      <c r="BR61">
        <v>1</v>
      </c>
      <c r="BS61">
        <v>15</v>
      </c>
      <c r="BT61">
        <v>23</v>
      </c>
      <c r="BU61">
        <v>55</v>
      </c>
      <c r="BV61">
        <v>87</v>
      </c>
      <c r="BW61">
        <v>132</v>
      </c>
      <c r="BX61">
        <v>94</v>
      </c>
      <c r="BY61">
        <v>46</v>
      </c>
      <c r="BZ61">
        <v>16</v>
      </c>
      <c r="CA61">
        <v>128</v>
      </c>
      <c r="CB61">
        <v>396</v>
      </c>
      <c r="CC61">
        <v>2258</v>
      </c>
      <c r="CD61">
        <v>5869</v>
      </c>
      <c r="CE61">
        <v>1130</v>
      </c>
      <c r="CF61">
        <v>1121</v>
      </c>
      <c r="CG61">
        <v>3357</v>
      </c>
      <c r="CH61">
        <v>6400</v>
      </c>
      <c r="CI61">
        <v>1145</v>
      </c>
      <c r="CJ61">
        <v>5</v>
      </c>
      <c r="CK61">
        <v>8</v>
      </c>
      <c r="CL61">
        <v>120</v>
      </c>
      <c r="CM61">
        <v>280</v>
      </c>
      <c r="CN61">
        <v>2</v>
      </c>
      <c r="CO61">
        <v>6</v>
      </c>
      <c r="CP61">
        <v>31</v>
      </c>
      <c r="CQ61">
        <v>382</v>
      </c>
      <c r="CR61">
        <v>8</v>
      </c>
      <c r="CS61">
        <v>1333</v>
      </c>
      <c r="CT61">
        <v>6204</v>
      </c>
      <c r="CU61">
        <v>3365</v>
      </c>
      <c r="CV61">
        <v>3</v>
      </c>
      <c r="CW61">
        <v>291</v>
      </c>
      <c r="CX61">
        <v>4363</v>
      </c>
      <c r="CY61">
        <v>4654</v>
      </c>
    </row>
    <row r="62" spans="1:103">
      <c r="A62">
        <v>50647</v>
      </c>
      <c r="B62">
        <v>55</v>
      </c>
      <c r="C62" t="s">
        <v>103</v>
      </c>
      <c r="D62" t="s">
        <v>104</v>
      </c>
      <c r="E62" t="s">
        <v>165</v>
      </c>
      <c r="F62">
        <v>122598</v>
      </c>
      <c r="G62">
        <v>11275</v>
      </c>
      <c r="H62">
        <v>1939</v>
      </c>
      <c r="I62">
        <v>6627</v>
      </c>
      <c r="J62">
        <v>2709</v>
      </c>
      <c r="K62">
        <v>5691</v>
      </c>
      <c r="L62">
        <v>5561</v>
      </c>
      <c r="M62">
        <v>23</v>
      </c>
      <c r="N62">
        <v>187</v>
      </c>
      <c r="O62">
        <v>523</v>
      </c>
      <c r="P62">
        <v>1844</v>
      </c>
      <c r="Q62">
        <v>1960</v>
      </c>
      <c r="R62">
        <v>1931</v>
      </c>
      <c r="S62">
        <v>1901</v>
      </c>
      <c r="T62">
        <v>1420</v>
      </c>
      <c r="U62">
        <v>780</v>
      </c>
      <c r="V62">
        <v>495</v>
      </c>
      <c r="W62">
        <v>234</v>
      </c>
      <c r="X62">
        <v>434</v>
      </c>
      <c r="Y62">
        <v>185</v>
      </c>
      <c r="Z62">
        <v>0</v>
      </c>
      <c r="AA62">
        <v>249</v>
      </c>
      <c r="AB62">
        <v>0</v>
      </c>
      <c r="AC62">
        <v>0</v>
      </c>
      <c r="AD62">
        <v>4</v>
      </c>
      <c r="AE62">
        <v>5</v>
      </c>
      <c r="AF62">
        <v>11</v>
      </c>
      <c r="AG62">
        <v>36</v>
      </c>
      <c r="AH62">
        <v>68</v>
      </c>
      <c r="AI62">
        <v>125</v>
      </c>
      <c r="AJ62">
        <v>103</v>
      </c>
      <c r="AK62">
        <v>82</v>
      </c>
      <c r="AL62">
        <v>9</v>
      </c>
      <c r="AM62">
        <v>18</v>
      </c>
      <c r="AN62">
        <v>84</v>
      </c>
      <c r="AO62">
        <v>131</v>
      </c>
      <c r="AP62">
        <v>223</v>
      </c>
      <c r="AQ62">
        <v>334</v>
      </c>
      <c r="AR62">
        <v>435</v>
      </c>
      <c r="AS62">
        <v>377</v>
      </c>
      <c r="AT62">
        <v>244</v>
      </c>
      <c r="AU62">
        <v>84</v>
      </c>
      <c r="AV62">
        <v>117</v>
      </c>
      <c r="AW62">
        <v>355</v>
      </c>
      <c r="AX62">
        <v>1271</v>
      </c>
      <c r="AY62">
        <v>1316</v>
      </c>
      <c r="AZ62">
        <v>1256</v>
      </c>
      <c r="BA62">
        <v>1135</v>
      </c>
      <c r="BB62">
        <v>716</v>
      </c>
      <c r="BC62">
        <v>248</v>
      </c>
      <c r="BD62">
        <v>131</v>
      </c>
      <c r="BE62">
        <v>82</v>
      </c>
      <c r="BF62">
        <v>61</v>
      </c>
      <c r="BG62">
        <v>150</v>
      </c>
      <c r="BH62">
        <v>489</v>
      </c>
      <c r="BI62">
        <v>513</v>
      </c>
      <c r="BJ62">
        <v>452</v>
      </c>
      <c r="BK62">
        <v>432</v>
      </c>
      <c r="BL62">
        <v>269</v>
      </c>
      <c r="BM62">
        <v>155</v>
      </c>
      <c r="BN62">
        <v>120</v>
      </c>
      <c r="BO62">
        <v>68</v>
      </c>
      <c r="BP62">
        <v>478</v>
      </c>
      <c r="BQ62">
        <v>0</v>
      </c>
      <c r="BR62">
        <v>1</v>
      </c>
      <c r="BS62">
        <v>15</v>
      </c>
      <c r="BT62">
        <v>23</v>
      </c>
      <c r="BU62">
        <v>56</v>
      </c>
      <c r="BV62">
        <v>91</v>
      </c>
      <c r="BW62">
        <v>134</v>
      </c>
      <c r="BX62">
        <v>96</v>
      </c>
      <c r="BY62">
        <v>46</v>
      </c>
      <c r="BZ62">
        <v>16</v>
      </c>
      <c r="CA62">
        <v>128</v>
      </c>
      <c r="CB62">
        <v>420</v>
      </c>
      <c r="CC62">
        <v>2316</v>
      </c>
      <c r="CD62">
        <v>6076</v>
      </c>
      <c r="CE62">
        <v>1168</v>
      </c>
      <c r="CF62">
        <v>1167</v>
      </c>
      <c r="CG62">
        <v>3489</v>
      </c>
      <c r="CH62">
        <v>6620</v>
      </c>
      <c r="CI62">
        <v>1166</v>
      </c>
      <c r="CJ62">
        <v>5</v>
      </c>
      <c r="CK62">
        <v>9</v>
      </c>
      <c r="CL62">
        <v>123</v>
      </c>
      <c r="CM62">
        <v>289</v>
      </c>
      <c r="CN62">
        <v>2</v>
      </c>
      <c r="CO62">
        <v>6</v>
      </c>
      <c r="CP62">
        <v>31</v>
      </c>
      <c r="CQ62">
        <v>394</v>
      </c>
      <c r="CR62">
        <v>9</v>
      </c>
      <c r="CS62">
        <v>1359</v>
      </c>
      <c r="CT62">
        <v>6475</v>
      </c>
      <c r="CU62">
        <v>3441</v>
      </c>
      <c r="CV62">
        <v>13</v>
      </c>
      <c r="CW62">
        <v>373</v>
      </c>
      <c r="CX62">
        <v>5487</v>
      </c>
      <c r="CY62">
        <v>5860</v>
      </c>
    </row>
    <row r="63" spans="1:103">
      <c r="A63">
        <v>52122</v>
      </c>
      <c r="B63">
        <v>55</v>
      </c>
      <c r="C63" t="s">
        <v>103</v>
      </c>
      <c r="D63" t="s">
        <v>104</v>
      </c>
      <c r="E63" t="s">
        <v>166</v>
      </c>
      <c r="F63">
        <v>128657</v>
      </c>
      <c r="G63">
        <v>11685</v>
      </c>
      <c r="H63">
        <v>1977</v>
      </c>
      <c r="I63">
        <v>6854</v>
      </c>
      <c r="J63">
        <v>2854</v>
      </c>
      <c r="K63">
        <v>5892</v>
      </c>
      <c r="L63">
        <v>5771</v>
      </c>
      <c r="M63">
        <v>22</v>
      </c>
      <c r="N63">
        <v>208</v>
      </c>
      <c r="O63">
        <v>567</v>
      </c>
      <c r="P63">
        <v>1929</v>
      </c>
      <c r="Q63">
        <v>2033</v>
      </c>
      <c r="R63">
        <v>2007</v>
      </c>
      <c r="S63">
        <v>1952</v>
      </c>
      <c r="T63">
        <v>1438</v>
      </c>
      <c r="U63">
        <v>796</v>
      </c>
      <c r="V63">
        <v>514</v>
      </c>
      <c r="W63">
        <v>241</v>
      </c>
      <c r="X63">
        <v>445</v>
      </c>
      <c r="Y63">
        <v>189</v>
      </c>
      <c r="Z63">
        <v>0</v>
      </c>
      <c r="AA63">
        <v>256</v>
      </c>
      <c r="AB63">
        <v>0</v>
      </c>
      <c r="AC63">
        <v>0</v>
      </c>
      <c r="AD63">
        <v>4</v>
      </c>
      <c r="AE63">
        <v>5</v>
      </c>
      <c r="AF63">
        <v>11</v>
      </c>
      <c r="AG63">
        <v>37</v>
      </c>
      <c r="AH63">
        <v>70</v>
      </c>
      <c r="AI63">
        <v>126</v>
      </c>
      <c r="AJ63">
        <v>109</v>
      </c>
      <c r="AK63">
        <v>83</v>
      </c>
      <c r="AL63">
        <v>9</v>
      </c>
      <c r="AM63">
        <v>18</v>
      </c>
      <c r="AN63">
        <v>88</v>
      </c>
      <c r="AO63">
        <v>132</v>
      </c>
      <c r="AP63">
        <v>229</v>
      </c>
      <c r="AQ63">
        <v>340</v>
      </c>
      <c r="AR63">
        <v>442</v>
      </c>
      <c r="AS63">
        <v>379</v>
      </c>
      <c r="AT63">
        <v>254</v>
      </c>
      <c r="AU63">
        <v>86</v>
      </c>
      <c r="AV63">
        <v>130</v>
      </c>
      <c r="AW63">
        <v>380</v>
      </c>
      <c r="AX63">
        <v>1314</v>
      </c>
      <c r="AY63">
        <v>1366</v>
      </c>
      <c r="AZ63">
        <v>1289</v>
      </c>
      <c r="BA63">
        <v>1165</v>
      </c>
      <c r="BB63">
        <v>728</v>
      </c>
      <c r="BC63">
        <v>256</v>
      </c>
      <c r="BD63">
        <v>139</v>
      </c>
      <c r="BE63">
        <v>87</v>
      </c>
      <c r="BF63">
        <v>69</v>
      </c>
      <c r="BG63">
        <v>169</v>
      </c>
      <c r="BH63">
        <v>527</v>
      </c>
      <c r="BI63">
        <v>535</v>
      </c>
      <c r="BJ63">
        <v>489</v>
      </c>
      <c r="BK63">
        <v>447</v>
      </c>
      <c r="BL63">
        <v>268</v>
      </c>
      <c r="BM63">
        <v>161</v>
      </c>
      <c r="BN63">
        <v>121</v>
      </c>
      <c r="BO63">
        <v>68</v>
      </c>
      <c r="BP63">
        <v>485</v>
      </c>
      <c r="BQ63">
        <v>0</v>
      </c>
      <c r="BR63">
        <v>1</v>
      </c>
      <c r="BS63">
        <v>15</v>
      </c>
      <c r="BT63">
        <v>23</v>
      </c>
      <c r="BU63">
        <v>57</v>
      </c>
      <c r="BV63">
        <v>90</v>
      </c>
      <c r="BW63">
        <v>137</v>
      </c>
      <c r="BX63">
        <v>97</v>
      </c>
      <c r="BY63">
        <v>48</v>
      </c>
      <c r="BZ63">
        <v>17</v>
      </c>
      <c r="CA63">
        <v>133</v>
      </c>
      <c r="CB63">
        <v>430</v>
      </c>
      <c r="CC63">
        <v>2381</v>
      </c>
      <c r="CD63">
        <v>6281</v>
      </c>
      <c r="CE63">
        <v>1236</v>
      </c>
      <c r="CF63">
        <v>1224</v>
      </c>
      <c r="CG63">
        <v>3624</v>
      </c>
      <c r="CH63">
        <v>6801</v>
      </c>
      <c r="CI63">
        <v>1260</v>
      </c>
      <c r="CJ63">
        <v>5</v>
      </c>
      <c r="CK63">
        <v>9</v>
      </c>
      <c r="CL63">
        <v>129</v>
      </c>
      <c r="CM63">
        <v>293</v>
      </c>
      <c r="CN63">
        <v>3</v>
      </c>
      <c r="CO63">
        <v>6</v>
      </c>
      <c r="CP63">
        <v>33</v>
      </c>
      <c r="CQ63">
        <v>403</v>
      </c>
      <c r="CR63">
        <v>9</v>
      </c>
      <c r="CS63">
        <v>1391</v>
      </c>
      <c r="CT63">
        <v>6698</v>
      </c>
      <c r="CU63">
        <v>3596</v>
      </c>
      <c r="CV63">
        <v>11</v>
      </c>
      <c r="CW63">
        <v>410</v>
      </c>
      <c r="CX63">
        <v>6059</v>
      </c>
      <c r="CY63">
        <v>6469</v>
      </c>
    </row>
    <row r="64" spans="1:103">
      <c r="A64">
        <v>53597</v>
      </c>
      <c r="B64">
        <v>55</v>
      </c>
      <c r="C64" t="s">
        <v>103</v>
      </c>
      <c r="D64" t="s">
        <v>104</v>
      </c>
      <c r="E64" t="s">
        <v>167</v>
      </c>
      <c r="F64">
        <v>134206</v>
      </c>
      <c r="G64">
        <v>12187</v>
      </c>
      <c r="H64">
        <v>2018</v>
      </c>
      <c r="I64">
        <v>7107</v>
      </c>
      <c r="J64">
        <v>3062</v>
      </c>
      <c r="K64">
        <v>6171</v>
      </c>
      <c r="L64">
        <v>5995</v>
      </c>
      <c r="M64">
        <v>21</v>
      </c>
      <c r="N64">
        <v>219</v>
      </c>
      <c r="O64">
        <v>600</v>
      </c>
      <c r="P64">
        <v>2012</v>
      </c>
      <c r="Q64">
        <v>2129</v>
      </c>
      <c r="R64">
        <v>2081</v>
      </c>
      <c r="S64">
        <v>2022</v>
      </c>
      <c r="T64">
        <v>1491</v>
      </c>
      <c r="U64">
        <v>832</v>
      </c>
      <c r="V64">
        <v>537</v>
      </c>
      <c r="W64">
        <v>264</v>
      </c>
      <c r="X64">
        <v>453</v>
      </c>
      <c r="Y64">
        <v>191</v>
      </c>
      <c r="Z64">
        <v>0</v>
      </c>
      <c r="AA64">
        <v>262</v>
      </c>
      <c r="AB64">
        <v>0</v>
      </c>
      <c r="AC64">
        <v>0</v>
      </c>
      <c r="AD64">
        <v>4</v>
      </c>
      <c r="AE64">
        <v>5</v>
      </c>
      <c r="AF64">
        <v>11</v>
      </c>
      <c r="AG64">
        <v>39</v>
      </c>
      <c r="AH64">
        <v>72</v>
      </c>
      <c r="AI64">
        <v>128</v>
      </c>
      <c r="AJ64">
        <v>109</v>
      </c>
      <c r="AK64">
        <v>85</v>
      </c>
      <c r="AL64">
        <v>9</v>
      </c>
      <c r="AM64">
        <v>18</v>
      </c>
      <c r="AN64">
        <v>89</v>
      </c>
      <c r="AO64">
        <v>134</v>
      </c>
      <c r="AP64">
        <v>233</v>
      </c>
      <c r="AQ64">
        <v>348</v>
      </c>
      <c r="AR64">
        <v>450</v>
      </c>
      <c r="AS64">
        <v>391</v>
      </c>
      <c r="AT64">
        <v>259</v>
      </c>
      <c r="AU64">
        <v>87</v>
      </c>
      <c r="AV64">
        <v>137</v>
      </c>
      <c r="AW64">
        <v>399</v>
      </c>
      <c r="AX64">
        <v>1366</v>
      </c>
      <c r="AY64">
        <v>1418</v>
      </c>
      <c r="AZ64">
        <v>1333</v>
      </c>
      <c r="BA64">
        <v>1192</v>
      </c>
      <c r="BB64">
        <v>745</v>
      </c>
      <c r="BC64">
        <v>270</v>
      </c>
      <c r="BD64">
        <v>150</v>
      </c>
      <c r="BE64">
        <v>97</v>
      </c>
      <c r="BF64">
        <v>73</v>
      </c>
      <c r="BG64">
        <v>183</v>
      </c>
      <c r="BH64">
        <v>557</v>
      </c>
      <c r="BI64">
        <v>577</v>
      </c>
      <c r="BJ64">
        <v>515</v>
      </c>
      <c r="BK64">
        <v>482</v>
      </c>
      <c r="BL64">
        <v>296</v>
      </c>
      <c r="BM64">
        <v>171</v>
      </c>
      <c r="BN64">
        <v>128</v>
      </c>
      <c r="BO64">
        <v>80</v>
      </c>
      <c r="BP64">
        <v>488</v>
      </c>
      <c r="BQ64">
        <v>0</v>
      </c>
      <c r="BR64">
        <v>1</v>
      </c>
      <c r="BS64">
        <v>15</v>
      </c>
      <c r="BT64">
        <v>23</v>
      </c>
      <c r="BU64">
        <v>58</v>
      </c>
      <c r="BV64">
        <v>90</v>
      </c>
      <c r="BW64">
        <v>137</v>
      </c>
      <c r="BX64">
        <v>98</v>
      </c>
      <c r="BY64">
        <v>49</v>
      </c>
      <c r="BZ64">
        <v>17</v>
      </c>
      <c r="CA64">
        <v>141</v>
      </c>
      <c r="CB64">
        <v>452</v>
      </c>
      <c r="CC64">
        <v>2479</v>
      </c>
      <c r="CD64">
        <v>6531</v>
      </c>
      <c r="CE64">
        <v>1286</v>
      </c>
      <c r="CF64">
        <v>1298</v>
      </c>
      <c r="CG64">
        <v>3766</v>
      </c>
      <c r="CH64">
        <v>7072</v>
      </c>
      <c r="CI64">
        <v>1349</v>
      </c>
      <c r="CJ64">
        <v>5</v>
      </c>
      <c r="CK64">
        <v>9</v>
      </c>
      <c r="CL64">
        <v>131</v>
      </c>
      <c r="CM64">
        <v>299</v>
      </c>
      <c r="CN64">
        <v>3</v>
      </c>
      <c r="CO64">
        <v>6</v>
      </c>
      <c r="CP64">
        <v>34</v>
      </c>
      <c r="CQ64">
        <v>411</v>
      </c>
      <c r="CR64">
        <v>8</v>
      </c>
      <c r="CS64">
        <v>1426</v>
      </c>
      <c r="CT64">
        <v>6948</v>
      </c>
      <c r="CU64">
        <v>3813</v>
      </c>
      <c r="CV64">
        <v>8</v>
      </c>
      <c r="CW64">
        <v>502</v>
      </c>
      <c r="CX64">
        <v>5549</v>
      </c>
      <c r="CY64">
        <v>6051</v>
      </c>
    </row>
    <row r="65" spans="1:103">
      <c r="A65">
        <v>55072</v>
      </c>
      <c r="B65">
        <v>55</v>
      </c>
      <c r="C65" t="s">
        <v>103</v>
      </c>
      <c r="D65" t="s">
        <v>104</v>
      </c>
      <c r="E65" t="s">
        <v>168</v>
      </c>
      <c r="F65">
        <v>139674</v>
      </c>
      <c r="G65">
        <v>12543</v>
      </c>
      <c r="H65">
        <v>2038</v>
      </c>
      <c r="I65">
        <v>7232</v>
      </c>
      <c r="J65">
        <v>3273</v>
      </c>
      <c r="K65">
        <v>6360</v>
      </c>
      <c r="L65">
        <v>6163</v>
      </c>
      <c r="M65">
        <v>20</v>
      </c>
      <c r="N65">
        <v>225</v>
      </c>
      <c r="O65">
        <v>626</v>
      </c>
      <c r="P65">
        <v>2093</v>
      </c>
      <c r="Q65">
        <v>2201</v>
      </c>
      <c r="R65">
        <v>2150</v>
      </c>
      <c r="S65">
        <v>2055</v>
      </c>
      <c r="T65">
        <v>1521</v>
      </c>
      <c r="U65">
        <v>850</v>
      </c>
      <c r="V65">
        <v>553</v>
      </c>
      <c r="W65">
        <v>269</v>
      </c>
      <c r="X65">
        <v>453</v>
      </c>
      <c r="Y65">
        <v>191</v>
      </c>
      <c r="Z65">
        <v>0</v>
      </c>
      <c r="AA65">
        <v>262</v>
      </c>
      <c r="AB65">
        <v>0</v>
      </c>
      <c r="AC65">
        <v>0</v>
      </c>
      <c r="AD65">
        <v>4</v>
      </c>
      <c r="AE65">
        <v>5</v>
      </c>
      <c r="AF65">
        <v>11</v>
      </c>
      <c r="AG65">
        <v>39</v>
      </c>
      <c r="AH65">
        <v>72</v>
      </c>
      <c r="AI65">
        <v>128</v>
      </c>
      <c r="AJ65">
        <v>109</v>
      </c>
      <c r="AK65">
        <v>85</v>
      </c>
      <c r="AL65">
        <v>9</v>
      </c>
      <c r="AM65">
        <v>19</v>
      </c>
      <c r="AN65">
        <v>89</v>
      </c>
      <c r="AO65">
        <v>135</v>
      </c>
      <c r="AP65">
        <v>237</v>
      </c>
      <c r="AQ65">
        <v>354</v>
      </c>
      <c r="AR65">
        <v>451</v>
      </c>
      <c r="AS65">
        <v>394</v>
      </c>
      <c r="AT65">
        <v>262</v>
      </c>
      <c r="AU65">
        <v>88</v>
      </c>
      <c r="AV65">
        <v>140</v>
      </c>
      <c r="AW65">
        <v>404</v>
      </c>
      <c r="AX65">
        <v>1394</v>
      </c>
      <c r="AY65">
        <v>1447</v>
      </c>
      <c r="AZ65">
        <v>1357</v>
      </c>
      <c r="BA65">
        <v>1211</v>
      </c>
      <c r="BB65">
        <v>755</v>
      </c>
      <c r="BC65">
        <v>276</v>
      </c>
      <c r="BD65">
        <v>151</v>
      </c>
      <c r="BE65">
        <v>97</v>
      </c>
      <c r="BF65">
        <v>76</v>
      </c>
      <c r="BG65">
        <v>203</v>
      </c>
      <c r="BH65">
        <v>610</v>
      </c>
      <c r="BI65">
        <v>619</v>
      </c>
      <c r="BJ65">
        <v>556</v>
      </c>
      <c r="BK65">
        <v>490</v>
      </c>
      <c r="BL65">
        <v>315</v>
      </c>
      <c r="BM65">
        <v>180</v>
      </c>
      <c r="BN65">
        <v>140</v>
      </c>
      <c r="BO65">
        <v>84</v>
      </c>
      <c r="BP65">
        <v>494</v>
      </c>
      <c r="BQ65">
        <v>0</v>
      </c>
      <c r="BR65">
        <v>1</v>
      </c>
      <c r="BS65">
        <v>16</v>
      </c>
      <c r="BT65">
        <v>23</v>
      </c>
      <c r="BU65">
        <v>58</v>
      </c>
      <c r="BV65">
        <v>92</v>
      </c>
      <c r="BW65">
        <v>137</v>
      </c>
      <c r="BX65">
        <v>99</v>
      </c>
      <c r="BY65">
        <v>50</v>
      </c>
      <c r="BZ65">
        <v>18</v>
      </c>
      <c r="CA65">
        <v>147</v>
      </c>
      <c r="CB65">
        <v>458</v>
      </c>
      <c r="CC65">
        <v>2517</v>
      </c>
      <c r="CD65">
        <v>6677</v>
      </c>
      <c r="CE65">
        <v>1378</v>
      </c>
      <c r="CF65">
        <v>1366</v>
      </c>
      <c r="CG65">
        <v>3875</v>
      </c>
      <c r="CH65">
        <v>7195</v>
      </c>
      <c r="CI65">
        <v>1473</v>
      </c>
      <c r="CJ65">
        <v>5</v>
      </c>
      <c r="CK65">
        <v>9</v>
      </c>
      <c r="CL65">
        <v>131</v>
      </c>
      <c r="CM65">
        <v>299</v>
      </c>
      <c r="CN65">
        <v>3</v>
      </c>
      <c r="CO65">
        <v>6</v>
      </c>
      <c r="CP65">
        <v>34</v>
      </c>
      <c r="CQ65">
        <v>411</v>
      </c>
      <c r="CR65">
        <v>8</v>
      </c>
      <c r="CS65">
        <v>1451</v>
      </c>
      <c r="CT65">
        <v>7059</v>
      </c>
      <c r="CU65">
        <v>4033</v>
      </c>
      <c r="CV65">
        <v>0</v>
      </c>
      <c r="CW65">
        <v>356</v>
      </c>
      <c r="CX65">
        <v>5468</v>
      </c>
      <c r="CY65">
        <v>5824</v>
      </c>
    </row>
    <row r="66" spans="1:103">
      <c r="A66">
        <v>56547</v>
      </c>
      <c r="B66">
        <v>55</v>
      </c>
      <c r="C66" t="s">
        <v>103</v>
      </c>
      <c r="D66" t="s">
        <v>104</v>
      </c>
      <c r="E66" t="s">
        <v>169</v>
      </c>
      <c r="F66">
        <v>144502</v>
      </c>
      <c r="G66">
        <v>12687</v>
      </c>
      <c r="H66">
        <v>2068</v>
      </c>
      <c r="I66">
        <v>7309</v>
      </c>
      <c r="J66">
        <v>3310</v>
      </c>
      <c r="K66">
        <v>6447</v>
      </c>
      <c r="L66">
        <v>6219</v>
      </c>
      <c r="M66">
        <v>21</v>
      </c>
      <c r="N66">
        <v>229</v>
      </c>
      <c r="O66">
        <v>637</v>
      </c>
      <c r="P66">
        <v>2110</v>
      </c>
      <c r="Q66">
        <v>2223</v>
      </c>
      <c r="R66">
        <v>2179</v>
      </c>
      <c r="S66">
        <v>2078</v>
      </c>
      <c r="T66">
        <v>1540</v>
      </c>
      <c r="U66">
        <v>860</v>
      </c>
      <c r="V66">
        <v>559</v>
      </c>
      <c r="W66">
        <v>272</v>
      </c>
      <c r="X66">
        <v>459</v>
      </c>
      <c r="Y66">
        <v>193</v>
      </c>
      <c r="Z66">
        <v>0</v>
      </c>
      <c r="AA66">
        <v>266</v>
      </c>
      <c r="AB66">
        <v>0</v>
      </c>
      <c r="AC66">
        <v>0</v>
      </c>
      <c r="AD66">
        <v>4</v>
      </c>
      <c r="AE66">
        <v>5</v>
      </c>
      <c r="AF66">
        <v>11</v>
      </c>
      <c r="AG66">
        <v>39</v>
      </c>
      <c r="AH66">
        <v>75</v>
      </c>
      <c r="AI66">
        <v>129</v>
      </c>
      <c r="AJ66">
        <v>111</v>
      </c>
      <c r="AK66">
        <v>85</v>
      </c>
      <c r="AL66">
        <v>10</v>
      </c>
      <c r="AM66">
        <v>20</v>
      </c>
      <c r="AN66">
        <v>91</v>
      </c>
      <c r="AO66">
        <v>139</v>
      </c>
      <c r="AP66">
        <v>241</v>
      </c>
      <c r="AQ66">
        <v>359</v>
      </c>
      <c r="AR66">
        <v>454</v>
      </c>
      <c r="AS66">
        <v>398</v>
      </c>
      <c r="AT66">
        <v>265</v>
      </c>
      <c r="AU66">
        <v>91</v>
      </c>
      <c r="AV66">
        <v>144</v>
      </c>
      <c r="AW66">
        <v>408</v>
      </c>
      <c r="AX66">
        <v>1406</v>
      </c>
      <c r="AY66">
        <v>1460</v>
      </c>
      <c r="AZ66">
        <v>1378</v>
      </c>
      <c r="BA66">
        <v>1223</v>
      </c>
      <c r="BB66">
        <v>761</v>
      </c>
      <c r="BC66">
        <v>279</v>
      </c>
      <c r="BD66">
        <v>153</v>
      </c>
      <c r="BE66">
        <v>97</v>
      </c>
      <c r="BF66">
        <v>75</v>
      </c>
      <c r="BG66">
        <v>209</v>
      </c>
      <c r="BH66">
        <v>613</v>
      </c>
      <c r="BI66">
        <v>624</v>
      </c>
      <c r="BJ66">
        <v>560</v>
      </c>
      <c r="BK66">
        <v>496</v>
      </c>
      <c r="BL66">
        <v>325</v>
      </c>
      <c r="BM66">
        <v>183</v>
      </c>
      <c r="BN66">
        <v>141</v>
      </c>
      <c r="BO66">
        <v>84</v>
      </c>
      <c r="BP66">
        <v>496</v>
      </c>
      <c r="BQ66">
        <v>0</v>
      </c>
      <c r="BR66">
        <v>1</v>
      </c>
      <c r="BS66">
        <v>16</v>
      </c>
      <c r="BT66">
        <v>23</v>
      </c>
      <c r="BU66">
        <v>59</v>
      </c>
      <c r="BV66">
        <v>92</v>
      </c>
      <c r="BW66">
        <v>138</v>
      </c>
      <c r="BX66">
        <v>99</v>
      </c>
      <c r="BY66">
        <v>50</v>
      </c>
      <c r="BZ66">
        <v>18</v>
      </c>
      <c r="CA66">
        <v>146</v>
      </c>
      <c r="CB66">
        <v>468</v>
      </c>
      <c r="CC66">
        <v>2545</v>
      </c>
      <c r="CD66">
        <v>6764</v>
      </c>
      <c r="CE66">
        <v>1387</v>
      </c>
      <c r="CF66">
        <v>1377</v>
      </c>
      <c r="CG66">
        <v>3917</v>
      </c>
      <c r="CH66">
        <v>7275</v>
      </c>
      <c r="CI66">
        <v>1495</v>
      </c>
      <c r="CJ66">
        <v>5</v>
      </c>
      <c r="CK66">
        <v>10</v>
      </c>
      <c r="CL66">
        <v>132</v>
      </c>
      <c r="CM66">
        <v>302</v>
      </c>
      <c r="CN66">
        <v>3</v>
      </c>
      <c r="CO66">
        <v>7</v>
      </c>
      <c r="CP66">
        <v>36</v>
      </c>
      <c r="CQ66">
        <v>415</v>
      </c>
      <c r="CR66">
        <v>8</v>
      </c>
      <c r="CS66">
        <v>1473</v>
      </c>
      <c r="CT66">
        <v>7135</v>
      </c>
      <c r="CU66">
        <v>4079</v>
      </c>
      <c r="CV66">
        <v>6</v>
      </c>
      <c r="CW66">
        <v>144</v>
      </c>
      <c r="CX66">
        <v>4828</v>
      </c>
      <c r="CY66">
        <v>4972</v>
      </c>
    </row>
    <row r="67" spans="1:103">
      <c r="A67">
        <v>58022</v>
      </c>
      <c r="B67">
        <v>55</v>
      </c>
      <c r="C67" t="s">
        <v>103</v>
      </c>
      <c r="D67" t="s">
        <v>104</v>
      </c>
      <c r="E67" t="s">
        <v>170</v>
      </c>
      <c r="F67">
        <v>148237</v>
      </c>
      <c r="G67">
        <v>12885</v>
      </c>
      <c r="H67">
        <v>2110</v>
      </c>
      <c r="I67">
        <v>7479</v>
      </c>
      <c r="J67">
        <v>3296</v>
      </c>
      <c r="K67">
        <v>6558</v>
      </c>
      <c r="L67">
        <v>6306</v>
      </c>
      <c r="M67">
        <v>21</v>
      </c>
      <c r="N67">
        <v>234</v>
      </c>
      <c r="O67">
        <v>653</v>
      </c>
      <c r="P67">
        <v>2147</v>
      </c>
      <c r="Q67">
        <v>2261</v>
      </c>
      <c r="R67">
        <v>2210</v>
      </c>
      <c r="S67">
        <v>2102</v>
      </c>
      <c r="T67">
        <v>1564</v>
      </c>
      <c r="U67">
        <v>872</v>
      </c>
      <c r="V67">
        <v>567</v>
      </c>
      <c r="W67">
        <v>275</v>
      </c>
      <c r="X67">
        <v>467</v>
      </c>
      <c r="Y67">
        <v>198</v>
      </c>
      <c r="Z67">
        <v>0</v>
      </c>
      <c r="AA67">
        <v>269</v>
      </c>
      <c r="AB67">
        <v>0</v>
      </c>
      <c r="AC67">
        <v>0</v>
      </c>
      <c r="AD67">
        <v>4</v>
      </c>
      <c r="AE67">
        <v>5</v>
      </c>
      <c r="AF67">
        <v>12</v>
      </c>
      <c r="AG67">
        <v>40</v>
      </c>
      <c r="AH67">
        <v>77</v>
      </c>
      <c r="AI67">
        <v>129</v>
      </c>
      <c r="AJ67">
        <v>114</v>
      </c>
      <c r="AK67">
        <v>86</v>
      </c>
      <c r="AL67">
        <v>10</v>
      </c>
      <c r="AM67">
        <v>21</v>
      </c>
      <c r="AN67">
        <v>93</v>
      </c>
      <c r="AO67">
        <v>148</v>
      </c>
      <c r="AP67">
        <v>249</v>
      </c>
      <c r="AQ67">
        <v>363</v>
      </c>
      <c r="AR67">
        <v>466</v>
      </c>
      <c r="AS67">
        <v>402</v>
      </c>
      <c r="AT67">
        <v>267</v>
      </c>
      <c r="AU67">
        <v>91</v>
      </c>
      <c r="AV67">
        <v>151</v>
      </c>
      <c r="AW67">
        <v>425</v>
      </c>
      <c r="AX67">
        <v>1441</v>
      </c>
      <c r="AY67">
        <v>1495</v>
      </c>
      <c r="AZ67">
        <v>1409</v>
      </c>
      <c r="BA67">
        <v>1248</v>
      </c>
      <c r="BB67">
        <v>771</v>
      </c>
      <c r="BC67">
        <v>283</v>
      </c>
      <c r="BD67">
        <v>157</v>
      </c>
      <c r="BE67">
        <v>99</v>
      </c>
      <c r="BF67">
        <v>73</v>
      </c>
      <c r="BG67">
        <v>207</v>
      </c>
      <c r="BH67">
        <v>613</v>
      </c>
      <c r="BI67">
        <v>618</v>
      </c>
      <c r="BJ67">
        <v>552</v>
      </c>
      <c r="BK67">
        <v>491</v>
      </c>
      <c r="BL67">
        <v>327</v>
      </c>
      <c r="BM67">
        <v>187</v>
      </c>
      <c r="BN67">
        <v>143</v>
      </c>
      <c r="BO67">
        <v>85</v>
      </c>
      <c r="BP67">
        <v>503</v>
      </c>
      <c r="BQ67">
        <v>0</v>
      </c>
      <c r="BR67">
        <v>1</v>
      </c>
      <c r="BS67">
        <v>16</v>
      </c>
      <c r="BT67">
        <v>23</v>
      </c>
      <c r="BU67">
        <v>60</v>
      </c>
      <c r="BV67">
        <v>94</v>
      </c>
      <c r="BW67">
        <v>139</v>
      </c>
      <c r="BX67">
        <v>101</v>
      </c>
      <c r="BY67">
        <v>51</v>
      </c>
      <c r="BZ67">
        <v>18</v>
      </c>
      <c r="CA67">
        <v>148</v>
      </c>
      <c r="CB67">
        <v>488</v>
      </c>
      <c r="CC67">
        <v>2587</v>
      </c>
      <c r="CD67">
        <v>6928</v>
      </c>
      <c r="CE67">
        <v>1415</v>
      </c>
      <c r="CF67">
        <v>1319</v>
      </c>
      <c r="CG67">
        <v>4028</v>
      </c>
      <c r="CH67">
        <v>7457</v>
      </c>
      <c r="CI67">
        <v>1400</v>
      </c>
      <c r="CJ67">
        <v>6</v>
      </c>
      <c r="CK67">
        <v>11</v>
      </c>
      <c r="CL67">
        <v>132</v>
      </c>
      <c r="CM67">
        <v>309</v>
      </c>
      <c r="CN67">
        <v>3</v>
      </c>
      <c r="CO67">
        <v>6</v>
      </c>
      <c r="CP67">
        <v>40</v>
      </c>
      <c r="CQ67">
        <v>420</v>
      </c>
      <c r="CR67">
        <v>7</v>
      </c>
      <c r="CS67">
        <v>1496</v>
      </c>
      <c r="CT67">
        <v>7361</v>
      </c>
      <c r="CU67">
        <v>4028</v>
      </c>
      <c r="CV67">
        <v>8</v>
      </c>
      <c r="CW67">
        <v>198</v>
      </c>
      <c r="CX67">
        <v>3735</v>
      </c>
      <c r="CY67">
        <v>3933</v>
      </c>
    </row>
    <row r="68" spans="1:103">
      <c r="A68">
        <v>59497</v>
      </c>
      <c r="B68">
        <v>55</v>
      </c>
      <c r="C68" t="s">
        <v>103</v>
      </c>
      <c r="D68" t="s">
        <v>104</v>
      </c>
      <c r="E68" t="s">
        <v>171</v>
      </c>
      <c r="F68">
        <v>154300</v>
      </c>
      <c r="G68">
        <v>13413</v>
      </c>
      <c r="H68">
        <v>2161</v>
      </c>
      <c r="I68">
        <v>7713</v>
      </c>
      <c r="J68">
        <v>3539</v>
      </c>
      <c r="K68">
        <v>6820</v>
      </c>
      <c r="L68">
        <v>6569</v>
      </c>
      <c r="M68">
        <v>24</v>
      </c>
      <c r="N68">
        <v>257</v>
      </c>
      <c r="O68">
        <v>695</v>
      </c>
      <c r="P68">
        <v>2250</v>
      </c>
      <c r="Q68">
        <v>2366</v>
      </c>
      <c r="R68">
        <v>2288</v>
      </c>
      <c r="S68">
        <v>2176</v>
      </c>
      <c r="T68">
        <v>1617</v>
      </c>
      <c r="U68">
        <v>903</v>
      </c>
      <c r="V68">
        <v>578</v>
      </c>
      <c r="W68">
        <v>283</v>
      </c>
      <c r="X68">
        <v>481</v>
      </c>
      <c r="Y68">
        <v>203</v>
      </c>
      <c r="Z68">
        <v>0</v>
      </c>
      <c r="AA68">
        <v>278</v>
      </c>
      <c r="AB68">
        <v>0</v>
      </c>
      <c r="AC68">
        <v>0</v>
      </c>
      <c r="AD68">
        <v>4</v>
      </c>
      <c r="AE68">
        <v>5</v>
      </c>
      <c r="AF68">
        <v>13</v>
      </c>
      <c r="AG68">
        <v>44</v>
      </c>
      <c r="AH68">
        <v>81</v>
      </c>
      <c r="AI68">
        <v>133</v>
      </c>
      <c r="AJ68">
        <v>115</v>
      </c>
      <c r="AK68">
        <v>86</v>
      </c>
      <c r="AL68">
        <v>10</v>
      </c>
      <c r="AM68">
        <v>22</v>
      </c>
      <c r="AN68">
        <v>96</v>
      </c>
      <c r="AO68">
        <v>154</v>
      </c>
      <c r="AP68">
        <v>252</v>
      </c>
      <c r="AQ68">
        <v>369</v>
      </c>
      <c r="AR68">
        <v>475</v>
      </c>
      <c r="AS68">
        <v>414</v>
      </c>
      <c r="AT68">
        <v>275</v>
      </c>
      <c r="AU68">
        <v>94</v>
      </c>
      <c r="AV68">
        <v>156</v>
      </c>
      <c r="AW68">
        <v>448</v>
      </c>
      <c r="AX68">
        <v>1489</v>
      </c>
      <c r="AY68">
        <v>1534</v>
      </c>
      <c r="AZ68">
        <v>1443</v>
      </c>
      <c r="BA68">
        <v>1290</v>
      </c>
      <c r="BB68">
        <v>804</v>
      </c>
      <c r="BC68">
        <v>293</v>
      </c>
      <c r="BD68">
        <v>156</v>
      </c>
      <c r="BE68">
        <v>100</v>
      </c>
      <c r="BF68">
        <v>91</v>
      </c>
      <c r="BG68">
        <v>225</v>
      </c>
      <c r="BH68">
        <v>665</v>
      </c>
      <c r="BI68">
        <v>678</v>
      </c>
      <c r="BJ68">
        <v>593</v>
      </c>
      <c r="BK68">
        <v>517</v>
      </c>
      <c r="BL68">
        <v>338</v>
      </c>
      <c r="BM68">
        <v>196</v>
      </c>
      <c r="BN68">
        <v>147</v>
      </c>
      <c r="BO68">
        <v>89</v>
      </c>
      <c r="BP68">
        <v>515</v>
      </c>
      <c r="BQ68">
        <v>0</v>
      </c>
      <c r="BR68">
        <v>2</v>
      </c>
      <c r="BS68">
        <v>17</v>
      </c>
      <c r="BT68">
        <v>24</v>
      </c>
      <c r="BU68">
        <v>61</v>
      </c>
      <c r="BV68">
        <v>94</v>
      </c>
      <c r="BW68">
        <v>142</v>
      </c>
      <c r="BX68">
        <v>103</v>
      </c>
      <c r="BY68">
        <v>53</v>
      </c>
      <c r="BZ68">
        <v>19</v>
      </c>
      <c r="CA68">
        <v>151</v>
      </c>
      <c r="CB68">
        <v>504</v>
      </c>
      <c r="CC68">
        <v>2684</v>
      </c>
      <c r="CD68">
        <v>7136</v>
      </c>
      <c r="CE68">
        <v>1497</v>
      </c>
      <c r="CF68">
        <v>1441</v>
      </c>
      <c r="CG68">
        <v>4193</v>
      </c>
      <c r="CH68">
        <v>7688</v>
      </c>
      <c r="CI68">
        <v>1532</v>
      </c>
      <c r="CJ68">
        <v>6</v>
      </c>
      <c r="CK68">
        <v>12</v>
      </c>
      <c r="CL68">
        <v>136</v>
      </c>
      <c r="CM68">
        <v>316</v>
      </c>
      <c r="CN68">
        <v>4</v>
      </c>
      <c r="CO68">
        <v>7</v>
      </c>
      <c r="CP68">
        <v>42</v>
      </c>
      <c r="CQ68">
        <v>431</v>
      </c>
      <c r="CR68">
        <v>8</v>
      </c>
      <c r="CS68">
        <v>1532</v>
      </c>
      <c r="CT68">
        <v>7607</v>
      </c>
      <c r="CU68">
        <v>4274</v>
      </c>
      <c r="CV68">
        <v>14</v>
      </c>
      <c r="CW68">
        <v>528</v>
      </c>
      <c r="CX68">
        <v>6063</v>
      </c>
      <c r="CY68">
        <v>6591</v>
      </c>
    </row>
    <row r="69" spans="1:103">
      <c r="A69">
        <v>60972</v>
      </c>
      <c r="B69">
        <v>55</v>
      </c>
      <c r="C69" t="s">
        <v>103</v>
      </c>
      <c r="D69" t="s">
        <v>104</v>
      </c>
      <c r="E69" t="s">
        <v>172</v>
      </c>
      <c r="F69">
        <v>163238</v>
      </c>
      <c r="G69">
        <v>13885</v>
      </c>
      <c r="H69">
        <v>2218</v>
      </c>
      <c r="I69">
        <v>7965</v>
      </c>
      <c r="J69">
        <v>3702</v>
      </c>
      <c r="K69">
        <v>7056</v>
      </c>
      <c r="L69">
        <v>6805</v>
      </c>
      <c r="M69">
        <v>24</v>
      </c>
      <c r="N69">
        <v>277</v>
      </c>
      <c r="O69">
        <v>741</v>
      </c>
      <c r="P69">
        <v>2335</v>
      </c>
      <c r="Q69">
        <v>2462</v>
      </c>
      <c r="R69">
        <v>2360</v>
      </c>
      <c r="S69">
        <v>2247</v>
      </c>
      <c r="T69">
        <v>1649</v>
      </c>
      <c r="U69">
        <v>921</v>
      </c>
      <c r="V69">
        <v>603</v>
      </c>
      <c r="W69">
        <v>290</v>
      </c>
      <c r="X69">
        <v>487</v>
      </c>
      <c r="Y69">
        <v>206</v>
      </c>
      <c r="Z69">
        <v>0</v>
      </c>
      <c r="AA69">
        <v>281</v>
      </c>
      <c r="AB69">
        <v>0</v>
      </c>
      <c r="AC69">
        <v>0</v>
      </c>
      <c r="AD69">
        <v>4</v>
      </c>
      <c r="AE69">
        <v>5</v>
      </c>
      <c r="AF69">
        <v>13</v>
      </c>
      <c r="AG69">
        <v>44</v>
      </c>
      <c r="AH69">
        <v>80</v>
      </c>
      <c r="AI69">
        <v>135</v>
      </c>
      <c r="AJ69">
        <v>116</v>
      </c>
      <c r="AK69">
        <v>90</v>
      </c>
      <c r="AL69">
        <v>11</v>
      </c>
      <c r="AM69">
        <v>24</v>
      </c>
      <c r="AN69">
        <v>105</v>
      </c>
      <c r="AO69">
        <v>159</v>
      </c>
      <c r="AP69">
        <v>255</v>
      </c>
      <c r="AQ69">
        <v>383</v>
      </c>
      <c r="AR69">
        <v>484</v>
      </c>
      <c r="AS69">
        <v>420</v>
      </c>
      <c r="AT69">
        <v>280</v>
      </c>
      <c r="AU69">
        <v>97</v>
      </c>
      <c r="AV69">
        <v>169</v>
      </c>
      <c r="AW69">
        <v>478</v>
      </c>
      <c r="AX69">
        <v>1527</v>
      </c>
      <c r="AY69">
        <v>1574</v>
      </c>
      <c r="AZ69">
        <v>1485</v>
      </c>
      <c r="BA69">
        <v>1331</v>
      </c>
      <c r="BB69">
        <v>820</v>
      </c>
      <c r="BC69">
        <v>308</v>
      </c>
      <c r="BD69">
        <v>170</v>
      </c>
      <c r="BE69">
        <v>103</v>
      </c>
      <c r="BF69">
        <v>97</v>
      </c>
      <c r="BG69">
        <v>239</v>
      </c>
      <c r="BH69">
        <v>703</v>
      </c>
      <c r="BI69">
        <v>729</v>
      </c>
      <c r="BJ69">
        <v>620</v>
      </c>
      <c r="BK69">
        <v>533</v>
      </c>
      <c r="BL69">
        <v>345</v>
      </c>
      <c r="BM69">
        <v>193</v>
      </c>
      <c r="BN69">
        <v>153</v>
      </c>
      <c r="BO69">
        <v>90</v>
      </c>
      <c r="BP69">
        <v>526</v>
      </c>
      <c r="BQ69">
        <v>0</v>
      </c>
      <c r="BR69">
        <v>2</v>
      </c>
      <c r="BS69">
        <v>18</v>
      </c>
      <c r="BT69">
        <v>26</v>
      </c>
      <c r="BU69">
        <v>62</v>
      </c>
      <c r="BV69">
        <v>96</v>
      </c>
      <c r="BW69">
        <v>146</v>
      </c>
      <c r="BX69">
        <v>104</v>
      </c>
      <c r="BY69">
        <v>53</v>
      </c>
      <c r="BZ69">
        <v>19</v>
      </c>
      <c r="CA69">
        <v>162</v>
      </c>
      <c r="CB69">
        <v>523</v>
      </c>
      <c r="CC69">
        <v>2743</v>
      </c>
      <c r="CD69">
        <v>7389</v>
      </c>
      <c r="CE69">
        <v>1584</v>
      </c>
      <c r="CF69">
        <v>1484</v>
      </c>
      <c r="CG69">
        <v>4413</v>
      </c>
      <c r="CH69">
        <v>7898</v>
      </c>
      <c r="CI69">
        <v>1574</v>
      </c>
      <c r="CJ69">
        <v>6</v>
      </c>
      <c r="CK69">
        <v>12</v>
      </c>
      <c r="CL69">
        <v>136</v>
      </c>
      <c r="CM69">
        <v>324</v>
      </c>
      <c r="CN69">
        <v>2</v>
      </c>
      <c r="CO69">
        <v>7</v>
      </c>
      <c r="CP69">
        <v>40</v>
      </c>
      <c r="CQ69">
        <v>440</v>
      </c>
      <c r="CR69">
        <v>7</v>
      </c>
      <c r="CS69">
        <v>1570</v>
      </c>
      <c r="CT69">
        <v>7921</v>
      </c>
      <c r="CU69">
        <v>4394</v>
      </c>
      <c r="CV69">
        <v>6</v>
      </c>
      <c r="CW69">
        <v>472</v>
      </c>
      <c r="CX69">
        <v>8938</v>
      </c>
      <c r="CY69">
        <v>9410</v>
      </c>
    </row>
    <row r="70" spans="1:103">
      <c r="A70">
        <v>62447</v>
      </c>
      <c r="B70">
        <v>55</v>
      </c>
      <c r="C70" t="s">
        <v>103</v>
      </c>
      <c r="D70" t="s">
        <v>104</v>
      </c>
      <c r="E70" t="s">
        <v>173</v>
      </c>
      <c r="F70">
        <v>172703</v>
      </c>
      <c r="G70">
        <v>14396</v>
      </c>
      <c r="H70">
        <v>2259</v>
      </c>
      <c r="I70">
        <v>8198</v>
      </c>
      <c r="J70">
        <v>3939</v>
      </c>
      <c r="K70">
        <v>7314</v>
      </c>
      <c r="L70">
        <v>7054</v>
      </c>
      <c r="M70">
        <v>28</v>
      </c>
      <c r="N70">
        <v>293</v>
      </c>
      <c r="O70">
        <v>790</v>
      </c>
      <c r="P70">
        <v>2435</v>
      </c>
      <c r="Q70">
        <v>2565</v>
      </c>
      <c r="R70">
        <v>2446</v>
      </c>
      <c r="S70">
        <v>2315</v>
      </c>
      <c r="T70">
        <v>1694</v>
      </c>
      <c r="U70">
        <v>942</v>
      </c>
      <c r="V70">
        <v>617</v>
      </c>
      <c r="W70">
        <v>299</v>
      </c>
      <c r="X70">
        <v>496</v>
      </c>
      <c r="Y70">
        <v>211</v>
      </c>
      <c r="Z70">
        <v>0</v>
      </c>
      <c r="AA70">
        <v>285</v>
      </c>
      <c r="AB70">
        <v>0</v>
      </c>
      <c r="AC70">
        <v>0</v>
      </c>
      <c r="AD70">
        <v>4</v>
      </c>
      <c r="AE70">
        <v>5</v>
      </c>
      <c r="AF70">
        <v>13</v>
      </c>
      <c r="AG70">
        <v>44</v>
      </c>
      <c r="AH70">
        <v>80</v>
      </c>
      <c r="AI70">
        <v>135</v>
      </c>
      <c r="AJ70">
        <v>121</v>
      </c>
      <c r="AK70">
        <v>94</v>
      </c>
      <c r="AL70">
        <v>12</v>
      </c>
      <c r="AM70">
        <v>25</v>
      </c>
      <c r="AN70">
        <v>108</v>
      </c>
      <c r="AO70">
        <v>161</v>
      </c>
      <c r="AP70">
        <v>260</v>
      </c>
      <c r="AQ70">
        <v>391</v>
      </c>
      <c r="AR70">
        <v>491</v>
      </c>
      <c r="AS70">
        <v>427</v>
      </c>
      <c r="AT70">
        <v>281</v>
      </c>
      <c r="AU70">
        <v>103</v>
      </c>
      <c r="AV70">
        <v>178</v>
      </c>
      <c r="AW70">
        <v>505</v>
      </c>
      <c r="AX70">
        <v>1570</v>
      </c>
      <c r="AY70">
        <v>1625</v>
      </c>
      <c r="AZ70">
        <v>1526</v>
      </c>
      <c r="BA70">
        <v>1360</v>
      </c>
      <c r="BB70">
        <v>843</v>
      </c>
      <c r="BC70">
        <v>317</v>
      </c>
      <c r="BD70">
        <v>174</v>
      </c>
      <c r="BE70">
        <v>100</v>
      </c>
      <c r="BF70">
        <v>103</v>
      </c>
      <c r="BG70">
        <v>260</v>
      </c>
      <c r="BH70">
        <v>757</v>
      </c>
      <c r="BI70">
        <v>779</v>
      </c>
      <c r="BJ70">
        <v>660</v>
      </c>
      <c r="BK70">
        <v>564</v>
      </c>
      <c r="BL70">
        <v>360</v>
      </c>
      <c r="BM70">
        <v>198</v>
      </c>
      <c r="BN70">
        <v>162</v>
      </c>
      <c r="BO70">
        <v>96</v>
      </c>
      <c r="BP70">
        <v>535</v>
      </c>
      <c r="BQ70">
        <v>1</v>
      </c>
      <c r="BR70">
        <v>2</v>
      </c>
      <c r="BS70">
        <v>18</v>
      </c>
      <c r="BT70">
        <v>26</v>
      </c>
      <c r="BU70">
        <v>63</v>
      </c>
      <c r="BV70">
        <v>98</v>
      </c>
      <c r="BW70">
        <v>148</v>
      </c>
      <c r="BX70">
        <v>104</v>
      </c>
      <c r="BY70">
        <v>54</v>
      </c>
      <c r="BZ70">
        <v>21</v>
      </c>
      <c r="CA70">
        <v>164</v>
      </c>
      <c r="CB70">
        <v>541</v>
      </c>
      <c r="CC70">
        <v>2860</v>
      </c>
      <c r="CD70">
        <v>7675</v>
      </c>
      <c r="CE70">
        <v>1687</v>
      </c>
      <c r="CF70">
        <v>1469</v>
      </c>
      <c r="CG70">
        <v>4617</v>
      </c>
      <c r="CH70">
        <v>8209</v>
      </c>
      <c r="CI70">
        <v>1570</v>
      </c>
      <c r="CJ70">
        <v>7</v>
      </c>
      <c r="CK70">
        <v>12</v>
      </c>
      <c r="CL70">
        <v>137</v>
      </c>
      <c r="CM70">
        <v>331</v>
      </c>
      <c r="CN70">
        <v>2</v>
      </c>
      <c r="CO70">
        <v>7</v>
      </c>
      <c r="CP70">
        <v>40</v>
      </c>
      <c r="CQ70">
        <v>449</v>
      </c>
      <c r="CR70">
        <v>7</v>
      </c>
      <c r="CS70">
        <v>1619</v>
      </c>
      <c r="CT70">
        <v>8197</v>
      </c>
      <c r="CU70">
        <v>4580</v>
      </c>
      <c r="CV70">
        <v>9</v>
      </c>
      <c r="CW70">
        <v>511</v>
      </c>
      <c r="CX70">
        <v>9465</v>
      </c>
      <c r="CY70">
        <v>9976</v>
      </c>
    </row>
    <row r="71" spans="1:103">
      <c r="A71">
        <v>63922</v>
      </c>
      <c r="B71">
        <v>55</v>
      </c>
      <c r="C71" t="s">
        <v>103</v>
      </c>
      <c r="D71" t="s">
        <v>104</v>
      </c>
      <c r="E71" t="s">
        <v>174</v>
      </c>
      <c r="F71">
        <v>179329</v>
      </c>
      <c r="G71">
        <v>14877</v>
      </c>
      <c r="H71">
        <v>2292</v>
      </c>
      <c r="I71">
        <v>8473</v>
      </c>
      <c r="J71">
        <v>4112</v>
      </c>
      <c r="K71">
        <v>7545</v>
      </c>
      <c r="L71">
        <v>7300</v>
      </c>
      <c r="M71">
        <v>32</v>
      </c>
      <c r="N71">
        <v>314</v>
      </c>
      <c r="O71">
        <v>830</v>
      </c>
      <c r="P71">
        <v>2532</v>
      </c>
      <c r="Q71">
        <v>2661</v>
      </c>
      <c r="R71">
        <v>2532</v>
      </c>
      <c r="S71">
        <v>2390</v>
      </c>
      <c r="T71">
        <v>1733</v>
      </c>
      <c r="U71">
        <v>953</v>
      </c>
      <c r="V71">
        <v>629</v>
      </c>
      <c r="W71">
        <v>303</v>
      </c>
      <c r="X71">
        <v>507</v>
      </c>
      <c r="Y71">
        <v>216</v>
      </c>
      <c r="Z71">
        <v>0</v>
      </c>
      <c r="AA71">
        <v>291</v>
      </c>
      <c r="AB71">
        <v>0</v>
      </c>
      <c r="AC71">
        <v>0</v>
      </c>
      <c r="AD71">
        <v>4</v>
      </c>
      <c r="AE71">
        <v>7</v>
      </c>
      <c r="AF71">
        <v>14</v>
      </c>
      <c r="AG71">
        <v>44</v>
      </c>
      <c r="AH71">
        <v>83</v>
      </c>
      <c r="AI71">
        <v>137</v>
      </c>
      <c r="AJ71">
        <v>124</v>
      </c>
      <c r="AK71">
        <v>94</v>
      </c>
      <c r="AL71">
        <v>13</v>
      </c>
      <c r="AM71">
        <v>26</v>
      </c>
      <c r="AN71">
        <v>108</v>
      </c>
      <c r="AO71">
        <v>166</v>
      </c>
      <c r="AP71">
        <v>265</v>
      </c>
      <c r="AQ71">
        <v>395</v>
      </c>
      <c r="AR71">
        <v>497</v>
      </c>
      <c r="AS71">
        <v>430</v>
      </c>
      <c r="AT71">
        <v>287</v>
      </c>
      <c r="AU71">
        <v>105</v>
      </c>
      <c r="AV71">
        <v>195</v>
      </c>
      <c r="AW71">
        <v>525</v>
      </c>
      <c r="AX71">
        <v>1631</v>
      </c>
      <c r="AY71">
        <v>1667</v>
      </c>
      <c r="AZ71">
        <v>1578</v>
      </c>
      <c r="BA71">
        <v>1392</v>
      </c>
      <c r="BB71">
        <v>867</v>
      </c>
      <c r="BC71">
        <v>328</v>
      </c>
      <c r="BD71">
        <v>184</v>
      </c>
      <c r="BE71">
        <v>106</v>
      </c>
      <c r="BF71">
        <v>106</v>
      </c>
      <c r="BG71">
        <v>279</v>
      </c>
      <c r="BH71">
        <v>793</v>
      </c>
      <c r="BI71">
        <v>828</v>
      </c>
      <c r="BJ71">
        <v>689</v>
      </c>
      <c r="BK71">
        <v>603</v>
      </c>
      <c r="BL71">
        <v>369</v>
      </c>
      <c r="BM71">
        <v>195</v>
      </c>
      <c r="BN71">
        <v>158</v>
      </c>
      <c r="BO71">
        <v>92</v>
      </c>
      <c r="BP71">
        <v>542</v>
      </c>
      <c r="BQ71">
        <v>1</v>
      </c>
      <c r="BR71">
        <v>2</v>
      </c>
      <c r="BS71">
        <v>18</v>
      </c>
      <c r="BT71">
        <v>27</v>
      </c>
      <c r="BU71">
        <v>63</v>
      </c>
      <c r="BV71">
        <v>99</v>
      </c>
      <c r="BW71">
        <v>152</v>
      </c>
      <c r="BX71">
        <v>105</v>
      </c>
      <c r="BY71">
        <v>54</v>
      </c>
      <c r="BZ71">
        <v>21</v>
      </c>
      <c r="CA71">
        <v>169</v>
      </c>
      <c r="CB71">
        <v>560</v>
      </c>
      <c r="CC71">
        <v>2949</v>
      </c>
      <c r="CD71">
        <v>7888</v>
      </c>
      <c r="CE71">
        <v>1806</v>
      </c>
      <c r="CF71">
        <v>1505</v>
      </c>
      <c r="CG71">
        <v>4846</v>
      </c>
      <c r="CH71">
        <v>8433</v>
      </c>
      <c r="CI71">
        <v>1598</v>
      </c>
      <c r="CJ71">
        <v>8</v>
      </c>
      <c r="CK71">
        <v>13</v>
      </c>
      <c r="CL71">
        <v>139</v>
      </c>
      <c r="CM71">
        <v>337</v>
      </c>
      <c r="CN71">
        <v>2</v>
      </c>
      <c r="CO71">
        <v>8</v>
      </c>
      <c r="CP71">
        <v>44</v>
      </c>
      <c r="CQ71">
        <v>456</v>
      </c>
      <c r="CR71">
        <v>7</v>
      </c>
      <c r="CS71">
        <v>1652</v>
      </c>
      <c r="CT71">
        <v>8472</v>
      </c>
      <c r="CU71">
        <v>4753</v>
      </c>
      <c r="CV71">
        <v>11</v>
      </c>
      <c r="CW71">
        <v>481</v>
      </c>
      <c r="CX71">
        <v>6626</v>
      </c>
      <c r="CY71">
        <v>7107</v>
      </c>
    </row>
    <row r="72" spans="1:103">
      <c r="A72">
        <v>65397</v>
      </c>
      <c r="B72">
        <v>55</v>
      </c>
      <c r="C72" t="s">
        <v>103</v>
      </c>
      <c r="D72" t="s">
        <v>104</v>
      </c>
      <c r="E72" t="s">
        <v>175</v>
      </c>
      <c r="F72">
        <v>186206</v>
      </c>
      <c r="G72">
        <v>15277</v>
      </c>
      <c r="H72">
        <v>2315</v>
      </c>
      <c r="I72">
        <v>8606</v>
      </c>
      <c r="J72">
        <v>4356</v>
      </c>
      <c r="K72">
        <v>7732</v>
      </c>
      <c r="L72">
        <v>7499</v>
      </c>
      <c r="M72">
        <v>46</v>
      </c>
      <c r="N72">
        <v>341</v>
      </c>
      <c r="O72">
        <v>862</v>
      </c>
      <c r="P72">
        <v>2635</v>
      </c>
      <c r="Q72">
        <v>2739</v>
      </c>
      <c r="R72">
        <v>2600</v>
      </c>
      <c r="S72">
        <v>2443</v>
      </c>
      <c r="T72">
        <v>1755</v>
      </c>
      <c r="U72">
        <v>964</v>
      </c>
      <c r="V72">
        <v>635</v>
      </c>
      <c r="W72">
        <v>303</v>
      </c>
      <c r="X72">
        <v>510</v>
      </c>
      <c r="Y72">
        <v>217</v>
      </c>
      <c r="Z72">
        <v>0</v>
      </c>
      <c r="AA72">
        <v>293</v>
      </c>
      <c r="AB72">
        <v>0</v>
      </c>
      <c r="AC72">
        <v>0</v>
      </c>
      <c r="AD72">
        <v>4</v>
      </c>
      <c r="AE72">
        <v>7</v>
      </c>
      <c r="AF72">
        <v>14</v>
      </c>
      <c r="AG72">
        <v>44</v>
      </c>
      <c r="AH72">
        <v>83</v>
      </c>
      <c r="AI72">
        <v>137</v>
      </c>
      <c r="AJ72">
        <v>126</v>
      </c>
      <c r="AK72">
        <v>95</v>
      </c>
      <c r="AL72">
        <v>14</v>
      </c>
      <c r="AM72">
        <v>27</v>
      </c>
      <c r="AN72">
        <v>112</v>
      </c>
      <c r="AO72">
        <v>172</v>
      </c>
      <c r="AP72">
        <v>268</v>
      </c>
      <c r="AQ72">
        <v>399</v>
      </c>
      <c r="AR72">
        <v>499</v>
      </c>
      <c r="AS72">
        <v>432</v>
      </c>
      <c r="AT72">
        <v>287</v>
      </c>
      <c r="AU72">
        <v>105</v>
      </c>
      <c r="AV72">
        <v>202</v>
      </c>
      <c r="AW72">
        <v>532</v>
      </c>
      <c r="AX72">
        <v>1674</v>
      </c>
      <c r="AY72">
        <v>1686</v>
      </c>
      <c r="AZ72">
        <v>1600</v>
      </c>
      <c r="BA72">
        <v>1407</v>
      </c>
      <c r="BB72">
        <v>881</v>
      </c>
      <c r="BC72">
        <v>332</v>
      </c>
      <c r="BD72">
        <v>186</v>
      </c>
      <c r="BE72">
        <v>106</v>
      </c>
      <c r="BF72">
        <v>125</v>
      </c>
      <c r="BG72">
        <v>303</v>
      </c>
      <c r="BH72">
        <v>849</v>
      </c>
      <c r="BI72">
        <v>881</v>
      </c>
      <c r="BJ72">
        <v>732</v>
      </c>
      <c r="BK72">
        <v>637</v>
      </c>
      <c r="BL72">
        <v>375</v>
      </c>
      <c r="BM72">
        <v>200</v>
      </c>
      <c r="BN72">
        <v>162</v>
      </c>
      <c r="BO72">
        <v>92</v>
      </c>
      <c r="BP72">
        <v>541</v>
      </c>
      <c r="BQ72">
        <v>1</v>
      </c>
      <c r="BR72">
        <v>2</v>
      </c>
      <c r="BS72">
        <v>18</v>
      </c>
      <c r="BT72">
        <v>27</v>
      </c>
      <c r="BU72">
        <v>63</v>
      </c>
      <c r="BV72">
        <v>99</v>
      </c>
      <c r="BW72">
        <v>152</v>
      </c>
      <c r="BX72">
        <v>104</v>
      </c>
      <c r="BY72">
        <v>54</v>
      </c>
      <c r="BZ72">
        <v>21</v>
      </c>
      <c r="CA72">
        <v>173</v>
      </c>
      <c r="CB72">
        <v>577</v>
      </c>
      <c r="CC72">
        <v>3024</v>
      </c>
      <c r="CD72">
        <v>8043</v>
      </c>
      <c r="CE72">
        <v>1875</v>
      </c>
      <c r="CF72">
        <v>1585</v>
      </c>
      <c r="CG72">
        <v>5001</v>
      </c>
      <c r="CH72">
        <v>8605</v>
      </c>
      <c r="CI72">
        <v>1671</v>
      </c>
      <c r="CJ72">
        <v>8</v>
      </c>
      <c r="CK72">
        <v>13</v>
      </c>
      <c r="CL72">
        <v>139</v>
      </c>
      <c r="CM72">
        <v>339</v>
      </c>
      <c r="CN72">
        <v>2</v>
      </c>
      <c r="CO72">
        <v>9</v>
      </c>
      <c r="CP72">
        <v>45</v>
      </c>
      <c r="CQ72">
        <v>457</v>
      </c>
      <c r="CR72">
        <v>8</v>
      </c>
      <c r="CS72">
        <v>1671</v>
      </c>
      <c r="CT72">
        <v>8596</v>
      </c>
      <c r="CU72">
        <v>5010</v>
      </c>
      <c r="CV72">
        <v>3</v>
      </c>
      <c r="CW72">
        <v>400</v>
      </c>
      <c r="CX72">
        <v>6877</v>
      </c>
      <c r="CY72">
        <v>7277</v>
      </c>
    </row>
    <row r="73" spans="1:103">
      <c r="A73">
        <v>66872</v>
      </c>
      <c r="B73">
        <v>55</v>
      </c>
      <c r="C73" t="s">
        <v>103</v>
      </c>
      <c r="D73" t="s">
        <v>104</v>
      </c>
      <c r="E73" t="s">
        <v>176</v>
      </c>
      <c r="F73">
        <v>193379</v>
      </c>
      <c r="G73">
        <v>15584</v>
      </c>
      <c r="H73">
        <v>2339</v>
      </c>
      <c r="I73">
        <v>8683</v>
      </c>
      <c r="J73">
        <v>4562</v>
      </c>
      <c r="K73">
        <v>7878</v>
      </c>
      <c r="L73">
        <v>7657</v>
      </c>
      <c r="M73">
        <v>49</v>
      </c>
      <c r="N73">
        <v>349</v>
      </c>
      <c r="O73">
        <v>897</v>
      </c>
      <c r="P73">
        <v>2689</v>
      </c>
      <c r="Q73">
        <v>2799</v>
      </c>
      <c r="R73">
        <v>2652</v>
      </c>
      <c r="S73">
        <v>2487</v>
      </c>
      <c r="T73">
        <v>1778</v>
      </c>
      <c r="U73">
        <v>982</v>
      </c>
      <c r="V73">
        <v>643</v>
      </c>
      <c r="W73">
        <v>308</v>
      </c>
      <c r="X73">
        <v>514</v>
      </c>
      <c r="Y73">
        <v>220</v>
      </c>
      <c r="Z73">
        <v>0</v>
      </c>
      <c r="AA73">
        <v>294</v>
      </c>
      <c r="AB73">
        <v>0</v>
      </c>
      <c r="AC73">
        <v>0</v>
      </c>
      <c r="AD73">
        <v>4</v>
      </c>
      <c r="AE73">
        <v>7</v>
      </c>
      <c r="AF73">
        <v>15</v>
      </c>
      <c r="AG73">
        <v>44</v>
      </c>
      <c r="AH73">
        <v>83</v>
      </c>
      <c r="AI73">
        <v>137</v>
      </c>
      <c r="AJ73">
        <v>128</v>
      </c>
      <c r="AK73">
        <v>96</v>
      </c>
      <c r="AL73">
        <v>14</v>
      </c>
      <c r="AM73">
        <v>29</v>
      </c>
      <c r="AN73">
        <v>112</v>
      </c>
      <c r="AO73">
        <v>172</v>
      </c>
      <c r="AP73">
        <v>270</v>
      </c>
      <c r="AQ73">
        <v>405</v>
      </c>
      <c r="AR73">
        <v>503</v>
      </c>
      <c r="AS73">
        <v>437</v>
      </c>
      <c r="AT73">
        <v>292</v>
      </c>
      <c r="AU73">
        <v>105</v>
      </c>
      <c r="AV73">
        <v>207</v>
      </c>
      <c r="AW73">
        <v>534</v>
      </c>
      <c r="AX73">
        <v>1697</v>
      </c>
      <c r="AY73">
        <v>1707</v>
      </c>
      <c r="AZ73">
        <v>1613</v>
      </c>
      <c r="BA73">
        <v>1413</v>
      </c>
      <c r="BB73">
        <v>888</v>
      </c>
      <c r="BC73">
        <v>333</v>
      </c>
      <c r="BD73">
        <v>185</v>
      </c>
      <c r="BE73">
        <v>106</v>
      </c>
      <c r="BF73">
        <v>128</v>
      </c>
      <c r="BG73">
        <v>334</v>
      </c>
      <c r="BH73">
        <v>880</v>
      </c>
      <c r="BI73">
        <v>920</v>
      </c>
      <c r="BJ73">
        <v>769</v>
      </c>
      <c r="BK73">
        <v>669</v>
      </c>
      <c r="BL73">
        <v>387</v>
      </c>
      <c r="BM73">
        <v>212</v>
      </c>
      <c r="BN73">
        <v>166</v>
      </c>
      <c r="BO73">
        <v>97</v>
      </c>
      <c r="BP73">
        <v>543</v>
      </c>
      <c r="BQ73">
        <v>1</v>
      </c>
      <c r="BR73">
        <v>2</v>
      </c>
      <c r="BS73">
        <v>18</v>
      </c>
      <c r="BT73">
        <v>27</v>
      </c>
      <c r="BU73">
        <v>63</v>
      </c>
      <c r="BV73">
        <v>100</v>
      </c>
      <c r="BW73">
        <v>152</v>
      </c>
      <c r="BX73">
        <v>105</v>
      </c>
      <c r="BY73">
        <v>54</v>
      </c>
      <c r="BZ73">
        <v>21</v>
      </c>
      <c r="CA73">
        <v>177</v>
      </c>
      <c r="CB73">
        <v>586</v>
      </c>
      <c r="CC73">
        <v>3073</v>
      </c>
      <c r="CD73">
        <v>8159</v>
      </c>
      <c r="CE73">
        <v>1946</v>
      </c>
      <c r="CF73">
        <v>1643</v>
      </c>
      <c r="CG73">
        <v>5111</v>
      </c>
      <c r="CH73">
        <v>8732</v>
      </c>
      <c r="CI73">
        <v>1741</v>
      </c>
      <c r="CJ73">
        <v>8</v>
      </c>
      <c r="CK73">
        <v>13</v>
      </c>
      <c r="CL73">
        <v>139</v>
      </c>
      <c r="CM73">
        <v>342</v>
      </c>
      <c r="CN73">
        <v>2</v>
      </c>
      <c r="CO73">
        <v>10</v>
      </c>
      <c r="CP73">
        <v>46</v>
      </c>
      <c r="CQ73">
        <v>459</v>
      </c>
      <c r="CR73">
        <v>9</v>
      </c>
      <c r="CS73">
        <v>1686</v>
      </c>
      <c r="CT73">
        <v>8670</v>
      </c>
      <c r="CU73">
        <v>5228</v>
      </c>
      <c r="CV73">
        <v>4</v>
      </c>
      <c r="CW73">
        <v>307</v>
      </c>
      <c r="CX73">
        <v>7173</v>
      </c>
      <c r="CY73">
        <v>7480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topLeftCell="K1" workbookViewId="0">
      <selection activeCell="M3" sqref="M3"/>
    </sheetView>
  </sheetViews>
  <sheetFormatPr baseColWidth="10" defaultRowHeight="16"/>
  <cols>
    <col min="1" max="1" width="11.6640625" customWidth="1"/>
    <col min="2" max="2" width="12" customWidth="1"/>
    <col min="3" max="3" width="11" customWidth="1"/>
    <col min="4" max="4" width="12.1640625" customWidth="1"/>
    <col min="5" max="5" width="11.83203125" customWidth="1"/>
    <col min="6" max="6" width="13" customWidth="1"/>
    <col min="7" max="7" width="11.5" customWidth="1"/>
    <col min="8" max="8" width="12.5" customWidth="1"/>
    <col min="9" max="9" width="13.6640625" customWidth="1"/>
    <col min="11" max="18" width="12.83203125" customWidth="1"/>
    <col min="21" max="22" width="12.83203125" customWidth="1"/>
    <col min="23" max="23" width="13.83203125" customWidth="1"/>
    <col min="24" max="24" width="12.1640625" customWidth="1"/>
    <col min="25" max="32" width="14.1640625" customWidth="1"/>
    <col min="33" max="33" width="11.1640625" customWidth="1"/>
    <col min="34" max="34" width="11" customWidth="1"/>
    <col min="35" max="42" width="13" customWidth="1"/>
    <col min="44" max="44" width="11.33203125" customWidth="1"/>
    <col min="45" max="52" width="13.33203125" customWidth="1"/>
    <col min="54" max="54" width="11.33203125" customWidth="1"/>
    <col min="55" max="62" width="13.33203125" customWidth="1"/>
    <col min="65" max="65" width="11" customWidth="1"/>
    <col min="66" max="73" width="13" customWidth="1"/>
    <col min="75" max="75" width="12" customWidth="1"/>
    <col min="76" max="76" width="11.33203125" customWidth="1"/>
    <col min="77" max="77" width="11" customWidth="1"/>
    <col min="78" max="78" width="12" customWidth="1"/>
    <col min="79" max="79" width="15" customWidth="1"/>
    <col min="80" max="80" width="11.6640625" customWidth="1"/>
    <col min="81" max="81" width="13.1640625" customWidth="1"/>
    <col min="82" max="82" width="14.5" customWidth="1"/>
    <col min="83" max="83" width="13.6640625" customWidth="1"/>
    <col min="84" max="84" width="12.33203125" customWidth="1"/>
    <col min="85" max="85" width="11.6640625" customWidth="1"/>
    <col min="86" max="86" width="11.33203125" customWidth="1"/>
    <col min="87" max="87" width="12.33203125" customWidth="1"/>
    <col min="88" max="88" width="15.33203125" customWidth="1"/>
    <col min="89" max="89" width="12" customWidth="1"/>
    <col min="90" max="90" width="13.5" customWidth="1"/>
    <col min="91" max="91" width="14.83203125" customWidth="1"/>
    <col min="92" max="92" width="14" customWidth="1"/>
    <col min="93" max="93" width="12.1640625" customWidth="1"/>
    <col min="94" max="94" width="12.5" customWidth="1"/>
    <col min="95" max="95" width="15" customWidth="1"/>
    <col min="96" max="96" width="12.33203125" customWidth="1"/>
    <col min="97" max="97" width="12" customWidth="1"/>
    <col min="98" max="98" width="12.33203125" customWidth="1"/>
    <col min="99" max="99" width="12.6640625" customWidth="1"/>
  </cols>
  <sheetData>
    <row r="1" spans="1:13">
      <c r="A1" t="s">
        <v>4</v>
      </c>
      <c r="B1" t="s">
        <v>99</v>
      </c>
      <c r="C1" t="s">
        <v>100</v>
      </c>
      <c r="D1" t="s">
        <v>101</v>
      </c>
      <c r="E1" t="s">
        <v>102</v>
      </c>
      <c r="F1" t="s">
        <v>177</v>
      </c>
      <c r="H1" t="s">
        <v>178</v>
      </c>
      <c r="I1" t="s">
        <v>179</v>
      </c>
      <c r="K1" t="s">
        <v>178</v>
      </c>
      <c r="L1" t="s">
        <v>180</v>
      </c>
      <c r="M1" t="s">
        <v>181</v>
      </c>
    </row>
    <row r="2" spans="1:13">
      <c r="A2" s="1">
        <v>43906</v>
      </c>
      <c r="B2">
        <v>0</v>
      </c>
      <c r="C2">
        <v>15</v>
      </c>
      <c r="D2">
        <v>191</v>
      </c>
      <c r="E2">
        <v>206</v>
      </c>
      <c r="F2">
        <f>Table13[[#This Row],[POS_NEW]]/Table13[[#This Row],[TEST_NEW]]</f>
        <v>7.281553398058252E-2</v>
      </c>
      <c r="H2" s="1">
        <f>Table13[[#This Row],[LoadDttm]]</f>
        <v>43906</v>
      </c>
      <c r="I2">
        <v>0</v>
      </c>
      <c r="K2" s="1">
        <f>Table13[[#This Row],[LoadDttm]]</f>
        <v>43906</v>
      </c>
      <c r="L2">
        <f>AVERAGE(C2:C4)</f>
        <v>24.666666666666668</v>
      </c>
      <c r="M2">
        <f>Table13[[#This Row],[TEST_NEW]]/MAX(Table13[TEST_NEW])*MAX(Table4[Cases])*1.5</f>
        <v>14.818123496391339</v>
      </c>
    </row>
    <row r="3" spans="1:13">
      <c r="A3" s="1">
        <v>43907</v>
      </c>
      <c r="B3">
        <v>0</v>
      </c>
      <c r="C3">
        <v>25</v>
      </c>
      <c r="D3">
        <v>534</v>
      </c>
      <c r="E3">
        <v>559</v>
      </c>
      <c r="F3">
        <f>Table13[[#This Row],[POS_NEW]]/Table13[[#This Row],[TEST_NEW]]</f>
        <v>4.4722719141323794E-2</v>
      </c>
      <c r="H3" s="1">
        <f>Table13[[#This Row],[LoadDttm]]</f>
        <v>43907</v>
      </c>
      <c r="I3">
        <v>0</v>
      </c>
      <c r="K3" s="1">
        <f>Table13[[#This Row],[LoadDttm]]</f>
        <v>43907</v>
      </c>
      <c r="L3">
        <f>AVERAGE(C2:C5)</f>
        <v>30.75</v>
      </c>
      <c r="M3">
        <f>Table13[[#This Row],[TEST_NEW]]/MAX(Table13[TEST_NEW])*MAX(Table4[Cases])*1.5</f>
        <v>40.210344827586205</v>
      </c>
    </row>
    <row r="4" spans="1:13">
      <c r="A4" s="1">
        <v>43908</v>
      </c>
      <c r="B4">
        <v>0</v>
      </c>
      <c r="C4">
        <v>34</v>
      </c>
      <c r="D4">
        <v>539</v>
      </c>
      <c r="E4">
        <v>573</v>
      </c>
      <c r="F4">
        <f>Table13[[#This Row],[POS_NEW]]/Table13[[#This Row],[TEST_NEW]]</f>
        <v>5.9336823734729496E-2</v>
      </c>
      <c r="H4" s="1">
        <f>Table13[[#This Row],[LoadDttm]]</f>
        <v>43908</v>
      </c>
      <c r="I4">
        <f>AVERAGE(B2:B6)</f>
        <v>0.6</v>
      </c>
      <c r="K4" s="1">
        <f>Table13[[#This Row],[LoadDttm]]</f>
        <v>43908</v>
      </c>
      <c r="L4">
        <f>AVERAGE(C2:C6)</f>
        <v>34.799999999999997</v>
      </c>
      <c r="M4">
        <f>Table13[[#This Row],[TEST_NEW]]/MAX(Table13[TEST_NEW])*MAX(Table4[Cases])*1.5</f>
        <v>41.217401764234154</v>
      </c>
    </row>
    <row r="5" spans="1:13">
      <c r="A5" s="1">
        <v>43909</v>
      </c>
      <c r="B5">
        <v>0</v>
      </c>
      <c r="C5">
        <v>49</v>
      </c>
      <c r="D5">
        <v>615</v>
      </c>
      <c r="E5">
        <v>664</v>
      </c>
      <c r="F5">
        <f>Table13[[#This Row],[POS_NEW]]/Table13[[#This Row],[TEST_NEW]]</f>
        <v>7.3795180722891568E-2</v>
      </c>
      <c r="H5" s="1">
        <f>Table13[[#This Row],[LoadDttm]]</f>
        <v>43909</v>
      </c>
      <c r="I5">
        <f t="shared" ref="I5:I68" si="0">AVERAGE(B3:B7)</f>
        <v>0.8</v>
      </c>
      <c r="K5" s="1">
        <f>Table13[[#This Row],[LoadDttm]]</f>
        <v>43909</v>
      </c>
      <c r="L5">
        <f t="shared" ref="L5:L68" si="1">AVERAGE(C3:C7)</f>
        <v>46.8</v>
      </c>
      <c r="M5">
        <f>Table13[[#This Row],[TEST_NEW]]/MAX(Table13[TEST_NEW])*MAX(Table4[Cases])*1.5</f>
        <v>47.763271852445868</v>
      </c>
    </row>
    <row r="6" spans="1:13">
      <c r="A6" s="1">
        <v>43910</v>
      </c>
      <c r="B6">
        <v>3</v>
      </c>
      <c r="C6">
        <v>51</v>
      </c>
      <c r="D6">
        <v>1263</v>
      </c>
      <c r="E6">
        <v>1314</v>
      </c>
      <c r="F6">
        <f>Table13[[#This Row],[POS_NEW]]/Table13[[#This Row],[TEST_NEW]]</f>
        <v>3.8812785388127852E-2</v>
      </c>
      <c r="H6" s="1">
        <f>Table13[[#This Row],[LoadDttm]]</f>
        <v>43910</v>
      </c>
      <c r="I6">
        <f t="shared" si="0"/>
        <v>0.8</v>
      </c>
      <c r="K6" s="1">
        <f>Table13[[#This Row],[LoadDttm]]</f>
        <v>43910</v>
      </c>
      <c r="L6">
        <f t="shared" si="1"/>
        <v>61.8</v>
      </c>
      <c r="M6">
        <f>Table13[[#This Row],[TEST_NEW]]/MAX(Table13[TEST_NEW])*MAX(Table4[Cases])*1.5</f>
        <v>94.51948676824378</v>
      </c>
    </row>
    <row r="7" spans="1:13">
      <c r="A7" s="1">
        <v>43911</v>
      </c>
      <c r="B7">
        <v>1</v>
      </c>
      <c r="C7">
        <v>75</v>
      </c>
      <c r="D7">
        <v>1173</v>
      </c>
      <c r="E7">
        <v>1248</v>
      </c>
      <c r="F7">
        <f>Table13[[#This Row],[POS_NEW]]/Table13[[#This Row],[TEST_NEW]]</f>
        <v>6.0096153846153848E-2</v>
      </c>
      <c r="H7" s="1">
        <f>Table13[[#This Row],[LoadDttm]]</f>
        <v>43911</v>
      </c>
      <c r="I7">
        <f t="shared" si="0"/>
        <v>1</v>
      </c>
      <c r="K7" s="1">
        <f>Table13[[#This Row],[LoadDttm]]</f>
        <v>43911</v>
      </c>
      <c r="L7">
        <f t="shared" si="1"/>
        <v>62</v>
      </c>
      <c r="M7">
        <f>Table13[[#This Row],[TEST_NEW]]/MAX(Table13[TEST_NEW])*MAX(Table4[Cases])*1.5</f>
        <v>89.77193263833199</v>
      </c>
    </row>
    <row r="8" spans="1:13">
      <c r="A8" s="1">
        <v>43912</v>
      </c>
      <c r="B8">
        <v>0</v>
      </c>
      <c r="C8">
        <v>100</v>
      </c>
      <c r="D8">
        <v>1602</v>
      </c>
      <c r="E8">
        <v>1702</v>
      </c>
      <c r="F8">
        <f>Table13[[#This Row],[POS_NEW]]/Table13[[#This Row],[TEST_NEW]]</f>
        <v>5.8754406580493537E-2</v>
      </c>
      <c r="H8" s="1">
        <f>Table13[[#This Row],[LoadDttm]]</f>
        <v>43912</v>
      </c>
      <c r="I8">
        <f t="shared" si="0"/>
        <v>1</v>
      </c>
      <c r="K8" s="1">
        <f>Table13[[#This Row],[LoadDttm]]</f>
        <v>43912</v>
      </c>
      <c r="L8">
        <f t="shared" si="1"/>
        <v>60.4</v>
      </c>
      <c r="M8">
        <f>Table13[[#This Row],[TEST_NEW]]/MAX(Table13[TEST_NEW])*MAX(Table4[Cases])*1.5</f>
        <v>122.42935044105852</v>
      </c>
    </row>
    <row r="9" spans="1:13">
      <c r="A9" s="1">
        <v>43913</v>
      </c>
      <c r="B9">
        <v>1</v>
      </c>
      <c r="C9">
        <v>35</v>
      </c>
      <c r="D9">
        <v>820</v>
      </c>
      <c r="E9">
        <v>855</v>
      </c>
      <c r="F9">
        <f>Table13[[#This Row],[POS_NEW]]/Table13[[#This Row],[TEST_NEW]]</f>
        <v>4.0935672514619881E-2</v>
      </c>
      <c r="H9" s="1">
        <f>Table13[[#This Row],[LoadDttm]]</f>
        <v>43913</v>
      </c>
      <c r="I9">
        <f t="shared" si="0"/>
        <v>0.6</v>
      </c>
      <c r="K9" s="1">
        <f>Table13[[#This Row],[LoadDttm]]</f>
        <v>43913</v>
      </c>
      <c r="L9">
        <f t="shared" si="1"/>
        <v>75.8</v>
      </c>
      <c r="M9">
        <f>Table13[[#This Row],[TEST_NEW]]/MAX(Table13[TEST_NEW])*MAX(Table4[Cases])*1.5</f>
        <v>61.502405773857262</v>
      </c>
    </row>
    <row r="10" spans="1:13">
      <c r="A10" s="1">
        <v>43914</v>
      </c>
      <c r="B10">
        <v>0</v>
      </c>
      <c r="C10">
        <v>41</v>
      </c>
      <c r="D10">
        <v>1187</v>
      </c>
      <c r="E10">
        <v>1228</v>
      </c>
      <c r="F10">
        <f>Table13[[#This Row],[POS_NEW]]/Table13[[#This Row],[TEST_NEW]]</f>
        <v>3.3387622149837134E-2</v>
      </c>
      <c r="H10" s="1">
        <f>Table13[[#This Row],[LoadDttm]]</f>
        <v>43914</v>
      </c>
      <c r="I10">
        <f t="shared" si="0"/>
        <v>0.8</v>
      </c>
      <c r="K10" s="1">
        <f>Table13[[#This Row],[LoadDttm]]</f>
        <v>43914</v>
      </c>
      <c r="L10">
        <f t="shared" si="1"/>
        <v>85.2</v>
      </c>
      <c r="M10">
        <f>Table13[[#This Row],[TEST_NEW]]/MAX(Table13[TEST_NEW])*MAX(Table4[Cases])*1.5</f>
        <v>88.333279871692056</v>
      </c>
    </row>
    <row r="11" spans="1:13">
      <c r="A11" s="1">
        <v>43915</v>
      </c>
      <c r="B11">
        <v>1</v>
      </c>
      <c r="C11">
        <v>128</v>
      </c>
      <c r="D11">
        <v>1852</v>
      </c>
      <c r="E11">
        <v>1980</v>
      </c>
      <c r="F11">
        <f>Table13[[#This Row],[POS_NEW]]/Table13[[#This Row],[TEST_NEW]]</f>
        <v>6.4646464646464646E-2</v>
      </c>
      <c r="H11" s="1">
        <f>Table13[[#This Row],[LoadDttm]]</f>
        <v>43915</v>
      </c>
      <c r="I11">
        <f t="shared" si="0"/>
        <v>1.8</v>
      </c>
      <c r="K11" s="1">
        <f>Table13[[#This Row],[LoadDttm]]</f>
        <v>43915</v>
      </c>
      <c r="L11">
        <f t="shared" si="1"/>
        <v>92.2</v>
      </c>
      <c r="M11">
        <f>Table13[[#This Row],[TEST_NEW]]/MAX(Table13[TEST_NEW])*MAX(Table4[Cases])*1.5</f>
        <v>142.42662389735364</v>
      </c>
    </row>
    <row r="12" spans="1:13">
      <c r="A12" s="1">
        <v>43916</v>
      </c>
      <c r="B12">
        <v>2</v>
      </c>
      <c r="C12">
        <v>122</v>
      </c>
      <c r="D12">
        <v>1494</v>
      </c>
      <c r="E12">
        <v>1616</v>
      </c>
      <c r="F12">
        <f>Table13[[#This Row],[POS_NEW]]/Table13[[#This Row],[TEST_NEW]]</f>
        <v>7.5495049504950493E-2</v>
      </c>
      <c r="H12" s="1">
        <f>Table13[[#This Row],[LoadDttm]]</f>
        <v>43916</v>
      </c>
      <c r="I12">
        <f t="shared" si="0"/>
        <v>1.6</v>
      </c>
      <c r="K12" s="1">
        <f>Table13[[#This Row],[LoadDttm]]</f>
        <v>43916</v>
      </c>
      <c r="L12">
        <f t="shared" si="1"/>
        <v>114.6</v>
      </c>
      <c r="M12">
        <f>Table13[[#This Row],[TEST_NEW]]/MAX(Table13[TEST_NEW])*MAX(Table4[Cases])*1.5</f>
        <v>116.24314354450681</v>
      </c>
    </row>
    <row r="13" spans="1:13">
      <c r="A13" s="1">
        <v>43917</v>
      </c>
      <c r="B13">
        <v>5</v>
      </c>
      <c r="C13">
        <v>135</v>
      </c>
      <c r="D13">
        <v>1557</v>
      </c>
      <c r="E13">
        <v>1692</v>
      </c>
      <c r="F13">
        <f>Table13[[#This Row],[POS_NEW]]/Table13[[#This Row],[TEST_NEW]]</f>
        <v>7.9787234042553196E-2</v>
      </c>
      <c r="H13" s="1">
        <f>Table13[[#This Row],[LoadDttm]]</f>
        <v>43917</v>
      </c>
      <c r="I13">
        <f t="shared" si="0"/>
        <v>1.6</v>
      </c>
      <c r="K13" s="1">
        <f>Table13[[#This Row],[LoadDttm]]</f>
        <v>43917</v>
      </c>
      <c r="L13">
        <f t="shared" si="1"/>
        <v>131</v>
      </c>
      <c r="M13">
        <f>Table13[[#This Row],[TEST_NEW]]/MAX(Table13[TEST_NEW])*MAX(Table4[Cases])*1.5</f>
        <v>121.71002405773856</v>
      </c>
    </row>
    <row r="14" spans="1:13">
      <c r="A14" s="1">
        <v>43918</v>
      </c>
      <c r="B14">
        <v>0</v>
      </c>
      <c r="C14">
        <v>147</v>
      </c>
      <c r="D14">
        <v>2092</v>
      </c>
      <c r="E14">
        <v>2239</v>
      </c>
      <c r="F14">
        <f>Table13[[#This Row],[POS_NEW]]/Table13[[#This Row],[TEST_NEW]]</f>
        <v>6.5654309959803481E-2</v>
      </c>
      <c r="H14" s="1">
        <f>Table13[[#This Row],[LoadDttm]]</f>
        <v>43918</v>
      </c>
      <c r="I14">
        <f t="shared" si="0"/>
        <v>1.6</v>
      </c>
      <c r="K14" s="1">
        <f>Table13[[#This Row],[LoadDttm]]</f>
        <v>43918</v>
      </c>
      <c r="L14">
        <f t="shared" si="1"/>
        <v>127.2</v>
      </c>
      <c r="M14">
        <f>Table13[[#This Row],[TEST_NEW]]/MAX(Table13[TEST_NEW])*MAX(Table4[Cases])*1.5</f>
        <v>161.05717722534081</v>
      </c>
    </row>
    <row r="15" spans="1:13">
      <c r="A15" s="1">
        <v>43919</v>
      </c>
      <c r="B15">
        <v>0</v>
      </c>
      <c r="C15">
        <v>123</v>
      </c>
      <c r="D15">
        <v>1318</v>
      </c>
      <c r="E15">
        <v>1441</v>
      </c>
      <c r="F15">
        <f>Table13[[#This Row],[POS_NEW]]/Table13[[#This Row],[TEST_NEW]]</f>
        <v>8.5357390700902147E-2</v>
      </c>
      <c r="H15" s="1">
        <f>Table13[[#This Row],[LoadDttm]]</f>
        <v>43919</v>
      </c>
      <c r="I15">
        <f t="shared" si="0"/>
        <v>1.6</v>
      </c>
      <c r="K15" s="1">
        <f>Table13[[#This Row],[LoadDttm]]</f>
        <v>43919</v>
      </c>
      <c r="L15">
        <f t="shared" si="1"/>
        <v>128.80000000000001</v>
      </c>
      <c r="M15">
        <f>Table13[[#This Row],[TEST_NEW]]/MAX(Table13[TEST_NEW])*MAX(Table4[Cases])*1.5</f>
        <v>103.65493183640737</v>
      </c>
    </row>
    <row r="16" spans="1:13">
      <c r="A16" s="1">
        <v>43920</v>
      </c>
      <c r="B16">
        <v>1</v>
      </c>
      <c r="C16">
        <v>109</v>
      </c>
      <c r="D16">
        <v>-694</v>
      </c>
      <c r="E16">
        <v>-585</v>
      </c>
      <c r="F16">
        <f>Table13[[#This Row],[POS_NEW]]/Table13[[#This Row],[TEST_NEW]]</f>
        <v>-0.18632478632478633</v>
      </c>
      <c r="H16" s="1">
        <f>Table13[[#This Row],[LoadDttm]]</f>
        <v>43920</v>
      </c>
      <c r="I16">
        <f t="shared" si="0"/>
        <v>2.2000000000000002</v>
      </c>
      <c r="K16" s="1">
        <f>Table13[[#This Row],[LoadDttm]]</f>
        <v>43920</v>
      </c>
      <c r="L16">
        <f t="shared" si="1"/>
        <v>141.6</v>
      </c>
      <c r="M16">
        <f>Table13[[#This Row],[TEST_NEW]]/MAX(Table13[TEST_NEW])*MAX(Table4[Cases])*1.5</f>
        <v>-42.080593424218122</v>
      </c>
    </row>
    <row r="17" spans="1:13">
      <c r="A17" s="1">
        <v>43921</v>
      </c>
      <c r="B17">
        <v>2</v>
      </c>
      <c r="C17">
        <v>130</v>
      </c>
      <c r="D17">
        <v>1519</v>
      </c>
      <c r="E17">
        <v>1649</v>
      </c>
      <c r="F17">
        <f>Table13[[#This Row],[POS_NEW]]/Table13[[#This Row],[TEST_NEW]]</f>
        <v>7.8835657974530016E-2</v>
      </c>
      <c r="H17" s="1">
        <f>Table13[[#This Row],[LoadDttm]]</f>
        <v>43921</v>
      </c>
      <c r="I17">
        <f t="shared" si="0"/>
        <v>3.6</v>
      </c>
      <c r="K17" s="1">
        <f>Table13[[#This Row],[LoadDttm]]</f>
        <v>43921</v>
      </c>
      <c r="L17">
        <f t="shared" si="1"/>
        <v>148.19999999999999</v>
      </c>
      <c r="M17">
        <f>Table13[[#This Row],[TEST_NEW]]/MAX(Table13[TEST_NEW])*MAX(Table4[Cases])*1.5</f>
        <v>118.61692060946271</v>
      </c>
    </row>
    <row r="18" spans="1:13">
      <c r="A18" s="1">
        <v>43922</v>
      </c>
      <c r="B18">
        <v>8</v>
      </c>
      <c r="C18">
        <v>199</v>
      </c>
      <c r="D18">
        <v>1444</v>
      </c>
      <c r="E18">
        <v>1643</v>
      </c>
      <c r="F18">
        <f>Table13[[#This Row],[POS_NEW]]/Table13[[#This Row],[TEST_NEW]]</f>
        <v>0.12111990261716372</v>
      </c>
      <c r="H18" s="1">
        <f>Table13[[#This Row],[LoadDttm]]</f>
        <v>43922</v>
      </c>
      <c r="I18">
        <f t="shared" si="0"/>
        <v>4.8</v>
      </c>
      <c r="K18" s="1">
        <f>Table13[[#This Row],[LoadDttm]]</f>
        <v>43922</v>
      </c>
      <c r="L18">
        <f t="shared" si="1"/>
        <v>160.80000000000001</v>
      </c>
      <c r="M18">
        <f>Table13[[#This Row],[TEST_NEW]]/MAX(Table13[TEST_NEW])*MAX(Table4[Cases])*1.5</f>
        <v>118.18532477947072</v>
      </c>
    </row>
    <row r="19" spans="1:13">
      <c r="A19" s="1">
        <v>43923</v>
      </c>
      <c r="B19">
        <v>7</v>
      </c>
      <c r="C19">
        <v>180</v>
      </c>
      <c r="D19">
        <v>1498</v>
      </c>
      <c r="E19">
        <v>1678</v>
      </c>
      <c r="F19">
        <f>Table13[[#This Row],[POS_NEW]]/Table13[[#This Row],[TEST_NEW]]</f>
        <v>0.10727056019070322</v>
      </c>
      <c r="H19" s="1">
        <f>Table13[[#This Row],[LoadDttm]]</f>
        <v>43923</v>
      </c>
      <c r="I19">
        <f t="shared" si="0"/>
        <v>8.4</v>
      </c>
      <c r="K19" s="1">
        <f>Table13[[#This Row],[LoadDttm]]</f>
        <v>43923</v>
      </c>
      <c r="L19">
        <f t="shared" si="1"/>
        <v>178.2</v>
      </c>
      <c r="M19">
        <f>Table13[[#This Row],[TEST_NEW]]/MAX(Table13[TEST_NEW])*MAX(Table4[Cases])*1.5</f>
        <v>120.70296712109061</v>
      </c>
    </row>
    <row r="20" spans="1:13">
      <c r="A20" s="1">
        <v>43924</v>
      </c>
      <c r="B20">
        <v>6</v>
      </c>
      <c r="C20">
        <v>186</v>
      </c>
      <c r="D20">
        <v>2060</v>
      </c>
      <c r="E20">
        <v>2246</v>
      </c>
      <c r="F20">
        <f>Table13[[#This Row],[POS_NEW]]/Table13[[#This Row],[TEST_NEW]]</f>
        <v>8.2813891362422079E-2</v>
      </c>
      <c r="H20" s="1">
        <f>Table13[[#This Row],[LoadDttm]]</f>
        <v>43924</v>
      </c>
      <c r="I20">
        <f t="shared" si="0"/>
        <v>10.4</v>
      </c>
      <c r="K20" s="1">
        <f>Table13[[#This Row],[LoadDttm]]</f>
        <v>43924</v>
      </c>
      <c r="L20">
        <f t="shared" si="1"/>
        <v>183.2</v>
      </c>
      <c r="M20">
        <f>Table13[[#This Row],[TEST_NEW]]/MAX(Table13[TEST_NEW])*MAX(Table4[Cases])*1.5</f>
        <v>161.56070569366477</v>
      </c>
    </row>
    <row r="21" spans="1:13">
      <c r="A21" s="1">
        <v>43925</v>
      </c>
      <c r="B21">
        <v>19</v>
      </c>
      <c r="C21">
        <v>196</v>
      </c>
      <c r="D21">
        <v>1482</v>
      </c>
      <c r="E21">
        <v>1678</v>
      </c>
      <c r="F21">
        <f>Table13[[#This Row],[POS_NEW]]/Table13[[#This Row],[TEST_NEW]]</f>
        <v>0.11680572109654351</v>
      </c>
      <c r="H21" s="1">
        <f>Table13[[#This Row],[LoadDttm]]</f>
        <v>43925</v>
      </c>
      <c r="I21">
        <f t="shared" si="0"/>
        <v>10.6</v>
      </c>
      <c r="K21" s="1">
        <f>Table13[[#This Row],[LoadDttm]]</f>
        <v>43925</v>
      </c>
      <c r="L21">
        <f t="shared" si="1"/>
        <v>178</v>
      </c>
      <c r="M21">
        <f>Table13[[#This Row],[TEST_NEW]]/MAX(Table13[TEST_NEW])*MAX(Table4[Cases])*1.5</f>
        <v>120.70296712109061</v>
      </c>
    </row>
    <row r="22" spans="1:13">
      <c r="A22" s="1">
        <v>43926</v>
      </c>
      <c r="B22">
        <v>12</v>
      </c>
      <c r="C22">
        <v>155</v>
      </c>
      <c r="D22">
        <v>1310</v>
      </c>
      <c r="E22">
        <v>1465</v>
      </c>
      <c r="F22">
        <f>Table13[[#This Row],[POS_NEW]]/Table13[[#This Row],[TEST_NEW]]</f>
        <v>0.10580204778156997</v>
      </c>
      <c r="H22" s="1">
        <f>Table13[[#This Row],[LoadDttm]]</f>
        <v>43926</v>
      </c>
      <c r="I22">
        <f t="shared" si="0"/>
        <v>12.2</v>
      </c>
      <c r="K22" s="1">
        <f>Table13[[#This Row],[LoadDttm]]</f>
        <v>43926</v>
      </c>
      <c r="L22">
        <f t="shared" si="1"/>
        <v>169.6</v>
      </c>
      <c r="M22">
        <f>Table13[[#This Row],[TEST_NEW]]/MAX(Table13[TEST_NEW])*MAX(Table4[Cases])*1.5</f>
        <v>105.38131515637531</v>
      </c>
    </row>
    <row r="23" spans="1:13">
      <c r="A23" s="1">
        <v>43927</v>
      </c>
      <c r="B23">
        <v>9</v>
      </c>
      <c r="C23">
        <v>173</v>
      </c>
      <c r="D23">
        <v>1405</v>
      </c>
      <c r="E23">
        <v>1578</v>
      </c>
      <c r="F23">
        <f>Table13[[#This Row],[POS_NEW]]/Table13[[#This Row],[TEST_NEW]]</f>
        <v>0.10963244613434728</v>
      </c>
      <c r="H23" s="1">
        <f>Table13[[#This Row],[LoadDttm]]</f>
        <v>43927</v>
      </c>
      <c r="I23">
        <f t="shared" si="0"/>
        <v>12.4</v>
      </c>
      <c r="K23" s="1">
        <f>Table13[[#This Row],[LoadDttm]]</f>
        <v>43927</v>
      </c>
      <c r="L23">
        <f t="shared" si="1"/>
        <v>168</v>
      </c>
      <c r="M23">
        <f>Table13[[#This Row],[TEST_NEW]]/MAX(Table13[TEST_NEW])*MAX(Table4[Cases])*1.5</f>
        <v>113.50970328789093</v>
      </c>
    </row>
    <row r="24" spans="1:13">
      <c r="A24" s="1">
        <v>43928</v>
      </c>
      <c r="B24">
        <v>15</v>
      </c>
      <c r="C24">
        <v>138</v>
      </c>
      <c r="D24">
        <v>1938</v>
      </c>
      <c r="E24">
        <v>2076</v>
      </c>
      <c r="F24">
        <f>Table13[[#This Row],[POS_NEW]]/Table13[[#This Row],[TEST_NEW]]</f>
        <v>6.6473988439306353E-2</v>
      </c>
      <c r="H24" s="1">
        <f>Table13[[#This Row],[LoadDttm]]</f>
        <v>43928</v>
      </c>
      <c r="I24">
        <f t="shared" si="0"/>
        <v>11</v>
      </c>
      <c r="K24" s="1">
        <f>Table13[[#This Row],[LoadDttm]]</f>
        <v>43928</v>
      </c>
      <c r="L24">
        <f t="shared" si="1"/>
        <v>154.6</v>
      </c>
      <c r="M24">
        <f>Table13[[#This Row],[TEST_NEW]]/MAX(Table13[TEST_NEW])*MAX(Table4[Cases])*1.5</f>
        <v>149.33215717722533</v>
      </c>
    </row>
    <row r="25" spans="1:13">
      <c r="A25" s="1">
        <v>43929</v>
      </c>
      <c r="B25">
        <v>7</v>
      </c>
      <c r="C25">
        <v>178</v>
      </c>
      <c r="D25">
        <v>1603</v>
      </c>
      <c r="E25">
        <v>1781</v>
      </c>
      <c r="F25">
        <f>Table13[[#This Row],[POS_NEW]]/Table13[[#This Row],[TEST_NEW]]</f>
        <v>9.9943851768669281E-2</v>
      </c>
      <c r="H25" s="1">
        <f>Table13[[#This Row],[LoadDttm]]</f>
        <v>43929</v>
      </c>
      <c r="I25">
        <f t="shared" si="0"/>
        <v>12</v>
      </c>
      <c r="K25" s="1">
        <f>Table13[[#This Row],[LoadDttm]]</f>
        <v>43929</v>
      </c>
      <c r="L25">
        <f t="shared" si="1"/>
        <v>160.19999999999999</v>
      </c>
      <c r="M25">
        <f>Table13[[#This Row],[TEST_NEW]]/MAX(Table13[TEST_NEW])*MAX(Table4[Cases])*1.5</f>
        <v>128.11202886928626</v>
      </c>
    </row>
    <row r="26" spans="1:13">
      <c r="A26" s="1">
        <v>43930</v>
      </c>
      <c r="B26">
        <v>12</v>
      </c>
      <c r="C26">
        <v>129</v>
      </c>
      <c r="D26">
        <v>1309</v>
      </c>
      <c r="E26">
        <v>1438</v>
      </c>
      <c r="F26">
        <f>Table13[[#This Row],[POS_NEW]]/Table13[[#This Row],[TEST_NEW]]</f>
        <v>8.970792767732963E-2</v>
      </c>
      <c r="H26" s="1">
        <f>Table13[[#This Row],[LoadDttm]]</f>
        <v>43930</v>
      </c>
      <c r="I26">
        <f t="shared" si="0"/>
        <v>12</v>
      </c>
      <c r="K26" s="1">
        <f>Table13[[#This Row],[LoadDttm]]</f>
        <v>43930</v>
      </c>
      <c r="L26">
        <f t="shared" si="1"/>
        <v>154.6</v>
      </c>
      <c r="M26">
        <f>Table13[[#This Row],[TEST_NEW]]/MAX(Table13[TEST_NEW])*MAX(Table4[Cases])*1.5</f>
        <v>103.43913392141138</v>
      </c>
    </row>
    <row r="27" spans="1:13">
      <c r="A27" s="1">
        <v>43931</v>
      </c>
      <c r="B27">
        <v>17</v>
      </c>
      <c r="C27">
        <v>183</v>
      </c>
      <c r="D27">
        <v>1801</v>
      </c>
      <c r="E27">
        <v>1984</v>
      </c>
      <c r="F27">
        <f>Table13[[#This Row],[POS_NEW]]/Table13[[#This Row],[TEST_NEW]]</f>
        <v>9.2237903225806453E-2</v>
      </c>
      <c r="H27" s="1">
        <f>Table13[[#This Row],[LoadDttm]]</f>
        <v>43931</v>
      </c>
      <c r="I27">
        <f t="shared" si="0"/>
        <v>10.4</v>
      </c>
      <c r="K27" s="1">
        <f>Table13[[#This Row],[LoadDttm]]</f>
        <v>43931</v>
      </c>
      <c r="L27">
        <f t="shared" si="1"/>
        <v>152.6</v>
      </c>
      <c r="M27">
        <f>Table13[[#This Row],[TEST_NEW]]/MAX(Table13[TEST_NEW])*MAX(Table4[Cases])*1.5</f>
        <v>142.71435445068164</v>
      </c>
    </row>
    <row r="28" spans="1:13">
      <c r="A28" s="1">
        <v>43932</v>
      </c>
      <c r="B28">
        <v>9</v>
      </c>
      <c r="C28">
        <v>145</v>
      </c>
      <c r="D28">
        <v>1455</v>
      </c>
      <c r="E28">
        <v>1600</v>
      </c>
      <c r="F28">
        <f>Table13[[#This Row],[POS_NEW]]/Table13[[#This Row],[TEST_NEW]]</f>
        <v>9.0624999999999997E-2</v>
      </c>
      <c r="H28" s="1">
        <f>Table13[[#This Row],[LoadDttm]]</f>
        <v>43932</v>
      </c>
      <c r="I28">
        <f t="shared" si="0"/>
        <v>11</v>
      </c>
      <c r="K28" s="1">
        <f>Table13[[#This Row],[LoadDttm]]</f>
        <v>43932</v>
      </c>
      <c r="L28">
        <f t="shared" si="1"/>
        <v>134.4</v>
      </c>
      <c r="M28">
        <f>Table13[[#This Row],[TEST_NEW]]/MAX(Table13[TEST_NEW])*MAX(Table4[Cases])*1.5</f>
        <v>115.09222133119485</v>
      </c>
    </row>
    <row r="29" spans="1:13">
      <c r="A29" s="1">
        <v>43933</v>
      </c>
      <c r="B29">
        <v>7</v>
      </c>
      <c r="C29">
        <v>128</v>
      </c>
      <c r="D29">
        <v>1236</v>
      </c>
      <c r="E29">
        <v>1364</v>
      </c>
      <c r="F29">
        <f>Table13[[#This Row],[POS_NEW]]/Table13[[#This Row],[TEST_NEW]]</f>
        <v>9.3841642228739003E-2</v>
      </c>
      <c r="H29" s="1">
        <f>Table13[[#This Row],[LoadDttm]]</f>
        <v>43933</v>
      </c>
      <c r="I29">
        <f t="shared" si="0"/>
        <v>11.8</v>
      </c>
      <c r="K29" s="1">
        <f>Table13[[#This Row],[LoadDttm]]</f>
        <v>43933</v>
      </c>
      <c r="L29">
        <f t="shared" si="1"/>
        <v>134</v>
      </c>
      <c r="M29">
        <f>Table13[[#This Row],[TEST_NEW]]/MAX(Table13[TEST_NEW])*MAX(Table4[Cases])*1.5</f>
        <v>98.116118684843613</v>
      </c>
    </row>
    <row r="30" spans="1:13">
      <c r="A30" s="1">
        <v>43934</v>
      </c>
      <c r="B30">
        <v>10</v>
      </c>
      <c r="C30">
        <v>87</v>
      </c>
      <c r="D30">
        <v>853</v>
      </c>
      <c r="E30">
        <v>940</v>
      </c>
      <c r="F30">
        <f>Table13[[#This Row],[POS_NEW]]/Table13[[#This Row],[TEST_NEW]]</f>
        <v>9.2553191489361697E-2</v>
      </c>
      <c r="H30" s="1">
        <f>Table13[[#This Row],[LoadDttm]]</f>
        <v>43934</v>
      </c>
      <c r="I30">
        <f t="shared" si="0"/>
        <v>10.8</v>
      </c>
      <c r="K30" s="1">
        <f>Table13[[#This Row],[LoadDttm]]</f>
        <v>43934</v>
      </c>
      <c r="L30">
        <f t="shared" si="1"/>
        <v>130.6</v>
      </c>
      <c r="M30">
        <f>Table13[[#This Row],[TEST_NEW]]/MAX(Table13[TEST_NEW])*MAX(Table4[Cases])*1.5</f>
        <v>67.616680032076985</v>
      </c>
    </row>
    <row r="31" spans="1:13">
      <c r="A31" s="1">
        <v>43935</v>
      </c>
      <c r="B31">
        <v>16</v>
      </c>
      <c r="C31">
        <v>127</v>
      </c>
      <c r="D31">
        <v>1228</v>
      </c>
      <c r="E31">
        <v>1355</v>
      </c>
      <c r="F31">
        <f>Table13[[#This Row],[POS_NEW]]/Table13[[#This Row],[TEST_NEW]]</f>
        <v>9.3726937269372687E-2</v>
      </c>
      <c r="H31" s="1">
        <f>Table13[[#This Row],[LoadDttm]]</f>
        <v>43935</v>
      </c>
      <c r="I31">
        <f t="shared" si="0"/>
        <v>12</v>
      </c>
      <c r="K31" s="1">
        <f>Table13[[#This Row],[LoadDttm]]</f>
        <v>43935</v>
      </c>
      <c r="L31">
        <f t="shared" si="1"/>
        <v>132.4</v>
      </c>
      <c r="M31">
        <f>Table13[[#This Row],[TEST_NEW]]/MAX(Table13[TEST_NEW])*MAX(Table4[Cases])*1.5</f>
        <v>97.468724939855647</v>
      </c>
    </row>
    <row r="32" spans="1:13">
      <c r="A32" s="1">
        <v>43936</v>
      </c>
      <c r="B32">
        <v>12</v>
      </c>
      <c r="C32">
        <v>166</v>
      </c>
      <c r="D32">
        <v>1329</v>
      </c>
      <c r="E32">
        <v>1495</v>
      </c>
      <c r="F32">
        <f>Table13[[#This Row],[POS_NEW]]/Table13[[#This Row],[TEST_NEW]]</f>
        <v>0.11103678929765887</v>
      </c>
      <c r="H32" s="1">
        <f>Table13[[#This Row],[LoadDttm]]</f>
        <v>43936</v>
      </c>
      <c r="I32">
        <f t="shared" si="0"/>
        <v>12.2</v>
      </c>
      <c r="K32" s="1">
        <f>Table13[[#This Row],[LoadDttm]]</f>
        <v>43936</v>
      </c>
      <c r="L32">
        <f t="shared" si="1"/>
        <v>140.80000000000001</v>
      </c>
      <c r="M32">
        <f>Table13[[#This Row],[TEST_NEW]]/MAX(Table13[TEST_NEW])*MAX(Table4[Cases])*1.5</f>
        <v>107.53929430633521</v>
      </c>
    </row>
    <row r="33" spans="1:13">
      <c r="A33" s="1">
        <v>43937</v>
      </c>
      <c r="B33">
        <v>15</v>
      </c>
      <c r="C33">
        <v>154</v>
      </c>
      <c r="D33">
        <v>1648</v>
      </c>
      <c r="E33">
        <v>1802</v>
      </c>
      <c r="F33">
        <f>Table13[[#This Row],[POS_NEW]]/Table13[[#This Row],[TEST_NEW]]</f>
        <v>8.5460599334073253E-2</v>
      </c>
      <c r="H33" s="1">
        <f>Table13[[#This Row],[LoadDttm]]</f>
        <v>43937</v>
      </c>
      <c r="I33">
        <f t="shared" si="0"/>
        <v>11.4</v>
      </c>
      <c r="K33" s="1">
        <f>Table13[[#This Row],[LoadDttm]]</f>
        <v>43937</v>
      </c>
      <c r="L33">
        <f t="shared" si="1"/>
        <v>154.19999999999999</v>
      </c>
      <c r="M33">
        <f>Table13[[#This Row],[TEST_NEW]]/MAX(Table13[TEST_NEW])*MAX(Table4[Cases])*1.5</f>
        <v>129.62261427425824</v>
      </c>
    </row>
    <row r="34" spans="1:13">
      <c r="A34" s="1">
        <v>43938</v>
      </c>
      <c r="B34">
        <v>8</v>
      </c>
      <c r="C34">
        <v>170</v>
      </c>
      <c r="D34">
        <v>1391</v>
      </c>
      <c r="E34">
        <v>1561</v>
      </c>
      <c r="F34">
        <f>Table13[[#This Row],[POS_NEW]]/Table13[[#This Row],[TEST_NEW]]</f>
        <v>0.10890454836643178</v>
      </c>
      <c r="H34" s="1">
        <f>Table13[[#This Row],[LoadDttm]]</f>
        <v>43938</v>
      </c>
      <c r="I34">
        <f t="shared" si="0"/>
        <v>10</v>
      </c>
      <c r="K34" s="1">
        <f>Table13[[#This Row],[LoadDttm]]</f>
        <v>43938</v>
      </c>
      <c r="L34">
        <f t="shared" si="1"/>
        <v>158.19999999999999</v>
      </c>
      <c r="M34">
        <f>Table13[[#This Row],[TEST_NEW]]/MAX(Table13[TEST_NEW])*MAX(Table4[Cases])*1.5</f>
        <v>112.286848436247</v>
      </c>
    </row>
    <row r="35" spans="1:13">
      <c r="A35" s="1">
        <v>43939</v>
      </c>
      <c r="B35">
        <v>6</v>
      </c>
      <c r="C35">
        <v>154</v>
      </c>
      <c r="D35">
        <v>1597</v>
      </c>
      <c r="E35">
        <v>1751</v>
      </c>
      <c r="F35">
        <f>Table13[[#This Row],[POS_NEW]]/Table13[[#This Row],[TEST_NEW]]</f>
        <v>8.7949743003997716E-2</v>
      </c>
      <c r="H35" s="1">
        <f>Table13[[#This Row],[LoadDttm]]</f>
        <v>43939</v>
      </c>
      <c r="I35">
        <f t="shared" si="0"/>
        <v>9.6</v>
      </c>
      <c r="K35" s="1">
        <f>Table13[[#This Row],[LoadDttm]]</f>
        <v>43939</v>
      </c>
      <c r="L35">
        <f t="shared" si="1"/>
        <v>155.6</v>
      </c>
      <c r="M35">
        <f>Table13[[#This Row],[TEST_NEW]]/MAX(Table13[TEST_NEW])*MAX(Table4[Cases])*1.5</f>
        <v>125.95404971932639</v>
      </c>
    </row>
    <row r="36" spans="1:13">
      <c r="A36" s="1">
        <v>43940</v>
      </c>
      <c r="B36">
        <v>9</v>
      </c>
      <c r="C36">
        <v>147</v>
      </c>
      <c r="D36">
        <v>1361</v>
      </c>
      <c r="E36">
        <v>1508</v>
      </c>
      <c r="F36">
        <f>Table13[[#This Row],[POS_NEW]]/Table13[[#This Row],[TEST_NEW]]</f>
        <v>9.7480106100795758E-2</v>
      </c>
      <c r="H36" s="1">
        <f>Table13[[#This Row],[LoadDttm]]</f>
        <v>43940</v>
      </c>
      <c r="I36">
        <f t="shared" si="0"/>
        <v>9</v>
      </c>
      <c r="K36" s="1">
        <f>Table13[[#This Row],[LoadDttm]]</f>
        <v>43940</v>
      </c>
      <c r="L36">
        <f t="shared" si="1"/>
        <v>149</v>
      </c>
      <c r="M36">
        <f>Table13[[#This Row],[TEST_NEW]]/MAX(Table13[TEST_NEW])*MAX(Table4[Cases])*1.5</f>
        <v>108.47441860465115</v>
      </c>
    </row>
    <row r="37" spans="1:13">
      <c r="A37" s="1">
        <v>43941</v>
      </c>
      <c r="B37">
        <v>10</v>
      </c>
      <c r="C37">
        <v>153</v>
      </c>
      <c r="D37">
        <v>1280</v>
      </c>
      <c r="E37">
        <v>1433</v>
      </c>
      <c r="F37">
        <f>Table13[[#This Row],[POS_NEW]]/Table13[[#This Row],[TEST_NEW]]</f>
        <v>0.10676901605024425</v>
      </c>
      <c r="H37" s="1">
        <f>Table13[[#This Row],[LoadDttm]]</f>
        <v>43941</v>
      </c>
      <c r="I37">
        <f t="shared" si="0"/>
        <v>8.1999999999999993</v>
      </c>
      <c r="K37" s="1">
        <f>Table13[[#This Row],[LoadDttm]]</f>
        <v>43941</v>
      </c>
      <c r="L37">
        <f t="shared" si="1"/>
        <v>160</v>
      </c>
      <c r="M37">
        <f>Table13[[#This Row],[TEST_NEW]]/MAX(Table13[TEST_NEW])*MAX(Table4[Cases])*1.5</f>
        <v>103.07947072975139</v>
      </c>
    </row>
    <row r="38" spans="1:13">
      <c r="A38" s="1">
        <v>43942</v>
      </c>
      <c r="B38">
        <v>12</v>
      </c>
      <c r="C38">
        <v>121</v>
      </c>
      <c r="D38">
        <v>1238</v>
      </c>
      <c r="E38">
        <v>1359</v>
      </c>
      <c r="F38">
        <f>Table13[[#This Row],[POS_NEW]]/Table13[[#This Row],[TEST_NEW]]</f>
        <v>8.9036055923473148E-2</v>
      </c>
      <c r="H38" s="1">
        <f>Table13[[#This Row],[LoadDttm]]</f>
        <v>43942</v>
      </c>
      <c r="I38">
        <f t="shared" si="0"/>
        <v>9.1999999999999993</v>
      </c>
      <c r="K38" s="1">
        <f>Table13[[#This Row],[LoadDttm]]</f>
        <v>43942</v>
      </c>
      <c r="L38">
        <f t="shared" si="1"/>
        <v>170.6</v>
      </c>
      <c r="M38">
        <f>Table13[[#This Row],[TEST_NEW]]/MAX(Table13[TEST_NEW])*MAX(Table4[Cases])*1.5</f>
        <v>97.756455493183637</v>
      </c>
    </row>
    <row r="39" spans="1:13">
      <c r="A39" s="1">
        <v>43943</v>
      </c>
      <c r="B39">
        <v>4</v>
      </c>
      <c r="C39">
        <v>225</v>
      </c>
      <c r="D39">
        <v>1661</v>
      </c>
      <c r="E39">
        <v>1886</v>
      </c>
      <c r="F39">
        <f>Table13[[#This Row],[POS_NEW]]/Table13[[#This Row],[TEST_NEW]]</f>
        <v>0.11930010604453871</v>
      </c>
      <c r="H39" s="1">
        <f>Table13[[#This Row],[LoadDttm]]</f>
        <v>43943</v>
      </c>
      <c r="I39">
        <f t="shared" si="0"/>
        <v>8.4</v>
      </c>
      <c r="K39" s="1">
        <f>Table13[[#This Row],[LoadDttm]]</f>
        <v>43943</v>
      </c>
      <c r="L39">
        <f t="shared" si="1"/>
        <v>202</v>
      </c>
      <c r="M39">
        <f>Table13[[#This Row],[TEST_NEW]]/MAX(Table13[TEST_NEW])*MAX(Table4[Cases])*1.5</f>
        <v>135.66495589414595</v>
      </c>
    </row>
    <row r="40" spans="1:13">
      <c r="A40" s="1">
        <v>43944</v>
      </c>
      <c r="B40">
        <v>11</v>
      </c>
      <c r="C40">
        <v>207</v>
      </c>
      <c r="D40">
        <v>1954</v>
      </c>
      <c r="E40">
        <v>2161</v>
      </c>
      <c r="F40">
        <f>Table13[[#This Row],[POS_NEW]]/Table13[[#This Row],[TEST_NEW]]</f>
        <v>9.5788986580286908E-2</v>
      </c>
      <c r="H40" s="1">
        <f>Table13[[#This Row],[LoadDttm]]</f>
        <v>43944</v>
      </c>
      <c r="I40">
        <f t="shared" si="0"/>
        <v>7.2</v>
      </c>
      <c r="K40" s="1">
        <f>Table13[[#This Row],[LoadDttm]]</f>
        <v>43944</v>
      </c>
      <c r="L40">
        <f t="shared" si="1"/>
        <v>237.6</v>
      </c>
      <c r="M40">
        <f>Table13[[#This Row],[TEST_NEW]]/MAX(Table13[TEST_NEW])*MAX(Table4[Cases])*1.5</f>
        <v>155.44643143544505</v>
      </c>
    </row>
    <row r="41" spans="1:13">
      <c r="A41" s="1">
        <v>43945</v>
      </c>
      <c r="B41">
        <v>5</v>
      </c>
      <c r="C41">
        <v>304</v>
      </c>
      <c r="D41">
        <v>3117</v>
      </c>
      <c r="E41">
        <v>3421</v>
      </c>
      <c r="F41">
        <f>Table13[[#This Row],[POS_NEW]]/Table13[[#This Row],[TEST_NEW]]</f>
        <v>8.8862905583162816E-2</v>
      </c>
      <c r="H41" s="1">
        <f>Table13[[#This Row],[LoadDttm]]</f>
        <v>43945</v>
      </c>
      <c r="I41">
        <f t="shared" si="0"/>
        <v>6</v>
      </c>
      <c r="K41" s="1">
        <f>Table13[[#This Row],[LoadDttm]]</f>
        <v>43945</v>
      </c>
      <c r="L41">
        <f t="shared" si="1"/>
        <v>258.2</v>
      </c>
      <c r="M41">
        <f>Table13[[#This Row],[TEST_NEW]]/MAX(Table13[TEST_NEW])*MAX(Table4[Cases])*1.5</f>
        <v>246.08155573376101</v>
      </c>
    </row>
    <row r="42" spans="1:13">
      <c r="A42" s="1">
        <v>43946</v>
      </c>
      <c r="B42">
        <v>4</v>
      </c>
      <c r="C42">
        <v>331</v>
      </c>
      <c r="D42">
        <v>2565</v>
      </c>
      <c r="E42">
        <v>2896</v>
      </c>
      <c r="F42">
        <f>Table13[[#This Row],[POS_NEW]]/Table13[[#This Row],[TEST_NEW]]</f>
        <v>0.11429558011049724</v>
      </c>
      <c r="H42" s="1">
        <f>Table13[[#This Row],[LoadDttm]]</f>
        <v>43946</v>
      </c>
      <c r="I42">
        <f t="shared" si="0"/>
        <v>7</v>
      </c>
      <c r="K42" s="1">
        <f>Table13[[#This Row],[LoadDttm]]</f>
        <v>43946</v>
      </c>
      <c r="L42">
        <f t="shared" si="1"/>
        <v>247.2</v>
      </c>
      <c r="M42">
        <f>Table13[[#This Row],[TEST_NEW]]/MAX(Table13[TEST_NEW])*MAX(Table4[Cases])*1.5</f>
        <v>208.3169206094627</v>
      </c>
    </row>
    <row r="43" spans="1:13">
      <c r="A43" s="1">
        <v>43947</v>
      </c>
      <c r="B43">
        <v>6</v>
      </c>
      <c r="C43">
        <v>224</v>
      </c>
      <c r="D43">
        <v>2097</v>
      </c>
      <c r="E43">
        <v>2321</v>
      </c>
      <c r="F43">
        <f>Table13[[#This Row],[POS_NEW]]/Table13[[#This Row],[TEST_NEW]]</f>
        <v>9.6510124946143902E-2</v>
      </c>
      <c r="H43" s="1">
        <f>Table13[[#This Row],[LoadDttm]]</f>
        <v>43947</v>
      </c>
      <c r="I43">
        <f t="shared" si="0"/>
        <v>8.6</v>
      </c>
      <c r="K43" s="1">
        <f>Table13[[#This Row],[LoadDttm]]</f>
        <v>43947</v>
      </c>
      <c r="L43">
        <f t="shared" si="1"/>
        <v>247.4</v>
      </c>
      <c r="M43">
        <f>Table13[[#This Row],[TEST_NEW]]/MAX(Table13[TEST_NEW])*MAX(Table4[Cases])*1.5</f>
        <v>166.95565356856454</v>
      </c>
    </row>
    <row r="44" spans="1:13">
      <c r="A44" s="1">
        <v>43948</v>
      </c>
      <c r="B44">
        <v>9</v>
      </c>
      <c r="C44">
        <v>170</v>
      </c>
      <c r="D44">
        <v>2076</v>
      </c>
      <c r="E44">
        <v>2246</v>
      </c>
      <c r="F44">
        <f>Table13[[#This Row],[POS_NEW]]/Table13[[#This Row],[TEST_NEW]]</f>
        <v>7.5690115761353524E-2</v>
      </c>
      <c r="H44" s="1">
        <f>Table13[[#This Row],[LoadDttm]]</f>
        <v>43948</v>
      </c>
      <c r="I44">
        <f t="shared" si="0"/>
        <v>9.1999999999999993</v>
      </c>
      <c r="K44" s="1">
        <f>Table13[[#This Row],[LoadDttm]]</f>
        <v>43948</v>
      </c>
      <c r="L44">
        <f t="shared" si="1"/>
        <v>232.8</v>
      </c>
      <c r="M44">
        <f>Table13[[#This Row],[TEST_NEW]]/MAX(Table13[TEST_NEW])*MAX(Table4[Cases])*1.5</f>
        <v>161.56070569366477</v>
      </c>
    </row>
    <row r="45" spans="1:13">
      <c r="A45" s="1">
        <v>43949</v>
      </c>
      <c r="B45">
        <v>19</v>
      </c>
      <c r="C45">
        <v>208</v>
      </c>
      <c r="D45">
        <v>2224</v>
      </c>
      <c r="E45">
        <v>2432</v>
      </c>
      <c r="F45">
        <f>Table13[[#This Row],[POS_NEW]]/Table13[[#This Row],[TEST_NEW]]</f>
        <v>8.5526315789473686E-2</v>
      </c>
      <c r="H45" s="1">
        <f>Table13[[#This Row],[LoadDttm]]</f>
        <v>43949</v>
      </c>
      <c r="I45">
        <f t="shared" si="0"/>
        <v>10</v>
      </c>
      <c r="K45" s="1">
        <f>Table13[[#This Row],[LoadDttm]]</f>
        <v>43949</v>
      </c>
      <c r="L45">
        <f t="shared" si="1"/>
        <v>233.4</v>
      </c>
      <c r="M45">
        <f>Table13[[#This Row],[TEST_NEW]]/MAX(Table13[TEST_NEW])*MAX(Table4[Cases])*1.5</f>
        <v>174.94017642341618</v>
      </c>
    </row>
    <row r="46" spans="1:13">
      <c r="A46" s="1">
        <v>43950</v>
      </c>
      <c r="B46">
        <v>8</v>
      </c>
      <c r="C46">
        <v>231</v>
      </c>
      <c r="D46">
        <v>3095</v>
      </c>
      <c r="E46">
        <v>3326</v>
      </c>
      <c r="F46">
        <f>Table13[[#This Row],[POS_NEW]]/Table13[[#This Row],[TEST_NEW]]</f>
        <v>6.945279615153338E-2</v>
      </c>
      <c r="H46" s="1">
        <f>Table13[[#This Row],[LoadDttm]]</f>
        <v>43950</v>
      </c>
      <c r="I46">
        <f t="shared" si="0"/>
        <v>11</v>
      </c>
      <c r="K46" s="1">
        <f>Table13[[#This Row],[LoadDttm]]</f>
        <v>43950</v>
      </c>
      <c r="L46">
        <f t="shared" si="1"/>
        <v>280.60000000000002</v>
      </c>
      <c r="M46">
        <f>Table13[[#This Row],[TEST_NEW]]/MAX(Table13[TEST_NEW])*MAX(Table4[Cases])*1.5</f>
        <v>239.24795509222133</v>
      </c>
    </row>
    <row r="47" spans="1:13">
      <c r="A47" s="1">
        <v>43951</v>
      </c>
      <c r="B47">
        <v>8</v>
      </c>
      <c r="C47">
        <v>334</v>
      </c>
      <c r="D47">
        <v>2764</v>
      </c>
      <c r="E47">
        <v>3098</v>
      </c>
      <c r="F47">
        <f>Table13[[#This Row],[POS_NEW]]/Table13[[#This Row],[TEST_NEW]]</f>
        <v>0.1078114912846998</v>
      </c>
      <c r="H47" s="1">
        <f>Table13[[#This Row],[LoadDttm]]</f>
        <v>43951</v>
      </c>
      <c r="I47">
        <f t="shared" si="0"/>
        <v>10.6</v>
      </c>
      <c r="K47" s="1">
        <f>Table13[[#This Row],[LoadDttm]]</f>
        <v>43951</v>
      </c>
      <c r="L47">
        <f t="shared" si="1"/>
        <v>315.8</v>
      </c>
      <c r="M47">
        <f>Table13[[#This Row],[TEST_NEW]]/MAX(Table13[TEST_NEW])*MAX(Table4[Cases])*1.5</f>
        <v>222.84731355252603</v>
      </c>
    </row>
    <row r="48" spans="1:13">
      <c r="A48" s="1">
        <v>43952</v>
      </c>
      <c r="B48">
        <v>11</v>
      </c>
      <c r="C48">
        <v>460</v>
      </c>
      <c r="D48">
        <v>3172</v>
      </c>
      <c r="E48">
        <v>3632</v>
      </c>
      <c r="F48">
        <f>Table13[[#This Row],[POS_NEW]]/Table13[[#This Row],[TEST_NEW]]</f>
        <v>0.12665198237885464</v>
      </c>
      <c r="H48" s="1">
        <f>Table13[[#This Row],[LoadDttm]]</f>
        <v>43952</v>
      </c>
      <c r="I48">
        <f t="shared" si="0"/>
        <v>7.8</v>
      </c>
      <c r="K48" s="1">
        <f>Table13[[#This Row],[LoadDttm]]</f>
        <v>43952</v>
      </c>
      <c r="L48">
        <f t="shared" si="1"/>
        <v>335</v>
      </c>
      <c r="M48">
        <f>Table13[[#This Row],[TEST_NEW]]/MAX(Table13[TEST_NEW])*MAX(Table4[Cases])*1.5</f>
        <v>261.25934242181233</v>
      </c>
    </row>
    <row r="49" spans="1:13">
      <c r="A49" s="1">
        <v>43953</v>
      </c>
      <c r="B49">
        <v>7</v>
      </c>
      <c r="C49">
        <v>346</v>
      </c>
      <c r="D49">
        <v>3004</v>
      </c>
      <c r="E49">
        <v>3350</v>
      </c>
      <c r="F49">
        <f>Table13[[#This Row],[POS_NEW]]/Table13[[#This Row],[TEST_NEW]]</f>
        <v>0.10328358208955224</v>
      </c>
      <c r="H49" s="1">
        <f>Table13[[#This Row],[LoadDttm]]</f>
        <v>43953</v>
      </c>
      <c r="I49">
        <f t="shared" si="0"/>
        <v>6.4</v>
      </c>
      <c r="K49" s="1">
        <f>Table13[[#This Row],[LoadDttm]]</f>
        <v>43953</v>
      </c>
      <c r="L49">
        <f t="shared" si="1"/>
        <v>343.2</v>
      </c>
      <c r="M49">
        <f>Table13[[#This Row],[TEST_NEW]]/MAX(Table13[TEST_NEW])*MAX(Table4[Cases])*1.5</f>
        <v>240.97433841218924</v>
      </c>
    </row>
    <row r="50" spans="1:13">
      <c r="A50" s="1">
        <v>43954</v>
      </c>
      <c r="B50">
        <v>5</v>
      </c>
      <c r="C50">
        <v>304</v>
      </c>
      <c r="D50">
        <v>2427</v>
      </c>
      <c r="E50">
        <v>2731</v>
      </c>
      <c r="F50">
        <f>Table13[[#This Row],[POS_NEW]]/Table13[[#This Row],[TEST_NEW]]</f>
        <v>0.11131453679970707</v>
      </c>
      <c r="H50" s="1">
        <f>Table13[[#This Row],[LoadDttm]]</f>
        <v>43954</v>
      </c>
      <c r="I50">
        <f t="shared" si="0"/>
        <v>7.4</v>
      </c>
      <c r="K50" s="1">
        <f>Table13[[#This Row],[LoadDttm]]</f>
        <v>43954</v>
      </c>
      <c r="L50">
        <f t="shared" si="1"/>
        <v>342.4</v>
      </c>
      <c r="M50">
        <f>Table13[[#This Row],[TEST_NEW]]/MAX(Table13[TEST_NEW])*MAX(Table4[Cases])*1.5</f>
        <v>196.44803528468321</v>
      </c>
    </row>
    <row r="51" spans="1:13">
      <c r="A51" s="1">
        <v>43955</v>
      </c>
      <c r="B51">
        <v>1</v>
      </c>
      <c r="C51">
        <v>272</v>
      </c>
      <c r="D51">
        <v>2470</v>
      </c>
      <c r="E51">
        <v>2742</v>
      </c>
      <c r="F51">
        <f>Table13[[#This Row],[POS_NEW]]/Table13[[#This Row],[TEST_NEW]]</f>
        <v>9.919766593727207E-2</v>
      </c>
      <c r="H51" s="1">
        <f>Table13[[#This Row],[LoadDttm]]</f>
        <v>43955</v>
      </c>
      <c r="I51">
        <f t="shared" si="0"/>
        <v>7</v>
      </c>
      <c r="K51" s="1">
        <f>Table13[[#This Row],[LoadDttm]]</f>
        <v>43955</v>
      </c>
      <c r="L51">
        <f t="shared" si="1"/>
        <v>317.39999999999998</v>
      </c>
      <c r="M51">
        <f>Table13[[#This Row],[TEST_NEW]]/MAX(Table13[TEST_NEW])*MAX(Table4[Cases])*1.5</f>
        <v>197.23929430633524</v>
      </c>
    </row>
    <row r="52" spans="1:13">
      <c r="A52" s="1">
        <v>43956</v>
      </c>
      <c r="B52">
        <v>13</v>
      </c>
      <c r="C52">
        <v>330</v>
      </c>
      <c r="D52">
        <v>3500</v>
      </c>
      <c r="E52">
        <v>3830</v>
      </c>
      <c r="F52">
        <f>Table13[[#This Row],[POS_NEW]]/Table13[[#This Row],[TEST_NEW]]</f>
        <v>8.6161879895561358E-2</v>
      </c>
      <c r="H52" s="1">
        <f>Table13[[#This Row],[LoadDttm]]</f>
        <v>43956</v>
      </c>
      <c r="I52">
        <f t="shared" si="0"/>
        <v>8</v>
      </c>
      <c r="K52" s="1">
        <f>Table13[[#This Row],[LoadDttm]]</f>
        <v>43956</v>
      </c>
      <c r="L52">
        <f t="shared" si="1"/>
        <v>311</v>
      </c>
      <c r="M52">
        <f>Table13[[#This Row],[TEST_NEW]]/MAX(Table13[TEST_NEW])*MAX(Table4[Cases])*1.5</f>
        <v>275.50200481154769</v>
      </c>
    </row>
    <row r="53" spans="1:13">
      <c r="A53" s="1">
        <v>43957</v>
      </c>
      <c r="B53">
        <v>9</v>
      </c>
      <c r="C53">
        <v>335</v>
      </c>
      <c r="D53">
        <v>3859</v>
      </c>
      <c r="E53">
        <v>4194</v>
      </c>
      <c r="F53">
        <f>Table13[[#This Row],[POS_NEW]]/Table13[[#This Row],[TEST_NEW]]</f>
        <v>7.9876013352408196E-2</v>
      </c>
      <c r="H53" s="1">
        <f>Table13[[#This Row],[LoadDttm]]</f>
        <v>43957</v>
      </c>
      <c r="I53">
        <f t="shared" si="0"/>
        <v>9</v>
      </c>
      <c r="K53" s="1">
        <f>Table13[[#This Row],[LoadDttm]]</f>
        <v>43957</v>
      </c>
      <c r="L53">
        <f t="shared" si="1"/>
        <v>325.2</v>
      </c>
      <c r="M53">
        <f>Table13[[#This Row],[TEST_NEW]]/MAX(Table13[TEST_NEW])*MAX(Table4[Cases])*1.5</f>
        <v>301.68548516439449</v>
      </c>
    </row>
    <row r="54" spans="1:13">
      <c r="A54" s="1">
        <v>43958</v>
      </c>
      <c r="B54">
        <v>12</v>
      </c>
      <c r="C54">
        <v>314</v>
      </c>
      <c r="D54">
        <v>5209</v>
      </c>
      <c r="E54">
        <v>5523</v>
      </c>
      <c r="F54">
        <f>Table13[[#This Row],[POS_NEW]]/Table13[[#This Row],[TEST_NEW]]</f>
        <v>5.6853159514756474E-2</v>
      </c>
      <c r="H54" s="1">
        <f>Table13[[#This Row],[LoadDttm]]</f>
        <v>43958</v>
      </c>
      <c r="I54">
        <f t="shared" si="0"/>
        <v>11.6</v>
      </c>
      <c r="K54" s="1">
        <f>Table13[[#This Row],[LoadDttm]]</f>
        <v>43958</v>
      </c>
      <c r="L54">
        <f t="shared" si="1"/>
        <v>340.6</v>
      </c>
      <c r="M54">
        <f>Table13[[#This Row],[TEST_NEW]]/MAX(Table13[TEST_NEW])*MAX(Table4[Cases])*1.5</f>
        <v>397.2839615076183</v>
      </c>
    </row>
    <row r="55" spans="1:13">
      <c r="A55" s="1">
        <v>43959</v>
      </c>
      <c r="B55">
        <v>10</v>
      </c>
      <c r="C55">
        <v>375</v>
      </c>
      <c r="D55">
        <v>4230</v>
      </c>
      <c r="E55">
        <v>4605</v>
      </c>
      <c r="F55">
        <f>Table13[[#This Row],[POS_NEW]]/Table13[[#This Row],[TEST_NEW]]</f>
        <v>8.143322475570032E-2</v>
      </c>
      <c r="H55" s="1">
        <f>Table13[[#This Row],[LoadDttm]]</f>
        <v>43959</v>
      </c>
      <c r="I55">
        <f t="shared" si="0"/>
        <v>9.4</v>
      </c>
      <c r="K55" s="1">
        <f>Table13[[#This Row],[LoadDttm]]</f>
        <v>43959</v>
      </c>
      <c r="L55">
        <f t="shared" si="1"/>
        <v>330.6</v>
      </c>
      <c r="M55">
        <f>Table13[[#This Row],[TEST_NEW]]/MAX(Table13[TEST_NEW])*MAX(Table4[Cases])*1.5</f>
        <v>331.24979951884524</v>
      </c>
    </row>
    <row r="56" spans="1:13">
      <c r="A56" s="1">
        <v>43960</v>
      </c>
      <c r="B56">
        <v>14</v>
      </c>
      <c r="C56">
        <v>349</v>
      </c>
      <c r="D56">
        <v>4670</v>
      </c>
      <c r="E56">
        <v>5019</v>
      </c>
      <c r="F56">
        <f>Table13[[#This Row],[POS_NEW]]/Table13[[#This Row],[TEST_NEW]]</f>
        <v>6.9535764096433555E-2</v>
      </c>
      <c r="H56" s="1">
        <f>Table13[[#This Row],[LoadDttm]]</f>
        <v>43960</v>
      </c>
      <c r="I56">
        <f t="shared" si="0"/>
        <v>9.4</v>
      </c>
      <c r="K56" s="1">
        <f>Table13[[#This Row],[LoadDttm]]</f>
        <v>43960</v>
      </c>
      <c r="L56">
        <f t="shared" si="1"/>
        <v>303.39999999999998</v>
      </c>
      <c r="M56">
        <f>Table13[[#This Row],[TEST_NEW]]/MAX(Table13[TEST_NEW])*MAX(Table4[Cases])*1.5</f>
        <v>361.02991178829188</v>
      </c>
    </row>
    <row r="57" spans="1:13">
      <c r="A57" s="1">
        <v>43961</v>
      </c>
      <c r="B57">
        <v>2</v>
      </c>
      <c r="C57">
        <v>280</v>
      </c>
      <c r="D57">
        <v>3228</v>
      </c>
      <c r="E57">
        <v>3508</v>
      </c>
      <c r="F57">
        <f>Table13[[#This Row],[POS_NEW]]/Table13[[#This Row],[TEST_NEW]]</f>
        <v>7.9817559863169893E-2</v>
      </c>
      <c r="H57" s="1">
        <f>Table13[[#This Row],[LoadDttm]]</f>
        <v>43961</v>
      </c>
      <c r="I57">
        <f t="shared" si="0"/>
        <v>8.8000000000000007</v>
      </c>
      <c r="K57" s="1">
        <f>Table13[[#This Row],[LoadDttm]]</f>
        <v>43961</v>
      </c>
      <c r="L57">
        <f t="shared" si="1"/>
        <v>279.2</v>
      </c>
      <c r="M57">
        <f>Table13[[#This Row],[TEST_NEW]]/MAX(Table13[TEST_NEW])*MAX(Table4[Cases])*1.5</f>
        <v>252.33969526864473</v>
      </c>
    </row>
    <row r="58" spans="1:13">
      <c r="A58" s="1">
        <v>43962</v>
      </c>
      <c r="B58">
        <v>9</v>
      </c>
      <c r="C58">
        <v>199</v>
      </c>
      <c r="D58">
        <v>2870</v>
      </c>
      <c r="E58">
        <v>3069</v>
      </c>
      <c r="F58">
        <f>Table13[[#This Row],[POS_NEW]]/Table13[[#This Row],[TEST_NEW]]</f>
        <v>6.4841968067774522E-2</v>
      </c>
      <c r="H58" s="1">
        <f>Table13[[#This Row],[LoadDttm]]</f>
        <v>43962</v>
      </c>
      <c r="I58">
        <f t="shared" si="0"/>
        <v>7.4</v>
      </c>
      <c r="K58" s="1">
        <f>Table13[[#This Row],[LoadDttm]]</f>
        <v>43962</v>
      </c>
      <c r="L58">
        <f t="shared" si="1"/>
        <v>262.39999999999998</v>
      </c>
      <c r="M58">
        <f>Table13[[#This Row],[TEST_NEW]]/MAX(Table13[TEST_NEW])*MAX(Table4[Cases])*1.5</f>
        <v>220.76126704089816</v>
      </c>
    </row>
    <row r="59" spans="1:13">
      <c r="A59" s="1">
        <v>43963</v>
      </c>
      <c r="B59">
        <v>9</v>
      </c>
      <c r="C59">
        <v>193</v>
      </c>
      <c r="D59">
        <v>4715</v>
      </c>
      <c r="E59">
        <v>4908</v>
      </c>
      <c r="F59">
        <f>Table13[[#This Row],[POS_NEW]]/Table13[[#This Row],[TEST_NEW]]</f>
        <v>3.932355338223309E-2</v>
      </c>
      <c r="H59" s="1">
        <f>Table13[[#This Row],[LoadDttm]]</f>
        <v>43963</v>
      </c>
      <c r="I59">
        <f t="shared" si="0"/>
        <v>7.2</v>
      </c>
      <c r="K59" s="1">
        <f>Table13[[#This Row],[LoadDttm]]</f>
        <v>43963</v>
      </c>
      <c r="L59">
        <f t="shared" si="1"/>
        <v>267.2</v>
      </c>
      <c r="M59">
        <f>Table13[[#This Row],[TEST_NEW]]/MAX(Table13[TEST_NEW])*MAX(Table4[Cases])*1.5</f>
        <v>353.04538893344022</v>
      </c>
    </row>
    <row r="60" spans="1:13">
      <c r="A60" s="1">
        <v>43964</v>
      </c>
      <c r="B60">
        <v>3</v>
      </c>
      <c r="C60">
        <v>291</v>
      </c>
      <c r="D60">
        <v>4363</v>
      </c>
      <c r="E60">
        <v>4654</v>
      </c>
      <c r="F60">
        <f>Table13[[#This Row],[POS_NEW]]/Table13[[#This Row],[TEST_NEW]]</f>
        <v>6.2526858616244088E-2</v>
      </c>
      <c r="H60" s="1">
        <f>Table13[[#This Row],[LoadDttm]]</f>
        <v>43964</v>
      </c>
      <c r="I60">
        <f t="shared" si="0"/>
        <v>9</v>
      </c>
      <c r="K60" s="1">
        <f>Table13[[#This Row],[LoadDttm]]</f>
        <v>43964</v>
      </c>
      <c r="L60">
        <f t="shared" si="1"/>
        <v>293.2</v>
      </c>
      <c r="M60">
        <f>Table13[[#This Row],[TEST_NEW]]/MAX(Table13[TEST_NEW])*MAX(Table4[Cases])*1.5</f>
        <v>334.7744987971131</v>
      </c>
    </row>
    <row r="61" spans="1:13">
      <c r="A61" s="1">
        <v>43965</v>
      </c>
      <c r="B61">
        <v>13</v>
      </c>
      <c r="C61">
        <v>373</v>
      </c>
      <c r="D61">
        <v>5487</v>
      </c>
      <c r="E61">
        <v>5860</v>
      </c>
      <c r="F61">
        <f>Table13[[#This Row],[POS_NEW]]/Table13[[#This Row],[TEST_NEW]]</f>
        <v>6.36518771331058E-2</v>
      </c>
      <c r="H61" s="1">
        <f>Table13[[#This Row],[LoadDttm]]</f>
        <v>43965</v>
      </c>
      <c r="I61">
        <f t="shared" si="0"/>
        <v>8.8000000000000007</v>
      </c>
      <c r="K61" s="1">
        <f>Table13[[#This Row],[LoadDttm]]</f>
        <v>43965</v>
      </c>
      <c r="L61">
        <f t="shared" si="1"/>
        <v>353.8</v>
      </c>
      <c r="M61">
        <f>Table13[[#This Row],[TEST_NEW]]/MAX(Table13[TEST_NEW])*MAX(Table4[Cases])*1.5</f>
        <v>421.52526062550123</v>
      </c>
    </row>
    <row r="62" spans="1:13">
      <c r="A62" s="1">
        <v>43966</v>
      </c>
      <c r="B62">
        <v>11</v>
      </c>
      <c r="C62">
        <v>410</v>
      </c>
      <c r="D62">
        <v>6059</v>
      </c>
      <c r="E62">
        <v>6469</v>
      </c>
      <c r="F62">
        <f>Table13[[#This Row],[POS_NEW]]/Table13[[#This Row],[TEST_NEW]]</f>
        <v>6.3379193074663775E-2</v>
      </c>
      <c r="H62" s="1">
        <f>Table13[[#This Row],[LoadDttm]]</f>
        <v>43966</v>
      </c>
      <c r="I62">
        <f t="shared" si="0"/>
        <v>7</v>
      </c>
      <c r="K62" s="1">
        <f>Table13[[#This Row],[LoadDttm]]</f>
        <v>43966</v>
      </c>
      <c r="L62">
        <f t="shared" si="1"/>
        <v>386.4</v>
      </c>
      <c r="M62">
        <f>Table13[[#This Row],[TEST_NEW]]/MAX(Table13[TEST_NEW])*MAX(Table4[Cases])*1.5</f>
        <v>465.33223736968728</v>
      </c>
    </row>
    <row r="63" spans="1:13">
      <c r="A63" s="1">
        <v>43967</v>
      </c>
      <c r="B63">
        <v>8</v>
      </c>
      <c r="C63">
        <v>502</v>
      </c>
      <c r="D63">
        <v>5549</v>
      </c>
      <c r="E63">
        <v>6051</v>
      </c>
      <c r="F63">
        <f>Table13[[#This Row],[POS_NEW]]/Table13[[#This Row],[TEST_NEW]]</f>
        <v>8.2961493967939184E-2</v>
      </c>
      <c r="H63" s="1">
        <f>Table13[[#This Row],[LoadDttm]]</f>
        <v>43967</v>
      </c>
      <c r="I63">
        <f t="shared" si="0"/>
        <v>7.6</v>
      </c>
      <c r="K63" s="1">
        <f>Table13[[#This Row],[LoadDttm]]</f>
        <v>43967</v>
      </c>
      <c r="L63">
        <f t="shared" si="1"/>
        <v>357</v>
      </c>
      <c r="M63">
        <f>Table13[[#This Row],[TEST_NEW]]/MAX(Table13[TEST_NEW])*MAX(Table4[Cases])*1.5</f>
        <v>435.26439454691251</v>
      </c>
    </row>
    <row r="64" spans="1:13">
      <c r="A64" s="1">
        <v>43968</v>
      </c>
      <c r="B64">
        <v>0</v>
      </c>
      <c r="C64">
        <v>356</v>
      </c>
      <c r="D64">
        <v>5468</v>
      </c>
      <c r="E64">
        <v>5824</v>
      </c>
      <c r="F64">
        <f>Table13[[#This Row],[POS_NEW]]/Table13[[#This Row],[TEST_NEW]]</f>
        <v>6.1126373626373624E-2</v>
      </c>
      <c r="H64" s="1">
        <f>Table13[[#This Row],[LoadDttm]]</f>
        <v>43968</v>
      </c>
      <c r="I64">
        <f t="shared" si="0"/>
        <v>6.6</v>
      </c>
      <c r="K64" s="1">
        <f>Table13[[#This Row],[LoadDttm]]</f>
        <v>43968</v>
      </c>
      <c r="L64">
        <f t="shared" si="1"/>
        <v>322</v>
      </c>
      <c r="M64">
        <f>Table13[[#This Row],[TEST_NEW]]/MAX(Table13[TEST_NEW])*MAX(Table4[Cases])*1.5</f>
        <v>418.93568564554926</v>
      </c>
    </row>
    <row r="65" spans="1:13">
      <c r="A65" s="1">
        <v>43969</v>
      </c>
      <c r="B65">
        <v>6</v>
      </c>
      <c r="C65">
        <v>144</v>
      </c>
      <c r="D65">
        <v>4828</v>
      </c>
      <c r="E65">
        <v>4972</v>
      </c>
      <c r="F65">
        <f>Table13[[#This Row],[POS_NEW]]/Table13[[#This Row],[TEST_NEW]]</f>
        <v>2.8962188254223652E-2</v>
      </c>
      <c r="H65" s="1">
        <f>Table13[[#This Row],[LoadDttm]]</f>
        <v>43969</v>
      </c>
      <c r="I65">
        <f t="shared" si="0"/>
        <v>7.2</v>
      </c>
      <c r="K65" s="1">
        <f>Table13[[#This Row],[LoadDttm]]</f>
        <v>43969</v>
      </c>
      <c r="L65">
        <f t="shared" si="1"/>
        <v>345.6</v>
      </c>
      <c r="M65">
        <f>Table13[[#This Row],[TEST_NEW]]/MAX(Table13[TEST_NEW])*MAX(Table4[Cases])*1.5</f>
        <v>357.649077786688</v>
      </c>
    </row>
    <row r="66" spans="1:13">
      <c r="A66" s="1">
        <v>43970</v>
      </c>
      <c r="B66">
        <v>8</v>
      </c>
      <c r="C66">
        <v>198</v>
      </c>
      <c r="D66">
        <v>3735</v>
      </c>
      <c r="E66">
        <v>3933</v>
      </c>
      <c r="F66">
        <f>Table13[[#This Row],[POS_NEW]]/Table13[[#This Row],[TEST_NEW]]</f>
        <v>5.0343249427917618E-2</v>
      </c>
      <c r="H66" s="1">
        <f>Table13[[#This Row],[LoadDttm]]</f>
        <v>43970</v>
      </c>
      <c r="I66">
        <f t="shared" si="0"/>
        <v>6.8</v>
      </c>
      <c r="K66" s="1">
        <f>Table13[[#This Row],[LoadDttm]]</f>
        <v>43970</v>
      </c>
      <c r="L66">
        <f t="shared" si="1"/>
        <v>339.6</v>
      </c>
      <c r="M66">
        <f>Table13[[#This Row],[TEST_NEW]]/MAX(Table13[TEST_NEW])*MAX(Table4[Cases])*1.5</f>
        <v>282.9110665597434</v>
      </c>
    </row>
    <row r="67" spans="1:13">
      <c r="A67" s="1">
        <v>43971</v>
      </c>
      <c r="B67">
        <v>14</v>
      </c>
      <c r="C67">
        <v>528</v>
      </c>
      <c r="D67">
        <v>6063</v>
      </c>
      <c r="E67">
        <v>6591</v>
      </c>
      <c r="F67">
        <f>Table13[[#This Row],[POS_NEW]]/Table13[[#This Row],[TEST_NEW]]</f>
        <v>8.0109239872553487E-2</v>
      </c>
      <c r="H67" s="1">
        <f>Table13[[#This Row],[LoadDttm]]</f>
        <v>43971</v>
      </c>
      <c r="I67">
        <f t="shared" si="0"/>
        <v>8.6</v>
      </c>
      <c r="K67" s="1">
        <f>Table13[[#This Row],[LoadDttm]]</f>
        <v>43971</v>
      </c>
      <c r="L67">
        <f t="shared" si="1"/>
        <v>370.6</v>
      </c>
      <c r="M67">
        <f>Table13[[#This Row],[TEST_NEW]]/MAX(Table13[TEST_NEW])*MAX(Table4[Cases])*1.5</f>
        <v>474.10801924619091</v>
      </c>
    </row>
    <row r="68" spans="1:13">
      <c r="A68" s="1">
        <v>43972</v>
      </c>
      <c r="B68">
        <v>6</v>
      </c>
      <c r="C68">
        <v>472</v>
      </c>
      <c r="D68">
        <v>8938</v>
      </c>
      <c r="E68">
        <v>9410</v>
      </c>
      <c r="F68">
        <f>Table13[[#This Row],[POS_NEW]]/Table13[[#This Row],[TEST_NEW]]</f>
        <v>5.0159404888416581E-2</v>
      </c>
      <c r="H68" s="1">
        <f>Table13[[#This Row],[LoadDttm]]</f>
        <v>43972</v>
      </c>
      <c r="I68">
        <f t="shared" si="0"/>
        <v>9.6</v>
      </c>
      <c r="K68" s="1">
        <f>Table13[[#This Row],[LoadDttm]]</f>
        <v>43972</v>
      </c>
      <c r="L68">
        <f t="shared" si="1"/>
        <v>438</v>
      </c>
      <c r="M68">
        <f>Table13[[#This Row],[TEST_NEW]]/MAX(Table13[TEST_NEW])*MAX(Table4[Cases])*1.5</f>
        <v>676.88612670408975</v>
      </c>
    </row>
    <row r="69" spans="1:13">
      <c r="A69" s="1">
        <v>43973</v>
      </c>
      <c r="B69">
        <v>9</v>
      </c>
      <c r="C69">
        <v>511</v>
      </c>
      <c r="D69">
        <v>9465</v>
      </c>
      <c r="E69">
        <v>9976</v>
      </c>
      <c r="F69">
        <f>Table13[[#This Row],[POS_NEW]]/Table13[[#This Row],[TEST_NEW]]</f>
        <v>5.1222935044105855E-2</v>
      </c>
      <c r="H69" s="1">
        <f>Table13[[#This Row],[LoadDttm]]</f>
        <v>43973</v>
      </c>
      <c r="I69">
        <f t="shared" ref="I69:I72" si="2">AVERAGE(B67:B71)</f>
        <v>8.6</v>
      </c>
      <c r="K69" s="1">
        <f>Table13[[#This Row],[LoadDttm]]</f>
        <v>43973</v>
      </c>
      <c r="L69">
        <f t="shared" ref="L69:L72" si="3">AVERAGE(C67:C71)</f>
        <v>478.4</v>
      </c>
      <c r="M69">
        <f>Table13[[#This Row],[TEST_NEW]]/MAX(Table13[TEST_NEW])*MAX(Table4[Cases])*1.5</f>
        <v>717.59999999999991</v>
      </c>
    </row>
    <row r="70" spans="1:13">
      <c r="A70" s="1">
        <v>43974</v>
      </c>
      <c r="B70">
        <v>11</v>
      </c>
      <c r="C70">
        <v>481</v>
      </c>
      <c r="D70">
        <v>6626</v>
      </c>
      <c r="E70">
        <v>7107</v>
      </c>
      <c r="F70">
        <f>Table13[[#This Row],[POS_NEW]]/Table13[[#This Row],[TEST_NEW]]</f>
        <v>6.7679752356831296E-2</v>
      </c>
      <c r="H70" s="1">
        <f>Table13[[#This Row],[LoadDttm]]</f>
        <v>43974</v>
      </c>
      <c r="I70">
        <f t="shared" si="2"/>
        <v>6.6</v>
      </c>
      <c r="K70" s="1">
        <f>Table13[[#This Row],[LoadDttm]]</f>
        <v>43974</v>
      </c>
      <c r="L70">
        <f t="shared" si="3"/>
        <v>434.2</v>
      </c>
      <c r="M70">
        <f>Table13[[#This Row],[TEST_NEW]]/MAX(Table13[TEST_NEW])*MAX(Table4[Cases])*1.5</f>
        <v>511.22526062550128</v>
      </c>
    </row>
    <row r="71" spans="1:13">
      <c r="A71" s="1">
        <v>43975</v>
      </c>
      <c r="B71">
        <v>3</v>
      </c>
      <c r="C71">
        <v>400</v>
      </c>
      <c r="D71">
        <v>6877</v>
      </c>
      <c r="E71">
        <v>7277</v>
      </c>
      <c r="F71">
        <f>Table13[[#This Row],[POS_NEW]]/Table13[[#This Row],[TEST_NEW]]</f>
        <v>5.496770647244744E-2</v>
      </c>
      <c r="H71" s="1">
        <f>Table13[[#This Row],[LoadDttm]]</f>
        <v>43975</v>
      </c>
      <c r="I71">
        <f t="shared" si="2"/>
        <v>6.75</v>
      </c>
      <c r="K71" s="1">
        <f>Table13[[#This Row],[LoadDttm]]</f>
        <v>43975</v>
      </c>
      <c r="L71">
        <f t="shared" si="3"/>
        <v>424.75</v>
      </c>
      <c r="M71">
        <f>Table13[[#This Row],[TEST_NEW]]/MAX(Table13[TEST_NEW])*MAX(Table4[Cases])*1.5</f>
        <v>523.45380914194061</v>
      </c>
    </row>
    <row r="72" spans="1:13">
      <c r="A72" s="1">
        <v>43976</v>
      </c>
      <c r="B72">
        <v>4</v>
      </c>
      <c r="C72">
        <v>307</v>
      </c>
      <c r="D72">
        <v>7173</v>
      </c>
      <c r="E72">
        <v>7480</v>
      </c>
      <c r="F72">
        <f>Table13[[#This Row],[POS_NEW]]/Table13[[#This Row],[TEST_NEW]]</f>
        <v>4.1042780748663105E-2</v>
      </c>
      <c r="H72" s="1">
        <f>Table13[[#This Row],[LoadDttm]]</f>
        <v>43976</v>
      </c>
      <c r="I72">
        <f t="shared" si="2"/>
        <v>6</v>
      </c>
      <c r="K72" s="1">
        <f>Table13[[#This Row],[LoadDttm]]</f>
        <v>43976</v>
      </c>
      <c r="L72">
        <f t="shared" si="3"/>
        <v>396</v>
      </c>
      <c r="M72">
        <f>Table13[[#This Row],[TEST_NEW]]/MAX(Table13[TEST_NEW])*MAX(Table4[Cases])*1.5</f>
        <v>538.05613472333596</v>
      </c>
    </row>
  </sheetData>
  <pageMargins left="0.7" right="0.7" top="0.75" bottom="0.75" header="0.3" footer="0.3"/>
  <pageSetup paperSize="9" orientation="portrait" horizontalDpi="0" verticalDpi="0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wisconsin-2020-05-26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Melahn Louis LC</dc:creator>
  <cp:lastModifiedBy>Louis Frederick Melahn</cp:lastModifiedBy>
  <dcterms:created xsi:type="dcterms:W3CDTF">2020-05-26T07:45:06Z</dcterms:created>
  <dcterms:modified xsi:type="dcterms:W3CDTF">2020-05-26T08:03:35Z</dcterms:modified>
</cp:coreProperties>
</file>