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rfan\Desktop\Power BI - Video\"/>
    </mc:Choice>
  </mc:AlternateContent>
  <xr:revisionPtr revIDLastSave="0" documentId="13_ncr:1_{C37D6EEC-1338-4A4E-8E18-28A224C98F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raining Data" sheetId="14" r:id="rId1"/>
    <sheet name="Course Details" sheetId="15" r:id="rId2"/>
    <sheet name="Search Form" sheetId="3" state="hidden" r:id="rId3"/>
    <sheet name="Irfan" sheetId="4" state="hidden" r:id="rId4"/>
  </sheets>
  <externalReferences>
    <externalReference r:id="rId5"/>
  </externalReferences>
  <definedNames>
    <definedName name="_xlnm._FilterDatabase" localSheetId="0" hidden="1">'Training Data'!#REF!</definedName>
    <definedName name="Base_Salary">'[1]Employee Data'!$I$2:$I$405</definedName>
    <definedName name="Bonus">'[1]Employee Data'!$J$2:$J$405</definedName>
    <definedName name="Commission">'[1]Employee Data'!$L$2:$L$405</definedName>
    <definedName name="Department">[1]Working!$H$47</definedName>
    <definedName name="myCity">[1]Working!$H$46</definedName>
    <definedName name="Overtime">'[1]Employee Data'!$K$2:$K$405</definedName>
    <definedName name="Sick_Days">'[1]Employee Data'!$P$2:$P$405</definedName>
    <definedName name="Total_Employees">[1]Working!$H$48</definedName>
    <definedName name="totlemp">[1]Working!$E$13</definedName>
    <definedName name="year">[1]Working!$H$45</definedName>
    <definedName name="Years">'[1]Employee Data'!$H$2:$H$405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3" l="1"/>
  <c r="C16" i="3"/>
  <c r="F14" i="3"/>
  <c r="C14" i="3"/>
  <c r="F12" i="3"/>
  <c r="C12" i="3"/>
  <c r="F10" i="3"/>
  <c r="C10" i="3"/>
  <c r="F8" i="3"/>
  <c r="C8" i="3"/>
  <c r="F6" i="3"/>
  <c r="C6" i="3"/>
  <c r="F4" i="3"/>
  <c r="C4" i="3"/>
</calcChain>
</file>

<file path=xl/sharedStrings.xml><?xml version="1.0" encoding="utf-8"?>
<sst xmlns="http://schemas.openxmlformats.org/spreadsheetml/2006/main" count="4297" uniqueCount="1100">
  <si>
    <t>Full Name</t>
  </si>
  <si>
    <t>Hire Date</t>
  </si>
  <si>
    <t>Hire Month</t>
  </si>
  <si>
    <t>City</t>
  </si>
  <si>
    <t>Province</t>
  </si>
  <si>
    <t>Termination Date</t>
  </si>
  <si>
    <t>Employment Type</t>
  </si>
  <si>
    <t>Years</t>
  </si>
  <si>
    <t>Base Salary</t>
  </si>
  <si>
    <t>Bonus</t>
  </si>
  <si>
    <t>Overtime</t>
  </si>
  <si>
    <t>Commission</t>
  </si>
  <si>
    <t>Total Compensation</t>
  </si>
  <si>
    <t>Department</t>
  </si>
  <si>
    <t>Maqsood</t>
  </si>
  <si>
    <t>Sohail</t>
  </si>
  <si>
    <t>Tufail</t>
  </si>
  <si>
    <t>Ismail</t>
  </si>
  <si>
    <t>Batool</t>
  </si>
  <si>
    <t>Benazir</t>
  </si>
  <si>
    <t>Safdar</t>
  </si>
  <si>
    <t>Aleem</t>
  </si>
  <si>
    <t>Mohammed</t>
  </si>
  <si>
    <t>Irfan</t>
  </si>
  <si>
    <t>Shoaib</t>
  </si>
  <si>
    <t>Rahim</t>
  </si>
  <si>
    <t>Fatima</t>
  </si>
  <si>
    <t>Abbas</t>
  </si>
  <si>
    <t>Khurshid</t>
  </si>
  <si>
    <t>Sarwar</t>
  </si>
  <si>
    <t>Abid</t>
  </si>
  <si>
    <t>Mustafa</t>
  </si>
  <si>
    <t>Nafees</t>
  </si>
  <si>
    <t>Yasin</t>
  </si>
  <si>
    <t>Zahid</t>
  </si>
  <si>
    <t>Sarmad</t>
  </si>
  <si>
    <t>Munawar</t>
  </si>
  <si>
    <t>Rauf</t>
  </si>
  <si>
    <t>Shahbaz</t>
  </si>
  <si>
    <t>Hasan</t>
  </si>
  <si>
    <t>Zarar</t>
  </si>
  <si>
    <t>Azhar</t>
  </si>
  <si>
    <t>Saqlain</t>
  </si>
  <si>
    <t>Inzamam</t>
  </si>
  <si>
    <t>Salim</t>
  </si>
  <si>
    <t>Javeria</t>
  </si>
  <si>
    <t>Talat</t>
  </si>
  <si>
    <t>Hamid</t>
  </si>
  <si>
    <t>Azeem</t>
  </si>
  <si>
    <t>Yousuf</t>
  </si>
  <si>
    <t>Faisal</t>
  </si>
  <si>
    <t>Akbar</t>
  </si>
  <si>
    <t>Jamal</t>
  </si>
  <si>
    <t>Vakeel</t>
  </si>
  <si>
    <t>Qaiser</t>
  </si>
  <si>
    <t>Ilyas</t>
  </si>
  <si>
    <t>Ahmed</t>
  </si>
  <si>
    <t>Aslam</t>
  </si>
  <si>
    <t>Saif</t>
  </si>
  <si>
    <t>Qasim</t>
  </si>
  <si>
    <t>Madeeha</t>
  </si>
  <si>
    <t>Aqeel</t>
  </si>
  <si>
    <t>Arfa</t>
  </si>
  <si>
    <t>Ishaq</t>
  </si>
  <si>
    <t>Amina</t>
  </si>
  <si>
    <t>Wasim</t>
  </si>
  <si>
    <t>Yar</t>
  </si>
  <si>
    <t>Sher</t>
  </si>
  <si>
    <t>Sadiq</t>
  </si>
  <si>
    <t>Sohrab</t>
  </si>
  <si>
    <t>Latif</t>
  </si>
  <si>
    <t>Hafeez</t>
  </si>
  <si>
    <t>Sabir</t>
  </si>
  <si>
    <t>Musharraf</t>
  </si>
  <si>
    <t>Iftikhar</t>
  </si>
  <si>
    <t>Irum</t>
  </si>
  <si>
    <t>Danial</t>
  </si>
  <si>
    <t>Nauman</t>
  </si>
  <si>
    <t>Junaid</t>
  </si>
  <si>
    <t>Ibrahim</t>
  </si>
  <si>
    <t>Mubashar</t>
  </si>
  <si>
    <t>Ghayoor</t>
  </si>
  <si>
    <t>Farida</t>
  </si>
  <si>
    <t>Ahsan</t>
  </si>
  <si>
    <t>Farooq</t>
  </si>
  <si>
    <t>Faiz</t>
  </si>
  <si>
    <t>Zafar</t>
  </si>
  <si>
    <t>ID</t>
  </si>
  <si>
    <t>P-1001</t>
  </si>
  <si>
    <t>P-1002</t>
  </si>
  <si>
    <t>P-1005</t>
  </si>
  <si>
    <t>P-1006</t>
  </si>
  <si>
    <t>P-1011</t>
  </si>
  <si>
    <t>P-1012</t>
  </si>
  <si>
    <t>P-1013</t>
  </si>
  <si>
    <t>P-1014</t>
  </si>
  <si>
    <t>P-1015</t>
  </si>
  <si>
    <t>P-1016</t>
  </si>
  <si>
    <t>P-1017</t>
  </si>
  <si>
    <t>P-1018</t>
  </si>
  <si>
    <t>P-1019</t>
  </si>
  <si>
    <t>P-1020</t>
  </si>
  <si>
    <t>P-1021</t>
  </si>
  <si>
    <t>P-1022</t>
  </si>
  <si>
    <t>P-1023</t>
  </si>
  <si>
    <t>P-1024</t>
  </si>
  <si>
    <t>P-1025</t>
  </si>
  <si>
    <t>P-1026</t>
  </si>
  <si>
    <t>P-1027</t>
  </si>
  <si>
    <t>P-1028</t>
  </si>
  <si>
    <t>P-1029</t>
  </si>
  <si>
    <t>P-1030</t>
  </si>
  <si>
    <t>P-1031</t>
  </si>
  <si>
    <t>P-1032</t>
  </si>
  <si>
    <t>P-1033</t>
  </si>
  <si>
    <t>P-1034</t>
  </si>
  <si>
    <t>P-1035</t>
  </si>
  <si>
    <t>P-1036</t>
  </si>
  <si>
    <t>P-1037</t>
  </si>
  <si>
    <t>P-1038</t>
  </si>
  <si>
    <t>P-1039</t>
  </si>
  <si>
    <t>P-1040</t>
  </si>
  <si>
    <t>P-1041</t>
  </si>
  <si>
    <t>P-1042</t>
  </si>
  <si>
    <t>P-1043</t>
  </si>
  <si>
    <t>P-1044</t>
  </si>
  <si>
    <t>P-1045</t>
  </si>
  <si>
    <t>P-1046</t>
  </si>
  <si>
    <t>P-1047</t>
  </si>
  <si>
    <t>P-1048</t>
  </si>
  <si>
    <t>P-1049</t>
  </si>
  <si>
    <t>P-1050</t>
  </si>
  <si>
    <t>P-1051</t>
  </si>
  <si>
    <t>P-1052</t>
  </si>
  <si>
    <t>P-1053</t>
  </si>
  <si>
    <t>P-1054</t>
  </si>
  <si>
    <t>P-1055</t>
  </si>
  <si>
    <t>P-1056</t>
  </si>
  <si>
    <t>P-1057</t>
  </si>
  <si>
    <t>P-1058</t>
  </si>
  <si>
    <t>P-1059</t>
  </si>
  <si>
    <t>P-1060</t>
  </si>
  <si>
    <t>P-1061</t>
  </si>
  <si>
    <t>P-1062</t>
  </si>
  <si>
    <t>P-1063</t>
  </si>
  <si>
    <t>P-1064</t>
  </si>
  <si>
    <t>P-1065</t>
  </si>
  <si>
    <t>P-1066</t>
  </si>
  <si>
    <t>P-1067</t>
  </si>
  <si>
    <t>P-1068</t>
  </si>
  <si>
    <t>P-1069</t>
  </si>
  <si>
    <t>P-1070</t>
  </si>
  <si>
    <t>P-1071</t>
  </si>
  <si>
    <t>P-1072</t>
  </si>
  <si>
    <t>P-1073</t>
  </si>
  <si>
    <t>P-1074</t>
  </si>
  <si>
    <t>P-1075</t>
  </si>
  <si>
    <t>P-1076</t>
  </si>
  <si>
    <t>P-1077</t>
  </si>
  <si>
    <t>P-1078</t>
  </si>
  <si>
    <t>P-1079</t>
  </si>
  <si>
    <t>P-1080</t>
  </si>
  <si>
    <t>P-1081</t>
  </si>
  <si>
    <t>P-1082</t>
  </si>
  <si>
    <t>P-1083</t>
  </si>
  <si>
    <t>P-1084</t>
  </si>
  <si>
    <t>P-1085</t>
  </si>
  <si>
    <t>P-1086</t>
  </si>
  <si>
    <t>P-1087</t>
  </si>
  <si>
    <t>P-1088</t>
  </si>
  <si>
    <t>P-1089</t>
  </si>
  <si>
    <t>P-1090</t>
  </si>
  <si>
    <t>P-1091</t>
  </si>
  <si>
    <t>P-1092</t>
  </si>
  <si>
    <t>P-1093</t>
  </si>
  <si>
    <t>P-1094</t>
  </si>
  <si>
    <t>P-1095</t>
  </si>
  <si>
    <t>P-1096</t>
  </si>
  <si>
    <t>P-1097</t>
  </si>
  <si>
    <t>P-1098</t>
  </si>
  <si>
    <t>P-1099</t>
  </si>
  <si>
    <t>P-1100</t>
  </si>
  <si>
    <t>P-1101</t>
  </si>
  <si>
    <t>P-1102</t>
  </si>
  <si>
    <t>P-1103</t>
  </si>
  <si>
    <t>P-1104</t>
  </si>
  <si>
    <t>P-1105</t>
  </si>
  <si>
    <t>P-1106</t>
  </si>
  <si>
    <t>P-1107</t>
  </si>
  <si>
    <t>P-1108</t>
  </si>
  <si>
    <t>P-1109</t>
  </si>
  <si>
    <t>P-1110</t>
  </si>
  <si>
    <t>P-1111</t>
  </si>
  <si>
    <t>P-1112</t>
  </si>
  <si>
    <t>P-1113</t>
  </si>
  <si>
    <t>P-1114</t>
  </si>
  <si>
    <t>P-1115</t>
  </si>
  <si>
    <t>P-1116</t>
  </si>
  <si>
    <t>P-1117</t>
  </si>
  <si>
    <t>P-1118</t>
  </si>
  <si>
    <t>P-1119</t>
  </si>
  <si>
    <t>P-1120</t>
  </si>
  <si>
    <t>P-1121</t>
  </si>
  <si>
    <t>P-1122</t>
  </si>
  <si>
    <t>P-1123</t>
  </si>
  <si>
    <t>P-1124</t>
  </si>
  <si>
    <t>P-1125</t>
  </si>
  <si>
    <t>P-1126</t>
  </si>
  <si>
    <t>P-1127</t>
  </si>
  <si>
    <t>P-1128</t>
  </si>
  <si>
    <t>P-1129</t>
  </si>
  <si>
    <t>P-1130</t>
  </si>
  <si>
    <t>P-1131</t>
  </si>
  <si>
    <t>P-1132</t>
  </si>
  <si>
    <t>P-1133</t>
  </si>
  <si>
    <t>P-1134</t>
  </si>
  <si>
    <t>P-1135</t>
  </si>
  <si>
    <t>P-1136</t>
  </si>
  <si>
    <t>P-1137</t>
  </si>
  <si>
    <t>P-1138</t>
  </si>
  <si>
    <t>P-1139</t>
  </si>
  <si>
    <t>P-1140</t>
  </si>
  <si>
    <t>P-1141</t>
  </si>
  <si>
    <t>P-1142</t>
  </si>
  <si>
    <t>P-1143</t>
  </si>
  <si>
    <t>P-1144</t>
  </si>
  <si>
    <t>P-1145</t>
  </si>
  <si>
    <t>P-1146</t>
  </si>
  <si>
    <t>P-1147</t>
  </si>
  <si>
    <t>P-1148</t>
  </si>
  <si>
    <t>P-1149</t>
  </si>
  <si>
    <t>P-1150</t>
  </si>
  <si>
    <t>P-1151</t>
  </si>
  <si>
    <t>P-1152</t>
  </si>
  <si>
    <t>P-1153</t>
  </si>
  <si>
    <t>P-1154</t>
  </si>
  <si>
    <t>P-1155</t>
  </si>
  <si>
    <t>P-1156</t>
  </si>
  <si>
    <t>P-1157</t>
  </si>
  <si>
    <t>P-1158</t>
  </si>
  <si>
    <t>P-1159</t>
  </si>
  <si>
    <t>P-1160</t>
  </si>
  <si>
    <t>P-1161</t>
  </si>
  <si>
    <t>P-1162</t>
  </si>
  <si>
    <t>P-1163</t>
  </si>
  <si>
    <t>P-1164</t>
  </si>
  <si>
    <t>P-1165</t>
  </si>
  <si>
    <t>P-1166</t>
  </si>
  <si>
    <t>P-1167</t>
  </si>
  <si>
    <t>P-1168</t>
  </si>
  <si>
    <t>P-1169</t>
  </si>
  <si>
    <t>P-1170</t>
  </si>
  <si>
    <t>P-1171</t>
  </si>
  <si>
    <t>P-1172</t>
  </si>
  <si>
    <t>P-1173</t>
  </si>
  <si>
    <t>P-1174</t>
  </si>
  <si>
    <t>P-1175</t>
  </si>
  <si>
    <t>P-1176</t>
  </si>
  <si>
    <t>P-1177</t>
  </si>
  <si>
    <t>P-1178</t>
  </si>
  <si>
    <t>P-1179</t>
  </si>
  <si>
    <t>P-1180</t>
  </si>
  <si>
    <t>P-1181</t>
  </si>
  <si>
    <t>P-1182</t>
  </si>
  <si>
    <t>P-1183</t>
  </si>
  <si>
    <t>P-1184</t>
  </si>
  <si>
    <t>P-1185</t>
  </si>
  <si>
    <t>P-1186</t>
  </si>
  <si>
    <t>P-1187</t>
  </si>
  <si>
    <t>P-1188</t>
  </si>
  <si>
    <t>P-1189</t>
  </si>
  <si>
    <t>P-1190</t>
  </si>
  <si>
    <t>P-1191</t>
  </si>
  <si>
    <t>P-1192</t>
  </si>
  <si>
    <t>P-1193</t>
  </si>
  <si>
    <t>P-1194</t>
  </si>
  <si>
    <t>P-1195</t>
  </si>
  <si>
    <t>P-1196</t>
  </si>
  <si>
    <t>P-1197</t>
  </si>
  <si>
    <t>P-1198</t>
  </si>
  <si>
    <t>P-1199</t>
  </si>
  <si>
    <t>P-1200</t>
  </si>
  <si>
    <t>P-1201</t>
  </si>
  <si>
    <t>P-1202</t>
  </si>
  <si>
    <t>P-1203</t>
  </si>
  <si>
    <t>P-1204</t>
  </si>
  <si>
    <t>P-1205</t>
  </si>
  <si>
    <t>P-1206</t>
  </si>
  <si>
    <t>P-1207</t>
  </si>
  <si>
    <t>P-1208</t>
  </si>
  <si>
    <t>P-1209</t>
  </si>
  <si>
    <t>P-1210</t>
  </si>
  <si>
    <t>P-1211</t>
  </si>
  <si>
    <t>P-1212</t>
  </si>
  <si>
    <t>P-1213</t>
  </si>
  <si>
    <t>P-1214</t>
  </si>
  <si>
    <t>P-1215</t>
  </si>
  <si>
    <t>P-1216</t>
  </si>
  <si>
    <t>P-1217</t>
  </si>
  <si>
    <t>P-1218</t>
  </si>
  <si>
    <t>P-1219</t>
  </si>
  <si>
    <t>P-1220</t>
  </si>
  <si>
    <t>P-1221</t>
  </si>
  <si>
    <t>P-1222</t>
  </si>
  <si>
    <t>P-1223</t>
  </si>
  <si>
    <t>P-1224</t>
  </si>
  <si>
    <t>P-1225</t>
  </si>
  <si>
    <t>P-1226</t>
  </si>
  <si>
    <t>P-1227</t>
  </si>
  <si>
    <t>P-1228</t>
  </si>
  <si>
    <t>P-1229</t>
  </si>
  <si>
    <t>P-1230</t>
  </si>
  <si>
    <t>P-1231</t>
  </si>
  <si>
    <t>P-1232</t>
  </si>
  <si>
    <t>P-1233</t>
  </si>
  <si>
    <t>P-1234</t>
  </si>
  <si>
    <t>P-1235</t>
  </si>
  <si>
    <t>P-1236</t>
  </si>
  <si>
    <t>P-1237</t>
  </si>
  <si>
    <t>P-1238</t>
  </si>
  <si>
    <t>P-1239</t>
  </si>
  <si>
    <t>P-1240</t>
  </si>
  <si>
    <t>P-1241</t>
  </si>
  <si>
    <t>P-1242</t>
  </si>
  <si>
    <t>P-1243</t>
  </si>
  <si>
    <t>P-1244</t>
  </si>
  <si>
    <t>P-1245</t>
  </si>
  <si>
    <t>P-1246</t>
  </si>
  <si>
    <t>P-1247</t>
  </si>
  <si>
    <t>P-1248</t>
  </si>
  <si>
    <t>P-1249</t>
  </si>
  <si>
    <t>P-1250</t>
  </si>
  <si>
    <t>P-1251</t>
  </si>
  <si>
    <t>P-1252</t>
  </si>
  <si>
    <t>P-1253</t>
  </si>
  <si>
    <t>P-1254</t>
  </si>
  <si>
    <t>P-1255</t>
  </si>
  <si>
    <t>P-1256</t>
  </si>
  <si>
    <t>P-1257</t>
  </si>
  <si>
    <t>P-1258</t>
  </si>
  <si>
    <t>P-1259</t>
  </si>
  <si>
    <t>P-1260</t>
  </si>
  <si>
    <t>P-1261</t>
  </si>
  <si>
    <t>P-1262</t>
  </si>
  <si>
    <t>P-1263</t>
  </si>
  <si>
    <t>P-1264</t>
  </si>
  <si>
    <t>P-1265</t>
  </si>
  <si>
    <t>P-1266</t>
  </si>
  <si>
    <t>P-1267</t>
  </si>
  <si>
    <t>P-1268</t>
  </si>
  <si>
    <t>P-1269</t>
  </si>
  <si>
    <t>P-1270</t>
  </si>
  <si>
    <t>P-1271</t>
  </si>
  <si>
    <t>P-1272</t>
  </si>
  <si>
    <t>P-1273</t>
  </si>
  <si>
    <t>P-1274</t>
  </si>
  <si>
    <t>P-1275</t>
  </si>
  <si>
    <t>P-1276</t>
  </si>
  <si>
    <t>P-1277</t>
  </si>
  <si>
    <t>P-1278</t>
  </si>
  <si>
    <t>P-1279</t>
  </si>
  <si>
    <t>P-1280</t>
  </si>
  <si>
    <t>P-1281</t>
  </si>
  <si>
    <t>P-1282</t>
  </si>
  <si>
    <t>P-1283</t>
  </si>
  <si>
    <t>P-1284</t>
  </si>
  <si>
    <t>P-1285</t>
  </si>
  <si>
    <t>P-1286</t>
  </si>
  <si>
    <t>P-1287</t>
  </si>
  <si>
    <t>P-1288</t>
  </si>
  <si>
    <t>P-1289</t>
  </si>
  <si>
    <t>P-1290</t>
  </si>
  <si>
    <t>P-1291</t>
  </si>
  <si>
    <t>P-1292</t>
  </si>
  <si>
    <t>P-1293</t>
  </si>
  <si>
    <t>P-1294</t>
  </si>
  <si>
    <t>P-1295</t>
  </si>
  <si>
    <t>P-1296</t>
  </si>
  <si>
    <t>P-1297</t>
  </si>
  <si>
    <t>P-1298</t>
  </si>
  <si>
    <t>P-1299</t>
  </si>
  <si>
    <t>P-1300</t>
  </si>
  <si>
    <t>P-1301</t>
  </si>
  <si>
    <t>P-1302</t>
  </si>
  <si>
    <t>P-1303</t>
  </si>
  <si>
    <t>P-1304</t>
  </si>
  <si>
    <t>P-1305</t>
  </si>
  <si>
    <t>P-1306</t>
  </si>
  <si>
    <t>P-1307</t>
  </si>
  <si>
    <t>P-1308</t>
  </si>
  <si>
    <t>P-1309</t>
  </si>
  <si>
    <t>P-1310</t>
  </si>
  <si>
    <t>P-1311</t>
  </si>
  <si>
    <t>P-1312</t>
  </si>
  <si>
    <t>P-1313</t>
  </si>
  <si>
    <t>P-1314</t>
  </si>
  <si>
    <t>P-1315</t>
  </si>
  <si>
    <t>P-1316</t>
  </si>
  <si>
    <t>P-1317</t>
  </si>
  <si>
    <t>P-1318</t>
  </si>
  <si>
    <t>P-1319</t>
  </si>
  <si>
    <t>P-1320</t>
  </si>
  <si>
    <t>P-1321</t>
  </si>
  <si>
    <t>P-1322</t>
  </si>
  <si>
    <t>P-1323</t>
  </si>
  <si>
    <t>P-1324</t>
  </si>
  <si>
    <t>P-1325</t>
  </si>
  <si>
    <t>P-1326</t>
  </si>
  <si>
    <t>P-1327</t>
  </si>
  <si>
    <t>P-1328</t>
  </si>
  <si>
    <t>P-1329</t>
  </si>
  <si>
    <t>P-1330</t>
  </si>
  <si>
    <t>P-1331</t>
  </si>
  <si>
    <t>P-1332</t>
  </si>
  <si>
    <t>P-1333</t>
  </si>
  <si>
    <t>P-1334</t>
  </si>
  <si>
    <t>P-1335</t>
  </si>
  <si>
    <t>P-1336</t>
  </si>
  <si>
    <t>P-1337</t>
  </si>
  <si>
    <t>P-1338</t>
  </si>
  <si>
    <t>P-1339</t>
  </si>
  <si>
    <t>P-1340</t>
  </si>
  <si>
    <t>P-1341</t>
  </si>
  <si>
    <t>P-1342</t>
  </si>
  <si>
    <t>P-1343</t>
  </si>
  <si>
    <t>P-1344</t>
  </si>
  <si>
    <t>P-1345</t>
  </si>
  <si>
    <t>P-1346</t>
  </si>
  <si>
    <t>P-1347</t>
  </si>
  <si>
    <t>P-1348</t>
  </si>
  <si>
    <t>P-1349</t>
  </si>
  <si>
    <t>P-1350</t>
  </si>
  <si>
    <t>P-1351</t>
  </si>
  <si>
    <t>P-1352</t>
  </si>
  <si>
    <t>P-1353</t>
  </si>
  <si>
    <t>P-1354</t>
  </si>
  <si>
    <t>P-1355</t>
  </si>
  <si>
    <t>P-1356</t>
  </si>
  <si>
    <t>P-1357</t>
  </si>
  <si>
    <t>P-1358</t>
  </si>
  <si>
    <t>P-1359</t>
  </si>
  <si>
    <t>P-1360</t>
  </si>
  <si>
    <t>P-1361</t>
  </si>
  <si>
    <t>P-1362</t>
  </si>
  <si>
    <t>P-1363</t>
  </si>
  <si>
    <t>P-1364</t>
  </si>
  <si>
    <t>P-1365</t>
  </si>
  <si>
    <t>P-1366</t>
  </si>
  <si>
    <t>P-1367</t>
  </si>
  <si>
    <t>P-1368</t>
  </si>
  <si>
    <t>P-1369</t>
  </si>
  <si>
    <t>P-1370</t>
  </si>
  <si>
    <t>P-1371</t>
  </si>
  <si>
    <t>P-1372</t>
  </si>
  <si>
    <t>P-1373</t>
  </si>
  <si>
    <t>P-1374</t>
  </si>
  <si>
    <t>P-1375</t>
  </si>
  <si>
    <t>P-1376</t>
  </si>
  <si>
    <t>P-1377</t>
  </si>
  <si>
    <t>P-1378</t>
  </si>
  <si>
    <t>P-1379</t>
  </si>
  <si>
    <t>P-1380</t>
  </si>
  <si>
    <t>P-1381</t>
  </si>
  <si>
    <t>P-1382</t>
  </si>
  <si>
    <t>P-1383</t>
  </si>
  <si>
    <t>P-1384</t>
  </si>
  <si>
    <t>P-1385</t>
  </si>
  <si>
    <t>P-1386</t>
  </si>
  <si>
    <t>P-1387</t>
  </si>
  <si>
    <t>P-1388</t>
  </si>
  <si>
    <t>P-1389</t>
  </si>
  <si>
    <t>P-1390</t>
  </si>
  <si>
    <t>P-1391</t>
  </si>
  <si>
    <t>P-1392</t>
  </si>
  <si>
    <t>P-1393</t>
  </si>
  <si>
    <t>P-1394</t>
  </si>
  <si>
    <t>P-1395</t>
  </si>
  <si>
    <t>P-1396</t>
  </si>
  <si>
    <t>P-1397</t>
  </si>
  <si>
    <t>P-1398</t>
  </si>
  <si>
    <t>P-1399</t>
  </si>
  <si>
    <t>P-1400</t>
  </si>
  <si>
    <t>P-1401</t>
  </si>
  <si>
    <t>P-1402</t>
  </si>
  <si>
    <t>P-1403</t>
  </si>
  <si>
    <t>P-1404</t>
  </si>
  <si>
    <t>P-1405</t>
  </si>
  <si>
    <t>P-1406</t>
  </si>
  <si>
    <t>P-1407</t>
  </si>
  <si>
    <t>P-1408</t>
  </si>
  <si>
    <t>P-1409</t>
  </si>
  <si>
    <t>P-1410</t>
  </si>
  <si>
    <t>P-1411</t>
  </si>
  <si>
    <t>P-1412</t>
  </si>
  <si>
    <t>P-1413</t>
  </si>
  <si>
    <t>P-1414</t>
  </si>
  <si>
    <t>P-1415</t>
  </si>
  <si>
    <t>P-1416</t>
  </si>
  <si>
    <t>P-1417</t>
  </si>
  <si>
    <t>P-1418</t>
  </si>
  <si>
    <t>P-1419</t>
  </si>
  <si>
    <t>P-1420</t>
  </si>
  <si>
    <t>P-1421</t>
  </si>
  <si>
    <t>Emp Id</t>
  </si>
  <si>
    <t>Talat Atif</t>
  </si>
  <si>
    <t>Bushra Arif</t>
  </si>
  <si>
    <t>Shuja Shah</t>
  </si>
  <si>
    <t>Amina Shah</t>
  </si>
  <si>
    <t>Afsheen Khan</t>
  </si>
  <si>
    <t>Afsheen Saleem</t>
  </si>
  <si>
    <t>Ismail Ahmed</t>
  </si>
  <si>
    <t>Taufeeq</t>
  </si>
  <si>
    <t>Fatima Shah</t>
  </si>
  <si>
    <t>Asma Khan</t>
  </si>
  <si>
    <t>Khurshid Khan</t>
  </si>
  <si>
    <t>Afreen Khan</t>
  </si>
  <si>
    <t>Sarwar Ali</t>
  </si>
  <si>
    <t>Nafees Khan</t>
  </si>
  <si>
    <t>Tufail Shah</t>
  </si>
  <si>
    <t>Yasin Ahmed</t>
  </si>
  <si>
    <t>Shuja Shan</t>
  </si>
  <si>
    <t>Rameez Ali</t>
  </si>
  <si>
    <t>Hasan Iqbal</t>
  </si>
  <si>
    <t>Tariq Hassan</t>
  </si>
  <si>
    <t>Sarmad Atif</t>
  </si>
  <si>
    <t>Javeria Ali</t>
  </si>
  <si>
    <t>Bushra Khan</t>
  </si>
  <si>
    <t>Afreen Saleem</t>
  </si>
  <si>
    <t>Hamid Khan</t>
  </si>
  <si>
    <t>Shuja Ahmed</t>
  </si>
  <si>
    <t>Abid Shah</t>
  </si>
  <si>
    <t>Shahbaz Saleem</t>
  </si>
  <si>
    <t>Shuja Akber</t>
  </si>
  <si>
    <t>Ahmed Shah</t>
  </si>
  <si>
    <t>Shuja Atif</t>
  </si>
  <si>
    <t>Batool Arif</t>
  </si>
  <si>
    <t>Hajira Ahmed</t>
  </si>
  <si>
    <t>Hajira KHAN</t>
  </si>
  <si>
    <t>Jamal Murad</t>
  </si>
  <si>
    <t>Qasim Hasan</t>
  </si>
  <si>
    <t>Afsheen Rizwan</t>
  </si>
  <si>
    <t>Batool Rizwan</t>
  </si>
  <si>
    <t>Yar Shah</t>
  </si>
  <si>
    <t>Irum Arif</t>
  </si>
  <si>
    <t>Munawar Ali</t>
  </si>
  <si>
    <t>Saqlain Ali</t>
  </si>
  <si>
    <t>Madeeha Shah</t>
  </si>
  <si>
    <t>Saif Shah</t>
  </si>
  <si>
    <t>Maleeha Ali</t>
  </si>
  <si>
    <t>Farida Shah</t>
  </si>
  <si>
    <t>Taufeeq Ahmed</t>
  </si>
  <si>
    <t>Ismail Khan</t>
  </si>
  <si>
    <t>Qasim Hussain</t>
  </si>
  <si>
    <t>Faisal Ahmed</t>
  </si>
  <si>
    <t>Farah Khan</t>
  </si>
  <si>
    <t>Ibrahim Iqbal</t>
  </si>
  <si>
    <t>Zaighum Akber</t>
  </si>
  <si>
    <t>Afsheen Iqbal</t>
  </si>
  <si>
    <t>Yasin Ali</t>
  </si>
  <si>
    <t>Yar Karim</t>
  </si>
  <si>
    <t>Mustafa Akber</t>
  </si>
  <si>
    <t>Irum Shah</t>
  </si>
  <si>
    <t>Khurshid Murad</t>
  </si>
  <si>
    <t>Sadiq Saleem</t>
  </si>
  <si>
    <t>Taufeeq Khan</t>
  </si>
  <si>
    <t>Musharraf Ahmed</t>
  </si>
  <si>
    <t>Ilyas Khan</t>
  </si>
  <si>
    <t>Farah Ali</t>
  </si>
  <si>
    <t>Batool Ali</t>
  </si>
  <si>
    <t>Ismail Shah</t>
  </si>
  <si>
    <t>Faisal Shah</t>
  </si>
  <si>
    <t>Azeem Khan</t>
  </si>
  <si>
    <t>Danial Karim</t>
  </si>
  <si>
    <t>Naveed Iqbal</t>
  </si>
  <si>
    <t>Aqeel Khan</t>
  </si>
  <si>
    <t>Jamal Hasan</t>
  </si>
  <si>
    <t>Ahsan Ali</t>
  </si>
  <si>
    <t>Tariq Hasan</t>
  </si>
  <si>
    <t>Tufail Alam</t>
  </si>
  <si>
    <t>Faisal Khan</t>
  </si>
  <si>
    <t>Yasin Akber</t>
  </si>
  <si>
    <t>Benazir Saleem</t>
  </si>
  <si>
    <t>Nafees Saleem</t>
  </si>
  <si>
    <t>Sarmad Arif</t>
  </si>
  <si>
    <t>Talat Arif</t>
  </si>
  <si>
    <t>Ghayoor Ali</t>
  </si>
  <si>
    <t>Afreen Rizwan</t>
  </si>
  <si>
    <t>Naveed Atif</t>
  </si>
  <si>
    <t>Bushra Ahmed</t>
  </si>
  <si>
    <t>Amina Ahmed</t>
  </si>
  <si>
    <t>Zarar Khan</t>
  </si>
  <si>
    <t>Azhar Ali</t>
  </si>
  <si>
    <t>Farida Shahid</t>
  </si>
  <si>
    <t>Hajira Ali</t>
  </si>
  <si>
    <t>Zaighum Khan</t>
  </si>
  <si>
    <t>Nauman Ahmed</t>
  </si>
  <si>
    <t>Yousuf Khan</t>
  </si>
  <si>
    <t>Sohail Naeedm</t>
  </si>
  <si>
    <t>Akbar Ali</t>
  </si>
  <si>
    <t>Latif Ali</t>
  </si>
  <si>
    <t>Saqlain Khan</t>
  </si>
  <si>
    <t>Musharraf Shah</t>
  </si>
  <si>
    <t>Farah Saleem</t>
  </si>
  <si>
    <t>Ishaq Akber</t>
  </si>
  <si>
    <t>Vakeel Ali</t>
  </si>
  <si>
    <t>Arif Saleem</t>
  </si>
  <si>
    <t>Farida Atif</t>
  </si>
  <si>
    <t>Javeria Khan</t>
  </si>
  <si>
    <t>Benazir Atif</t>
  </si>
  <si>
    <t>Faiz Ali</t>
  </si>
  <si>
    <t>Arfa Khan</t>
  </si>
  <si>
    <t>Bashir Rizwan</t>
  </si>
  <si>
    <t>Bashir Khan</t>
  </si>
  <si>
    <t>Shoaib Shah</t>
  </si>
  <si>
    <t>Zahid Akber</t>
  </si>
  <si>
    <t>Maqsood Khan</t>
  </si>
  <si>
    <t>Saad Ali</t>
  </si>
  <si>
    <t>Azeem Asif</t>
  </si>
  <si>
    <t>Shuja Saleem</t>
  </si>
  <si>
    <t>Asma Karim</t>
  </si>
  <si>
    <t>Hafeez Atif</t>
  </si>
  <si>
    <t>Shoaib Shan</t>
  </si>
  <si>
    <t>Yar Khan</t>
  </si>
  <si>
    <t>Latif Hussain</t>
  </si>
  <si>
    <t>Yousuf Ahmed</t>
  </si>
  <si>
    <t>Rameez Khan</t>
  </si>
  <si>
    <t>Javeria Saleem</t>
  </si>
  <si>
    <t>Tariq Hussain</t>
  </si>
  <si>
    <t>Maleeha Murad</t>
  </si>
  <si>
    <t>Mohammed Ali</t>
  </si>
  <si>
    <t>Azeem Arif</t>
  </si>
  <si>
    <t>Talat Khan</t>
  </si>
  <si>
    <t>Saqlain Khurram</t>
  </si>
  <si>
    <t>Bushra Saleem</t>
  </si>
  <si>
    <t>Qaiser Krim</t>
  </si>
  <si>
    <t>Akbar Shah</t>
  </si>
  <si>
    <t>Rahim Ali</t>
  </si>
  <si>
    <t>Hamid Ahmed</t>
  </si>
  <si>
    <t>Qaiser Akber</t>
  </si>
  <si>
    <t>Ahsan Saleem</t>
  </si>
  <si>
    <t>Faisal Karim</t>
  </si>
  <si>
    <t>Arfa Shah</t>
  </si>
  <si>
    <t>Maqsood Karim</t>
  </si>
  <si>
    <t>Sarmad Ali</t>
  </si>
  <si>
    <t>Farah Ahmed</t>
  </si>
  <si>
    <t>Yousuf Amin</t>
  </si>
  <si>
    <t>Javeria Akber</t>
  </si>
  <si>
    <t>Saqlain Akber</t>
  </si>
  <si>
    <t>Arfa Iqbal</t>
  </si>
  <si>
    <t>Saqlain Shah</t>
  </si>
  <si>
    <t>Safdar Ali</t>
  </si>
  <si>
    <t>Asma Ali</t>
  </si>
  <si>
    <t>Shuja Arif</t>
  </si>
  <si>
    <t>Aqeel Ahmed</t>
  </si>
  <si>
    <t>Ahmed Nadeem</t>
  </si>
  <si>
    <t>Farooq Shha</t>
  </si>
  <si>
    <t>Sohail Talat</t>
  </si>
  <si>
    <t>Salim Ali</t>
  </si>
  <si>
    <t>Arfa Karim</t>
  </si>
  <si>
    <t>Qasim Ali</t>
  </si>
  <si>
    <t>Latif Hassan</t>
  </si>
  <si>
    <t>Saif Shan</t>
  </si>
  <si>
    <t>Irum Shan</t>
  </si>
  <si>
    <t>Irfan Ali</t>
  </si>
  <si>
    <t>Hajira Saleem</t>
  </si>
  <si>
    <t>Aqeel Shah</t>
  </si>
  <si>
    <t>Latif Hasan</t>
  </si>
  <si>
    <t>Sarwar Khan</t>
  </si>
  <si>
    <t>Ilyas Saleem</t>
  </si>
  <si>
    <t>Ilyas Shahid</t>
  </si>
  <si>
    <t>Irfan Rizwan</t>
  </si>
  <si>
    <t>Hajira Atif</t>
  </si>
  <si>
    <t>Aqeel Zubair</t>
  </si>
  <si>
    <t>Ilyas Rizwan</t>
  </si>
  <si>
    <t>Ilyas Ahmed</t>
  </si>
  <si>
    <t>Talat Ali</t>
  </si>
  <si>
    <t>Aqeel Zahid</t>
  </si>
  <si>
    <t>Bashir Ahmed</t>
  </si>
  <si>
    <t>Arfa Ahmed</t>
  </si>
  <si>
    <t>Sabir Shah</t>
  </si>
  <si>
    <t>Hajira Arif</t>
  </si>
  <si>
    <t>Saqlain Shan</t>
  </si>
  <si>
    <t>Bushra Nadeem</t>
  </si>
  <si>
    <t>Maqsood Akber</t>
  </si>
  <si>
    <t>Nafees Shah</t>
  </si>
  <si>
    <t>Bushra Shah</t>
  </si>
  <si>
    <t>Shuja Khan</t>
  </si>
  <si>
    <t>Sarmad Khan</t>
  </si>
  <si>
    <t>Amina Karim</t>
  </si>
  <si>
    <t>Ahsan Karim</t>
  </si>
  <si>
    <t>Khurshid Hassain</t>
  </si>
  <si>
    <t>Ismail Shan</t>
  </si>
  <si>
    <t>Yar Ahmed</t>
  </si>
  <si>
    <t>Aleem Shah</t>
  </si>
  <si>
    <t>Maqsood Ali</t>
  </si>
  <si>
    <t>Afsheen Zubair</t>
  </si>
  <si>
    <t>Afsheen Karim</t>
  </si>
  <si>
    <t>Tufail Ahmed</t>
  </si>
  <si>
    <t>Ismail Akber</t>
  </si>
  <si>
    <t>Batool Ahmed</t>
  </si>
  <si>
    <t>Benazir Ahmed</t>
  </si>
  <si>
    <t>Taufeeq Saleem</t>
  </si>
  <si>
    <t>Abbas Ahmed</t>
  </si>
  <si>
    <t>Asma Ahmed</t>
  </si>
  <si>
    <t>Khurshid Hassan</t>
  </si>
  <si>
    <t>Afreen Muhammad</t>
  </si>
  <si>
    <t>Sarwar Atif</t>
  </si>
  <si>
    <t>Mustafa Ali</t>
  </si>
  <si>
    <t>Nafees Shan</t>
  </si>
  <si>
    <t>Tufail Arif</t>
  </si>
  <si>
    <t>Yasin Mohammed</t>
  </si>
  <si>
    <t>Shuja Mussa</t>
  </si>
  <si>
    <t>Rameez Rizwan</t>
  </si>
  <si>
    <t>Shahbaz Ahmed</t>
  </si>
  <si>
    <t>Tariq Mohammed</t>
  </si>
  <si>
    <t>Saqlain Sharif</t>
  </si>
  <si>
    <t>Javeria Hassan</t>
  </si>
  <si>
    <t>Bushra Alam</t>
  </si>
  <si>
    <t>Afreen Iqbal</t>
  </si>
  <si>
    <t>Hamid Saleem</t>
  </si>
  <si>
    <t>Shuja Sohail</t>
  </si>
  <si>
    <t>Faisal Atif</t>
  </si>
  <si>
    <t>Shahbaz Ali</t>
  </si>
  <si>
    <t>Shuja Sohrab</t>
  </si>
  <si>
    <t>Ahmed Ali</t>
  </si>
  <si>
    <t>Shuja Shoaib</t>
  </si>
  <si>
    <t>Batool Karim</t>
  </si>
  <si>
    <t>Hajira Farooq</t>
  </si>
  <si>
    <t>Hajira Hamid</t>
  </si>
  <si>
    <t>Saif Ali</t>
  </si>
  <si>
    <t>Jamal Hassan</t>
  </si>
  <si>
    <t>Ishaq Khan</t>
  </si>
  <si>
    <t>Afsheen Nooruddin</t>
  </si>
  <si>
    <t>Batool Atif</t>
  </si>
  <si>
    <t>Yar Akber</t>
  </si>
  <si>
    <t>Akbar Karim</t>
  </si>
  <si>
    <t>Jamal Karim</t>
  </si>
  <si>
    <t>Yasin Yousuf</t>
  </si>
  <si>
    <t>Munawar Akber</t>
  </si>
  <si>
    <t>Saqlain Hassan</t>
  </si>
  <si>
    <t>Madeeha Khan</t>
  </si>
  <si>
    <t>Saif Karim</t>
  </si>
  <si>
    <t>Maleeha Saleem</t>
  </si>
  <si>
    <t>Farida Arif</t>
  </si>
  <si>
    <t>Taufeeq Rizwan</t>
  </si>
  <si>
    <t>Ismail Ali</t>
  </si>
  <si>
    <t>Safdar Ahmed</t>
  </si>
  <si>
    <t>Qasim Karim</t>
  </si>
  <si>
    <t>Faisal Arif</t>
  </si>
  <si>
    <t>Farah Karim</t>
  </si>
  <si>
    <t>Ibrahim Shah</t>
  </si>
  <si>
    <t>Musharraf Ali</t>
  </si>
  <si>
    <t>Ilyas Karim</t>
  </si>
  <si>
    <t>Zaighum Saleem</t>
  </si>
  <si>
    <t>Afsheen Ahmed</t>
  </si>
  <si>
    <t>Iftikhar Khan</t>
  </si>
  <si>
    <t>Yasin Wasim</t>
  </si>
  <si>
    <t>Yar Yasin</t>
  </si>
  <si>
    <t>Mustafa Khan</t>
  </si>
  <si>
    <t>Aslam Shah</t>
  </si>
  <si>
    <t>Zarar Saleem</t>
  </si>
  <si>
    <t>Irum Ahmed</t>
  </si>
  <si>
    <t>Khurshid Hussain</t>
  </si>
  <si>
    <t>Salim Karim</t>
  </si>
  <si>
    <t>Sadiq Ahmed</t>
  </si>
  <si>
    <t>Taufeeq Shah</t>
  </si>
  <si>
    <t>Musharraf Khan</t>
  </si>
  <si>
    <t>Ilyas Atif</t>
  </si>
  <si>
    <t>Nauman Shan</t>
  </si>
  <si>
    <t>Farah Atif</t>
  </si>
  <si>
    <t>Batool Saleem</t>
  </si>
  <si>
    <t>Latif Akber</t>
  </si>
  <si>
    <t>Ismail Murad</t>
  </si>
  <si>
    <t>Faisal Akber</t>
  </si>
  <si>
    <t>Azeem Ahmed</t>
  </si>
  <si>
    <t>Danial Ahmed</t>
  </si>
  <si>
    <t>Naveed Ali</t>
  </si>
  <si>
    <t>Sher Dil</t>
  </si>
  <si>
    <t>Aqeel Ali</t>
  </si>
  <si>
    <t>Jamal Ali</t>
  </si>
  <si>
    <t>Ahsan Ahmed</t>
  </si>
  <si>
    <t>Tariq Ali</t>
  </si>
  <si>
    <t>Tufail Atif</t>
  </si>
  <si>
    <t>Faisal Saleem</t>
  </si>
  <si>
    <t>Danial Shah</t>
  </si>
  <si>
    <t>Amina Akber</t>
  </si>
  <si>
    <t>Qaiser Khan</t>
  </si>
  <si>
    <t>Yasin Shah</t>
  </si>
  <si>
    <t>Benazir Ali</t>
  </si>
  <si>
    <t>Nafees Ahmed</t>
  </si>
  <si>
    <t>Sarmad Iqbal</t>
  </si>
  <si>
    <t>Talat Rizwan</t>
  </si>
  <si>
    <t>Ghayoor Shah</t>
  </si>
  <si>
    <t>Afreen Zubair</t>
  </si>
  <si>
    <t>Javeria Hasan</t>
  </si>
  <si>
    <t>Irfan Shah</t>
  </si>
  <si>
    <t>Faiz Karim</t>
  </si>
  <si>
    <t>Naveed Karim</t>
  </si>
  <si>
    <t>Ibrahim Khan</t>
  </si>
  <si>
    <t>Farida Ali</t>
  </si>
  <si>
    <t>Bushra Ali</t>
  </si>
  <si>
    <t>Amina Iqbal</t>
  </si>
  <si>
    <t>Zarar Shah</t>
  </si>
  <si>
    <t>Hajira Hassan</t>
  </si>
  <si>
    <t>Hamid Karim</t>
  </si>
  <si>
    <t>Yousuf Ali</t>
  </si>
  <si>
    <t>Nauman Shah</t>
  </si>
  <si>
    <t>Yousuf Saleem</t>
  </si>
  <si>
    <t>Sohail Mussa</t>
  </si>
  <si>
    <t>Inzamam Ali</t>
  </si>
  <si>
    <t>Akbar Ahmed</t>
  </si>
  <si>
    <t>Sohail Khan</t>
  </si>
  <si>
    <t>Latif Shah</t>
  </si>
  <si>
    <t>Saqlain Hussain</t>
  </si>
  <si>
    <t>Musharraf Akber</t>
  </si>
  <si>
    <t>Farah Arif</t>
  </si>
  <si>
    <t>Ishaq Ahmed</t>
  </si>
  <si>
    <t>Vakeel Ahmed</t>
  </si>
  <si>
    <t>Arif Ahmed</t>
  </si>
  <si>
    <t>Farida Farooq</t>
  </si>
  <si>
    <t>Javeria Murad</t>
  </si>
  <si>
    <t>Benazir Karim</t>
  </si>
  <si>
    <t>Hafeez Shah</t>
  </si>
  <si>
    <t>Faiz Khan</t>
  </si>
  <si>
    <t>Zafar Akber</t>
  </si>
  <si>
    <t>Vakeel Shah</t>
  </si>
  <si>
    <t>Arfa Rizwan</t>
  </si>
  <si>
    <t>Bashir Karim</t>
  </si>
  <si>
    <t>Bashir Arif</t>
  </si>
  <si>
    <t>Mohammed Khan</t>
  </si>
  <si>
    <t>Shoaib Ahmed</t>
  </si>
  <si>
    <t>Sarwar Arif</t>
  </si>
  <si>
    <t>Maqsood Ahmed</t>
  </si>
  <si>
    <t>Saad Shah</t>
  </si>
  <si>
    <t>Azeem Rizwan</t>
  </si>
  <si>
    <t>Shuja Talat</t>
  </si>
  <si>
    <t>Madeeha Shan</t>
  </si>
  <si>
    <t>Asma Arif</t>
  </si>
  <si>
    <t>Hafeez Arif</t>
  </si>
  <si>
    <t>Yar Yousuf</t>
  </si>
  <si>
    <t>Latif Shan</t>
  </si>
  <si>
    <t>Yousuf Murad</t>
  </si>
  <si>
    <t>Wasim Shah</t>
  </si>
  <si>
    <t>Rameez Ahmed</t>
  </si>
  <si>
    <t>Javeria Shah</t>
  </si>
  <si>
    <t>P-1422</t>
  </si>
  <si>
    <t>Tariq Ahmed</t>
  </si>
  <si>
    <t>P-1423</t>
  </si>
  <si>
    <t>Maleeha Shahid</t>
  </si>
  <si>
    <t>P-1424</t>
  </si>
  <si>
    <t>Mohammed Saleem</t>
  </si>
  <si>
    <t>P-1425</t>
  </si>
  <si>
    <t>Azeem Ali</t>
  </si>
  <si>
    <t>P-1426</t>
  </si>
  <si>
    <t>P-1427</t>
  </si>
  <si>
    <t>Saqlain Hasan</t>
  </si>
  <si>
    <t>P-1428</t>
  </si>
  <si>
    <t>Sadiq Ali</t>
  </si>
  <si>
    <t>P-1429</t>
  </si>
  <si>
    <t>Bushra Karim</t>
  </si>
  <si>
    <t>P-1430</t>
  </si>
  <si>
    <t>Qaiser Ahmed</t>
  </si>
  <si>
    <t>P-1431</t>
  </si>
  <si>
    <t>Akbar Muhammad</t>
  </si>
  <si>
    <t>P-1432</t>
  </si>
  <si>
    <t>P-1433</t>
  </si>
  <si>
    <t>Hamid Iqbal</t>
  </si>
  <si>
    <t>P-1434</t>
  </si>
  <si>
    <t>Qaiser Hasan</t>
  </si>
  <si>
    <t>P-1435</t>
  </si>
  <si>
    <t>Junaid Khan</t>
  </si>
  <si>
    <t>P-1436</t>
  </si>
  <si>
    <t>Ahsan Shah</t>
  </si>
  <si>
    <t>P-1437</t>
  </si>
  <si>
    <t>Faisal Ali</t>
  </si>
  <si>
    <t>P-1438</t>
  </si>
  <si>
    <t>Ghayoor Atif</t>
  </si>
  <si>
    <t>P-1439</t>
  </si>
  <si>
    <t>Arfa Ali</t>
  </si>
  <si>
    <t>P-1440</t>
  </si>
  <si>
    <t>Maqsood Murad</t>
  </si>
  <si>
    <t>P-1441</t>
  </si>
  <si>
    <t>Sarmad Mussa</t>
  </si>
  <si>
    <t>P-1442</t>
  </si>
  <si>
    <t>Munawar Ahmed</t>
  </si>
  <si>
    <t>P-1443</t>
  </si>
  <si>
    <t>Farah Shahid</t>
  </si>
  <si>
    <t>P-1444</t>
  </si>
  <si>
    <t>Yousuf Akber</t>
  </si>
  <si>
    <t>P-1445</t>
  </si>
  <si>
    <t>Javeria Shan</t>
  </si>
  <si>
    <t>P-1446</t>
  </si>
  <si>
    <t>Saqlain Atif</t>
  </si>
  <si>
    <t>P-1447</t>
  </si>
  <si>
    <t>Arfa Ahsan</t>
  </si>
  <si>
    <t>P-1448</t>
  </si>
  <si>
    <t>Saqlain Arif</t>
  </si>
  <si>
    <t>P-1449</t>
  </si>
  <si>
    <t>Safdar Shah</t>
  </si>
  <si>
    <t>P-1450</t>
  </si>
  <si>
    <t>Asma Asif</t>
  </si>
  <si>
    <t>P-1451</t>
  </si>
  <si>
    <t>Shuja Nadeem</t>
  </si>
  <si>
    <t>P-1452</t>
  </si>
  <si>
    <t>Aqeel Iqbal</t>
  </si>
  <si>
    <t>P-1453</t>
  </si>
  <si>
    <t>Mubashar Saleem</t>
  </si>
  <si>
    <t>P-1454</t>
  </si>
  <si>
    <t>P-1455</t>
  </si>
  <si>
    <t>P-1456</t>
  </si>
  <si>
    <t>Sohail Atif</t>
  </si>
  <si>
    <t>P-1457</t>
  </si>
  <si>
    <t>Rauf Ahmed</t>
  </si>
  <si>
    <t>P-1458</t>
  </si>
  <si>
    <t>Salim Ahmed</t>
  </si>
  <si>
    <t>P-1459</t>
  </si>
  <si>
    <t>Arfa Fahad</t>
  </si>
  <si>
    <t>P-1460</t>
  </si>
  <si>
    <t>Qasim Ahmed</t>
  </si>
  <si>
    <t>P-1461</t>
  </si>
  <si>
    <t>Latif Murad</t>
  </si>
  <si>
    <t>P-1462</t>
  </si>
  <si>
    <t>Saif Akber</t>
  </si>
  <si>
    <t>P-1463</t>
  </si>
  <si>
    <t>Irum Akber</t>
  </si>
  <si>
    <t>P-1464</t>
  </si>
  <si>
    <t>Irfan Shan</t>
  </si>
  <si>
    <t>P-1465</t>
  </si>
  <si>
    <t>Hajira Hasan</t>
  </si>
  <si>
    <t>P-1466</t>
  </si>
  <si>
    <t>Aqeel Akber</t>
  </si>
  <si>
    <t>P-1467</t>
  </si>
  <si>
    <t>Latif Karim</t>
  </si>
  <si>
    <t>P-1468</t>
  </si>
  <si>
    <t>Sarwar Saleem</t>
  </si>
  <si>
    <t>P-1469</t>
  </si>
  <si>
    <t>Ilyas Arif</t>
  </si>
  <si>
    <t>P-1470</t>
  </si>
  <si>
    <t>Ilyas Shan</t>
  </si>
  <si>
    <t>P-1471</t>
  </si>
  <si>
    <t>Irfan Arif</t>
  </si>
  <si>
    <t>P-1472</t>
  </si>
  <si>
    <t>Hajira Shahid</t>
  </si>
  <si>
    <t>P-1473</t>
  </si>
  <si>
    <t>Aqeel Karim</t>
  </si>
  <si>
    <t>P-1474</t>
  </si>
  <si>
    <t>Latif Wafi</t>
  </si>
  <si>
    <t>P-1475</t>
  </si>
  <si>
    <t>Ilyas Iqbal</t>
  </si>
  <si>
    <t>P-1476</t>
  </si>
  <si>
    <t>Ilyas Ali</t>
  </si>
  <si>
    <t>Zara</t>
  </si>
  <si>
    <t>Salimah</t>
  </si>
  <si>
    <t>Rishida</t>
  </si>
  <si>
    <t>Amna</t>
  </si>
  <si>
    <t>P-1477</t>
  </si>
  <si>
    <t>P-1478</t>
  </si>
  <si>
    <t>P-1479</t>
  </si>
  <si>
    <t>P-1480</t>
  </si>
  <si>
    <t>P-1481</t>
  </si>
  <si>
    <t>P-1482</t>
  </si>
  <si>
    <t>P-1483</t>
  </si>
  <si>
    <t>P-1484</t>
  </si>
  <si>
    <t>P-1485</t>
  </si>
  <si>
    <t>P-1486</t>
  </si>
  <si>
    <t>P-1487</t>
  </si>
  <si>
    <t>P-1488</t>
  </si>
  <si>
    <t>P-1489</t>
  </si>
  <si>
    <t>P-1490</t>
  </si>
  <si>
    <t>P-1491</t>
  </si>
  <si>
    <t>P-1492</t>
  </si>
  <si>
    <t>P-1493</t>
  </si>
  <si>
    <t>P-1494</t>
  </si>
  <si>
    <t>P-1495</t>
  </si>
  <si>
    <t>P-1496</t>
  </si>
  <si>
    <t>P-1497</t>
  </si>
  <si>
    <t>P-1498</t>
  </si>
  <si>
    <t>P-1499</t>
  </si>
  <si>
    <t>P-1500</t>
  </si>
  <si>
    <t>P-1501</t>
  </si>
  <si>
    <t>P-1502</t>
  </si>
  <si>
    <t>P-1503</t>
  </si>
  <si>
    <t>P-1504</t>
  </si>
  <si>
    <t>P-1505</t>
  </si>
  <si>
    <t>P-1506</t>
  </si>
  <si>
    <t>P-1507</t>
  </si>
  <si>
    <t>P-1508</t>
  </si>
  <si>
    <t>P-1509</t>
  </si>
  <si>
    <t>P-1510</t>
  </si>
  <si>
    <t>P-1511</t>
  </si>
  <si>
    <t>P-1512</t>
  </si>
  <si>
    <t>P-1513</t>
  </si>
  <si>
    <t>P-1514</t>
  </si>
  <si>
    <t>P-1515</t>
  </si>
  <si>
    <t>P-1516</t>
  </si>
  <si>
    <t>P-1517</t>
  </si>
  <si>
    <t>P-1518</t>
  </si>
  <si>
    <t>P-1519</t>
  </si>
  <si>
    <t>P-1520</t>
  </si>
  <si>
    <t>P-1521</t>
  </si>
  <si>
    <t>P-1522</t>
  </si>
  <si>
    <t>P-1523</t>
  </si>
  <si>
    <t>P-1524</t>
  </si>
  <si>
    <t>P-1525</t>
  </si>
  <si>
    <t>P-1526</t>
  </si>
  <si>
    <t>P-1527</t>
  </si>
  <si>
    <t>Employee Name</t>
  </si>
  <si>
    <t>P-1528</t>
  </si>
  <si>
    <t>P-1529</t>
  </si>
  <si>
    <t>P-1530</t>
  </si>
  <si>
    <t>P-1531</t>
  </si>
  <si>
    <t>P-1532</t>
  </si>
  <si>
    <t>P-1533</t>
  </si>
  <si>
    <t>P-1534</t>
  </si>
  <si>
    <t>P-1535</t>
  </si>
  <si>
    <t>P-1536</t>
  </si>
  <si>
    <t>P-1537</t>
  </si>
  <si>
    <t>Course Title</t>
  </si>
  <si>
    <t>Days</t>
  </si>
  <si>
    <t>Hours</t>
  </si>
  <si>
    <t>Cost</t>
  </si>
  <si>
    <t>Training Date</t>
  </si>
  <si>
    <t>Power BI</t>
  </si>
  <si>
    <t>Excel Advanced</t>
  </si>
  <si>
    <t>MS Project</t>
  </si>
  <si>
    <t>Excel Tips &amp; Tricks</t>
  </si>
  <si>
    <t>Excel Basic</t>
  </si>
  <si>
    <t>Excel Intermediate</t>
  </si>
  <si>
    <t>Python</t>
  </si>
  <si>
    <t>Office</t>
  </si>
  <si>
    <t>Excel Dashboard</t>
  </si>
  <si>
    <t>Excel Macros</t>
  </si>
  <si>
    <t>Course Code</t>
  </si>
  <si>
    <t>Course-1001</t>
  </si>
  <si>
    <t>Course-1002</t>
  </si>
  <si>
    <t>Course-1003</t>
  </si>
  <si>
    <t>Course-1004</t>
  </si>
  <si>
    <t>Course-1005</t>
  </si>
  <si>
    <t>Course-1006</t>
  </si>
  <si>
    <t>Course-1007</t>
  </si>
  <si>
    <t>Course-1008</t>
  </si>
  <si>
    <t>Course-1009</t>
  </si>
  <si>
    <t>Course-1010</t>
  </si>
  <si>
    <t>Bachelor</t>
  </si>
  <si>
    <t>Customer Support</t>
  </si>
  <si>
    <t>Region I</t>
  </si>
  <si>
    <t>Lahore</t>
  </si>
  <si>
    <t>MSC</t>
  </si>
  <si>
    <t>Support Office</t>
  </si>
  <si>
    <t>Sui</t>
  </si>
  <si>
    <t>Mcom</t>
  </si>
  <si>
    <t>Human Resources</t>
  </si>
  <si>
    <t>Head Office</t>
  </si>
  <si>
    <t>Sukkur</t>
  </si>
  <si>
    <t>Matric</t>
  </si>
  <si>
    <t>Finance</t>
  </si>
  <si>
    <t>Islamabad</t>
  </si>
  <si>
    <t>Diploma</t>
  </si>
  <si>
    <t>Marketing</t>
  </si>
  <si>
    <t>Faisalabad</t>
  </si>
  <si>
    <t>Non Matric</t>
  </si>
  <si>
    <t>Accounting</t>
  </si>
  <si>
    <t>Rawalpindi</t>
  </si>
  <si>
    <t>Intermediate</t>
  </si>
  <si>
    <t>Gujranwala</t>
  </si>
  <si>
    <t>Manager</t>
  </si>
  <si>
    <t>Muzaffarabad</t>
  </si>
  <si>
    <t>BS</t>
  </si>
  <si>
    <t>Multan</t>
  </si>
  <si>
    <t>Karachi</t>
  </si>
  <si>
    <t>Bcom</t>
  </si>
  <si>
    <t>Peshawar</t>
  </si>
  <si>
    <t>Master</t>
  </si>
  <si>
    <t>Sales</t>
  </si>
  <si>
    <t>City Office</t>
  </si>
  <si>
    <t>IT</t>
  </si>
  <si>
    <t>Quetta</t>
  </si>
  <si>
    <t>R&amp;D</t>
  </si>
  <si>
    <t>BCS</t>
  </si>
  <si>
    <t>Administration</t>
  </si>
  <si>
    <t>Hyderabad</t>
  </si>
  <si>
    <t>PhD</t>
  </si>
  <si>
    <t>Communication</t>
  </si>
  <si>
    <t>Hunza</t>
  </si>
  <si>
    <t>Qualification</t>
  </si>
  <si>
    <t>Division</t>
  </si>
  <si>
    <t>Base Station</t>
  </si>
  <si>
    <t>Designation</t>
  </si>
  <si>
    <t>Senior Executive Accounts</t>
  </si>
  <si>
    <t>Admin Manager</t>
  </si>
  <si>
    <t>Accounts &amp; Finance Officer</t>
  </si>
  <si>
    <t>Field Officer</t>
  </si>
  <si>
    <t>Manager Controlling</t>
  </si>
  <si>
    <t>Asst. Manager</t>
  </si>
  <si>
    <t>Accounts Executive</t>
  </si>
  <si>
    <t>Senior Executive Payroll</t>
  </si>
  <si>
    <t>Senior Manager Compliance</t>
  </si>
  <si>
    <t>Head Of Reporting &amp; Compliance</t>
  </si>
  <si>
    <t>Senior Executive Assets Management</t>
  </si>
  <si>
    <t>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</si>
</sst>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-* #,##0_-;\-* #,##0_-;_-* &quot;-&quot;_-;_-@_-"/>
    <numFmt numFmtId="164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horizontal="left" vertical="center" wrapText="1"/>
    </xf>
    <xf numFmtId="14" fontId="2" fillId="2" borderId="0" xfId="0" applyNumberFormat="1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left" vertical="center" wrapText="1"/>
    </xf>
    <xf numFmtId="0" fontId="0" fillId="3" borderId="0" xfId="0" applyFill="1"/>
    <xf numFmtId="14" fontId="0" fillId="0" borderId="0" xfId="0" applyNumberFormat="1"/>
    <xf numFmtId="41" fontId="0" fillId="0" borderId="0" xfId="1" applyFont="1"/>
    <xf numFmtId="0" fontId="4" fillId="0" borderId="1" xfId="0" applyFont="1" applyBorder="1" applyAlignment="1">
      <alignment horizontal="left"/>
    </xf>
    <xf numFmtId="0" fontId="0" fillId="0" borderId="1" xfId="0" applyBorder="1"/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/>
    <xf numFmtId="14" fontId="0" fillId="0" borderId="1" xfId="0" applyNumberFormat="1" applyBorder="1"/>
  </cellXfs>
  <cellStyles count="3">
    <cellStyle name="Comma [0]" xfId="1" builtinId="6"/>
    <cellStyle name="Comma [0] 2" xfId="2" xr:uid="{00000000-0005-0000-0000-000002000000}"/>
    <cellStyle name="Normal" xfId="0" builtinId="0"/>
  </cellStyles>
  <dxfs count="0"/>
  <tableStyles count="2" defaultTableStyle="TableStyleMedium2" defaultPivotStyle="PivotStyleLight16">
    <tableStyle name="Slicer Style 1" pivot="0" table="0" count="0" xr9:uid="{00000000-0011-0000-FFFF-FFFF00000000}"/>
    <tableStyle name="Slicer Style 2" pivot="0" table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rfan%20bakaly\Downloads\906-HR-Dashboard-With-Sli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"/>
      <sheetName val="Employee Data"/>
      <sheetName val="Working"/>
    </sheetNames>
    <sheetDataSet>
      <sheetData sheetId="0"/>
      <sheetData sheetId="1">
        <row r="2">
          <cell r="H2">
            <v>2005</v>
          </cell>
          <cell r="I2">
            <v>89000</v>
          </cell>
          <cell r="J2">
            <v>6230</v>
          </cell>
          <cell r="K2">
            <v>0</v>
          </cell>
          <cell r="L2">
            <v>0</v>
          </cell>
          <cell r="P2">
            <v>2</v>
          </cell>
        </row>
        <row r="3">
          <cell r="H3">
            <v>2005</v>
          </cell>
          <cell r="I3">
            <v>72000</v>
          </cell>
          <cell r="J3">
            <v>7920</v>
          </cell>
          <cell r="K3">
            <v>2880</v>
          </cell>
          <cell r="L3">
            <v>0</v>
          </cell>
          <cell r="P3">
            <v>1</v>
          </cell>
        </row>
        <row r="4">
          <cell r="H4">
            <v>2005</v>
          </cell>
          <cell r="I4">
            <v>45000</v>
          </cell>
          <cell r="J4">
            <v>3150</v>
          </cell>
          <cell r="K4">
            <v>0</v>
          </cell>
          <cell r="L4">
            <v>14000</v>
          </cell>
          <cell r="P4">
            <v>2</v>
          </cell>
        </row>
        <row r="5">
          <cell r="H5">
            <v>2005</v>
          </cell>
          <cell r="I5">
            <v>58000</v>
          </cell>
          <cell r="J5">
            <v>4640</v>
          </cell>
          <cell r="K5">
            <v>1740</v>
          </cell>
          <cell r="L5">
            <v>0</v>
          </cell>
          <cell r="P5">
            <v>1</v>
          </cell>
        </row>
        <row r="6">
          <cell r="H6">
            <v>2005</v>
          </cell>
          <cell r="I6">
            <v>34000</v>
          </cell>
          <cell r="J6">
            <v>2380</v>
          </cell>
          <cell r="K6">
            <v>1020</v>
          </cell>
          <cell r="L6">
            <v>0</v>
          </cell>
          <cell r="P6">
            <v>3</v>
          </cell>
        </row>
        <row r="7">
          <cell r="H7">
            <v>2005</v>
          </cell>
          <cell r="I7">
            <v>54000</v>
          </cell>
          <cell r="J7">
            <v>6480</v>
          </cell>
          <cell r="K7">
            <v>2160</v>
          </cell>
          <cell r="L7">
            <v>0</v>
          </cell>
          <cell r="P7">
            <v>6</v>
          </cell>
        </row>
        <row r="8">
          <cell r="H8">
            <v>2006</v>
          </cell>
          <cell r="I8">
            <v>92000</v>
          </cell>
          <cell r="J8">
            <v>7360</v>
          </cell>
          <cell r="K8">
            <v>0</v>
          </cell>
          <cell r="L8">
            <v>0</v>
          </cell>
          <cell r="P8">
            <v>6</v>
          </cell>
        </row>
        <row r="9">
          <cell r="H9">
            <v>2006</v>
          </cell>
          <cell r="I9">
            <v>75000</v>
          </cell>
          <cell r="J9">
            <v>5250</v>
          </cell>
          <cell r="K9">
            <v>3750</v>
          </cell>
          <cell r="L9">
            <v>0</v>
          </cell>
          <cell r="P9">
            <v>9</v>
          </cell>
        </row>
        <row r="10">
          <cell r="H10">
            <v>2006</v>
          </cell>
          <cell r="I10">
            <v>48000</v>
          </cell>
          <cell r="J10">
            <v>2880</v>
          </cell>
          <cell r="K10">
            <v>0</v>
          </cell>
          <cell r="L10">
            <v>44000</v>
          </cell>
          <cell r="P10">
            <v>3</v>
          </cell>
        </row>
        <row r="11">
          <cell r="H11">
            <v>2006</v>
          </cell>
          <cell r="I11">
            <v>62000</v>
          </cell>
          <cell r="J11">
            <v>3100</v>
          </cell>
          <cell r="K11">
            <v>3100</v>
          </cell>
          <cell r="L11">
            <v>0</v>
          </cell>
          <cell r="P11">
            <v>6</v>
          </cell>
        </row>
        <row r="12">
          <cell r="H12">
            <v>2006</v>
          </cell>
          <cell r="I12">
            <v>36000</v>
          </cell>
          <cell r="J12">
            <v>2520</v>
          </cell>
          <cell r="K12">
            <v>1080</v>
          </cell>
          <cell r="L12">
            <v>0</v>
          </cell>
          <cell r="P12">
            <v>3</v>
          </cell>
        </row>
        <row r="13">
          <cell r="H13">
            <v>2006</v>
          </cell>
          <cell r="I13">
            <v>60000</v>
          </cell>
          <cell r="J13">
            <v>4200</v>
          </cell>
          <cell r="K13">
            <v>2400</v>
          </cell>
          <cell r="L13">
            <v>0</v>
          </cell>
          <cell r="P13">
            <v>1</v>
          </cell>
        </row>
        <row r="14">
          <cell r="H14">
            <v>2006</v>
          </cell>
          <cell r="I14">
            <v>43000</v>
          </cell>
          <cell r="J14">
            <v>5160</v>
          </cell>
          <cell r="K14">
            <v>0</v>
          </cell>
          <cell r="L14">
            <v>42000</v>
          </cell>
          <cell r="P14">
            <v>3</v>
          </cell>
        </row>
        <row r="15">
          <cell r="H15">
            <v>2006</v>
          </cell>
          <cell r="I15">
            <v>54000</v>
          </cell>
          <cell r="J15">
            <v>4320</v>
          </cell>
          <cell r="K15">
            <v>0</v>
          </cell>
          <cell r="L15">
            <v>0</v>
          </cell>
          <cell r="P15">
            <v>6</v>
          </cell>
        </row>
        <row r="16">
          <cell r="H16">
            <v>2006</v>
          </cell>
          <cell r="I16">
            <v>32000</v>
          </cell>
          <cell r="J16">
            <v>2560</v>
          </cell>
          <cell r="K16">
            <v>0</v>
          </cell>
          <cell r="L16">
            <v>0</v>
          </cell>
          <cell r="P16">
            <v>9</v>
          </cell>
        </row>
        <row r="17">
          <cell r="H17">
            <v>2006</v>
          </cell>
          <cell r="I17">
            <v>43000</v>
          </cell>
          <cell r="J17">
            <v>3440</v>
          </cell>
          <cell r="K17">
            <v>0</v>
          </cell>
          <cell r="L17">
            <v>22000</v>
          </cell>
          <cell r="P17">
            <v>7</v>
          </cell>
        </row>
        <row r="18">
          <cell r="H18">
            <v>2006</v>
          </cell>
          <cell r="I18">
            <v>63000</v>
          </cell>
          <cell r="J18">
            <v>3780</v>
          </cell>
          <cell r="K18">
            <v>0</v>
          </cell>
          <cell r="L18">
            <v>0</v>
          </cell>
          <cell r="P18">
            <v>9</v>
          </cell>
        </row>
        <row r="19">
          <cell r="H19">
            <v>2006</v>
          </cell>
          <cell r="I19">
            <v>105000</v>
          </cell>
          <cell r="J19">
            <v>9450</v>
          </cell>
          <cell r="K19">
            <v>3150</v>
          </cell>
          <cell r="L19">
            <v>0</v>
          </cell>
          <cell r="P19">
            <v>1</v>
          </cell>
        </row>
        <row r="20">
          <cell r="H20">
            <v>2006</v>
          </cell>
          <cell r="I20">
            <v>66000</v>
          </cell>
          <cell r="J20">
            <v>3960</v>
          </cell>
          <cell r="K20">
            <v>3300</v>
          </cell>
          <cell r="L20">
            <v>0</v>
          </cell>
          <cell r="P20">
            <v>3</v>
          </cell>
        </row>
        <row r="21">
          <cell r="H21">
            <v>2006</v>
          </cell>
          <cell r="I21">
            <v>28000</v>
          </cell>
          <cell r="J21">
            <v>1680</v>
          </cell>
          <cell r="K21">
            <v>840</v>
          </cell>
          <cell r="L21">
            <v>0</v>
          </cell>
          <cell r="P21">
            <v>3</v>
          </cell>
        </row>
        <row r="22">
          <cell r="H22">
            <v>2006</v>
          </cell>
          <cell r="I22">
            <v>59000</v>
          </cell>
          <cell r="J22">
            <v>3540</v>
          </cell>
          <cell r="K22">
            <v>1770</v>
          </cell>
          <cell r="L22">
            <v>0</v>
          </cell>
          <cell r="P22">
            <v>2</v>
          </cell>
        </row>
        <row r="23">
          <cell r="H23">
            <v>2006</v>
          </cell>
          <cell r="I23">
            <v>59000</v>
          </cell>
          <cell r="J23">
            <v>4130</v>
          </cell>
          <cell r="K23">
            <v>0</v>
          </cell>
          <cell r="L23">
            <v>0</v>
          </cell>
          <cell r="P23">
            <v>0</v>
          </cell>
        </row>
        <row r="24">
          <cell r="H24">
            <v>2006</v>
          </cell>
          <cell r="I24">
            <v>59000</v>
          </cell>
          <cell r="J24">
            <v>3540</v>
          </cell>
          <cell r="K24">
            <v>1770</v>
          </cell>
          <cell r="L24">
            <v>0</v>
          </cell>
          <cell r="P24">
            <v>1</v>
          </cell>
        </row>
        <row r="25">
          <cell r="H25">
            <v>2006</v>
          </cell>
          <cell r="I25">
            <v>64000</v>
          </cell>
          <cell r="J25">
            <v>5120</v>
          </cell>
          <cell r="K25">
            <v>1280</v>
          </cell>
          <cell r="L25">
            <v>0</v>
          </cell>
          <cell r="P25">
            <v>4</v>
          </cell>
        </row>
        <row r="26">
          <cell r="H26">
            <v>2006</v>
          </cell>
          <cell r="I26">
            <v>55000</v>
          </cell>
          <cell r="J26">
            <v>3850</v>
          </cell>
          <cell r="K26">
            <v>1100</v>
          </cell>
          <cell r="L26">
            <v>0</v>
          </cell>
          <cell r="P26">
            <v>4</v>
          </cell>
        </row>
        <row r="27">
          <cell r="H27">
            <v>2006</v>
          </cell>
          <cell r="I27">
            <v>75000</v>
          </cell>
          <cell r="J27">
            <v>3750</v>
          </cell>
          <cell r="K27">
            <v>0</v>
          </cell>
          <cell r="L27">
            <v>0</v>
          </cell>
          <cell r="P27">
            <v>5</v>
          </cell>
        </row>
        <row r="28">
          <cell r="H28">
            <v>2006</v>
          </cell>
          <cell r="I28">
            <v>81000</v>
          </cell>
          <cell r="J28">
            <v>5670</v>
          </cell>
          <cell r="K28">
            <v>2430</v>
          </cell>
          <cell r="L28">
            <v>0</v>
          </cell>
          <cell r="P28">
            <v>4</v>
          </cell>
        </row>
        <row r="29">
          <cell r="H29">
            <v>2007</v>
          </cell>
          <cell r="I29">
            <v>94000</v>
          </cell>
          <cell r="J29">
            <v>8460</v>
          </cell>
          <cell r="K29">
            <v>2820</v>
          </cell>
          <cell r="L29">
            <v>0</v>
          </cell>
          <cell r="P29">
            <v>1</v>
          </cell>
        </row>
        <row r="30">
          <cell r="H30">
            <v>2007</v>
          </cell>
          <cell r="I30">
            <v>77000</v>
          </cell>
          <cell r="J30">
            <v>6160</v>
          </cell>
          <cell r="K30">
            <v>3080</v>
          </cell>
          <cell r="L30">
            <v>0</v>
          </cell>
          <cell r="P30">
            <v>11</v>
          </cell>
        </row>
        <row r="31">
          <cell r="H31">
            <v>2007</v>
          </cell>
          <cell r="I31">
            <v>52000</v>
          </cell>
          <cell r="J31">
            <v>4680</v>
          </cell>
          <cell r="K31">
            <v>0</v>
          </cell>
          <cell r="L31">
            <v>38000</v>
          </cell>
          <cell r="P31">
            <v>4</v>
          </cell>
        </row>
        <row r="32">
          <cell r="H32">
            <v>2007</v>
          </cell>
          <cell r="I32">
            <v>62000</v>
          </cell>
          <cell r="J32">
            <v>6200</v>
          </cell>
          <cell r="K32">
            <v>0</v>
          </cell>
          <cell r="L32">
            <v>0</v>
          </cell>
          <cell r="P32">
            <v>9</v>
          </cell>
        </row>
        <row r="33">
          <cell r="H33">
            <v>2007</v>
          </cell>
          <cell r="I33">
            <v>38000</v>
          </cell>
          <cell r="J33">
            <v>1900</v>
          </cell>
          <cell r="K33">
            <v>1520</v>
          </cell>
          <cell r="L33">
            <v>0</v>
          </cell>
          <cell r="P33">
            <v>5</v>
          </cell>
        </row>
        <row r="34">
          <cell r="H34">
            <v>2007</v>
          </cell>
          <cell r="I34">
            <v>63000</v>
          </cell>
          <cell r="J34">
            <v>3150</v>
          </cell>
          <cell r="K34">
            <v>3150</v>
          </cell>
          <cell r="L34">
            <v>0</v>
          </cell>
          <cell r="P34">
            <v>1</v>
          </cell>
        </row>
        <row r="35">
          <cell r="H35">
            <v>2007</v>
          </cell>
          <cell r="I35">
            <v>45000</v>
          </cell>
          <cell r="J35">
            <v>4050</v>
          </cell>
          <cell r="K35">
            <v>0</v>
          </cell>
          <cell r="L35">
            <v>55000</v>
          </cell>
          <cell r="P35">
            <v>7</v>
          </cell>
        </row>
        <row r="36">
          <cell r="H36">
            <v>2007</v>
          </cell>
          <cell r="I36">
            <v>58000</v>
          </cell>
          <cell r="J36">
            <v>3480</v>
          </cell>
          <cell r="K36">
            <v>1160</v>
          </cell>
          <cell r="L36">
            <v>0</v>
          </cell>
          <cell r="P36">
            <v>10</v>
          </cell>
        </row>
        <row r="37">
          <cell r="H37">
            <v>2007</v>
          </cell>
          <cell r="I37">
            <v>36000</v>
          </cell>
          <cell r="J37">
            <v>3240</v>
          </cell>
          <cell r="K37">
            <v>720</v>
          </cell>
          <cell r="L37">
            <v>0</v>
          </cell>
          <cell r="P37">
            <v>2</v>
          </cell>
        </row>
        <row r="38">
          <cell r="H38">
            <v>2007</v>
          </cell>
          <cell r="I38">
            <v>45000</v>
          </cell>
          <cell r="J38">
            <v>3600</v>
          </cell>
          <cell r="K38">
            <v>0</v>
          </cell>
          <cell r="L38">
            <v>44000</v>
          </cell>
          <cell r="P38">
            <v>11</v>
          </cell>
        </row>
        <row r="39">
          <cell r="H39">
            <v>2007</v>
          </cell>
          <cell r="I39">
            <v>65000</v>
          </cell>
          <cell r="J39">
            <v>7800</v>
          </cell>
          <cell r="K39">
            <v>1950</v>
          </cell>
          <cell r="L39">
            <v>0</v>
          </cell>
          <cell r="P39">
            <v>1</v>
          </cell>
        </row>
        <row r="40">
          <cell r="H40">
            <v>2007</v>
          </cell>
          <cell r="I40">
            <v>107000</v>
          </cell>
          <cell r="J40">
            <v>11770</v>
          </cell>
          <cell r="K40">
            <v>0</v>
          </cell>
          <cell r="L40">
            <v>0</v>
          </cell>
          <cell r="P40">
            <v>9</v>
          </cell>
        </row>
        <row r="41">
          <cell r="H41">
            <v>2007</v>
          </cell>
          <cell r="I41">
            <v>68000</v>
          </cell>
          <cell r="J41">
            <v>4080</v>
          </cell>
          <cell r="K41">
            <v>680</v>
          </cell>
          <cell r="L41">
            <v>0</v>
          </cell>
          <cell r="P41">
            <v>1</v>
          </cell>
        </row>
        <row r="42">
          <cell r="H42">
            <v>2007</v>
          </cell>
          <cell r="I42">
            <v>32000</v>
          </cell>
          <cell r="J42">
            <v>1600</v>
          </cell>
          <cell r="K42">
            <v>1600</v>
          </cell>
          <cell r="L42">
            <v>0</v>
          </cell>
          <cell r="P42">
            <v>8</v>
          </cell>
        </row>
        <row r="43">
          <cell r="H43">
            <v>2007</v>
          </cell>
          <cell r="I43">
            <v>61000</v>
          </cell>
          <cell r="J43">
            <v>5490</v>
          </cell>
          <cell r="K43">
            <v>610</v>
          </cell>
          <cell r="L43">
            <v>0</v>
          </cell>
          <cell r="P43">
            <v>3</v>
          </cell>
        </row>
        <row r="44">
          <cell r="H44">
            <v>2007</v>
          </cell>
          <cell r="I44">
            <v>63000</v>
          </cell>
          <cell r="J44">
            <v>4410</v>
          </cell>
          <cell r="K44">
            <v>630</v>
          </cell>
          <cell r="L44">
            <v>0</v>
          </cell>
          <cell r="P44">
            <v>11</v>
          </cell>
        </row>
        <row r="45">
          <cell r="H45">
            <v>2007</v>
          </cell>
          <cell r="I45">
            <v>62000</v>
          </cell>
          <cell r="J45">
            <v>4340</v>
          </cell>
          <cell r="K45">
            <v>0</v>
          </cell>
          <cell r="L45">
            <v>0</v>
          </cell>
          <cell r="P45">
            <v>1</v>
          </cell>
        </row>
        <row r="46">
          <cell r="H46">
            <v>2007</v>
          </cell>
          <cell r="I46">
            <v>67000</v>
          </cell>
          <cell r="J46">
            <v>6700</v>
          </cell>
          <cell r="K46">
            <v>3350</v>
          </cell>
          <cell r="L46">
            <v>0</v>
          </cell>
          <cell r="P46">
            <v>10</v>
          </cell>
        </row>
        <row r="47">
          <cell r="H47">
            <v>2007</v>
          </cell>
          <cell r="I47">
            <v>58000</v>
          </cell>
          <cell r="J47">
            <v>6960</v>
          </cell>
          <cell r="K47">
            <v>2900</v>
          </cell>
          <cell r="L47">
            <v>0</v>
          </cell>
          <cell r="P47">
            <v>3</v>
          </cell>
        </row>
        <row r="48">
          <cell r="H48">
            <v>2007</v>
          </cell>
          <cell r="I48">
            <v>76000</v>
          </cell>
          <cell r="J48">
            <v>8360</v>
          </cell>
          <cell r="K48">
            <v>0</v>
          </cell>
          <cell r="L48">
            <v>0</v>
          </cell>
          <cell r="P48">
            <v>11</v>
          </cell>
        </row>
        <row r="49">
          <cell r="H49">
            <v>2007</v>
          </cell>
          <cell r="I49">
            <v>84000</v>
          </cell>
          <cell r="J49">
            <v>9240</v>
          </cell>
          <cell r="K49">
            <v>840</v>
          </cell>
          <cell r="L49">
            <v>0</v>
          </cell>
          <cell r="P49">
            <v>3</v>
          </cell>
        </row>
        <row r="50">
          <cell r="H50">
            <v>2007</v>
          </cell>
          <cell r="I50">
            <v>48000</v>
          </cell>
          <cell r="J50">
            <v>4800</v>
          </cell>
          <cell r="K50">
            <v>1920</v>
          </cell>
          <cell r="L50">
            <v>0</v>
          </cell>
          <cell r="P50">
            <v>7</v>
          </cell>
        </row>
        <row r="51">
          <cell r="H51">
            <v>2007</v>
          </cell>
          <cell r="I51">
            <v>42000</v>
          </cell>
          <cell r="J51">
            <v>4620</v>
          </cell>
          <cell r="K51">
            <v>1260</v>
          </cell>
          <cell r="L51">
            <v>0</v>
          </cell>
          <cell r="P51">
            <v>3</v>
          </cell>
        </row>
        <row r="52">
          <cell r="H52">
            <v>2007</v>
          </cell>
          <cell r="I52">
            <v>77000</v>
          </cell>
          <cell r="J52">
            <v>5390</v>
          </cell>
          <cell r="K52">
            <v>1540</v>
          </cell>
          <cell r="L52">
            <v>0</v>
          </cell>
          <cell r="P52">
            <v>5</v>
          </cell>
        </row>
        <row r="53">
          <cell r="H53">
            <v>2007</v>
          </cell>
          <cell r="I53">
            <v>30000</v>
          </cell>
          <cell r="J53">
            <v>3600</v>
          </cell>
          <cell r="K53">
            <v>0</v>
          </cell>
          <cell r="L53">
            <v>0</v>
          </cell>
          <cell r="P53">
            <v>4</v>
          </cell>
        </row>
        <row r="54">
          <cell r="H54">
            <v>2007</v>
          </cell>
          <cell r="I54">
            <v>47000</v>
          </cell>
          <cell r="J54">
            <v>5640</v>
          </cell>
          <cell r="K54">
            <v>1880</v>
          </cell>
          <cell r="L54">
            <v>0</v>
          </cell>
          <cell r="P54">
            <v>2</v>
          </cell>
        </row>
        <row r="55">
          <cell r="H55">
            <v>2008</v>
          </cell>
          <cell r="I55">
            <v>96000</v>
          </cell>
          <cell r="J55">
            <v>6720</v>
          </cell>
          <cell r="K55">
            <v>1920</v>
          </cell>
          <cell r="L55">
            <v>0</v>
          </cell>
          <cell r="P55">
            <v>2</v>
          </cell>
        </row>
        <row r="56">
          <cell r="H56">
            <v>2008</v>
          </cell>
          <cell r="I56">
            <v>79000</v>
          </cell>
          <cell r="J56">
            <v>6320</v>
          </cell>
          <cell r="K56">
            <v>3160</v>
          </cell>
          <cell r="L56">
            <v>0</v>
          </cell>
          <cell r="P56">
            <v>10</v>
          </cell>
        </row>
        <row r="57">
          <cell r="H57">
            <v>2008</v>
          </cell>
          <cell r="I57">
            <v>54000</v>
          </cell>
          <cell r="J57">
            <v>5400</v>
          </cell>
          <cell r="K57">
            <v>0</v>
          </cell>
          <cell r="L57">
            <v>44000</v>
          </cell>
          <cell r="P57">
            <v>2</v>
          </cell>
        </row>
        <row r="58">
          <cell r="H58">
            <v>2008</v>
          </cell>
          <cell r="I58">
            <v>64000</v>
          </cell>
          <cell r="J58">
            <v>5760</v>
          </cell>
          <cell r="K58">
            <v>3200</v>
          </cell>
          <cell r="L58">
            <v>0</v>
          </cell>
          <cell r="P58">
            <v>0</v>
          </cell>
        </row>
        <row r="59">
          <cell r="H59">
            <v>2008</v>
          </cell>
          <cell r="I59">
            <v>40000</v>
          </cell>
          <cell r="J59">
            <v>4000</v>
          </cell>
          <cell r="K59">
            <v>400</v>
          </cell>
          <cell r="L59">
            <v>0</v>
          </cell>
          <cell r="P59">
            <v>10</v>
          </cell>
        </row>
        <row r="60">
          <cell r="H60">
            <v>2008</v>
          </cell>
          <cell r="I60">
            <v>67000</v>
          </cell>
          <cell r="J60">
            <v>6700</v>
          </cell>
          <cell r="K60">
            <v>2010</v>
          </cell>
          <cell r="L60">
            <v>0</v>
          </cell>
          <cell r="P60">
            <v>3</v>
          </cell>
        </row>
        <row r="61">
          <cell r="H61">
            <v>2008</v>
          </cell>
          <cell r="I61">
            <v>48000</v>
          </cell>
          <cell r="J61">
            <v>4800</v>
          </cell>
          <cell r="K61">
            <v>0</v>
          </cell>
          <cell r="L61">
            <v>71000</v>
          </cell>
          <cell r="P61">
            <v>0</v>
          </cell>
        </row>
        <row r="62">
          <cell r="H62">
            <v>2008</v>
          </cell>
          <cell r="I62">
            <v>62000</v>
          </cell>
          <cell r="J62">
            <v>3100</v>
          </cell>
          <cell r="K62">
            <v>0</v>
          </cell>
          <cell r="L62">
            <v>0</v>
          </cell>
          <cell r="P62">
            <v>10</v>
          </cell>
        </row>
        <row r="63">
          <cell r="H63">
            <v>2008</v>
          </cell>
          <cell r="I63">
            <v>40000</v>
          </cell>
          <cell r="J63">
            <v>2000</v>
          </cell>
          <cell r="K63">
            <v>800</v>
          </cell>
          <cell r="L63">
            <v>0</v>
          </cell>
          <cell r="P63">
            <v>1</v>
          </cell>
        </row>
        <row r="64">
          <cell r="H64">
            <v>2008</v>
          </cell>
          <cell r="I64">
            <v>45000</v>
          </cell>
          <cell r="J64">
            <v>3600</v>
          </cell>
          <cell r="K64">
            <v>0</v>
          </cell>
          <cell r="L64">
            <v>51000</v>
          </cell>
          <cell r="P64">
            <v>5</v>
          </cell>
        </row>
        <row r="65">
          <cell r="H65">
            <v>2008</v>
          </cell>
          <cell r="I65">
            <v>68000</v>
          </cell>
          <cell r="J65">
            <v>3400</v>
          </cell>
          <cell r="K65">
            <v>2040</v>
          </cell>
          <cell r="L65">
            <v>0</v>
          </cell>
          <cell r="P65">
            <v>7</v>
          </cell>
        </row>
        <row r="66">
          <cell r="H66">
            <v>2008</v>
          </cell>
          <cell r="I66">
            <v>109000</v>
          </cell>
          <cell r="J66">
            <v>13080</v>
          </cell>
          <cell r="K66">
            <v>5450</v>
          </cell>
          <cell r="L66">
            <v>0</v>
          </cell>
          <cell r="P66">
            <v>10</v>
          </cell>
        </row>
        <row r="67">
          <cell r="H67">
            <v>2008</v>
          </cell>
          <cell r="I67">
            <v>72000</v>
          </cell>
          <cell r="J67">
            <v>5760</v>
          </cell>
          <cell r="K67">
            <v>720</v>
          </cell>
          <cell r="L67">
            <v>0</v>
          </cell>
          <cell r="P67">
            <v>6</v>
          </cell>
        </row>
        <row r="68">
          <cell r="H68">
            <v>2008</v>
          </cell>
          <cell r="I68">
            <v>35000</v>
          </cell>
          <cell r="J68">
            <v>4200</v>
          </cell>
          <cell r="K68">
            <v>700</v>
          </cell>
          <cell r="L68">
            <v>0</v>
          </cell>
          <cell r="P68">
            <v>2</v>
          </cell>
        </row>
        <row r="69">
          <cell r="H69">
            <v>2008</v>
          </cell>
          <cell r="I69">
            <v>64000</v>
          </cell>
          <cell r="J69">
            <v>3200</v>
          </cell>
          <cell r="K69">
            <v>640</v>
          </cell>
          <cell r="L69">
            <v>0</v>
          </cell>
          <cell r="P69">
            <v>10</v>
          </cell>
        </row>
        <row r="70">
          <cell r="H70">
            <v>2008</v>
          </cell>
          <cell r="I70">
            <v>66000</v>
          </cell>
          <cell r="J70">
            <v>5280</v>
          </cell>
          <cell r="K70">
            <v>660</v>
          </cell>
          <cell r="L70">
            <v>0</v>
          </cell>
          <cell r="P70">
            <v>10</v>
          </cell>
        </row>
        <row r="71">
          <cell r="H71">
            <v>2008</v>
          </cell>
          <cell r="I71">
            <v>66000</v>
          </cell>
          <cell r="J71">
            <v>7260</v>
          </cell>
          <cell r="K71">
            <v>0</v>
          </cell>
          <cell r="L71">
            <v>0</v>
          </cell>
          <cell r="P71">
            <v>11</v>
          </cell>
        </row>
        <row r="72">
          <cell r="H72">
            <v>2008</v>
          </cell>
          <cell r="I72">
            <v>71000</v>
          </cell>
          <cell r="J72">
            <v>4260</v>
          </cell>
          <cell r="K72">
            <v>1420</v>
          </cell>
          <cell r="L72">
            <v>0</v>
          </cell>
          <cell r="P72">
            <v>4</v>
          </cell>
        </row>
        <row r="73">
          <cell r="H73">
            <v>2008</v>
          </cell>
          <cell r="I73">
            <v>62000</v>
          </cell>
          <cell r="J73">
            <v>4960</v>
          </cell>
          <cell r="K73">
            <v>620</v>
          </cell>
          <cell r="L73">
            <v>0</v>
          </cell>
          <cell r="P73">
            <v>5</v>
          </cell>
        </row>
        <row r="74">
          <cell r="H74">
            <v>2008</v>
          </cell>
          <cell r="I74">
            <v>78000</v>
          </cell>
          <cell r="J74">
            <v>7020</v>
          </cell>
          <cell r="K74">
            <v>780</v>
          </cell>
          <cell r="L74">
            <v>0</v>
          </cell>
          <cell r="P74">
            <v>9</v>
          </cell>
        </row>
        <row r="75">
          <cell r="H75">
            <v>2008</v>
          </cell>
          <cell r="I75">
            <v>88000</v>
          </cell>
          <cell r="J75">
            <v>5280</v>
          </cell>
          <cell r="K75">
            <v>1760</v>
          </cell>
          <cell r="L75">
            <v>0</v>
          </cell>
          <cell r="P75">
            <v>5</v>
          </cell>
        </row>
        <row r="76">
          <cell r="H76">
            <v>2008</v>
          </cell>
          <cell r="I76">
            <v>52000</v>
          </cell>
          <cell r="J76">
            <v>5200</v>
          </cell>
          <cell r="K76">
            <v>1040</v>
          </cell>
          <cell r="L76">
            <v>0</v>
          </cell>
          <cell r="P76">
            <v>5</v>
          </cell>
        </row>
        <row r="77">
          <cell r="H77">
            <v>2008</v>
          </cell>
          <cell r="I77">
            <v>46000</v>
          </cell>
          <cell r="J77">
            <v>4600</v>
          </cell>
          <cell r="K77">
            <v>460</v>
          </cell>
          <cell r="L77">
            <v>0</v>
          </cell>
          <cell r="P77">
            <v>9</v>
          </cell>
        </row>
        <row r="78">
          <cell r="H78">
            <v>2008</v>
          </cell>
          <cell r="I78">
            <v>82000</v>
          </cell>
          <cell r="J78">
            <v>7380</v>
          </cell>
          <cell r="K78">
            <v>4100</v>
          </cell>
          <cell r="L78">
            <v>0</v>
          </cell>
          <cell r="P78">
            <v>9</v>
          </cell>
        </row>
        <row r="79">
          <cell r="H79">
            <v>2008</v>
          </cell>
          <cell r="I79">
            <v>35000</v>
          </cell>
          <cell r="J79">
            <v>4200</v>
          </cell>
          <cell r="K79">
            <v>0</v>
          </cell>
          <cell r="L79">
            <v>0</v>
          </cell>
          <cell r="P79">
            <v>3</v>
          </cell>
        </row>
        <row r="80">
          <cell r="H80">
            <v>2008</v>
          </cell>
          <cell r="I80">
            <v>50000</v>
          </cell>
          <cell r="J80">
            <v>5000</v>
          </cell>
          <cell r="K80">
            <v>2500</v>
          </cell>
          <cell r="L80">
            <v>0</v>
          </cell>
          <cell r="P80">
            <v>4</v>
          </cell>
        </row>
        <row r="81">
          <cell r="H81">
            <v>2008</v>
          </cell>
          <cell r="I81">
            <v>25000</v>
          </cell>
          <cell r="J81">
            <v>1500</v>
          </cell>
          <cell r="K81">
            <v>1000</v>
          </cell>
          <cell r="L81">
            <v>0</v>
          </cell>
          <cell r="P81">
            <v>6</v>
          </cell>
        </row>
        <row r="82">
          <cell r="H82">
            <v>2008</v>
          </cell>
          <cell r="I82">
            <v>31000</v>
          </cell>
          <cell r="J82">
            <v>1860</v>
          </cell>
          <cell r="K82">
            <v>310</v>
          </cell>
          <cell r="L82">
            <v>0</v>
          </cell>
          <cell r="P82">
            <v>0</v>
          </cell>
        </row>
        <row r="83">
          <cell r="H83">
            <v>2008</v>
          </cell>
          <cell r="I83">
            <v>30000</v>
          </cell>
          <cell r="J83">
            <v>2400</v>
          </cell>
          <cell r="K83">
            <v>1500</v>
          </cell>
          <cell r="L83">
            <v>0</v>
          </cell>
          <cell r="P83">
            <v>4</v>
          </cell>
        </row>
        <row r="84">
          <cell r="H84">
            <v>2008</v>
          </cell>
          <cell r="I84">
            <v>68000</v>
          </cell>
          <cell r="J84">
            <v>3400</v>
          </cell>
          <cell r="K84">
            <v>680</v>
          </cell>
          <cell r="L84">
            <v>0</v>
          </cell>
          <cell r="P84">
            <v>3</v>
          </cell>
        </row>
        <row r="85">
          <cell r="H85">
            <v>2008</v>
          </cell>
          <cell r="I85">
            <v>74000</v>
          </cell>
          <cell r="J85">
            <v>7400</v>
          </cell>
          <cell r="K85">
            <v>0</v>
          </cell>
          <cell r="L85">
            <v>0</v>
          </cell>
          <cell r="P85">
            <v>3</v>
          </cell>
        </row>
        <row r="86">
          <cell r="H86">
            <v>2008</v>
          </cell>
          <cell r="I86">
            <v>123000</v>
          </cell>
          <cell r="J86">
            <v>12300</v>
          </cell>
          <cell r="K86">
            <v>4920</v>
          </cell>
          <cell r="L86">
            <v>0</v>
          </cell>
          <cell r="P86">
            <v>6</v>
          </cell>
        </row>
        <row r="87">
          <cell r="H87">
            <v>2008</v>
          </cell>
          <cell r="I87">
            <v>64000</v>
          </cell>
          <cell r="J87">
            <v>7680</v>
          </cell>
          <cell r="K87">
            <v>1280</v>
          </cell>
          <cell r="L87">
            <v>0</v>
          </cell>
          <cell r="P87">
            <v>4</v>
          </cell>
        </row>
        <row r="88">
          <cell r="H88">
            <v>2008</v>
          </cell>
          <cell r="I88">
            <v>63000</v>
          </cell>
          <cell r="J88">
            <v>3780</v>
          </cell>
          <cell r="K88">
            <v>630</v>
          </cell>
          <cell r="L88">
            <v>0</v>
          </cell>
          <cell r="P88">
            <v>2</v>
          </cell>
        </row>
        <row r="89">
          <cell r="H89">
            <v>2008</v>
          </cell>
          <cell r="I89">
            <v>57000</v>
          </cell>
          <cell r="J89">
            <v>5700</v>
          </cell>
          <cell r="K89">
            <v>1710</v>
          </cell>
          <cell r="L89">
            <v>0</v>
          </cell>
          <cell r="P89">
            <v>2</v>
          </cell>
        </row>
        <row r="90">
          <cell r="H90">
            <v>2008</v>
          </cell>
          <cell r="I90">
            <v>48000</v>
          </cell>
          <cell r="J90">
            <v>3840</v>
          </cell>
          <cell r="K90">
            <v>2400</v>
          </cell>
          <cell r="L90">
            <v>0</v>
          </cell>
          <cell r="P90">
            <v>2</v>
          </cell>
        </row>
        <row r="91">
          <cell r="H91">
            <v>2008</v>
          </cell>
          <cell r="I91">
            <v>77000</v>
          </cell>
          <cell r="J91">
            <v>3850</v>
          </cell>
          <cell r="K91">
            <v>0</v>
          </cell>
          <cell r="L91">
            <v>0</v>
          </cell>
          <cell r="P91">
            <v>8</v>
          </cell>
        </row>
        <row r="92">
          <cell r="H92">
            <v>2008</v>
          </cell>
          <cell r="I92">
            <v>57000</v>
          </cell>
          <cell r="J92">
            <v>2850</v>
          </cell>
          <cell r="K92">
            <v>2280</v>
          </cell>
          <cell r="L92">
            <v>0</v>
          </cell>
          <cell r="P92">
            <v>8</v>
          </cell>
        </row>
        <row r="93">
          <cell r="H93">
            <v>2008</v>
          </cell>
          <cell r="I93">
            <v>83000</v>
          </cell>
          <cell r="J93">
            <v>4150</v>
          </cell>
          <cell r="K93">
            <v>0</v>
          </cell>
          <cell r="L93">
            <v>0</v>
          </cell>
          <cell r="P93">
            <v>0</v>
          </cell>
        </row>
        <row r="94">
          <cell r="H94">
            <v>2008</v>
          </cell>
          <cell r="I94">
            <v>40000</v>
          </cell>
          <cell r="J94">
            <v>4800</v>
          </cell>
          <cell r="K94">
            <v>800</v>
          </cell>
          <cell r="L94">
            <v>0</v>
          </cell>
          <cell r="P94">
            <v>10</v>
          </cell>
        </row>
        <row r="95">
          <cell r="H95">
            <v>2009</v>
          </cell>
          <cell r="I95">
            <v>100000</v>
          </cell>
          <cell r="J95">
            <v>7000</v>
          </cell>
          <cell r="K95">
            <v>2000</v>
          </cell>
          <cell r="L95">
            <v>0</v>
          </cell>
          <cell r="P95">
            <v>0</v>
          </cell>
        </row>
        <row r="96">
          <cell r="H96">
            <v>2009</v>
          </cell>
          <cell r="I96">
            <v>58000</v>
          </cell>
          <cell r="J96">
            <v>4060</v>
          </cell>
          <cell r="K96">
            <v>0</v>
          </cell>
          <cell r="L96">
            <v>60000</v>
          </cell>
          <cell r="P96">
            <v>4</v>
          </cell>
        </row>
        <row r="97">
          <cell r="H97">
            <v>2009</v>
          </cell>
          <cell r="I97">
            <v>69000</v>
          </cell>
          <cell r="J97">
            <v>4830</v>
          </cell>
          <cell r="K97">
            <v>3450</v>
          </cell>
          <cell r="L97">
            <v>0</v>
          </cell>
          <cell r="P97">
            <v>0</v>
          </cell>
        </row>
        <row r="98">
          <cell r="H98">
            <v>2009</v>
          </cell>
          <cell r="I98">
            <v>44000</v>
          </cell>
          <cell r="J98">
            <v>5280</v>
          </cell>
          <cell r="K98">
            <v>1760</v>
          </cell>
          <cell r="L98">
            <v>0</v>
          </cell>
          <cell r="P98">
            <v>9</v>
          </cell>
        </row>
        <row r="99">
          <cell r="H99">
            <v>2009</v>
          </cell>
          <cell r="I99">
            <v>70000</v>
          </cell>
          <cell r="J99">
            <v>4900</v>
          </cell>
          <cell r="K99">
            <v>0</v>
          </cell>
          <cell r="L99">
            <v>0</v>
          </cell>
          <cell r="P99">
            <v>1</v>
          </cell>
        </row>
        <row r="100">
          <cell r="H100">
            <v>2009</v>
          </cell>
          <cell r="I100">
            <v>52000</v>
          </cell>
          <cell r="J100">
            <v>3640</v>
          </cell>
          <cell r="K100">
            <v>0</v>
          </cell>
          <cell r="L100">
            <v>88000</v>
          </cell>
          <cell r="P100">
            <v>4</v>
          </cell>
        </row>
        <row r="101">
          <cell r="H101">
            <v>2009</v>
          </cell>
          <cell r="I101">
            <v>65000</v>
          </cell>
          <cell r="J101">
            <v>3900</v>
          </cell>
          <cell r="K101">
            <v>3250</v>
          </cell>
          <cell r="L101">
            <v>0</v>
          </cell>
          <cell r="P101">
            <v>5</v>
          </cell>
        </row>
        <row r="102">
          <cell r="H102">
            <v>2009</v>
          </cell>
          <cell r="I102">
            <v>43000</v>
          </cell>
          <cell r="J102">
            <v>3870</v>
          </cell>
          <cell r="K102">
            <v>860</v>
          </cell>
          <cell r="L102">
            <v>0</v>
          </cell>
          <cell r="P102">
            <v>8</v>
          </cell>
        </row>
        <row r="103">
          <cell r="H103">
            <v>2009</v>
          </cell>
          <cell r="I103">
            <v>49000</v>
          </cell>
          <cell r="J103">
            <v>4410</v>
          </cell>
          <cell r="K103">
            <v>0</v>
          </cell>
          <cell r="L103">
            <v>96000</v>
          </cell>
          <cell r="P103">
            <v>8</v>
          </cell>
        </row>
        <row r="104">
          <cell r="H104">
            <v>2009</v>
          </cell>
          <cell r="I104">
            <v>72000</v>
          </cell>
          <cell r="J104">
            <v>7200</v>
          </cell>
          <cell r="K104">
            <v>2160</v>
          </cell>
          <cell r="L104">
            <v>0</v>
          </cell>
          <cell r="P104">
            <v>11</v>
          </cell>
        </row>
        <row r="105">
          <cell r="H105">
            <v>2009</v>
          </cell>
          <cell r="I105">
            <v>75000</v>
          </cell>
          <cell r="J105">
            <v>4500</v>
          </cell>
          <cell r="K105">
            <v>3750</v>
          </cell>
          <cell r="L105">
            <v>0</v>
          </cell>
          <cell r="P105">
            <v>11</v>
          </cell>
        </row>
        <row r="106">
          <cell r="H106">
            <v>2009</v>
          </cell>
          <cell r="I106">
            <v>39000</v>
          </cell>
          <cell r="J106">
            <v>4680</v>
          </cell>
          <cell r="K106">
            <v>390</v>
          </cell>
          <cell r="L106">
            <v>0</v>
          </cell>
          <cell r="P106">
            <v>10</v>
          </cell>
        </row>
        <row r="107">
          <cell r="H107">
            <v>2009</v>
          </cell>
          <cell r="I107">
            <v>68000</v>
          </cell>
          <cell r="J107">
            <v>7480</v>
          </cell>
          <cell r="K107">
            <v>2040</v>
          </cell>
          <cell r="L107">
            <v>0</v>
          </cell>
          <cell r="P107">
            <v>2</v>
          </cell>
        </row>
        <row r="108">
          <cell r="H108">
            <v>2009</v>
          </cell>
          <cell r="I108">
            <v>70000</v>
          </cell>
          <cell r="J108">
            <v>7000</v>
          </cell>
          <cell r="K108">
            <v>700</v>
          </cell>
          <cell r="L108">
            <v>0</v>
          </cell>
          <cell r="P108">
            <v>11</v>
          </cell>
        </row>
        <row r="109">
          <cell r="H109">
            <v>2009</v>
          </cell>
          <cell r="I109">
            <v>70000</v>
          </cell>
          <cell r="J109">
            <v>4200</v>
          </cell>
          <cell r="K109">
            <v>700</v>
          </cell>
          <cell r="L109">
            <v>0</v>
          </cell>
          <cell r="P109">
            <v>6</v>
          </cell>
        </row>
        <row r="110">
          <cell r="H110">
            <v>2009</v>
          </cell>
          <cell r="I110">
            <v>75000</v>
          </cell>
          <cell r="J110">
            <v>6750</v>
          </cell>
          <cell r="K110">
            <v>2250</v>
          </cell>
          <cell r="L110">
            <v>0</v>
          </cell>
          <cell r="P110">
            <v>2</v>
          </cell>
        </row>
        <row r="111">
          <cell r="H111">
            <v>2009</v>
          </cell>
          <cell r="I111">
            <v>65000</v>
          </cell>
          <cell r="J111">
            <v>5200</v>
          </cell>
          <cell r="K111">
            <v>650</v>
          </cell>
          <cell r="L111">
            <v>0</v>
          </cell>
          <cell r="P111">
            <v>0</v>
          </cell>
        </row>
        <row r="112">
          <cell r="H112">
            <v>2009</v>
          </cell>
          <cell r="I112">
            <v>82000</v>
          </cell>
          <cell r="J112">
            <v>4920</v>
          </cell>
          <cell r="K112">
            <v>2460</v>
          </cell>
          <cell r="L112">
            <v>0</v>
          </cell>
          <cell r="P112">
            <v>11</v>
          </cell>
        </row>
        <row r="113">
          <cell r="H113">
            <v>2009</v>
          </cell>
          <cell r="I113">
            <v>93000</v>
          </cell>
          <cell r="J113">
            <v>10230</v>
          </cell>
          <cell r="K113">
            <v>1860</v>
          </cell>
          <cell r="L113">
            <v>0</v>
          </cell>
          <cell r="P113">
            <v>6</v>
          </cell>
        </row>
        <row r="114">
          <cell r="H114">
            <v>2009</v>
          </cell>
          <cell r="I114">
            <v>55000</v>
          </cell>
          <cell r="J114">
            <v>3300</v>
          </cell>
          <cell r="K114">
            <v>1650</v>
          </cell>
          <cell r="L114">
            <v>0</v>
          </cell>
          <cell r="P114">
            <v>1</v>
          </cell>
        </row>
        <row r="115">
          <cell r="H115">
            <v>2009</v>
          </cell>
          <cell r="I115">
            <v>50000</v>
          </cell>
          <cell r="J115">
            <v>5000</v>
          </cell>
          <cell r="K115">
            <v>2500</v>
          </cell>
          <cell r="L115">
            <v>0</v>
          </cell>
          <cell r="P115">
            <v>1</v>
          </cell>
        </row>
        <row r="116">
          <cell r="H116">
            <v>2009</v>
          </cell>
          <cell r="I116">
            <v>85000</v>
          </cell>
          <cell r="J116">
            <v>4250</v>
          </cell>
          <cell r="K116">
            <v>4250</v>
          </cell>
          <cell r="L116">
            <v>0</v>
          </cell>
          <cell r="P116">
            <v>5</v>
          </cell>
        </row>
        <row r="117">
          <cell r="H117">
            <v>2009</v>
          </cell>
          <cell r="I117">
            <v>39000</v>
          </cell>
          <cell r="J117">
            <v>4680</v>
          </cell>
          <cell r="K117">
            <v>1950</v>
          </cell>
          <cell r="L117">
            <v>0</v>
          </cell>
          <cell r="P117">
            <v>5</v>
          </cell>
        </row>
        <row r="118">
          <cell r="H118">
            <v>2009</v>
          </cell>
          <cell r="I118">
            <v>54000</v>
          </cell>
          <cell r="J118">
            <v>4320</v>
          </cell>
          <cell r="K118">
            <v>2700</v>
          </cell>
          <cell r="L118">
            <v>0</v>
          </cell>
          <cell r="P118">
            <v>2</v>
          </cell>
        </row>
        <row r="119">
          <cell r="H119">
            <v>2009</v>
          </cell>
          <cell r="I119">
            <v>27500</v>
          </cell>
          <cell r="J119">
            <v>1375</v>
          </cell>
          <cell r="K119">
            <v>275</v>
          </cell>
          <cell r="L119">
            <v>0</v>
          </cell>
          <cell r="P119">
            <v>1</v>
          </cell>
        </row>
        <row r="120">
          <cell r="H120">
            <v>2009</v>
          </cell>
          <cell r="I120">
            <v>33000</v>
          </cell>
          <cell r="J120">
            <v>2640</v>
          </cell>
          <cell r="K120">
            <v>1320</v>
          </cell>
          <cell r="L120">
            <v>0</v>
          </cell>
          <cell r="P120">
            <v>11</v>
          </cell>
        </row>
        <row r="121">
          <cell r="H121">
            <v>2009</v>
          </cell>
          <cell r="I121">
            <v>35000</v>
          </cell>
          <cell r="J121">
            <v>2800</v>
          </cell>
          <cell r="K121">
            <v>350</v>
          </cell>
          <cell r="L121">
            <v>0</v>
          </cell>
          <cell r="P121">
            <v>9</v>
          </cell>
        </row>
        <row r="122">
          <cell r="H122">
            <v>2009</v>
          </cell>
          <cell r="I122">
            <v>72000</v>
          </cell>
          <cell r="J122">
            <v>3600</v>
          </cell>
          <cell r="K122">
            <v>2880</v>
          </cell>
          <cell r="L122">
            <v>0</v>
          </cell>
          <cell r="P122">
            <v>0</v>
          </cell>
        </row>
        <row r="123">
          <cell r="H123">
            <v>2009</v>
          </cell>
          <cell r="I123">
            <v>78000</v>
          </cell>
          <cell r="J123">
            <v>7800</v>
          </cell>
          <cell r="K123">
            <v>780</v>
          </cell>
          <cell r="L123">
            <v>0</v>
          </cell>
          <cell r="P123">
            <v>4</v>
          </cell>
        </row>
        <row r="124">
          <cell r="H124">
            <v>2009</v>
          </cell>
          <cell r="I124">
            <v>130000</v>
          </cell>
          <cell r="J124">
            <v>14300</v>
          </cell>
          <cell r="K124">
            <v>1300</v>
          </cell>
          <cell r="L124">
            <v>0</v>
          </cell>
          <cell r="P124">
            <v>6</v>
          </cell>
        </row>
        <row r="125">
          <cell r="H125">
            <v>2009</v>
          </cell>
          <cell r="I125">
            <v>68000</v>
          </cell>
          <cell r="J125">
            <v>8160</v>
          </cell>
          <cell r="K125">
            <v>0</v>
          </cell>
          <cell r="L125">
            <v>0</v>
          </cell>
          <cell r="P125">
            <v>5</v>
          </cell>
        </row>
        <row r="126">
          <cell r="H126">
            <v>2009</v>
          </cell>
          <cell r="I126">
            <v>65000</v>
          </cell>
          <cell r="J126">
            <v>3900</v>
          </cell>
          <cell r="K126">
            <v>0</v>
          </cell>
          <cell r="L126">
            <v>0</v>
          </cell>
          <cell r="P126">
            <v>7</v>
          </cell>
        </row>
        <row r="127">
          <cell r="H127">
            <v>2009</v>
          </cell>
          <cell r="I127">
            <v>60000</v>
          </cell>
          <cell r="J127">
            <v>7200</v>
          </cell>
          <cell r="K127">
            <v>2400</v>
          </cell>
          <cell r="L127">
            <v>0</v>
          </cell>
          <cell r="P127">
            <v>1</v>
          </cell>
        </row>
        <row r="128">
          <cell r="H128">
            <v>2009</v>
          </cell>
          <cell r="I128">
            <v>52000</v>
          </cell>
          <cell r="J128">
            <v>3120</v>
          </cell>
          <cell r="K128">
            <v>1040</v>
          </cell>
          <cell r="L128">
            <v>0</v>
          </cell>
          <cell r="P128">
            <v>8</v>
          </cell>
        </row>
        <row r="129">
          <cell r="H129">
            <v>2009</v>
          </cell>
          <cell r="I129">
            <v>78000</v>
          </cell>
          <cell r="J129">
            <v>7020</v>
          </cell>
          <cell r="K129">
            <v>0</v>
          </cell>
          <cell r="L129">
            <v>125000</v>
          </cell>
          <cell r="P129">
            <v>3</v>
          </cell>
        </row>
        <row r="130">
          <cell r="H130">
            <v>2009</v>
          </cell>
          <cell r="I130">
            <v>60000</v>
          </cell>
          <cell r="J130">
            <v>6000</v>
          </cell>
          <cell r="K130">
            <v>1200</v>
          </cell>
          <cell r="L130">
            <v>0</v>
          </cell>
          <cell r="P130">
            <v>9</v>
          </cell>
        </row>
        <row r="131">
          <cell r="H131">
            <v>2009</v>
          </cell>
          <cell r="I131">
            <v>85000</v>
          </cell>
          <cell r="J131">
            <v>6800</v>
          </cell>
          <cell r="K131">
            <v>0</v>
          </cell>
          <cell r="L131">
            <v>84000</v>
          </cell>
          <cell r="P131">
            <v>3</v>
          </cell>
        </row>
        <row r="132">
          <cell r="H132">
            <v>2009</v>
          </cell>
          <cell r="I132">
            <v>44000</v>
          </cell>
          <cell r="J132">
            <v>2200</v>
          </cell>
          <cell r="K132">
            <v>440</v>
          </cell>
          <cell r="L132">
            <v>0</v>
          </cell>
          <cell r="P132">
            <v>4</v>
          </cell>
        </row>
        <row r="133">
          <cell r="H133">
            <v>2009</v>
          </cell>
          <cell r="I133">
            <v>54000</v>
          </cell>
          <cell r="J133">
            <v>3240</v>
          </cell>
          <cell r="K133">
            <v>2160</v>
          </cell>
          <cell r="L133">
            <v>0</v>
          </cell>
          <cell r="P133">
            <v>6</v>
          </cell>
        </row>
        <row r="134">
          <cell r="H134">
            <v>2009</v>
          </cell>
          <cell r="I134">
            <v>45000</v>
          </cell>
          <cell r="J134">
            <v>2700</v>
          </cell>
          <cell r="K134">
            <v>900</v>
          </cell>
          <cell r="L134">
            <v>0</v>
          </cell>
          <cell r="P134">
            <v>5</v>
          </cell>
        </row>
        <row r="135">
          <cell r="H135">
            <v>2009</v>
          </cell>
          <cell r="I135">
            <v>62000</v>
          </cell>
          <cell r="J135">
            <v>3100</v>
          </cell>
          <cell r="K135">
            <v>1240</v>
          </cell>
          <cell r="L135">
            <v>0</v>
          </cell>
          <cell r="P135">
            <v>0</v>
          </cell>
        </row>
        <row r="136">
          <cell r="H136">
            <v>2009</v>
          </cell>
          <cell r="I136">
            <v>27000</v>
          </cell>
          <cell r="J136">
            <v>3240</v>
          </cell>
          <cell r="K136">
            <v>1350</v>
          </cell>
          <cell r="L136">
            <v>0</v>
          </cell>
          <cell r="P136">
            <v>8</v>
          </cell>
        </row>
        <row r="137">
          <cell r="H137">
            <v>2009</v>
          </cell>
          <cell r="I137">
            <v>48000</v>
          </cell>
          <cell r="J137">
            <v>2880</v>
          </cell>
          <cell r="K137">
            <v>1920</v>
          </cell>
          <cell r="L137">
            <v>0</v>
          </cell>
          <cell r="P137">
            <v>9</v>
          </cell>
        </row>
        <row r="138">
          <cell r="H138">
            <v>2009</v>
          </cell>
          <cell r="I138">
            <v>73000</v>
          </cell>
          <cell r="J138">
            <v>8760</v>
          </cell>
          <cell r="K138">
            <v>3650</v>
          </cell>
          <cell r="L138">
            <v>0</v>
          </cell>
          <cell r="P138">
            <v>9</v>
          </cell>
        </row>
        <row r="139">
          <cell r="H139">
            <v>2009</v>
          </cell>
          <cell r="I139">
            <v>77000</v>
          </cell>
          <cell r="J139">
            <v>9240</v>
          </cell>
          <cell r="K139">
            <v>770</v>
          </cell>
          <cell r="L139">
            <v>0</v>
          </cell>
          <cell r="P139">
            <v>8</v>
          </cell>
        </row>
        <row r="140">
          <cell r="H140">
            <v>2010</v>
          </cell>
          <cell r="I140">
            <v>100000</v>
          </cell>
          <cell r="J140">
            <v>11000</v>
          </cell>
          <cell r="K140">
            <v>3000</v>
          </cell>
          <cell r="L140">
            <v>0</v>
          </cell>
          <cell r="P140">
            <v>1</v>
          </cell>
        </row>
        <row r="141">
          <cell r="H141">
            <v>2010</v>
          </cell>
          <cell r="I141">
            <v>58000</v>
          </cell>
          <cell r="J141">
            <v>2900</v>
          </cell>
          <cell r="K141">
            <v>0</v>
          </cell>
          <cell r="L141">
            <v>54000</v>
          </cell>
          <cell r="P141">
            <v>8</v>
          </cell>
        </row>
        <row r="142">
          <cell r="H142">
            <v>2010</v>
          </cell>
          <cell r="I142">
            <v>69000</v>
          </cell>
          <cell r="J142">
            <v>4140</v>
          </cell>
          <cell r="K142">
            <v>0</v>
          </cell>
          <cell r="L142">
            <v>0</v>
          </cell>
          <cell r="P142">
            <v>2</v>
          </cell>
        </row>
        <row r="143">
          <cell r="H143">
            <v>2010</v>
          </cell>
          <cell r="I143">
            <v>44000</v>
          </cell>
          <cell r="J143">
            <v>3520</v>
          </cell>
          <cell r="K143">
            <v>1320</v>
          </cell>
          <cell r="L143">
            <v>0</v>
          </cell>
          <cell r="P143">
            <v>3</v>
          </cell>
        </row>
        <row r="144">
          <cell r="H144">
            <v>2010</v>
          </cell>
          <cell r="I144">
            <v>70000</v>
          </cell>
          <cell r="J144">
            <v>7700</v>
          </cell>
          <cell r="K144">
            <v>1400</v>
          </cell>
          <cell r="L144">
            <v>0</v>
          </cell>
          <cell r="P144">
            <v>6</v>
          </cell>
        </row>
        <row r="145">
          <cell r="H145">
            <v>2010</v>
          </cell>
          <cell r="I145">
            <v>52000</v>
          </cell>
          <cell r="J145">
            <v>4680</v>
          </cell>
          <cell r="K145">
            <v>0</v>
          </cell>
          <cell r="L145">
            <v>91500</v>
          </cell>
          <cell r="P145">
            <v>11</v>
          </cell>
        </row>
        <row r="146">
          <cell r="H146">
            <v>2010</v>
          </cell>
          <cell r="I146">
            <v>43000</v>
          </cell>
          <cell r="J146">
            <v>3440</v>
          </cell>
          <cell r="K146">
            <v>0</v>
          </cell>
          <cell r="L146">
            <v>0</v>
          </cell>
          <cell r="P146">
            <v>5</v>
          </cell>
        </row>
        <row r="147">
          <cell r="H147">
            <v>2010</v>
          </cell>
          <cell r="I147">
            <v>49000</v>
          </cell>
          <cell r="J147">
            <v>3430</v>
          </cell>
          <cell r="K147">
            <v>0</v>
          </cell>
          <cell r="L147">
            <v>59000</v>
          </cell>
          <cell r="P147">
            <v>10</v>
          </cell>
        </row>
        <row r="148">
          <cell r="H148">
            <v>2010</v>
          </cell>
          <cell r="I148">
            <v>72000</v>
          </cell>
          <cell r="J148">
            <v>5760</v>
          </cell>
          <cell r="K148">
            <v>0</v>
          </cell>
          <cell r="L148">
            <v>0</v>
          </cell>
          <cell r="P148">
            <v>9</v>
          </cell>
        </row>
        <row r="149">
          <cell r="H149">
            <v>2010</v>
          </cell>
          <cell r="I149">
            <v>75000</v>
          </cell>
          <cell r="J149">
            <v>6750</v>
          </cell>
          <cell r="K149">
            <v>0</v>
          </cell>
          <cell r="L149">
            <v>0</v>
          </cell>
          <cell r="P149">
            <v>10</v>
          </cell>
        </row>
        <row r="150">
          <cell r="H150">
            <v>2010</v>
          </cell>
          <cell r="I150">
            <v>39000</v>
          </cell>
          <cell r="J150">
            <v>3900</v>
          </cell>
          <cell r="K150">
            <v>1560</v>
          </cell>
          <cell r="L150">
            <v>0</v>
          </cell>
          <cell r="P150">
            <v>2</v>
          </cell>
        </row>
        <row r="151">
          <cell r="H151">
            <v>2010</v>
          </cell>
          <cell r="I151">
            <v>68000</v>
          </cell>
          <cell r="J151">
            <v>5440</v>
          </cell>
          <cell r="K151">
            <v>680</v>
          </cell>
          <cell r="L151">
            <v>0</v>
          </cell>
          <cell r="P151">
            <v>3</v>
          </cell>
        </row>
        <row r="152">
          <cell r="H152">
            <v>2010</v>
          </cell>
          <cell r="I152">
            <v>70000</v>
          </cell>
          <cell r="J152">
            <v>6300</v>
          </cell>
          <cell r="K152">
            <v>3500</v>
          </cell>
          <cell r="L152">
            <v>0</v>
          </cell>
          <cell r="P152">
            <v>8</v>
          </cell>
        </row>
        <row r="153">
          <cell r="H153">
            <v>2010</v>
          </cell>
          <cell r="I153">
            <v>75000</v>
          </cell>
          <cell r="J153">
            <v>7500</v>
          </cell>
          <cell r="K153">
            <v>3750</v>
          </cell>
          <cell r="L153">
            <v>0</v>
          </cell>
          <cell r="P153">
            <v>1</v>
          </cell>
        </row>
        <row r="154">
          <cell r="H154">
            <v>2010</v>
          </cell>
          <cell r="I154">
            <v>65000</v>
          </cell>
          <cell r="J154">
            <v>3250</v>
          </cell>
          <cell r="K154">
            <v>1300</v>
          </cell>
          <cell r="L154">
            <v>0</v>
          </cell>
          <cell r="P154">
            <v>5</v>
          </cell>
        </row>
        <row r="155">
          <cell r="H155">
            <v>2010</v>
          </cell>
          <cell r="I155">
            <v>82000</v>
          </cell>
          <cell r="J155">
            <v>9020</v>
          </cell>
          <cell r="K155">
            <v>1640</v>
          </cell>
          <cell r="L155">
            <v>0</v>
          </cell>
          <cell r="P155">
            <v>4</v>
          </cell>
        </row>
        <row r="156">
          <cell r="H156">
            <v>2010</v>
          </cell>
          <cell r="I156">
            <v>93000</v>
          </cell>
          <cell r="J156">
            <v>5580</v>
          </cell>
          <cell r="K156">
            <v>4650</v>
          </cell>
          <cell r="L156">
            <v>0</v>
          </cell>
          <cell r="P156">
            <v>9</v>
          </cell>
        </row>
        <row r="157">
          <cell r="H157">
            <v>2010</v>
          </cell>
          <cell r="I157">
            <v>55000</v>
          </cell>
          <cell r="J157">
            <v>4950</v>
          </cell>
          <cell r="K157">
            <v>550</v>
          </cell>
          <cell r="L157">
            <v>0</v>
          </cell>
          <cell r="P157">
            <v>0</v>
          </cell>
        </row>
        <row r="158">
          <cell r="H158">
            <v>2010</v>
          </cell>
          <cell r="I158">
            <v>50000</v>
          </cell>
          <cell r="J158">
            <v>5500</v>
          </cell>
          <cell r="K158">
            <v>2500</v>
          </cell>
          <cell r="L158">
            <v>0</v>
          </cell>
          <cell r="P158">
            <v>2</v>
          </cell>
        </row>
        <row r="159">
          <cell r="H159">
            <v>2010</v>
          </cell>
          <cell r="I159">
            <v>85000</v>
          </cell>
          <cell r="J159">
            <v>4250</v>
          </cell>
          <cell r="K159">
            <v>1700</v>
          </cell>
          <cell r="L159">
            <v>0</v>
          </cell>
          <cell r="P159">
            <v>9</v>
          </cell>
        </row>
        <row r="160">
          <cell r="H160">
            <v>2010</v>
          </cell>
          <cell r="I160">
            <v>54000</v>
          </cell>
          <cell r="J160">
            <v>2700</v>
          </cell>
          <cell r="K160">
            <v>1620</v>
          </cell>
          <cell r="L160">
            <v>0</v>
          </cell>
          <cell r="P160">
            <v>9</v>
          </cell>
        </row>
        <row r="161">
          <cell r="H161">
            <v>2010</v>
          </cell>
          <cell r="I161">
            <v>27500</v>
          </cell>
          <cell r="J161">
            <v>1925</v>
          </cell>
          <cell r="K161">
            <v>825</v>
          </cell>
          <cell r="L161">
            <v>0</v>
          </cell>
          <cell r="P161">
            <v>11</v>
          </cell>
        </row>
        <row r="162">
          <cell r="H162">
            <v>2010</v>
          </cell>
          <cell r="I162">
            <v>33000</v>
          </cell>
          <cell r="J162">
            <v>1650</v>
          </cell>
          <cell r="K162">
            <v>660</v>
          </cell>
          <cell r="L162">
            <v>0</v>
          </cell>
          <cell r="P162">
            <v>3</v>
          </cell>
        </row>
        <row r="163">
          <cell r="H163">
            <v>2010</v>
          </cell>
          <cell r="I163">
            <v>35000</v>
          </cell>
          <cell r="J163">
            <v>1750</v>
          </cell>
          <cell r="K163">
            <v>1750</v>
          </cell>
          <cell r="L163">
            <v>0</v>
          </cell>
          <cell r="P163">
            <v>9</v>
          </cell>
        </row>
        <row r="164">
          <cell r="H164">
            <v>2010</v>
          </cell>
          <cell r="I164">
            <v>72000</v>
          </cell>
          <cell r="J164">
            <v>5760</v>
          </cell>
          <cell r="K164">
            <v>3600</v>
          </cell>
          <cell r="L164">
            <v>0</v>
          </cell>
          <cell r="P164">
            <v>0</v>
          </cell>
        </row>
        <row r="165">
          <cell r="H165">
            <v>2010</v>
          </cell>
          <cell r="I165">
            <v>78000</v>
          </cell>
          <cell r="J165">
            <v>7020</v>
          </cell>
          <cell r="K165">
            <v>2340</v>
          </cell>
          <cell r="L165">
            <v>0</v>
          </cell>
          <cell r="P165">
            <v>0</v>
          </cell>
        </row>
        <row r="166">
          <cell r="H166">
            <v>2010</v>
          </cell>
          <cell r="I166">
            <v>130000</v>
          </cell>
          <cell r="J166">
            <v>14300</v>
          </cell>
          <cell r="K166">
            <v>5200</v>
          </cell>
          <cell r="L166">
            <v>0</v>
          </cell>
          <cell r="P166">
            <v>9</v>
          </cell>
        </row>
        <row r="167">
          <cell r="H167">
            <v>2010</v>
          </cell>
          <cell r="I167">
            <v>68000</v>
          </cell>
          <cell r="J167">
            <v>6120</v>
          </cell>
          <cell r="K167">
            <v>3400</v>
          </cell>
          <cell r="L167">
            <v>0</v>
          </cell>
          <cell r="P167">
            <v>2</v>
          </cell>
        </row>
        <row r="168">
          <cell r="H168">
            <v>2010</v>
          </cell>
          <cell r="I168">
            <v>65000</v>
          </cell>
          <cell r="J168">
            <v>7800</v>
          </cell>
          <cell r="K168">
            <v>2600</v>
          </cell>
          <cell r="L168">
            <v>0</v>
          </cell>
          <cell r="P168">
            <v>9</v>
          </cell>
        </row>
        <row r="169">
          <cell r="H169">
            <v>2010</v>
          </cell>
          <cell r="I169">
            <v>60000</v>
          </cell>
          <cell r="J169">
            <v>6600</v>
          </cell>
          <cell r="K169">
            <v>600</v>
          </cell>
          <cell r="L169">
            <v>0</v>
          </cell>
          <cell r="P169">
            <v>1</v>
          </cell>
        </row>
        <row r="170">
          <cell r="H170">
            <v>2010</v>
          </cell>
          <cell r="I170">
            <v>52000</v>
          </cell>
          <cell r="J170">
            <v>6240</v>
          </cell>
          <cell r="K170">
            <v>1560</v>
          </cell>
          <cell r="L170">
            <v>0</v>
          </cell>
          <cell r="P170">
            <v>5</v>
          </cell>
        </row>
        <row r="171">
          <cell r="H171">
            <v>2010</v>
          </cell>
          <cell r="I171">
            <v>78000</v>
          </cell>
          <cell r="J171">
            <v>4680</v>
          </cell>
          <cell r="K171">
            <v>0</v>
          </cell>
          <cell r="L171">
            <v>86000</v>
          </cell>
          <cell r="P171">
            <v>7</v>
          </cell>
        </row>
        <row r="172">
          <cell r="H172">
            <v>2010</v>
          </cell>
          <cell r="I172">
            <v>60000</v>
          </cell>
          <cell r="J172">
            <v>4200</v>
          </cell>
          <cell r="K172">
            <v>1200</v>
          </cell>
          <cell r="L172">
            <v>0</v>
          </cell>
          <cell r="P172">
            <v>0</v>
          </cell>
        </row>
        <row r="173">
          <cell r="H173">
            <v>2010</v>
          </cell>
          <cell r="I173">
            <v>85000</v>
          </cell>
          <cell r="J173">
            <v>10200</v>
          </cell>
          <cell r="K173">
            <v>0</v>
          </cell>
          <cell r="L173">
            <v>102000</v>
          </cell>
          <cell r="P173">
            <v>8</v>
          </cell>
        </row>
        <row r="174">
          <cell r="H174">
            <v>2010</v>
          </cell>
          <cell r="I174">
            <v>44000</v>
          </cell>
          <cell r="J174">
            <v>2640</v>
          </cell>
          <cell r="K174">
            <v>0</v>
          </cell>
          <cell r="L174">
            <v>0</v>
          </cell>
          <cell r="P174">
            <v>8</v>
          </cell>
        </row>
        <row r="175">
          <cell r="H175">
            <v>2010</v>
          </cell>
          <cell r="I175">
            <v>54000</v>
          </cell>
          <cell r="J175">
            <v>3240</v>
          </cell>
          <cell r="K175">
            <v>2160</v>
          </cell>
          <cell r="L175">
            <v>0</v>
          </cell>
          <cell r="P175">
            <v>3</v>
          </cell>
        </row>
        <row r="176">
          <cell r="H176">
            <v>2010</v>
          </cell>
          <cell r="I176">
            <v>45000</v>
          </cell>
          <cell r="J176">
            <v>2250</v>
          </cell>
          <cell r="K176">
            <v>900</v>
          </cell>
          <cell r="L176">
            <v>0</v>
          </cell>
          <cell r="P176">
            <v>8</v>
          </cell>
        </row>
        <row r="177">
          <cell r="H177">
            <v>2010</v>
          </cell>
          <cell r="I177">
            <v>62000</v>
          </cell>
          <cell r="J177">
            <v>3720</v>
          </cell>
          <cell r="K177">
            <v>620</v>
          </cell>
          <cell r="L177">
            <v>0</v>
          </cell>
          <cell r="P177">
            <v>11</v>
          </cell>
        </row>
        <row r="178">
          <cell r="H178">
            <v>2010</v>
          </cell>
          <cell r="I178">
            <v>27000</v>
          </cell>
          <cell r="J178">
            <v>2700</v>
          </cell>
          <cell r="K178">
            <v>0</v>
          </cell>
          <cell r="L178">
            <v>0</v>
          </cell>
          <cell r="P178">
            <v>7</v>
          </cell>
        </row>
        <row r="179">
          <cell r="H179">
            <v>2010</v>
          </cell>
          <cell r="I179">
            <v>48000</v>
          </cell>
          <cell r="J179">
            <v>2880</v>
          </cell>
          <cell r="K179">
            <v>480</v>
          </cell>
          <cell r="L179">
            <v>0</v>
          </cell>
          <cell r="P179">
            <v>5</v>
          </cell>
        </row>
        <row r="180">
          <cell r="H180">
            <v>2010</v>
          </cell>
          <cell r="I180">
            <v>73000</v>
          </cell>
          <cell r="J180">
            <v>8030</v>
          </cell>
          <cell r="K180">
            <v>0</v>
          </cell>
          <cell r="L180">
            <v>0</v>
          </cell>
          <cell r="P180">
            <v>3</v>
          </cell>
        </row>
        <row r="181">
          <cell r="H181">
            <v>2010</v>
          </cell>
          <cell r="I181">
            <v>77000</v>
          </cell>
          <cell r="J181">
            <v>6160</v>
          </cell>
          <cell r="K181">
            <v>3850</v>
          </cell>
          <cell r="L181">
            <v>0</v>
          </cell>
          <cell r="P181">
            <v>4</v>
          </cell>
        </row>
        <row r="182">
          <cell r="H182">
            <v>2010</v>
          </cell>
          <cell r="I182">
            <v>48000</v>
          </cell>
          <cell r="J182">
            <v>4800</v>
          </cell>
          <cell r="K182">
            <v>1440</v>
          </cell>
          <cell r="L182">
            <v>0</v>
          </cell>
          <cell r="P182">
            <v>2</v>
          </cell>
        </row>
        <row r="183">
          <cell r="H183">
            <v>2010</v>
          </cell>
          <cell r="I183">
            <v>87000</v>
          </cell>
          <cell r="J183">
            <v>7830</v>
          </cell>
          <cell r="K183">
            <v>1740</v>
          </cell>
          <cell r="L183">
            <v>0</v>
          </cell>
          <cell r="P183">
            <v>1</v>
          </cell>
        </row>
        <row r="184">
          <cell r="H184">
            <v>2010</v>
          </cell>
          <cell r="I184">
            <v>76000</v>
          </cell>
          <cell r="J184">
            <v>9120</v>
          </cell>
          <cell r="K184">
            <v>0</v>
          </cell>
          <cell r="L184">
            <v>0</v>
          </cell>
          <cell r="P184">
            <v>0</v>
          </cell>
        </row>
        <row r="185">
          <cell r="H185">
            <v>2010</v>
          </cell>
          <cell r="I185">
            <v>85000</v>
          </cell>
          <cell r="J185">
            <v>4250</v>
          </cell>
          <cell r="K185">
            <v>1700</v>
          </cell>
          <cell r="L185">
            <v>0</v>
          </cell>
          <cell r="P185">
            <v>0</v>
          </cell>
        </row>
        <row r="186">
          <cell r="H186">
            <v>2010</v>
          </cell>
          <cell r="I186">
            <v>62000</v>
          </cell>
          <cell r="J186">
            <v>4340</v>
          </cell>
          <cell r="K186">
            <v>1240</v>
          </cell>
          <cell r="L186">
            <v>0</v>
          </cell>
          <cell r="P186">
            <v>10</v>
          </cell>
        </row>
        <row r="187">
          <cell r="H187">
            <v>2010</v>
          </cell>
          <cell r="I187">
            <v>46000</v>
          </cell>
          <cell r="J187">
            <v>4140</v>
          </cell>
          <cell r="K187">
            <v>0</v>
          </cell>
          <cell r="L187">
            <v>15000</v>
          </cell>
          <cell r="P187">
            <v>8</v>
          </cell>
        </row>
        <row r="188">
          <cell r="H188">
            <v>2010</v>
          </cell>
          <cell r="I188">
            <v>72000</v>
          </cell>
          <cell r="J188">
            <v>3600</v>
          </cell>
          <cell r="K188">
            <v>1440</v>
          </cell>
          <cell r="L188">
            <v>0</v>
          </cell>
          <cell r="P188">
            <v>4</v>
          </cell>
        </row>
        <row r="189">
          <cell r="H189">
            <v>2010</v>
          </cell>
          <cell r="I189">
            <v>28000</v>
          </cell>
          <cell r="J189">
            <v>1960</v>
          </cell>
          <cell r="K189">
            <v>840</v>
          </cell>
          <cell r="L189">
            <v>0</v>
          </cell>
          <cell r="P189">
            <v>11</v>
          </cell>
        </row>
        <row r="190">
          <cell r="H190">
            <v>2010</v>
          </cell>
          <cell r="I190">
            <v>40000</v>
          </cell>
          <cell r="J190">
            <v>3200</v>
          </cell>
          <cell r="K190">
            <v>800</v>
          </cell>
          <cell r="L190">
            <v>0</v>
          </cell>
          <cell r="P190">
            <v>2</v>
          </cell>
        </row>
        <row r="191">
          <cell r="H191">
            <v>2010</v>
          </cell>
          <cell r="I191">
            <v>52000</v>
          </cell>
          <cell r="J191">
            <v>3120</v>
          </cell>
          <cell r="K191">
            <v>1040</v>
          </cell>
          <cell r="L191">
            <v>0</v>
          </cell>
          <cell r="P191">
            <v>4</v>
          </cell>
        </row>
        <row r="192">
          <cell r="H192">
            <v>2011</v>
          </cell>
          <cell r="I192">
            <v>110000</v>
          </cell>
          <cell r="J192">
            <v>6600</v>
          </cell>
          <cell r="K192">
            <v>2200</v>
          </cell>
          <cell r="L192">
            <v>0</v>
          </cell>
          <cell r="P192">
            <v>5</v>
          </cell>
        </row>
        <row r="193">
          <cell r="H193">
            <v>2011</v>
          </cell>
          <cell r="I193">
            <v>63220</v>
          </cell>
          <cell r="J193">
            <v>5057.6000000000004</v>
          </cell>
          <cell r="K193">
            <v>0</v>
          </cell>
          <cell r="L193">
            <v>86000</v>
          </cell>
          <cell r="P193">
            <v>9</v>
          </cell>
        </row>
        <row r="194">
          <cell r="H194">
            <v>2011</v>
          </cell>
          <cell r="I194">
            <v>71760</v>
          </cell>
          <cell r="J194">
            <v>7176</v>
          </cell>
          <cell r="K194">
            <v>1435.2</v>
          </cell>
          <cell r="L194">
            <v>0</v>
          </cell>
          <cell r="P194">
            <v>11</v>
          </cell>
        </row>
        <row r="195">
          <cell r="H195">
            <v>2011</v>
          </cell>
          <cell r="I195">
            <v>46200</v>
          </cell>
          <cell r="J195">
            <v>5082</v>
          </cell>
          <cell r="K195">
            <v>924</v>
          </cell>
          <cell r="L195">
            <v>0</v>
          </cell>
          <cell r="P195">
            <v>3</v>
          </cell>
        </row>
        <row r="196">
          <cell r="H196">
            <v>2011</v>
          </cell>
          <cell r="I196">
            <v>74900</v>
          </cell>
          <cell r="J196">
            <v>8988</v>
          </cell>
          <cell r="K196">
            <v>749</v>
          </cell>
          <cell r="L196">
            <v>0</v>
          </cell>
          <cell r="P196">
            <v>2</v>
          </cell>
        </row>
        <row r="197">
          <cell r="H197">
            <v>2011</v>
          </cell>
          <cell r="I197">
            <v>56160</v>
          </cell>
          <cell r="J197">
            <v>5054.3999999999996</v>
          </cell>
          <cell r="K197">
            <v>0</v>
          </cell>
          <cell r="L197">
            <v>115000</v>
          </cell>
          <cell r="P197">
            <v>3</v>
          </cell>
        </row>
        <row r="198">
          <cell r="H198">
            <v>2011</v>
          </cell>
          <cell r="I198">
            <v>46870</v>
          </cell>
          <cell r="J198">
            <v>2343.5</v>
          </cell>
          <cell r="K198">
            <v>0</v>
          </cell>
          <cell r="L198">
            <v>0</v>
          </cell>
          <cell r="P198">
            <v>5</v>
          </cell>
        </row>
        <row r="199">
          <cell r="H199">
            <v>2011</v>
          </cell>
          <cell r="I199">
            <v>52920</v>
          </cell>
          <cell r="J199">
            <v>6350.4</v>
          </cell>
          <cell r="K199">
            <v>0</v>
          </cell>
          <cell r="L199">
            <v>80000</v>
          </cell>
          <cell r="P199">
            <v>4</v>
          </cell>
        </row>
        <row r="200">
          <cell r="H200">
            <v>2011</v>
          </cell>
          <cell r="I200">
            <v>77760</v>
          </cell>
          <cell r="J200">
            <v>8553.6</v>
          </cell>
          <cell r="K200">
            <v>3888</v>
          </cell>
          <cell r="L200">
            <v>0</v>
          </cell>
          <cell r="P200">
            <v>10</v>
          </cell>
        </row>
        <row r="201">
          <cell r="H201">
            <v>2011</v>
          </cell>
          <cell r="I201">
            <v>81000</v>
          </cell>
          <cell r="J201">
            <v>4050</v>
          </cell>
          <cell r="K201">
            <v>4050</v>
          </cell>
          <cell r="L201">
            <v>0</v>
          </cell>
          <cell r="P201">
            <v>7</v>
          </cell>
        </row>
        <row r="202">
          <cell r="H202">
            <v>2011</v>
          </cell>
          <cell r="I202">
            <v>42900</v>
          </cell>
          <cell r="J202">
            <v>5148</v>
          </cell>
          <cell r="K202">
            <v>1716</v>
          </cell>
          <cell r="L202">
            <v>0</v>
          </cell>
          <cell r="P202">
            <v>7</v>
          </cell>
        </row>
        <row r="203">
          <cell r="H203">
            <v>2011</v>
          </cell>
          <cell r="I203">
            <v>74800</v>
          </cell>
          <cell r="J203">
            <v>7480</v>
          </cell>
          <cell r="K203">
            <v>0</v>
          </cell>
          <cell r="L203">
            <v>0</v>
          </cell>
          <cell r="P203">
            <v>6</v>
          </cell>
        </row>
        <row r="204">
          <cell r="H204">
            <v>2011</v>
          </cell>
          <cell r="I204">
            <v>77000</v>
          </cell>
          <cell r="J204">
            <v>9240</v>
          </cell>
          <cell r="K204">
            <v>3850</v>
          </cell>
          <cell r="L204">
            <v>0</v>
          </cell>
          <cell r="P204">
            <v>3</v>
          </cell>
        </row>
        <row r="205">
          <cell r="H205">
            <v>2011</v>
          </cell>
          <cell r="I205">
            <v>81750</v>
          </cell>
          <cell r="J205">
            <v>5722.5</v>
          </cell>
          <cell r="K205">
            <v>817.5</v>
          </cell>
          <cell r="L205">
            <v>0</v>
          </cell>
          <cell r="P205">
            <v>3</v>
          </cell>
        </row>
        <row r="206">
          <cell r="H206">
            <v>2011</v>
          </cell>
          <cell r="I206">
            <v>68250</v>
          </cell>
          <cell r="J206">
            <v>6142.5</v>
          </cell>
          <cell r="K206">
            <v>1365</v>
          </cell>
          <cell r="L206">
            <v>0</v>
          </cell>
          <cell r="P206">
            <v>9</v>
          </cell>
        </row>
        <row r="207">
          <cell r="H207">
            <v>2011</v>
          </cell>
          <cell r="I207">
            <v>90200</v>
          </cell>
          <cell r="J207">
            <v>4510</v>
          </cell>
          <cell r="K207">
            <v>2706</v>
          </cell>
          <cell r="L207">
            <v>0</v>
          </cell>
          <cell r="P207">
            <v>9</v>
          </cell>
        </row>
        <row r="208">
          <cell r="H208">
            <v>2011</v>
          </cell>
          <cell r="I208">
            <v>101370</v>
          </cell>
          <cell r="J208">
            <v>12164.4</v>
          </cell>
          <cell r="K208">
            <v>0</v>
          </cell>
          <cell r="L208">
            <v>0</v>
          </cell>
          <cell r="P208">
            <v>1</v>
          </cell>
        </row>
        <row r="209">
          <cell r="H209">
            <v>2011</v>
          </cell>
          <cell r="I209">
            <v>59400</v>
          </cell>
          <cell r="J209">
            <v>4752</v>
          </cell>
          <cell r="K209">
            <v>594</v>
          </cell>
          <cell r="L209">
            <v>0</v>
          </cell>
          <cell r="P209">
            <v>10</v>
          </cell>
        </row>
        <row r="210">
          <cell r="H210">
            <v>2011</v>
          </cell>
          <cell r="I210">
            <v>55500</v>
          </cell>
          <cell r="J210">
            <v>6105</v>
          </cell>
          <cell r="K210">
            <v>1110</v>
          </cell>
          <cell r="L210">
            <v>0</v>
          </cell>
          <cell r="P210">
            <v>4</v>
          </cell>
        </row>
        <row r="211">
          <cell r="H211">
            <v>2011</v>
          </cell>
          <cell r="I211">
            <v>90950</v>
          </cell>
          <cell r="J211">
            <v>4547.5</v>
          </cell>
          <cell r="K211">
            <v>0</v>
          </cell>
          <cell r="L211">
            <v>0</v>
          </cell>
          <cell r="P211">
            <v>1</v>
          </cell>
        </row>
        <row r="212">
          <cell r="H212">
            <v>2011</v>
          </cell>
          <cell r="I212">
            <v>56160</v>
          </cell>
          <cell r="J212">
            <v>4492.8</v>
          </cell>
          <cell r="K212">
            <v>1684.8</v>
          </cell>
          <cell r="L212">
            <v>0</v>
          </cell>
          <cell r="P212">
            <v>8</v>
          </cell>
        </row>
        <row r="213">
          <cell r="H213">
            <v>2011</v>
          </cell>
          <cell r="I213">
            <v>28600</v>
          </cell>
          <cell r="J213">
            <v>1430</v>
          </cell>
          <cell r="K213">
            <v>858</v>
          </cell>
          <cell r="L213">
            <v>0</v>
          </cell>
          <cell r="P213">
            <v>11</v>
          </cell>
        </row>
        <row r="214">
          <cell r="H214">
            <v>2011</v>
          </cell>
          <cell r="I214">
            <v>36630</v>
          </cell>
          <cell r="J214">
            <v>4395.6000000000004</v>
          </cell>
          <cell r="K214">
            <v>0</v>
          </cell>
          <cell r="L214">
            <v>0</v>
          </cell>
          <cell r="P214">
            <v>6</v>
          </cell>
        </row>
        <row r="215">
          <cell r="H215">
            <v>2011</v>
          </cell>
          <cell r="I215">
            <v>37450</v>
          </cell>
          <cell r="J215">
            <v>4494</v>
          </cell>
          <cell r="K215">
            <v>1872.5</v>
          </cell>
          <cell r="L215">
            <v>0</v>
          </cell>
          <cell r="P215">
            <v>5</v>
          </cell>
        </row>
        <row r="216">
          <cell r="H216">
            <v>2011</v>
          </cell>
          <cell r="I216">
            <v>76320</v>
          </cell>
          <cell r="J216">
            <v>5342.4</v>
          </cell>
          <cell r="K216">
            <v>3052.8</v>
          </cell>
          <cell r="L216">
            <v>0</v>
          </cell>
          <cell r="P216">
            <v>10</v>
          </cell>
        </row>
        <row r="217">
          <cell r="H217">
            <v>2011</v>
          </cell>
          <cell r="I217">
            <v>83460</v>
          </cell>
          <cell r="J217">
            <v>8346</v>
          </cell>
          <cell r="K217">
            <v>3338.4</v>
          </cell>
          <cell r="L217">
            <v>0</v>
          </cell>
          <cell r="P217">
            <v>1</v>
          </cell>
        </row>
        <row r="218">
          <cell r="H218">
            <v>2011</v>
          </cell>
          <cell r="I218">
            <v>141700</v>
          </cell>
          <cell r="J218">
            <v>7085</v>
          </cell>
          <cell r="K218">
            <v>2834</v>
          </cell>
          <cell r="L218">
            <v>0</v>
          </cell>
          <cell r="P218">
            <v>6</v>
          </cell>
        </row>
        <row r="219">
          <cell r="H219">
            <v>2011</v>
          </cell>
          <cell r="I219">
            <v>68250</v>
          </cell>
          <cell r="J219">
            <v>7507.5</v>
          </cell>
          <cell r="K219">
            <v>0</v>
          </cell>
          <cell r="L219">
            <v>0</v>
          </cell>
          <cell r="P219">
            <v>2</v>
          </cell>
        </row>
        <row r="220">
          <cell r="H220">
            <v>2011</v>
          </cell>
          <cell r="I220">
            <v>65400</v>
          </cell>
          <cell r="J220">
            <v>7848</v>
          </cell>
          <cell r="K220">
            <v>1308</v>
          </cell>
          <cell r="L220">
            <v>0</v>
          </cell>
          <cell r="P220">
            <v>9</v>
          </cell>
        </row>
        <row r="221">
          <cell r="H221">
            <v>2011</v>
          </cell>
          <cell r="I221">
            <v>55640</v>
          </cell>
          <cell r="J221">
            <v>2782</v>
          </cell>
          <cell r="K221">
            <v>1669.2</v>
          </cell>
          <cell r="L221">
            <v>0</v>
          </cell>
          <cell r="P221">
            <v>7</v>
          </cell>
        </row>
        <row r="222">
          <cell r="H222">
            <v>2011</v>
          </cell>
          <cell r="I222">
            <v>81900</v>
          </cell>
          <cell r="J222">
            <v>7371</v>
          </cell>
          <cell r="K222">
            <v>0</v>
          </cell>
          <cell r="L222">
            <v>122000</v>
          </cell>
          <cell r="P222">
            <v>4</v>
          </cell>
        </row>
        <row r="223">
          <cell r="H223">
            <v>2011</v>
          </cell>
          <cell r="I223">
            <v>64200</v>
          </cell>
          <cell r="J223">
            <v>3210</v>
          </cell>
          <cell r="K223">
            <v>0</v>
          </cell>
          <cell r="L223">
            <v>0</v>
          </cell>
          <cell r="P223">
            <v>1</v>
          </cell>
        </row>
        <row r="224">
          <cell r="H224">
            <v>2011</v>
          </cell>
          <cell r="I224">
            <v>89250</v>
          </cell>
          <cell r="J224">
            <v>4462.5</v>
          </cell>
          <cell r="K224">
            <v>0</v>
          </cell>
          <cell r="L224">
            <v>136000</v>
          </cell>
          <cell r="P224">
            <v>1</v>
          </cell>
        </row>
        <row r="225">
          <cell r="H225">
            <v>2011</v>
          </cell>
          <cell r="I225">
            <v>45760</v>
          </cell>
          <cell r="J225">
            <v>3203.2</v>
          </cell>
          <cell r="K225">
            <v>1372.8</v>
          </cell>
          <cell r="L225">
            <v>0</v>
          </cell>
          <cell r="P225">
            <v>0</v>
          </cell>
        </row>
        <row r="226">
          <cell r="H226">
            <v>2011</v>
          </cell>
          <cell r="I226">
            <v>58320</v>
          </cell>
          <cell r="J226">
            <v>4665.6000000000004</v>
          </cell>
          <cell r="K226">
            <v>2916</v>
          </cell>
          <cell r="L226">
            <v>0</v>
          </cell>
          <cell r="P226">
            <v>8</v>
          </cell>
        </row>
        <row r="227">
          <cell r="H227">
            <v>2011</v>
          </cell>
          <cell r="I227">
            <v>65720</v>
          </cell>
          <cell r="J227">
            <v>3943.2</v>
          </cell>
          <cell r="K227">
            <v>657.2</v>
          </cell>
          <cell r="L227">
            <v>0</v>
          </cell>
          <cell r="P227">
            <v>4</v>
          </cell>
        </row>
        <row r="228">
          <cell r="H228">
            <v>2011</v>
          </cell>
          <cell r="I228">
            <v>29430</v>
          </cell>
          <cell r="J228">
            <v>3237.3</v>
          </cell>
          <cell r="K228">
            <v>882.9</v>
          </cell>
          <cell r="L228">
            <v>0</v>
          </cell>
          <cell r="P228">
            <v>6</v>
          </cell>
        </row>
        <row r="229">
          <cell r="H229">
            <v>2011</v>
          </cell>
          <cell r="I229">
            <v>52320</v>
          </cell>
          <cell r="J229">
            <v>4708.8</v>
          </cell>
          <cell r="K229">
            <v>2092.8000000000002</v>
          </cell>
          <cell r="L229">
            <v>0</v>
          </cell>
          <cell r="P229">
            <v>3</v>
          </cell>
        </row>
        <row r="230">
          <cell r="H230">
            <v>2011</v>
          </cell>
          <cell r="I230">
            <v>75920</v>
          </cell>
          <cell r="J230">
            <v>9110.4</v>
          </cell>
          <cell r="K230">
            <v>2277.6</v>
          </cell>
          <cell r="L230">
            <v>0</v>
          </cell>
          <cell r="P230">
            <v>4</v>
          </cell>
        </row>
        <row r="231">
          <cell r="H231">
            <v>2011</v>
          </cell>
          <cell r="I231">
            <v>84700</v>
          </cell>
          <cell r="J231">
            <v>9317</v>
          </cell>
          <cell r="K231">
            <v>1694</v>
          </cell>
          <cell r="L231">
            <v>0</v>
          </cell>
          <cell r="P231">
            <v>5</v>
          </cell>
        </row>
        <row r="232">
          <cell r="H232">
            <v>2011</v>
          </cell>
          <cell r="I232">
            <v>51360</v>
          </cell>
          <cell r="J232">
            <v>3595.2</v>
          </cell>
          <cell r="K232">
            <v>2568</v>
          </cell>
          <cell r="L232">
            <v>0</v>
          </cell>
          <cell r="P232">
            <v>2</v>
          </cell>
        </row>
        <row r="233">
          <cell r="H233">
            <v>2011</v>
          </cell>
          <cell r="I233">
            <v>91350</v>
          </cell>
          <cell r="J233">
            <v>7308</v>
          </cell>
          <cell r="K233">
            <v>913.5</v>
          </cell>
          <cell r="L233">
            <v>0</v>
          </cell>
          <cell r="P233">
            <v>5</v>
          </cell>
        </row>
        <row r="234">
          <cell r="H234">
            <v>2011</v>
          </cell>
          <cell r="I234">
            <v>80560</v>
          </cell>
          <cell r="J234">
            <v>9667.2000000000007</v>
          </cell>
          <cell r="K234">
            <v>4028</v>
          </cell>
          <cell r="L234">
            <v>0</v>
          </cell>
          <cell r="P234">
            <v>10</v>
          </cell>
        </row>
        <row r="235">
          <cell r="H235">
            <v>2011</v>
          </cell>
          <cell r="I235">
            <v>92650</v>
          </cell>
          <cell r="J235">
            <v>8338.5</v>
          </cell>
          <cell r="K235">
            <v>1853</v>
          </cell>
          <cell r="L235">
            <v>0</v>
          </cell>
          <cell r="P235">
            <v>1</v>
          </cell>
        </row>
        <row r="236">
          <cell r="H236">
            <v>2011</v>
          </cell>
          <cell r="I236">
            <v>65720</v>
          </cell>
          <cell r="J236">
            <v>4600.3999999999996</v>
          </cell>
          <cell r="K236">
            <v>657.2</v>
          </cell>
          <cell r="L236">
            <v>0</v>
          </cell>
          <cell r="P236">
            <v>4</v>
          </cell>
        </row>
        <row r="237">
          <cell r="H237">
            <v>2011</v>
          </cell>
          <cell r="I237">
            <v>51060</v>
          </cell>
          <cell r="J237">
            <v>3574.2</v>
          </cell>
          <cell r="K237">
            <v>0</v>
          </cell>
          <cell r="L237">
            <v>79000</v>
          </cell>
          <cell r="P237">
            <v>8</v>
          </cell>
        </row>
        <row r="238">
          <cell r="H238">
            <v>2011</v>
          </cell>
          <cell r="I238">
            <v>75600</v>
          </cell>
          <cell r="J238">
            <v>3780</v>
          </cell>
          <cell r="K238">
            <v>1512</v>
          </cell>
          <cell r="L238">
            <v>0</v>
          </cell>
          <cell r="P238">
            <v>5</v>
          </cell>
        </row>
        <row r="239">
          <cell r="H239">
            <v>2011</v>
          </cell>
          <cell r="I239">
            <v>29680</v>
          </cell>
          <cell r="J239">
            <v>1780.8</v>
          </cell>
          <cell r="K239">
            <v>890.4</v>
          </cell>
          <cell r="L239">
            <v>0</v>
          </cell>
          <cell r="P239">
            <v>7</v>
          </cell>
        </row>
        <row r="240">
          <cell r="H240">
            <v>2011</v>
          </cell>
          <cell r="I240">
            <v>41600</v>
          </cell>
          <cell r="J240">
            <v>4160</v>
          </cell>
          <cell r="K240">
            <v>0</v>
          </cell>
          <cell r="L240">
            <v>0</v>
          </cell>
          <cell r="P240">
            <v>11</v>
          </cell>
        </row>
        <row r="241">
          <cell r="H241">
            <v>2011</v>
          </cell>
          <cell r="I241">
            <v>54080</v>
          </cell>
          <cell r="J241">
            <v>4867.2</v>
          </cell>
          <cell r="K241">
            <v>2163.1999999999998</v>
          </cell>
          <cell r="L241">
            <v>0</v>
          </cell>
          <cell r="P241">
            <v>5</v>
          </cell>
        </row>
        <row r="242">
          <cell r="H242">
            <v>2011</v>
          </cell>
          <cell r="I242">
            <v>35000</v>
          </cell>
          <cell r="J242">
            <v>2100</v>
          </cell>
          <cell r="K242">
            <v>350</v>
          </cell>
          <cell r="L242">
            <v>0</v>
          </cell>
          <cell r="P242">
            <v>6</v>
          </cell>
        </row>
        <row r="243">
          <cell r="H243">
            <v>2011</v>
          </cell>
          <cell r="I243">
            <v>85000</v>
          </cell>
          <cell r="J243">
            <v>7650</v>
          </cell>
          <cell r="K243">
            <v>0</v>
          </cell>
          <cell r="L243">
            <v>0</v>
          </cell>
          <cell r="P243">
            <v>7</v>
          </cell>
        </row>
        <row r="244">
          <cell r="H244">
            <v>2011</v>
          </cell>
          <cell r="I244">
            <v>54000</v>
          </cell>
          <cell r="J244">
            <v>3780</v>
          </cell>
          <cell r="K244">
            <v>2700</v>
          </cell>
          <cell r="L244">
            <v>0</v>
          </cell>
          <cell r="P244">
            <v>2</v>
          </cell>
        </row>
        <row r="245">
          <cell r="H245">
            <v>2011</v>
          </cell>
          <cell r="I245">
            <v>27000</v>
          </cell>
          <cell r="J245">
            <v>2700</v>
          </cell>
          <cell r="K245">
            <v>1350</v>
          </cell>
          <cell r="L245">
            <v>0</v>
          </cell>
          <cell r="P245">
            <v>6</v>
          </cell>
        </row>
        <row r="246">
          <cell r="H246">
            <v>2011</v>
          </cell>
          <cell r="I246">
            <v>35000</v>
          </cell>
          <cell r="J246">
            <v>3850</v>
          </cell>
          <cell r="K246">
            <v>0</v>
          </cell>
          <cell r="L246">
            <v>25000</v>
          </cell>
          <cell r="P246">
            <v>3</v>
          </cell>
        </row>
        <row r="247">
          <cell r="H247">
            <v>2011</v>
          </cell>
          <cell r="I247">
            <v>65000</v>
          </cell>
          <cell r="J247">
            <v>4550</v>
          </cell>
          <cell r="K247">
            <v>1300</v>
          </cell>
          <cell r="L247">
            <v>0</v>
          </cell>
          <cell r="P247">
            <v>9</v>
          </cell>
        </row>
        <row r="248">
          <cell r="H248">
            <v>2011</v>
          </cell>
          <cell r="I248">
            <v>85000</v>
          </cell>
          <cell r="J248">
            <v>7650</v>
          </cell>
          <cell r="K248">
            <v>1700</v>
          </cell>
          <cell r="L248">
            <v>0</v>
          </cell>
          <cell r="P248">
            <v>11</v>
          </cell>
        </row>
        <row r="249">
          <cell r="H249">
            <v>2011</v>
          </cell>
          <cell r="I249">
            <v>44000</v>
          </cell>
          <cell r="J249">
            <v>3520</v>
          </cell>
          <cell r="K249">
            <v>440</v>
          </cell>
          <cell r="L249">
            <v>0</v>
          </cell>
          <cell r="P249">
            <v>8</v>
          </cell>
        </row>
        <row r="250">
          <cell r="H250">
            <v>2011</v>
          </cell>
          <cell r="I250">
            <v>96000</v>
          </cell>
          <cell r="J250">
            <v>6720</v>
          </cell>
          <cell r="K250">
            <v>960</v>
          </cell>
          <cell r="L250">
            <v>0</v>
          </cell>
          <cell r="P250">
            <v>7</v>
          </cell>
        </row>
        <row r="251">
          <cell r="H251">
            <v>2011</v>
          </cell>
          <cell r="I251">
            <v>119000</v>
          </cell>
          <cell r="J251">
            <v>5950</v>
          </cell>
          <cell r="K251">
            <v>3570</v>
          </cell>
          <cell r="L251">
            <v>0</v>
          </cell>
          <cell r="P251">
            <v>9</v>
          </cell>
        </row>
        <row r="252">
          <cell r="H252">
            <v>2011</v>
          </cell>
          <cell r="I252">
            <v>67000</v>
          </cell>
          <cell r="J252">
            <v>6700</v>
          </cell>
          <cell r="K252">
            <v>3350</v>
          </cell>
          <cell r="L252">
            <v>0</v>
          </cell>
          <cell r="P252">
            <v>9</v>
          </cell>
        </row>
        <row r="253">
          <cell r="H253">
            <v>2012</v>
          </cell>
          <cell r="I253">
            <v>70806</v>
          </cell>
          <cell r="J253">
            <v>7080.6</v>
          </cell>
          <cell r="K253">
            <v>0</v>
          </cell>
          <cell r="L253">
            <v>115000</v>
          </cell>
          <cell r="P253">
            <v>9</v>
          </cell>
        </row>
        <row r="254">
          <cell r="H254">
            <v>2012</v>
          </cell>
          <cell r="I254">
            <v>48972</v>
          </cell>
          <cell r="J254">
            <v>2448.6</v>
          </cell>
          <cell r="K254">
            <v>0</v>
          </cell>
          <cell r="L254">
            <v>0</v>
          </cell>
          <cell r="P254">
            <v>8</v>
          </cell>
        </row>
        <row r="255">
          <cell r="H255">
            <v>2012</v>
          </cell>
          <cell r="I255">
            <v>80892</v>
          </cell>
          <cell r="J255">
            <v>8898.1200000000008</v>
          </cell>
          <cell r="K255">
            <v>3235.68</v>
          </cell>
          <cell r="L255">
            <v>0</v>
          </cell>
          <cell r="P255">
            <v>11</v>
          </cell>
        </row>
        <row r="256">
          <cell r="H256">
            <v>2012</v>
          </cell>
          <cell r="I256">
            <v>62899</v>
          </cell>
          <cell r="J256">
            <v>7547.88</v>
          </cell>
          <cell r="K256">
            <v>0</v>
          </cell>
          <cell r="L256">
            <v>98000</v>
          </cell>
          <cell r="P256">
            <v>10</v>
          </cell>
        </row>
        <row r="257">
          <cell r="H257">
            <v>2012</v>
          </cell>
          <cell r="I257">
            <v>49682</v>
          </cell>
          <cell r="J257">
            <v>5961.84</v>
          </cell>
          <cell r="K257">
            <v>2484.1</v>
          </cell>
          <cell r="L257">
            <v>0</v>
          </cell>
          <cell r="P257">
            <v>3</v>
          </cell>
        </row>
        <row r="258">
          <cell r="H258">
            <v>2012</v>
          </cell>
          <cell r="I258">
            <v>54508</v>
          </cell>
          <cell r="J258">
            <v>3270.48</v>
          </cell>
          <cell r="K258">
            <v>0</v>
          </cell>
          <cell r="L258">
            <v>105000</v>
          </cell>
          <cell r="P258">
            <v>3</v>
          </cell>
        </row>
        <row r="259">
          <cell r="H259">
            <v>2012</v>
          </cell>
          <cell r="I259">
            <v>85536</v>
          </cell>
          <cell r="J259">
            <v>4276.8</v>
          </cell>
          <cell r="K259">
            <v>1710.72</v>
          </cell>
          <cell r="L259">
            <v>0</v>
          </cell>
          <cell r="P259">
            <v>6</v>
          </cell>
        </row>
        <row r="260">
          <cell r="H260">
            <v>2012</v>
          </cell>
          <cell r="I260">
            <v>87480</v>
          </cell>
          <cell r="J260">
            <v>4374</v>
          </cell>
          <cell r="K260">
            <v>4374</v>
          </cell>
          <cell r="L260">
            <v>0</v>
          </cell>
          <cell r="P260">
            <v>11</v>
          </cell>
        </row>
        <row r="261">
          <cell r="H261">
            <v>2012</v>
          </cell>
          <cell r="I261">
            <v>46332</v>
          </cell>
          <cell r="J261">
            <v>4633.2</v>
          </cell>
          <cell r="K261">
            <v>0</v>
          </cell>
          <cell r="L261">
            <v>0</v>
          </cell>
          <cell r="P261">
            <v>6</v>
          </cell>
        </row>
        <row r="262">
          <cell r="H262">
            <v>2012</v>
          </cell>
          <cell r="I262">
            <v>80784</v>
          </cell>
          <cell r="J262">
            <v>6462.72</v>
          </cell>
          <cell r="K262">
            <v>3231.36</v>
          </cell>
          <cell r="L262">
            <v>0</v>
          </cell>
          <cell r="P262">
            <v>11</v>
          </cell>
        </row>
        <row r="263">
          <cell r="H263">
            <v>2012</v>
          </cell>
          <cell r="I263">
            <v>80850</v>
          </cell>
          <cell r="J263">
            <v>8893.5</v>
          </cell>
          <cell r="K263">
            <v>4042.5</v>
          </cell>
          <cell r="L263">
            <v>0</v>
          </cell>
          <cell r="P263">
            <v>4</v>
          </cell>
        </row>
        <row r="264">
          <cell r="H264">
            <v>2012</v>
          </cell>
          <cell r="I264">
            <v>85020</v>
          </cell>
          <cell r="J264">
            <v>10202.4</v>
          </cell>
          <cell r="K264">
            <v>2550.6</v>
          </cell>
          <cell r="L264">
            <v>0</v>
          </cell>
          <cell r="P264">
            <v>4</v>
          </cell>
        </row>
        <row r="265">
          <cell r="H265">
            <v>2012</v>
          </cell>
          <cell r="I265">
            <v>75758</v>
          </cell>
          <cell r="J265">
            <v>6818.22</v>
          </cell>
          <cell r="K265">
            <v>757.58</v>
          </cell>
          <cell r="L265">
            <v>0</v>
          </cell>
          <cell r="P265">
            <v>11</v>
          </cell>
        </row>
        <row r="266">
          <cell r="H266">
            <v>2012</v>
          </cell>
          <cell r="I266">
            <v>92906</v>
          </cell>
          <cell r="J266">
            <v>9290.6</v>
          </cell>
          <cell r="K266">
            <v>929.06</v>
          </cell>
          <cell r="L266">
            <v>0</v>
          </cell>
          <cell r="P266">
            <v>8</v>
          </cell>
        </row>
        <row r="267">
          <cell r="H267">
            <v>2012</v>
          </cell>
          <cell r="I267">
            <v>107452</v>
          </cell>
          <cell r="J267">
            <v>11819.72</v>
          </cell>
          <cell r="K267">
            <v>2149.04</v>
          </cell>
          <cell r="L267">
            <v>0</v>
          </cell>
          <cell r="P267">
            <v>11</v>
          </cell>
        </row>
        <row r="268">
          <cell r="H268">
            <v>2012</v>
          </cell>
          <cell r="I268">
            <v>64746</v>
          </cell>
          <cell r="J268">
            <v>3237.3</v>
          </cell>
          <cell r="K268">
            <v>0</v>
          </cell>
          <cell r="L268">
            <v>0</v>
          </cell>
          <cell r="P268">
            <v>8</v>
          </cell>
        </row>
        <row r="269">
          <cell r="H269">
            <v>2012</v>
          </cell>
          <cell r="I269">
            <v>57720</v>
          </cell>
          <cell r="J269">
            <v>5772</v>
          </cell>
          <cell r="K269">
            <v>2308.8000000000002</v>
          </cell>
          <cell r="L269">
            <v>0</v>
          </cell>
          <cell r="P269">
            <v>7</v>
          </cell>
        </row>
        <row r="270">
          <cell r="H270">
            <v>2012</v>
          </cell>
          <cell r="I270">
            <v>99136</v>
          </cell>
          <cell r="J270">
            <v>4956.8</v>
          </cell>
          <cell r="K270">
            <v>0</v>
          </cell>
          <cell r="L270">
            <v>0</v>
          </cell>
          <cell r="P270">
            <v>4</v>
          </cell>
        </row>
        <row r="271">
          <cell r="H271">
            <v>2012</v>
          </cell>
          <cell r="I271">
            <v>58968</v>
          </cell>
          <cell r="J271">
            <v>4717.4399999999996</v>
          </cell>
          <cell r="K271">
            <v>2358.7199999999998</v>
          </cell>
          <cell r="L271">
            <v>0</v>
          </cell>
          <cell r="P271">
            <v>8</v>
          </cell>
        </row>
        <row r="272">
          <cell r="H272">
            <v>2012</v>
          </cell>
          <cell r="I272">
            <v>32032</v>
          </cell>
          <cell r="J272">
            <v>1921.92</v>
          </cell>
          <cell r="K272">
            <v>1601.6</v>
          </cell>
          <cell r="L272">
            <v>0</v>
          </cell>
          <cell r="P272">
            <v>6</v>
          </cell>
        </row>
        <row r="273">
          <cell r="H273">
            <v>2012</v>
          </cell>
          <cell r="I273">
            <v>38828</v>
          </cell>
          <cell r="J273">
            <v>3494.52</v>
          </cell>
          <cell r="K273">
            <v>388.28</v>
          </cell>
          <cell r="L273">
            <v>0</v>
          </cell>
          <cell r="P273">
            <v>7</v>
          </cell>
        </row>
        <row r="274">
          <cell r="H274">
            <v>2012</v>
          </cell>
          <cell r="I274">
            <v>81662</v>
          </cell>
          <cell r="J274">
            <v>7349.58</v>
          </cell>
          <cell r="K274">
            <v>816.62</v>
          </cell>
          <cell r="L274">
            <v>0</v>
          </cell>
          <cell r="P274">
            <v>0</v>
          </cell>
        </row>
        <row r="275">
          <cell r="H275">
            <v>2012</v>
          </cell>
          <cell r="I275">
            <v>87633</v>
          </cell>
          <cell r="J275">
            <v>10515.96</v>
          </cell>
          <cell r="K275">
            <v>3505.32</v>
          </cell>
          <cell r="L275">
            <v>0</v>
          </cell>
          <cell r="P275">
            <v>11</v>
          </cell>
        </row>
        <row r="276">
          <cell r="H276">
            <v>2012</v>
          </cell>
          <cell r="I276">
            <v>153036</v>
          </cell>
          <cell r="J276">
            <v>7651.8</v>
          </cell>
          <cell r="K276">
            <v>7651.8</v>
          </cell>
          <cell r="L276">
            <v>0</v>
          </cell>
          <cell r="P276">
            <v>3</v>
          </cell>
        </row>
        <row r="277">
          <cell r="H277">
            <v>2012</v>
          </cell>
          <cell r="I277">
            <v>75075</v>
          </cell>
          <cell r="J277">
            <v>4504.5</v>
          </cell>
          <cell r="K277">
            <v>750.75</v>
          </cell>
          <cell r="L277">
            <v>0</v>
          </cell>
          <cell r="P277">
            <v>1</v>
          </cell>
        </row>
        <row r="278">
          <cell r="H278">
            <v>2012</v>
          </cell>
          <cell r="I278">
            <v>70632</v>
          </cell>
          <cell r="J278">
            <v>5650.56</v>
          </cell>
          <cell r="K278">
            <v>2118.96</v>
          </cell>
          <cell r="L278">
            <v>0</v>
          </cell>
          <cell r="P278">
            <v>0</v>
          </cell>
        </row>
        <row r="279">
          <cell r="H279">
            <v>2012</v>
          </cell>
          <cell r="I279">
            <v>60091</v>
          </cell>
          <cell r="J279">
            <v>4206.37</v>
          </cell>
          <cell r="K279">
            <v>2403.64</v>
          </cell>
          <cell r="L279">
            <v>0</v>
          </cell>
          <cell r="P279">
            <v>7</v>
          </cell>
        </row>
        <row r="280">
          <cell r="H280">
            <v>2012</v>
          </cell>
          <cell r="I280">
            <v>90090</v>
          </cell>
          <cell r="J280">
            <v>8108.1</v>
          </cell>
          <cell r="K280">
            <v>0</v>
          </cell>
          <cell r="L280">
            <v>135000</v>
          </cell>
          <cell r="P280">
            <v>7</v>
          </cell>
        </row>
        <row r="281">
          <cell r="H281">
            <v>2012</v>
          </cell>
          <cell r="I281">
            <v>69336</v>
          </cell>
          <cell r="J281">
            <v>7626.96</v>
          </cell>
          <cell r="K281">
            <v>2773.44</v>
          </cell>
          <cell r="L281">
            <v>0</v>
          </cell>
          <cell r="P281">
            <v>6</v>
          </cell>
        </row>
        <row r="282">
          <cell r="H282">
            <v>2012</v>
          </cell>
          <cell r="I282">
            <v>92820</v>
          </cell>
          <cell r="J282">
            <v>9282</v>
          </cell>
          <cell r="K282">
            <v>0</v>
          </cell>
          <cell r="L282">
            <v>140000</v>
          </cell>
          <cell r="P282">
            <v>9</v>
          </cell>
        </row>
        <row r="283">
          <cell r="H283">
            <v>2012</v>
          </cell>
          <cell r="I283">
            <v>51251</v>
          </cell>
          <cell r="J283">
            <v>3075.06</v>
          </cell>
          <cell r="K283">
            <v>2562.5500000000002</v>
          </cell>
          <cell r="L283">
            <v>0</v>
          </cell>
          <cell r="P283">
            <v>8</v>
          </cell>
        </row>
        <row r="284">
          <cell r="H284">
            <v>2012</v>
          </cell>
          <cell r="I284">
            <v>62402</v>
          </cell>
          <cell r="J284">
            <v>6240.2</v>
          </cell>
          <cell r="K284">
            <v>3120.1</v>
          </cell>
          <cell r="L284">
            <v>0</v>
          </cell>
          <cell r="P284">
            <v>2</v>
          </cell>
        </row>
        <row r="285">
          <cell r="H285">
            <v>2012</v>
          </cell>
          <cell r="I285">
            <v>70978</v>
          </cell>
          <cell r="J285">
            <v>7807.58</v>
          </cell>
          <cell r="K285">
            <v>0</v>
          </cell>
          <cell r="L285">
            <v>0</v>
          </cell>
          <cell r="P285">
            <v>10</v>
          </cell>
        </row>
        <row r="286">
          <cell r="H286">
            <v>2012</v>
          </cell>
          <cell r="I286">
            <v>31784</v>
          </cell>
          <cell r="J286">
            <v>2860.56</v>
          </cell>
          <cell r="K286">
            <v>317.83999999999997</v>
          </cell>
          <cell r="L286">
            <v>0</v>
          </cell>
          <cell r="P286">
            <v>2</v>
          </cell>
        </row>
        <row r="287">
          <cell r="H287">
            <v>2012</v>
          </cell>
          <cell r="I287">
            <v>58598</v>
          </cell>
          <cell r="J287">
            <v>7031.76</v>
          </cell>
          <cell r="K287">
            <v>0</v>
          </cell>
          <cell r="L287">
            <v>0</v>
          </cell>
          <cell r="P287">
            <v>1</v>
          </cell>
        </row>
        <row r="288">
          <cell r="H288">
            <v>2012</v>
          </cell>
          <cell r="I288">
            <v>80475</v>
          </cell>
          <cell r="J288">
            <v>9657</v>
          </cell>
          <cell r="K288">
            <v>3219</v>
          </cell>
          <cell r="L288">
            <v>0</v>
          </cell>
          <cell r="P288">
            <v>1</v>
          </cell>
        </row>
        <row r="289">
          <cell r="H289">
            <v>2012</v>
          </cell>
          <cell r="I289">
            <v>89782</v>
          </cell>
          <cell r="J289">
            <v>9876.02</v>
          </cell>
          <cell r="K289">
            <v>897.82</v>
          </cell>
          <cell r="L289">
            <v>0</v>
          </cell>
          <cell r="P289">
            <v>1</v>
          </cell>
        </row>
        <row r="290">
          <cell r="H290">
            <v>2012</v>
          </cell>
          <cell r="I290">
            <v>55469</v>
          </cell>
          <cell r="J290">
            <v>3328.14</v>
          </cell>
          <cell r="K290">
            <v>2773.45</v>
          </cell>
          <cell r="L290">
            <v>0</v>
          </cell>
          <cell r="P290">
            <v>1</v>
          </cell>
        </row>
        <row r="291">
          <cell r="H291">
            <v>2012</v>
          </cell>
          <cell r="I291">
            <v>102312</v>
          </cell>
          <cell r="J291">
            <v>7161.84</v>
          </cell>
          <cell r="K291">
            <v>4092.48</v>
          </cell>
          <cell r="L291">
            <v>0</v>
          </cell>
          <cell r="P291">
            <v>6</v>
          </cell>
        </row>
        <row r="292">
          <cell r="H292">
            <v>2012</v>
          </cell>
          <cell r="I292">
            <v>87005</v>
          </cell>
          <cell r="J292">
            <v>7830.45</v>
          </cell>
          <cell r="K292">
            <v>4350.25</v>
          </cell>
          <cell r="L292">
            <v>0</v>
          </cell>
          <cell r="P292">
            <v>7</v>
          </cell>
        </row>
        <row r="293">
          <cell r="H293">
            <v>2012</v>
          </cell>
          <cell r="I293">
            <v>71635</v>
          </cell>
          <cell r="J293">
            <v>3581.75</v>
          </cell>
          <cell r="K293">
            <v>0</v>
          </cell>
          <cell r="L293">
            <v>0</v>
          </cell>
          <cell r="P293">
            <v>0</v>
          </cell>
        </row>
        <row r="294">
          <cell r="H294">
            <v>2012</v>
          </cell>
          <cell r="I294">
            <v>54634</v>
          </cell>
          <cell r="J294">
            <v>3824.38</v>
          </cell>
          <cell r="K294">
            <v>0</v>
          </cell>
          <cell r="L294">
            <v>90000</v>
          </cell>
          <cell r="P294">
            <v>4</v>
          </cell>
        </row>
        <row r="295">
          <cell r="H295">
            <v>2012</v>
          </cell>
          <cell r="I295">
            <v>81648</v>
          </cell>
          <cell r="J295">
            <v>4082.4</v>
          </cell>
          <cell r="K295">
            <v>3265.92</v>
          </cell>
          <cell r="L295">
            <v>0</v>
          </cell>
          <cell r="P295">
            <v>3</v>
          </cell>
        </row>
        <row r="296">
          <cell r="H296">
            <v>2012</v>
          </cell>
          <cell r="I296">
            <v>30570</v>
          </cell>
          <cell r="J296">
            <v>1834.2</v>
          </cell>
          <cell r="K296">
            <v>1528.5</v>
          </cell>
          <cell r="L296">
            <v>0</v>
          </cell>
          <cell r="P296">
            <v>7</v>
          </cell>
        </row>
        <row r="297">
          <cell r="H297">
            <v>2012</v>
          </cell>
          <cell r="I297">
            <v>43680</v>
          </cell>
          <cell r="J297">
            <v>3494.4</v>
          </cell>
          <cell r="K297">
            <v>2184</v>
          </cell>
          <cell r="L297">
            <v>0</v>
          </cell>
          <cell r="P297">
            <v>5</v>
          </cell>
        </row>
        <row r="298">
          <cell r="H298">
            <v>2012</v>
          </cell>
          <cell r="I298">
            <v>57866</v>
          </cell>
          <cell r="J298">
            <v>5207.9399999999996</v>
          </cell>
          <cell r="K298">
            <v>578.66</v>
          </cell>
          <cell r="L298">
            <v>0</v>
          </cell>
          <cell r="P298">
            <v>6</v>
          </cell>
        </row>
        <row r="299">
          <cell r="H299">
            <v>2012</v>
          </cell>
          <cell r="I299">
            <v>38150</v>
          </cell>
          <cell r="J299">
            <v>2670.5</v>
          </cell>
          <cell r="K299">
            <v>763</v>
          </cell>
          <cell r="L299">
            <v>0</v>
          </cell>
          <cell r="P299">
            <v>1</v>
          </cell>
        </row>
        <row r="300">
          <cell r="H300">
            <v>2012</v>
          </cell>
          <cell r="I300">
            <v>89250</v>
          </cell>
          <cell r="J300">
            <v>8032.5</v>
          </cell>
          <cell r="K300">
            <v>2677.5</v>
          </cell>
          <cell r="L300">
            <v>0</v>
          </cell>
          <cell r="P300">
            <v>10</v>
          </cell>
        </row>
        <row r="301">
          <cell r="H301">
            <v>2012</v>
          </cell>
          <cell r="I301">
            <v>56160</v>
          </cell>
          <cell r="J301">
            <v>3931.2</v>
          </cell>
          <cell r="K301">
            <v>0</v>
          </cell>
          <cell r="L301">
            <v>0</v>
          </cell>
          <cell r="P301">
            <v>2</v>
          </cell>
        </row>
        <row r="302">
          <cell r="H302">
            <v>2012</v>
          </cell>
          <cell r="I302">
            <v>29430</v>
          </cell>
          <cell r="J302">
            <v>2354.4</v>
          </cell>
          <cell r="K302">
            <v>0</v>
          </cell>
          <cell r="L302">
            <v>0</v>
          </cell>
          <cell r="P302">
            <v>6</v>
          </cell>
        </row>
        <row r="303">
          <cell r="H303">
            <v>2012</v>
          </cell>
          <cell r="I303">
            <v>39200</v>
          </cell>
          <cell r="J303">
            <v>2352</v>
          </cell>
          <cell r="K303">
            <v>0</v>
          </cell>
          <cell r="L303">
            <v>76000</v>
          </cell>
          <cell r="P303">
            <v>11</v>
          </cell>
        </row>
        <row r="304">
          <cell r="H304">
            <v>2012</v>
          </cell>
          <cell r="I304">
            <v>68900</v>
          </cell>
          <cell r="J304">
            <v>4823</v>
          </cell>
          <cell r="K304">
            <v>0</v>
          </cell>
          <cell r="L304">
            <v>0</v>
          </cell>
          <cell r="P304">
            <v>0</v>
          </cell>
        </row>
        <row r="305">
          <cell r="H305">
            <v>2012</v>
          </cell>
          <cell r="I305">
            <v>87550</v>
          </cell>
          <cell r="J305">
            <v>8755</v>
          </cell>
          <cell r="K305">
            <v>1751</v>
          </cell>
          <cell r="L305">
            <v>0</v>
          </cell>
          <cell r="P305">
            <v>11</v>
          </cell>
        </row>
        <row r="306">
          <cell r="H306">
            <v>2012</v>
          </cell>
          <cell r="I306">
            <v>47080</v>
          </cell>
          <cell r="J306">
            <v>5649.6</v>
          </cell>
          <cell r="K306">
            <v>941.6</v>
          </cell>
          <cell r="L306">
            <v>0</v>
          </cell>
          <cell r="P306">
            <v>9</v>
          </cell>
        </row>
        <row r="307">
          <cell r="H307">
            <v>2012</v>
          </cell>
          <cell r="I307">
            <v>107520</v>
          </cell>
          <cell r="J307">
            <v>8601.6</v>
          </cell>
          <cell r="K307">
            <v>1075.2</v>
          </cell>
          <cell r="L307">
            <v>0</v>
          </cell>
          <cell r="P307">
            <v>4</v>
          </cell>
        </row>
        <row r="308">
          <cell r="H308">
            <v>2012</v>
          </cell>
          <cell r="I308">
            <v>128520</v>
          </cell>
          <cell r="J308">
            <v>14137.2</v>
          </cell>
          <cell r="K308">
            <v>1285.2</v>
          </cell>
          <cell r="L308">
            <v>0</v>
          </cell>
          <cell r="P308">
            <v>6</v>
          </cell>
        </row>
        <row r="309">
          <cell r="H309">
            <v>2012</v>
          </cell>
          <cell r="I309">
            <v>75040</v>
          </cell>
          <cell r="J309">
            <v>6753.6</v>
          </cell>
          <cell r="K309">
            <v>750.4</v>
          </cell>
          <cell r="L309">
            <v>0</v>
          </cell>
          <cell r="P309">
            <v>7</v>
          </cell>
        </row>
        <row r="310">
          <cell r="H310">
            <v>2012</v>
          </cell>
          <cell r="I310">
            <v>59000</v>
          </cell>
          <cell r="J310">
            <v>3540</v>
          </cell>
          <cell r="K310">
            <v>1770</v>
          </cell>
          <cell r="L310">
            <v>0</v>
          </cell>
          <cell r="P310">
            <v>11</v>
          </cell>
        </row>
        <row r="311">
          <cell r="H311">
            <v>2012</v>
          </cell>
          <cell r="I311">
            <v>87000</v>
          </cell>
          <cell r="J311">
            <v>8700</v>
          </cell>
          <cell r="K311">
            <v>870</v>
          </cell>
          <cell r="L311">
            <v>0</v>
          </cell>
          <cell r="P311">
            <v>11</v>
          </cell>
        </row>
        <row r="312">
          <cell r="H312">
            <v>2012</v>
          </cell>
          <cell r="I312">
            <v>66000</v>
          </cell>
          <cell r="J312">
            <v>5940</v>
          </cell>
          <cell r="K312">
            <v>2640</v>
          </cell>
          <cell r="L312">
            <v>0</v>
          </cell>
          <cell r="P312">
            <v>11</v>
          </cell>
        </row>
        <row r="313">
          <cell r="H313">
            <v>2012</v>
          </cell>
          <cell r="I313">
            <v>31000</v>
          </cell>
          <cell r="J313">
            <v>3410</v>
          </cell>
          <cell r="K313">
            <v>0</v>
          </cell>
          <cell r="L313">
            <v>0</v>
          </cell>
          <cell r="P313">
            <v>3</v>
          </cell>
        </row>
        <row r="314">
          <cell r="H314">
            <v>2012</v>
          </cell>
          <cell r="I314">
            <v>16000</v>
          </cell>
          <cell r="J314">
            <v>1280</v>
          </cell>
          <cell r="K314">
            <v>480</v>
          </cell>
          <cell r="L314">
            <v>0</v>
          </cell>
          <cell r="P314">
            <v>9</v>
          </cell>
        </row>
        <row r="315">
          <cell r="H315">
            <v>2012</v>
          </cell>
          <cell r="I315">
            <v>53000</v>
          </cell>
          <cell r="J315">
            <v>4240</v>
          </cell>
          <cell r="K315">
            <v>530</v>
          </cell>
          <cell r="L315">
            <v>0</v>
          </cell>
          <cell r="P315">
            <v>3</v>
          </cell>
        </row>
        <row r="316">
          <cell r="H316">
            <v>2012</v>
          </cell>
          <cell r="I316">
            <v>53000</v>
          </cell>
          <cell r="J316">
            <v>4240</v>
          </cell>
          <cell r="K316">
            <v>0</v>
          </cell>
          <cell r="L316">
            <v>11000</v>
          </cell>
          <cell r="P316">
            <v>7</v>
          </cell>
        </row>
        <row r="317">
          <cell r="H317">
            <v>2012</v>
          </cell>
          <cell r="I317">
            <v>26000</v>
          </cell>
          <cell r="J317">
            <v>1560</v>
          </cell>
          <cell r="K317">
            <v>780</v>
          </cell>
          <cell r="L317">
            <v>0</v>
          </cell>
          <cell r="P317">
            <v>5</v>
          </cell>
        </row>
        <row r="318">
          <cell r="H318">
            <v>2012</v>
          </cell>
          <cell r="I318">
            <v>60000</v>
          </cell>
          <cell r="J318">
            <v>4800</v>
          </cell>
          <cell r="K318">
            <v>0</v>
          </cell>
          <cell r="L318">
            <v>9200</v>
          </cell>
          <cell r="P318">
            <v>3</v>
          </cell>
        </row>
        <row r="319">
          <cell r="H319">
            <v>2012</v>
          </cell>
          <cell r="I319">
            <v>34000</v>
          </cell>
          <cell r="J319">
            <v>3060</v>
          </cell>
          <cell r="K319">
            <v>1700</v>
          </cell>
          <cell r="L319">
            <v>0</v>
          </cell>
          <cell r="P319">
            <v>10</v>
          </cell>
        </row>
        <row r="320">
          <cell r="H320">
            <v>2012</v>
          </cell>
          <cell r="I320">
            <v>65000</v>
          </cell>
          <cell r="J320">
            <v>3250</v>
          </cell>
          <cell r="K320">
            <v>3250</v>
          </cell>
          <cell r="L320">
            <v>0</v>
          </cell>
          <cell r="P320">
            <v>2</v>
          </cell>
        </row>
        <row r="321">
          <cell r="H321">
            <v>2012</v>
          </cell>
          <cell r="I321">
            <v>35000</v>
          </cell>
          <cell r="J321">
            <v>2450</v>
          </cell>
          <cell r="K321">
            <v>1050</v>
          </cell>
          <cell r="L321">
            <v>0</v>
          </cell>
          <cell r="P321">
            <v>5</v>
          </cell>
        </row>
        <row r="322">
          <cell r="H322">
            <v>2012</v>
          </cell>
          <cell r="I322">
            <v>32000</v>
          </cell>
          <cell r="J322">
            <v>3840</v>
          </cell>
          <cell r="K322">
            <v>1600</v>
          </cell>
          <cell r="L322">
            <v>0</v>
          </cell>
          <cell r="P322">
            <v>9</v>
          </cell>
        </row>
        <row r="323">
          <cell r="H323">
            <v>2012</v>
          </cell>
          <cell r="I323">
            <v>67000</v>
          </cell>
          <cell r="J323">
            <v>4690</v>
          </cell>
          <cell r="K323">
            <v>0</v>
          </cell>
          <cell r="L323">
            <v>0</v>
          </cell>
          <cell r="P323">
            <v>10</v>
          </cell>
        </row>
        <row r="324">
          <cell r="H324">
            <v>2012</v>
          </cell>
          <cell r="I324">
            <v>64000</v>
          </cell>
          <cell r="J324">
            <v>5120</v>
          </cell>
          <cell r="K324">
            <v>2560</v>
          </cell>
          <cell r="L324">
            <v>0</v>
          </cell>
          <cell r="P324">
            <v>7</v>
          </cell>
        </row>
        <row r="325">
          <cell r="H325">
            <v>2013</v>
          </cell>
          <cell r="I325">
            <v>75100</v>
          </cell>
          <cell r="J325">
            <v>4506</v>
          </cell>
          <cell r="K325">
            <v>0</v>
          </cell>
          <cell r="L325">
            <v>86000</v>
          </cell>
          <cell r="P325">
            <v>2</v>
          </cell>
        </row>
        <row r="326">
          <cell r="H326">
            <v>2013</v>
          </cell>
          <cell r="I326">
            <v>54800</v>
          </cell>
          <cell r="J326">
            <v>2740</v>
          </cell>
          <cell r="K326">
            <v>0</v>
          </cell>
          <cell r="L326">
            <v>0</v>
          </cell>
          <cell r="P326">
            <v>7</v>
          </cell>
        </row>
        <row r="327">
          <cell r="H327">
            <v>2013</v>
          </cell>
          <cell r="I327">
            <v>88200</v>
          </cell>
          <cell r="J327">
            <v>7056</v>
          </cell>
          <cell r="K327">
            <v>2646</v>
          </cell>
          <cell r="L327">
            <v>0</v>
          </cell>
          <cell r="P327">
            <v>9</v>
          </cell>
        </row>
        <row r="328">
          <cell r="H328">
            <v>2013</v>
          </cell>
          <cell r="I328">
            <v>67900</v>
          </cell>
          <cell r="J328">
            <v>4753</v>
          </cell>
          <cell r="K328">
            <v>0</v>
          </cell>
          <cell r="L328">
            <v>115000</v>
          </cell>
          <cell r="P328">
            <v>4</v>
          </cell>
        </row>
        <row r="329">
          <cell r="H329">
            <v>2013</v>
          </cell>
          <cell r="I329">
            <v>55100</v>
          </cell>
          <cell r="J329">
            <v>4959</v>
          </cell>
          <cell r="K329">
            <v>2755</v>
          </cell>
          <cell r="L329">
            <v>0</v>
          </cell>
          <cell r="P329">
            <v>9</v>
          </cell>
        </row>
        <row r="330">
          <cell r="H330">
            <v>2013</v>
          </cell>
          <cell r="I330">
            <v>57800</v>
          </cell>
          <cell r="J330">
            <v>3468</v>
          </cell>
          <cell r="K330">
            <v>0</v>
          </cell>
          <cell r="L330">
            <v>120000</v>
          </cell>
          <cell r="P330">
            <v>7</v>
          </cell>
        </row>
        <row r="331">
          <cell r="H331">
            <v>2013</v>
          </cell>
          <cell r="I331">
            <v>89000</v>
          </cell>
          <cell r="J331">
            <v>9790</v>
          </cell>
          <cell r="K331">
            <v>2670</v>
          </cell>
          <cell r="L331">
            <v>0</v>
          </cell>
          <cell r="P331">
            <v>3</v>
          </cell>
        </row>
        <row r="332">
          <cell r="H332">
            <v>2013</v>
          </cell>
          <cell r="I332">
            <v>91000</v>
          </cell>
          <cell r="J332">
            <v>5460</v>
          </cell>
          <cell r="K332">
            <v>3640</v>
          </cell>
          <cell r="L332">
            <v>0</v>
          </cell>
          <cell r="P332">
            <v>2</v>
          </cell>
        </row>
        <row r="333">
          <cell r="H333">
            <v>2013</v>
          </cell>
          <cell r="I333">
            <v>50000</v>
          </cell>
          <cell r="J333">
            <v>2500</v>
          </cell>
          <cell r="K333">
            <v>1500</v>
          </cell>
          <cell r="L333">
            <v>0</v>
          </cell>
          <cell r="P333">
            <v>4</v>
          </cell>
        </row>
        <row r="334">
          <cell r="H334">
            <v>2013</v>
          </cell>
          <cell r="I334">
            <v>85600</v>
          </cell>
          <cell r="J334">
            <v>6848</v>
          </cell>
          <cell r="K334">
            <v>2568</v>
          </cell>
          <cell r="L334">
            <v>0</v>
          </cell>
          <cell r="P334">
            <v>3</v>
          </cell>
        </row>
        <row r="335">
          <cell r="H335">
            <v>2013</v>
          </cell>
          <cell r="I335">
            <v>87600</v>
          </cell>
          <cell r="J335">
            <v>7008</v>
          </cell>
          <cell r="K335">
            <v>0</v>
          </cell>
          <cell r="L335">
            <v>0</v>
          </cell>
          <cell r="P335">
            <v>2</v>
          </cell>
        </row>
        <row r="336">
          <cell r="H336">
            <v>2013</v>
          </cell>
          <cell r="I336">
            <v>81800</v>
          </cell>
          <cell r="J336">
            <v>4090</v>
          </cell>
          <cell r="K336">
            <v>2454</v>
          </cell>
          <cell r="L336">
            <v>0</v>
          </cell>
          <cell r="P336">
            <v>11</v>
          </cell>
        </row>
        <row r="337">
          <cell r="H337">
            <v>2013</v>
          </cell>
          <cell r="I337">
            <v>103100</v>
          </cell>
          <cell r="J337">
            <v>11341</v>
          </cell>
          <cell r="K337">
            <v>4124</v>
          </cell>
          <cell r="L337">
            <v>0</v>
          </cell>
          <cell r="P337">
            <v>10</v>
          </cell>
        </row>
        <row r="338">
          <cell r="H338">
            <v>2013</v>
          </cell>
          <cell r="I338">
            <v>110700</v>
          </cell>
          <cell r="J338">
            <v>12177</v>
          </cell>
          <cell r="K338">
            <v>4428</v>
          </cell>
          <cell r="L338">
            <v>0</v>
          </cell>
          <cell r="P338">
            <v>0</v>
          </cell>
        </row>
        <row r="339">
          <cell r="H339">
            <v>2013</v>
          </cell>
          <cell r="I339">
            <v>67300</v>
          </cell>
          <cell r="J339">
            <v>6730</v>
          </cell>
          <cell r="K339">
            <v>673</v>
          </cell>
          <cell r="L339">
            <v>0</v>
          </cell>
          <cell r="P339">
            <v>0</v>
          </cell>
        </row>
        <row r="340">
          <cell r="H340">
            <v>2013</v>
          </cell>
          <cell r="I340">
            <v>64600</v>
          </cell>
          <cell r="J340">
            <v>5814</v>
          </cell>
          <cell r="K340">
            <v>2584</v>
          </cell>
          <cell r="L340">
            <v>0</v>
          </cell>
          <cell r="P340">
            <v>8</v>
          </cell>
        </row>
        <row r="341">
          <cell r="H341">
            <v>2013</v>
          </cell>
          <cell r="I341">
            <v>102100</v>
          </cell>
          <cell r="J341">
            <v>8168</v>
          </cell>
          <cell r="K341">
            <v>1021</v>
          </cell>
          <cell r="L341">
            <v>0</v>
          </cell>
          <cell r="P341">
            <v>2</v>
          </cell>
        </row>
        <row r="342">
          <cell r="H342">
            <v>2013</v>
          </cell>
          <cell r="I342">
            <v>61300</v>
          </cell>
          <cell r="J342">
            <v>3065</v>
          </cell>
          <cell r="K342">
            <v>1226</v>
          </cell>
          <cell r="L342">
            <v>0</v>
          </cell>
          <cell r="P342">
            <v>9</v>
          </cell>
        </row>
        <row r="343">
          <cell r="H343">
            <v>2013</v>
          </cell>
          <cell r="I343">
            <v>35900</v>
          </cell>
          <cell r="J343">
            <v>1795</v>
          </cell>
          <cell r="K343">
            <v>1077</v>
          </cell>
          <cell r="L343">
            <v>0</v>
          </cell>
          <cell r="P343">
            <v>5</v>
          </cell>
        </row>
        <row r="344">
          <cell r="H344">
            <v>2013</v>
          </cell>
          <cell r="I344">
            <v>42700</v>
          </cell>
          <cell r="J344">
            <v>2135</v>
          </cell>
          <cell r="K344">
            <v>2135</v>
          </cell>
          <cell r="L344">
            <v>0</v>
          </cell>
          <cell r="P344">
            <v>3</v>
          </cell>
        </row>
        <row r="345">
          <cell r="H345">
            <v>2013</v>
          </cell>
          <cell r="I345">
            <v>88200</v>
          </cell>
          <cell r="J345">
            <v>7056</v>
          </cell>
          <cell r="K345">
            <v>2646</v>
          </cell>
          <cell r="L345">
            <v>0</v>
          </cell>
          <cell r="P345">
            <v>9</v>
          </cell>
        </row>
        <row r="346">
          <cell r="H346">
            <v>2013</v>
          </cell>
          <cell r="I346">
            <v>94600</v>
          </cell>
          <cell r="J346">
            <v>6622</v>
          </cell>
          <cell r="K346">
            <v>1892</v>
          </cell>
          <cell r="L346">
            <v>0</v>
          </cell>
          <cell r="P346">
            <v>3</v>
          </cell>
        </row>
        <row r="347">
          <cell r="H347">
            <v>2013</v>
          </cell>
          <cell r="I347">
            <v>166800</v>
          </cell>
          <cell r="J347">
            <v>20016</v>
          </cell>
          <cell r="K347">
            <v>5004</v>
          </cell>
          <cell r="L347">
            <v>0</v>
          </cell>
          <cell r="P347">
            <v>10</v>
          </cell>
        </row>
        <row r="348">
          <cell r="H348">
            <v>2013</v>
          </cell>
          <cell r="I348">
            <v>74900</v>
          </cell>
          <cell r="J348">
            <v>6741</v>
          </cell>
          <cell r="K348">
            <v>1498</v>
          </cell>
          <cell r="L348">
            <v>0</v>
          </cell>
          <cell r="P348">
            <v>8</v>
          </cell>
        </row>
        <row r="349">
          <cell r="H349">
            <v>2013</v>
          </cell>
          <cell r="I349">
            <v>66100</v>
          </cell>
          <cell r="J349">
            <v>5949</v>
          </cell>
          <cell r="K349">
            <v>2644</v>
          </cell>
          <cell r="L349">
            <v>0</v>
          </cell>
          <cell r="P349">
            <v>10</v>
          </cell>
        </row>
        <row r="350">
          <cell r="H350">
            <v>2013</v>
          </cell>
          <cell r="I350">
            <v>95500</v>
          </cell>
          <cell r="J350">
            <v>7640</v>
          </cell>
          <cell r="K350">
            <v>0</v>
          </cell>
          <cell r="L350">
            <v>124000</v>
          </cell>
          <cell r="P350">
            <v>2</v>
          </cell>
        </row>
        <row r="351">
          <cell r="H351">
            <v>2013</v>
          </cell>
          <cell r="I351">
            <v>73500</v>
          </cell>
          <cell r="J351">
            <v>8085</v>
          </cell>
          <cell r="K351">
            <v>735</v>
          </cell>
          <cell r="L351">
            <v>0</v>
          </cell>
          <cell r="P351">
            <v>9</v>
          </cell>
        </row>
        <row r="352">
          <cell r="H352">
            <v>2013</v>
          </cell>
          <cell r="I352">
            <v>104000</v>
          </cell>
          <cell r="J352">
            <v>8320</v>
          </cell>
          <cell r="K352">
            <v>0</v>
          </cell>
          <cell r="L352">
            <v>155000</v>
          </cell>
          <cell r="P352">
            <v>11</v>
          </cell>
        </row>
        <row r="353">
          <cell r="H353">
            <v>2013</v>
          </cell>
          <cell r="I353">
            <v>56400</v>
          </cell>
          <cell r="J353">
            <v>3384</v>
          </cell>
          <cell r="K353">
            <v>2256</v>
          </cell>
          <cell r="L353">
            <v>0</v>
          </cell>
          <cell r="P353">
            <v>0</v>
          </cell>
        </row>
        <row r="354">
          <cell r="H354">
            <v>2013</v>
          </cell>
          <cell r="I354">
            <v>65500</v>
          </cell>
          <cell r="J354">
            <v>5240</v>
          </cell>
          <cell r="K354">
            <v>655</v>
          </cell>
          <cell r="L354">
            <v>0</v>
          </cell>
          <cell r="P354">
            <v>8</v>
          </cell>
        </row>
        <row r="355">
          <cell r="H355">
            <v>2013</v>
          </cell>
          <cell r="I355">
            <v>78100</v>
          </cell>
          <cell r="J355">
            <v>7810</v>
          </cell>
          <cell r="K355">
            <v>781</v>
          </cell>
          <cell r="L355">
            <v>0</v>
          </cell>
          <cell r="P355">
            <v>4</v>
          </cell>
        </row>
        <row r="356">
          <cell r="H356">
            <v>2013</v>
          </cell>
          <cell r="I356">
            <v>32700</v>
          </cell>
          <cell r="J356">
            <v>3270</v>
          </cell>
          <cell r="K356">
            <v>1308</v>
          </cell>
          <cell r="L356">
            <v>0</v>
          </cell>
          <cell r="P356">
            <v>10</v>
          </cell>
        </row>
        <row r="357">
          <cell r="H357">
            <v>2013</v>
          </cell>
          <cell r="I357">
            <v>60900</v>
          </cell>
          <cell r="J357">
            <v>6090</v>
          </cell>
          <cell r="K357">
            <v>609</v>
          </cell>
          <cell r="L357">
            <v>0</v>
          </cell>
          <cell r="P357">
            <v>4</v>
          </cell>
        </row>
        <row r="358">
          <cell r="H358">
            <v>2013</v>
          </cell>
          <cell r="I358">
            <v>86900</v>
          </cell>
          <cell r="J358">
            <v>5214</v>
          </cell>
          <cell r="K358">
            <v>4345</v>
          </cell>
          <cell r="L358">
            <v>0</v>
          </cell>
          <cell r="P358">
            <v>11</v>
          </cell>
        </row>
        <row r="359">
          <cell r="H359">
            <v>2013</v>
          </cell>
          <cell r="I359">
            <v>97900</v>
          </cell>
          <cell r="J359">
            <v>4895</v>
          </cell>
          <cell r="K359">
            <v>4895</v>
          </cell>
          <cell r="L359">
            <v>0</v>
          </cell>
          <cell r="P359">
            <v>3</v>
          </cell>
        </row>
        <row r="360">
          <cell r="H360">
            <v>2013</v>
          </cell>
          <cell r="I360">
            <v>57700</v>
          </cell>
          <cell r="J360">
            <v>3462</v>
          </cell>
          <cell r="K360">
            <v>1731</v>
          </cell>
          <cell r="L360">
            <v>0</v>
          </cell>
          <cell r="P360">
            <v>10</v>
          </cell>
        </row>
        <row r="361">
          <cell r="H361">
            <v>2013</v>
          </cell>
          <cell r="I361">
            <v>108500</v>
          </cell>
          <cell r="J361">
            <v>8680</v>
          </cell>
          <cell r="K361">
            <v>2170</v>
          </cell>
          <cell r="L361">
            <v>0</v>
          </cell>
          <cell r="P361">
            <v>8</v>
          </cell>
        </row>
        <row r="362">
          <cell r="H362">
            <v>2013</v>
          </cell>
          <cell r="I362">
            <v>94000</v>
          </cell>
          <cell r="J362">
            <v>7520</v>
          </cell>
          <cell r="K362">
            <v>940</v>
          </cell>
          <cell r="L362">
            <v>0</v>
          </cell>
          <cell r="P362">
            <v>11</v>
          </cell>
        </row>
        <row r="363">
          <cell r="H363">
            <v>2013</v>
          </cell>
          <cell r="I363">
            <v>76600</v>
          </cell>
          <cell r="J363">
            <v>7660</v>
          </cell>
          <cell r="K363">
            <v>1532</v>
          </cell>
          <cell r="L363">
            <v>0</v>
          </cell>
          <cell r="P363">
            <v>6</v>
          </cell>
        </row>
        <row r="364">
          <cell r="H364">
            <v>2013</v>
          </cell>
          <cell r="I364">
            <v>85700</v>
          </cell>
          <cell r="J364">
            <v>10284</v>
          </cell>
          <cell r="K364">
            <v>2571</v>
          </cell>
          <cell r="L364">
            <v>0</v>
          </cell>
          <cell r="P364">
            <v>4</v>
          </cell>
        </row>
        <row r="365">
          <cell r="H365">
            <v>2013</v>
          </cell>
          <cell r="I365">
            <v>32400</v>
          </cell>
          <cell r="J365">
            <v>1620</v>
          </cell>
          <cell r="K365">
            <v>648</v>
          </cell>
          <cell r="L365">
            <v>0</v>
          </cell>
          <cell r="P365">
            <v>4</v>
          </cell>
        </row>
        <row r="366">
          <cell r="H366">
            <v>2013</v>
          </cell>
          <cell r="I366">
            <v>45900</v>
          </cell>
          <cell r="J366">
            <v>2295</v>
          </cell>
          <cell r="K366">
            <v>1836</v>
          </cell>
          <cell r="L366">
            <v>0</v>
          </cell>
          <cell r="P366">
            <v>6</v>
          </cell>
        </row>
        <row r="367">
          <cell r="H367">
            <v>2013</v>
          </cell>
          <cell r="I367">
            <v>63100</v>
          </cell>
          <cell r="J367">
            <v>5679</v>
          </cell>
          <cell r="K367">
            <v>631</v>
          </cell>
          <cell r="L367">
            <v>0</v>
          </cell>
          <cell r="P367">
            <v>2</v>
          </cell>
        </row>
        <row r="368">
          <cell r="H368">
            <v>2013</v>
          </cell>
          <cell r="I368">
            <v>100000</v>
          </cell>
          <cell r="J368">
            <v>12000</v>
          </cell>
          <cell r="K368">
            <v>1000</v>
          </cell>
          <cell r="L368">
            <v>0</v>
          </cell>
          <cell r="P368">
            <v>11</v>
          </cell>
        </row>
        <row r="369">
          <cell r="H369">
            <v>2013</v>
          </cell>
          <cell r="I369">
            <v>62900</v>
          </cell>
          <cell r="J369">
            <v>6290</v>
          </cell>
          <cell r="K369">
            <v>629</v>
          </cell>
          <cell r="L369">
            <v>0</v>
          </cell>
          <cell r="P369">
            <v>10</v>
          </cell>
        </row>
        <row r="370">
          <cell r="H370">
            <v>2013</v>
          </cell>
          <cell r="I370">
            <v>33000</v>
          </cell>
          <cell r="J370">
            <v>2970</v>
          </cell>
          <cell r="K370">
            <v>990</v>
          </cell>
          <cell r="L370">
            <v>0</v>
          </cell>
          <cell r="P370">
            <v>9</v>
          </cell>
        </row>
        <row r="371">
          <cell r="H371">
            <v>2013</v>
          </cell>
          <cell r="I371">
            <v>41200</v>
          </cell>
          <cell r="J371">
            <v>3708</v>
          </cell>
          <cell r="K371">
            <v>0</v>
          </cell>
          <cell r="L371">
            <v>82000</v>
          </cell>
          <cell r="P371">
            <v>5</v>
          </cell>
        </row>
        <row r="372">
          <cell r="H372">
            <v>2013</v>
          </cell>
          <cell r="I372">
            <v>76500</v>
          </cell>
          <cell r="J372">
            <v>6120</v>
          </cell>
          <cell r="K372">
            <v>1530</v>
          </cell>
          <cell r="L372">
            <v>0</v>
          </cell>
          <cell r="P372">
            <v>11</v>
          </cell>
        </row>
        <row r="373">
          <cell r="H373">
            <v>2013</v>
          </cell>
          <cell r="I373">
            <v>98100</v>
          </cell>
          <cell r="J373">
            <v>9810</v>
          </cell>
          <cell r="K373">
            <v>2943</v>
          </cell>
          <cell r="L373">
            <v>0</v>
          </cell>
          <cell r="P373">
            <v>8</v>
          </cell>
        </row>
        <row r="374">
          <cell r="H374">
            <v>2013</v>
          </cell>
          <cell r="I374">
            <v>52700</v>
          </cell>
          <cell r="J374">
            <v>3689</v>
          </cell>
          <cell r="K374">
            <v>1581</v>
          </cell>
          <cell r="L374">
            <v>0</v>
          </cell>
          <cell r="P374">
            <v>3</v>
          </cell>
        </row>
        <row r="375">
          <cell r="H375">
            <v>2013</v>
          </cell>
          <cell r="I375">
            <v>114000</v>
          </cell>
          <cell r="J375">
            <v>11400</v>
          </cell>
          <cell r="K375">
            <v>2280</v>
          </cell>
          <cell r="L375">
            <v>0</v>
          </cell>
          <cell r="P375">
            <v>8</v>
          </cell>
        </row>
        <row r="376">
          <cell r="H376">
            <v>2013</v>
          </cell>
          <cell r="I376">
            <v>141400</v>
          </cell>
          <cell r="J376">
            <v>8484</v>
          </cell>
          <cell r="K376">
            <v>7070</v>
          </cell>
          <cell r="L376">
            <v>0</v>
          </cell>
          <cell r="P376">
            <v>8</v>
          </cell>
        </row>
        <row r="377">
          <cell r="H377">
            <v>2013</v>
          </cell>
          <cell r="I377">
            <v>84000</v>
          </cell>
          <cell r="J377">
            <v>9240</v>
          </cell>
          <cell r="K377">
            <v>840</v>
          </cell>
          <cell r="L377">
            <v>0</v>
          </cell>
          <cell r="P377">
            <v>8</v>
          </cell>
        </row>
        <row r="378">
          <cell r="H378">
            <v>2013</v>
          </cell>
          <cell r="I378">
            <v>61400</v>
          </cell>
          <cell r="J378">
            <v>7368</v>
          </cell>
          <cell r="K378">
            <v>0</v>
          </cell>
          <cell r="L378">
            <v>0</v>
          </cell>
          <cell r="P378">
            <v>10</v>
          </cell>
        </row>
        <row r="379">
          <cell r="H379">
            <v>2013</v>
          </cell>
          <cell r="I379">
            <v>90500</v>
          </cell>
          <cell r="J379">
            <v>9050</v>
          </cell>
          <cell r="K379">
            <v>4525</v>
          </cell>
          <cell r="L379">
            <v>0</v>
          </cell>
          <cell r="P379">
            <v>10</v>
          </cell>
        </row>
        <row r="380">
          <cell r="H380">
            <v>2013</v>
          </cell>
          <cell r="I380">
            <v>70000</v>
          </cell>
          <cell r="J380">
            <v>4900</v>
          </cell>
          <cell r="K380">
            <v>3500</v>
          </cell>
          <cell r="L380">
            <v>0</v>
          </cell>
          <cell r="P380">
            <v>10</v>
          </cell>
        </row>
        <row r="381">
          <cell r="H381">
            <v>2013</v>
          </cell>
          <cell r="I381">
            <v>34700</v>
          </cell>
          <cell r="J381">
            <v>2776</v>
          </cell>
          <cell r="K381">
            <v>0</v>
          </cell>
          <cell r="L381">
            <v>0</v>
          </cell>
          <cell r="P381">
            <v>0</v>
          </cell>
        </row>
        <row r="382">
          <cell r="H382">
            <v>2013</v>
          </cell>
          <cell r="I382">
            <v>17600</v>
          </cell>
          <cell r="J382">
            <v>2112</v>
          </cell>
          <cell r="K382">
            <v>0</v>
          </cell>
          <cell r="L382">
            <v>0</v>
          </cell>
          <cell r="P382">
            <v>5</v>
          </cell>
        </row>
        <row r="383">
          <cell r="H383">
            <v>2013</v>
          </cell>
          <cell r="I383">
            <v>55100</v>
          </cell>
          <cell r="J383">
            <v>6612</v>
          </cell>
          <cell r="K383">
            <v>2204</v>
          </cell>
          <cell r="L383">
            <v>0</v>
          </cell>
          <cell r="P383">
            <v>1</v>
          </cell>
        </row>
        <row r="384">
          <cell r="H384">
            <v>2013</v>
          </cell>
          <cell r="I384">
            <v>58800</v>
          </cell>
          <cell r="J384">
            <v>5880</v>
          </cell>
          <cell r="K384">
            <v>0</v>
          </cell>
          <cell r="L384">
            <v>74000</v>
          </cell>
          <cell r="P384">
            <v>9</v>
          </cell>
        </row>
        <row r="385">
          <cell r="H385">
            <v>2013</v>
          </cell>
          <cell r="I385">
            <v>27300</v>
          </cell>
          <cell r="J385">
            <v>2730</v>
          </cell>
          <cell r="K385">
            <v>1092</v>
          </cell>
          <cell r="L385">
            <v>0</v>
          </cell>
          <cell r="P385">
            <v>0</v>
          </cell>
        </row>
        <row r="386">
          <cell r="H386">
            <v>2013</v>
          </cell>
          <cell r="I386">
            <v>63000</v>
          </cell>
          <cell r="J386">
            <v>6300</v>
          </cell>
          <cell r="K386">
            <v>0</v>
          </cell>
          <cell r="L386">
            <v>82000</v>
          </cell>
          <cell r="P386">
            <v>6</v>
          </cell>
        </row>
        <row r="387">
          <cell r="H387">
            <v>2013</v>
          </cell>
          <cell r="I387">
            <v>36700</v>
          </cell>
          <cell r="J387">
            <v>1835</v>
          </cell>
          <cell r="K387">
            <v>1835</v>
          </cell>
          <cell r="L387">
            <v>0</v>
          </cell>
          <cell r="P387">
            <v>7</v>
          </cell>
        </row>
        <row r="388">
          <cell r="H388">
            <v>2013</v>
          </cell>
          <cell r="I388">
            <v>70900</v>
          </cell>
          <cell r="J388">
            <v>3545</v>
          </cell>
          <cell r="K388">
            <v>2127</v>
          </cell>
          <cell r="L388">
            <v>0</v>
          </cell>
          <cell r="P388">
            <v>8</v>
          </cell>
        </row>
        <row r="389">
          <cell r="H389">
            <v>2013</v>
          </cell>
          <cell r="I389">
            <v>38500</v>
          </cell>
          <cell r="J389">
            <v>3850</v>
          </cell>
          <cell r="K389">
            <v>1155</v>
          </cell>
          <cell r="L389">
            <v>0</v>
          </cell>
          <cell r="P389">
            <v>4</v>
          </cell>
        </row>
        <row r="390">
          <cell r="H390">
            <v>2013</v>
          </cell>
          <cell r="I390">
            <v>34900</v>
          </cell>
          <cell r="J390">
            <v>4188</v>
          </cell>
          <cell r="K390">
            <v>1396</v>
          </cell>
          <cell r="L390">
            <v>0</v>
          </cell>
          <cell r="P390">
            <v>0</v>
          </cell>
        </row>
        <row r="391">
          <cell r="H391">
            <v>2013</v>
          </cell>
          <cell r="I391">
            <v>73700</v>
          </cell>
          <cell r="J391">
            <v>8844</v>
          </cell>
          <cell r="K391">
            <v>0</v>
          </cell>
          <cell r="L391">
            <v>69000</v>
          </cell>
          <cell r="P391">
            <v>2</v>
          </cell>
        </row>
        <row r="392">
          <cell r="H392">
            <v>2013</v>
          </cell>
          <cell r="I392">
            <v>66600</v>
          </cell>
          <cell r="J392">
            <v>7992</v>
          </cell>
          <cell r="K392">
            <v>1332</v>
          </cell>
          <cell r="L392">
            <v>0</v>
          </cell>
          <cell r="P392">
            <v>6</v>
          </cell>
        </row>
        <row r="393">
          <cell r="H393">
            <v>2013</v>
          </cell>
          <cell r="I393">
            <v>51000</v>
          </cell>
          <cell r="J393">
            <v>6120</v>
          </cell>
          <cell r="K393">
            <v>1530</v>
          </cell>
          <cell r="L393">
            <v>0</v>
          </cell>
          <cell r="P393">
            <v>2</v>
          </cell>
        </row>
        <row r="394">
          <cell r="H394">
            <v>2013</v>
          </cell>
          <cell r="I394">
            <v>48000</v>
          </cell>
          <cell r="J394">
            <v>3360</v>
          </cell>
          <cell r="K394">
            <v>2400</v>
          </cell>
          <cell r="L394">
            <v>0</v>
          </cell>
          <cell r="P394">
            <v>4</v>
          </cell>
        </row>
        <row r="395">
          <cell r="H395">
            <v>2013</v>
          </cell>
          <cell r="I395">
            <v>94000</v>
          </cell>
          <cell r="J395">
            <v>8460</v>
          </cell>
          <cell r="K395">
            <v>4700</v>
          </cell>
          <cell r="L395">
            <v>0</v>
          </cell>
          <cell r="P395">
            <v>11</v>
          </cell>
        </row>
        <row r="396">
          <cell r="H396">
            <v>2013</v>
          </cell>
          <cell r="I396">
            <v>39000</v>
          </cell>
          <cell r="J396">
            <v>2340</v>
          </cell>
          <cell r="K396">
            <v>1170</v>
          </cell>
          <cell r="L396">
            <v>0</v>
          </cell>
          <cell r="P396">
            <v>7</v>
          </cell>
        </row>
        <row r="397">
          <cell r="H397">
            <v>2013</v>
          </cell>
          <cell r="I397">
            <v>80000</v>
          </cell>
          <cell r="J397">
            <v>8800</v>
          </cell>
          <cell r="K397">
            <v>0</v>
          </cell>
          <cell r="L397">
            <v>24000</v>
          </cell>
          <cell r="P397">
            <v>3</v>
          </cell>
        </row>
        <row r="398">
          <cell r="H398">
            <v>2013</v>
          </cell>
          <cell r="I398">
            <v>38000</v>
          </cell>
          <cell r="J398">
            <v>4560</v>
          </cell>
          <cell r="K398">
            <v>1520</v>
          </cell>
          <cell r="L398">
            <v>0</v>
          </cell>
          <cell r="P398">
            <v>5</v>
          </cell>
        </row>
        <row r="399">
          <cell r="H399">
            <v>2013</v>
          </cell>
          <cell r="I399">
            <v>25000</v>
          </cell>
          <cell r="J399">
            <v>1250</v>
          </cell>
          <cell r="K399">
            <v>250</v>
          </cell>
          <cell r="L399">
            <v>0</v>
          </cell>
          <cell r="P399">
            <v>3</v>
          </cell>
        </row>
        <row r="400">
          <cell r="H400">
            <v>2013</v>
          </cell>
          <cell r="I400">
            <v>63000</v>
          </cell>
          <cell r="J400">
            <v>3780</v>
          </cell>
          <cell r="K400">
            <v>630</v>
          </cell>
          <cell r="L400">
            <v>0</v>
          </cell>
          <cell r="P400">
            <v>1</v>
          </cell>
        </row>
        <row r="401">
          <cell r="H401">
            <v>2013</v>
          </cell>
          <cell r="I401">
            <v>110000</v>
          </cell>
          <cell r="J401">
            <v>6600</v>
          </cell>
          <cell r="K401">
            <v>3300</v>
          </cell>
          <cell r="L401">
            <v>0</v>
          </cell>
          <cell r="P401">
            <v>2</v>
          </cell>
        </row>
        <row r="402">
          <cell r="H402">
            <v>2013</v>
          </cell>
          <cell r="I402">
            <v>41000</v>
          </cell>
          <cell r="J402">
            <v>2870</v>
          </cell>
          <cell r="K402">
            <v>1640</v>
          </cell>
          <cell r="L402">
            <v>0</v>
          </cell>
          <cell r="P402">
            <v>6</v>
          </cell>
        </row>
        <row r="403">
          <cell r="H403">
            <v>2013</v>
          </cell>
          <cell r="I403">
            <v>145000</v>
          </cell>
          <cell r="J403">
            <v>8700</v>
          </cell>
          <cell r="K403">
            <v>1450</v>
          </cell>
          <cell r="L403">
            <v>0</v>
          </cell>
          <cell r="P403">
            <v>5</v>
          </cell>
        </row>
        <row r="404">
          <cell r="H404">
            <v>2013</v>
          </cell>
          <cell r="I404">
            <v>45000</v>
          </cell>
          <cell r="J404">
            <v>4500</v>
          </cell>
          <cell r="K404">
            <v>1800</v>
          </cell>
          <cell r="L404">
            <v>0</v>
          </cell>
          <cell r="P404">
            <v>9</v>
          </cell>
        </row>
        <row r="405">
          <cell r="H405">
            <v>2013</v>
          </cell>
          <cell r="I405">
            <v>36000</v>
          </cell>
          <cell r="J405">
            <v>2880</v>
          </cell>
          <cell r="K405">
            <v>1080</v>
          </cell>
          <cell r="L405">
            <v>0</v>
          </cell>
          <cell r="P405">
            <v>0</v>
          </cell>
        </row>
      </sheetData>
      <sheetData sheetId="2">
        <row r="13">
          <cell r="E13">
            <v>404</v>
          </cell>
        </row>
        <row r="45">
          <cell r="H45" t="str">
            <v>All Year's</v>
          </cell>
        </row>
        <row r="46">
          <cell r="H46" t="str">
            <v>Quetta</v>
          </cell>
        </row>
        <row r="47">
          <cell r="H47" t="str">
            <v>All</v>
          </cell>
        </row>
        <row r="48">
          <cell r="H4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2"/>
  <sheetViews>
    <sheetView tabSelected="1" zoomScale="110" zoomScaleNormal="110" workbookViewId="0">
      <selection activeCell="G7" sqref="G7"/>
    </sheetView>
  </sheetViews>
  <sheetFormatPr defaultRowHeight="14.4" x14ac:dyDescent="0.3"/>
  <cols>
    <col min="1" max="1" width="6.5546875" bestFit="1" customWidth="1"/>
    <col min="2" max="2" width="16.6640625" bestFit="1" customWidth="1"/>
    <col min="3" max="3" width="30.33203125" bestFit="1" customWidth="1"/>
    <col min="4" max="5" width="11.44140625" bestFit="1" customWidth="1"/>
    <col min="6" max="6" width="11" bestFit="1" customWidth="1"/>
    <col min="7" max="7" width="15.33203125" bestFit="1" customWidth="1"/>
    <col min="8" max="8" width="12.109375" bestFit="1" customWidth="1"/>
    <col min="9" max="9" width="12.77734375" bestFit="1" customWidth="1"/>
  </cols>
  <sheetData>
    <row r="1" spans="1:9" x14ac:dyDescent="0.3">
      <c r="A1" s="9" t="s">
        <v>503</v>
      </c>
      <c r="B1" s="9" t="s">
        <v>1006</v>
      </c>
      <c r="C1" s="9" t="s">
        <v>1087</v>
      </c>
      <c r="D1" s="9" t="s">
        <v>1032</v>
      </c>
      <c r="E1" s="9" t="s">
        <v>1021</v>
      </c>
      <c r="F1" s="9" t="s">
        <v>1084</v>
      </c>
      <c r="G1" s="9" t="s">
        <v>13</v>
      </c>
      <c r="H1" s="9" t="s">
        <v>1085</v>
      </c>
      <c r="I1" s="9" t="s">
        <v>1086</v>
      </c>
    </row>
    <row r="2" spans="1:9" x14ac:dyDescent="0.3">
      <c r="A2" s="7" t="s">
        <v>91</v>
      </c>
      <c r="B2" s="7" t="s">
        <v>72</v>
      </c>
      <c r="C2" s="7" t="s">
        <v>1091</v>
      </c>
      <c r="D2" s="8" t="s">
        <v>1037</v>
      </c>
      <c r="E2" s="12">
        <v>40909</v>
      </c>
      <c r="F2" s="10" t="s">
        <v>1054</v>
      </c>
      <c r="G2" s="11" t="s">
        <v>1055</v>
      </c>
      <c r="H2" s="10" t="s">
        <v>1045</v>
      </c>
      <c r="I2" s="10" t="s">
        <v>1056</v>
      </c>
    </row>
    <row r="3" spans="1:9" x14ac:dyDescent="0.3">
      <c r="A3" s="7" t="s">
        <v>970</v>
      </c>
      <c r="B3" s="7" t="s">
        <v>952</v>
      </c>
      <c r="C3" s="7" t="s">
        <v>1092</v>
      </c>
      <c r="D3" s="8" t="s">
        <v>1033</v>
      </c>
      <c r="E3" s="12">
        <v>40909</v>
      </c>
      <c r="F3" s="7" t="s">
        <v>1072</v>
      </c>
      <c r="G3" s="11" t="s">
        <v>1079</v>
      </c>
      <c r="H3" s="7" t="s">
        <v>1045</v>
      </c>
      <c r="I3" s="7" t="s">
        <v>1062</v>
      </c>
    </row>
    <row r="4" spans="1:9" x14ac:dyDescent="0.3">
      <c r="A4" s="7" t="s">
        <v>291</v>
      </c>
      <c r="B4" s="7" t="s">
        <v>649</v>
      </c>
      <c r="C4" s="7" t="s">
        <v>1092</v>
      </c>
      <c r="D4" s="8" t="s">
        <v>1035</v>
      </c>
      <c r="E4" s="12">
        <v>40910</v>
      </c>
      <c r="F4" s="7" t="s">
        <v>1047</v>
      </c>
      <c r="G4" s="11" t="s">
        <v>1077</v>
      </c>
      <c r="H4" s="7" t="s">
        <v>1074</v>
      </c>
      <c r="I4" s="7" t="s">
        <v>1053</v>
      </c>
    </row>
    <row r="5" spans="1:9" x14ac:dyDescent="0.3">
      <c r="A5" s="7" t="s">
        <v>138</v>
      </c>
      <c r="B5" s="7" t="s">
        <v>534</v>
      </c>
      <c r="C5" s="7" t="s">
        <v>1092</v>
      </c>
      <c r="D5" s="8" t="s">
        <v>1038</v>
      </c>
      <c r="E5" s="12">
        <v>40912</v>
      </c>
      <c r="F5" s="7" t="s">
        <v>1050</v>
      </c>
      <c r="G5" s="11" t="s">
        <v>1075</v>
      </c>
      <c r="H5" s="7" t="s">
        <v>1074</v>
      </c>
      <c r="I5" s="7" t="s">
        <v>1062</v>
      </c>
    </row>
    <row r="6" spans="1:9" x14ac:dyDescent="0.3">
      <c r="A6" s="7" t="s">
        <v>333</v>
      </c>
      <c r="B6" s="7" t="s">
        <v>687</v>
      </c>
      <c r="C6" s="7" t="s">
        <v>1065</v>
      </c>
      <c r="D6" s="8" t="s">
        <v>1036</v>
      </c>
      <c r="E6" s="12">
        <v>40912</v>
      </c>
      <c r="F6" s="11" t="s">
        <v>1065</v>
      </c>
      <c r="G6" s="11" t="s">
        <v>1055</v>
      </c>
      <c r="H6" s="10" t="s">
        <v>1048</v>
      </c>
      <c r="I6" s="8" t="s">
        <v>1066</v>
      </c>
    </row>
    <row r="7" spans="1:9" x14ac:dyDescent="0.3">
      <c r="A7" s="7" t="s">
        <v>248</v>
      </c>
      <c r="B7" s="7" t="s">
        <v>613</v>
      </c>
      <c r="C7" s="7" t="s">
        <v>1097</v>
      </c>
      <c r="D7" s="8" t="s">
        <v>1039</v>
      </c>
      <c r="E7" s="12">
        <v>40913</v>
      </c>
      <c r="F7" s="7" t="s">
        <v>1067</v>
      </c>
      <c r="G7" s="11" t="s">
        <v>1079</v>
      </c>
      <c r="H7" s="7" t="s">
        <v>1048</v>
      </c>
      <c r="I7" s="7" t="s">
        <v>1071</v>
      </c>
    </row>
    <row r="8" spans="1:9" x14ac:dyDescent="0.3">
      <c r="A8" s="7" t="s">
        <v>992</v>
      </c>
      <c r="B8" s="7" t="s">
        <v>950</v>
      </c>
      <c r="C8" s="7" t="s">
        <v>1092</v>
      </c>
      <c r="D8" s="8" t="s">
        <v>1035</v>
      </c>
      <c r="E8" s="12">
        <v>40915</v>
      </c>
      <c r="F8" s="10" t="s">
        <v>1057</v>
      </c>
      <c r="G8" s="11" t="s">
        <v>1058</v>
      </c>
      <c r="H8" s="10" t="s">
        <v>1045</v>
      </c>
      <c r="I8" s="11" t="s">
        <v>1059</v>
      </c>
    </row>
    <row r="9" spans="1:9" x14ac:dyDescent="0.3">
      <c r="A9" s="7" t="s">
        <v>1016</v>
      </c>
      <c r="B9" s="7" t="s">
        <v>942</v>
      </c>
      <c r="C9" s="7" t="s">
        <v>1091</v>
      </c>
      <c r="D9" s="8" t="s">
        <v>1042</v>
      </c>
      <c r="E9" s="12">
        <v>40917</v>
      </c>
      <c r="F9" s="7" t="s">
        <v>1072</v>
      </c>
      <c r="G9" s="11" t="s">
        <v>1079</v>
      </c>
      <c r="H9" s="7" t="s">
        <v>1045</v>
      </c>
      <c r="I9" s="7" t="s">
        <v>1069</v>
      </c>
    </row>
    <row r="10" spans="1:9" x14ac:dyDescent="0.3">
      <c r="A10" s="7" t="s">
        <v>418</v>
      </c>
      <c r="B10" s="7" t="s">
        <v>765</v>
      </c>
      <c r="C10" s="7" t="s">
        <v>1095</v>
      </c>
      <c r="D10" s="8" t="s">
        <v>1036</v>
      </c>
      <c r="E10" s="12">
        <v>40921</v>
      </c>
      <c r="F10" s="7" t="s">
        <v>1072</v>
      </c>
      <c r="G10" s="11" t="s">
        <v>1055</v>
      </c>
      <c r="H10" s="7" t="s">
        <v>1074</v>
      </c>
      <c r="I10" s="7" t="s">
        <v>1053</v>
      </c>
    </row>
    <row r="11" spans="1:9" x14ac:dyDescent="0.3">
      <c r="A11" s="7" t="s">
        <v>270</v>
      </c>
      <c r="B11" s="7" t="s">
        <v>632</v>
      </c>
      <c r="C11" s="7" t="s">
        <v>1088</v>
      </c>
      <c r="D11" s="8" t="s">
        <v>1033</v>
      </c>
      <c r="E11" s="12">
        <v>40922</v>
      </c>
      <c r="F11" s="7" t="s">
        <v>1050</v>
      </c>
      <c r="G11" s="11" t="s">
        <v>1073</v>
      </c>
      <c r="H11" s="7" t="s">
        <v>1052</v>
      </c>
      <c r="I11" s="7" t="s">
        <v>1080</v>
      </c>
    </row>
    <row r="12" spans="1:9" x14ac:dyDescent="0.3">
      <c r="A12" s="7" t="s">
        <v>419</v>
      </c>
      <c r="B12" s="7" t="s">
        <v>766</v>
      </c>
      <c r="C12" s="7" t="s">
        <v>1096</v>
      </c>
      <c r="D12" s="8" t="s">
        <v>1033</v>
      </c>
      <c r="E12" s="12">
        <v>40922</v>
      </c>
      <c r="F12" s="7" t="s">
        <v>1047</v>
      </c>
      <c r="G12" s="11" t="s">
        <v>1077</v>
      </c>
      <c r="H12" s="7" t="s">
        <v>1048</v>
      </c>
      <c r="I12" s="7" t="s">
        <v>1056</v>
      </c>
    </row>
    <row r="13" spans="1:9" x14ac:dyDescent="0.3">
      <c r="A13" s="7" t="s">
        <v>139</v>
      </c>
      <c r="B13" s="7" t="s">
        <v>535</v>
      </c>
      <c r="C13" s="7" t="s">
        <v>1092</v>
      </c>
      <c r="D13" s="8" t="s">
        <v>1041</v>
      </c>
      <c r="E13" s="12">
        <v>40927</v>
      </c>
      <c r="F13" s="7" t="s">
        <v>1063</v>
      </c>
      <c r="G13" s="11" t="s">
        <v>1075</v>
      </c>
      <c r="H13" s="7" t="s">
        <v>1074</v>
      </c>
      <c r="I13" s="7" t="s">
        <v>1068</v>
      </c>
    </row>
    <row r="14" spans="1:9" x14ac:dyDescent="0.3">
      <c r="A14" s="7" t="s">
        <v>893</v>
      </c>
      <c r="B14" s="7" t="s">
        <v>894</v>
      </c>
      <c r="C14" s="7" t="s">
        <v>1097</v>
      </c>
      <c r="D14" s="8" t="s">
        <v>1039</v>
      </c>
      <c r="E14" s="12">
        <v>40927</v>
      </c>
      <c r="F14" s="7" t="s">
        <v>1070</v>
      </c>
      <c r="G14" s="11" t="s">
        <v>1075</v>
      </c>
      <c r="H14" s="7" t="s">
        <v>1048</v>
      </c>
      <c r="I14" s="7" t="s">
        <v>1049</v>
      </c>
    </row>
    <row r="15" spans="1:9" x14ac:dyDescent="0.3">
      <c r="A15" s="7" t="s">
        <v>937</v>
      </c>
      <c r="B15" s="7" t="s">
        <v>938</v>
      </c>
      <c r="C15" s="7" t="s">
        <v>1096</v>
      </c>
      <c r="D15" s="8" t="s">
        <v>1034</v>
      </c>
      <c r="E15" s="12">
        <v>40928</v>
      </c>
      <c r="F15" s="7" t="s">
        <v>1050</v>
      </c>
      <c r="G15" s="11" t="s">
        <v>1075</v>
      </c>
      <c r="H15" s="7" t="s">
        <v>1074</v>
      </c>
      <c r="I15" s="7" t="s">
        <v>1076</v>
      </c>
    </row>
    <row r="16" spans="1:9" x14ac:dyDescent="0.3">
      <c r="A16" s="7" t="s">
        <v>462</v>
      </c>
      <c r="B16" s="7" t="s">
        <v>806</v>
      </c>
      <c r="C16" s="7" t="s">
        <v>1095</v>
      </c>
      <c r="D16" s="8" t="s">
        <v>1035</v>
      </c>
      <c r="E16" s="12">
        <v>40929</v>
      </c>
      <c r="F16" s="7" t="s">
        <v>1081</v>
      </c>
      <c r="G16" s="11" t="s">
        <v>1075</v>
      </c>
      <c r="H16" s="7" t="s">
        <v>1074</v>
      </c>
      <c r="I16" s="7" t="s">
        <v>1056</v>
      </c>
    </row>
    <row r="17" spans="1:9" x14ac:dyDescent="0.3">
      <c r="A17" s="7" t="s">
        <v>271</v>
      </c>
      <c r="B17" s="7" t="s">
        <v>68</v>
      </c>
      <c r="C17" s="7" t="s">
        <v>1090</v>
      </c>
      <c r="D17" s="8" t="s">
        <v>1034</v>
      </c>
      <c r="E17" s="12">
        <v>40930</v>
      </c>
      <c r="F17" s="7" t="s">
        <v>1081</v>
      </c>
      <c r="G17" s="11" t="s">
        <v>1077</v>
      </c>
      <c r="H17" s="7" t="s">
        <v>1045</v>
      </c>
      <c r="I17" s="7" t="s">
        <v>1064</v>
      </c>
    </row>
    <row r="18" spans="1:9" x14ac:dyDescent="0.3">
      <c r="A18" s="7" t="s">
        <v>971</v>
      </c>
      <c r="B18" s="7" t="s">
        <v>953</v>
      </c>
      <c r="C18" s="7" t="s">
        <v>1099</v>
      </c>
      <c r="D18" s="8" t="s">
        <v>1040</v>
      </c>
      <c r="E18" s="12">
        <v>40936</v>
      </c>
      <c r="F18" s="7" t="s">
        <v>1072</v>
      </c>
      <c r="G18" s="11" t="s">
        <v>1082</v>
      </c>
      <c r="H18" s="7" t="s">
        <v>1048</v>
      </c>
      <c r="I18" s="7" t="s">
        <v>1083</v>
      </c>
    </row>
    <row r="19" spans="1:9" x14ac:dyDescent="0.3">
      <c r="A19" s="7" t="s">
        <v>420</v>
      </c>
      <c r="B19" s="7" t="s">
        <v>767</v>
      </c>
      <c r="C19" s="7" t="s">
        <v>1091</v>
      </c>
      <c r="D19" s="8" t="s">
        <v>1041</v>
      </c>
      <c r="E19" s="12">
        <v>40941</v>
      </c>
      <c r="F19" s="7" t="s">
        <v>1060</v>
      </c>
      <c r="G19" s="11" t="s">
        <v>1061</v>
      </c>
      <c r="H19" s="7" t="s">
        <v>1048</v>
      </c>
      <c r="I19" s="7" t="s">
        <v>1068</v>
      </c>
    </row>
    <row r="20" spans="1:9" x14ac:dyDescent="0.3">
      <c r="A20" s="7" t="s">
        <v>972</v>
      </c>
      <c r="B20" s="7" t="s">
        <v>954</v>
      </c>
      <c r="C20" s="7" t="s">
        <v>1099</v>
      </c>
      <c r="D20" s="8" t="s">
        <v>1041</v>
      </c>
      <c r="E20" s="12">
        <v>40941</v>
      </c>
      <c r="F20" s="7" t="s">
        <v>1072</v>
      </c>
      <c r="G20" s="11" t="s">
        <v>1082</v>
      </c>
      <c r="H20" s="7" t="s">
        <v>1074</v>
      </c>
      <c r="I20" s="7" t="s">
        <v>1083</v>
      </c>
    </row>
    <row r="21" spans="1:9" x14ac:dyDescent="0.3">
      <c r="A21" s="7" t="s">
        <v>140</v>
      </c>
      <c r="B21" s="7" t="s">
        <v>536</v>
      </c>
      <c r="C21" s="7" t="s">
        <v>1096</v>
      </c>
      <c r="D21" s="8" t="s">
        <v>1038</v>
      </c>
      <c r="E21" s="12">
        <v>40944</v>
      </c>
      <c r="F21" s="7" t="s">
        <v>1054</v>
      </c>
      <c r="G21" s="11" t="s">
        <v>1075</v>
      </c>
      <c r="H21" s="7" t="s">
        <v>1074</v>
      </c>
      <c r="I21" s="7" t="s">
        <v>1080</v>
      </c>
    </row>
    <row r="22" spans="1:9" x14ac:dyDescent="0.3">
      <c r="A22" s="7" t="s">
        <v>440</v>
      </c>
      <c r="B22" s="7" t="s">
        <v>787</v>
      </c>
      <c r="C22" s="7" t="s">
        <v>1093</v>
      </c>
      <c r="D22" s="8" t="s">
        <v>1041</v>
      </c>
      <c r="E22" s="12">
        <v>40944</v>
      </c>
      <c r="F22" s="7" t="s">
        <v>1050</v>
      </c>
      <c r="G22" s="11" t="s">
        <v>1044</v>
      </c>
      <c r="H22" s="7" t="s">
        <v>1045</v>
      </c>
      <c r="I22" s="7" t="s">
        <v>1046</v>
      </c>
    </row>
    <row r="23" spans="1:9" x14ac:dyDescent="0.3">
      <c r="A23" s="7" t="s">
        <v>249</v>
      </c>
      <c r="B23" s="7" t="s">
        <v>614</v>
      </c>
      <c r="C23" s="7" t="s">
        <v>1091</v>
      </c>
      <c r="D23" s="8" t="s">
        <v>1041</v>
      </c>
      <c r="E23" s="12">
        <v>40945</v>
      </c>
      <c r="F23" s="7" t="s">
        <v>1060</v>
      </c>
      <c r="G23" s="11" t="s">
        <v>1051</v>
      </c>
      <c r="H23" s="7" t="s">
        <v>1048</v>
      </c>
      <c r="I23" s="7" t="s">
        <v>1046</v>
      </c>
    </row>
    <row r="24" spans="1:9" x14ac:dyDescent="0.3">
      <c r="A24" s="7" t="s">
        <v>292</v>
      </c>
      <c r="B24" s="7" t="s">
        <v>650</v>
      </c>
      <c r="C24" s="7" t="s">
        <v>1089</v>
      </c>
      <c r="D24" s="8" t="s">
        <v>1034</v>
      </c>
      <c r="E24" s="12">
        <v>40945</v>
      </c>
      <c r="F24" s="7" t="s">
        <v>1060</v>
      </c>
      <c r="G24" s="11" t="s">
        <v>1061</v>
      </c>
      <c r="H24" s="7" t="s">
        <v>1045</v>
      </c>
      <c r="I24" s="7" t="s">
        <v>1059</v>
      </c>
    </row>
    <row r="25" spans="1:9" x14ac:dyDescent="0.3">
      <c r="A25" s="7" t="s">
        <v>293</v>
      </c>
      <c r="B25" s="7" t="s">
        <v>651</v>
      </c>
      <c r="C25" s="7" t="s">
        <v>1089</v>
      </c>
      <c r="D25" s="8" t="s">
        <v>1041</v>
      </c>
      <c r="E25" s="12">
        <v>40945</v>
      </c>
      <c r="F25" s="7" t="s">
        <v>1081</v>
      </c>
      <c r="G25" s="11" t="s">
        <v>1075</v>
      </c>
      <c r="H25" s="7" t="s">
        <v>1045</v>
      </c>
      <c r="I25" s="7" t="s">
        <v>1062</v>
      </c>
    </row>
    <row r="26" spans="1:9" x14ac:dyDescent="0.3">
      <c r="A26" s="7" t="s">
        <v>294</v>
      </c>
      <c r="B26" s="7" t="s">
        <v>652</v>
      </c>
      <c r="C26" s="7" t="s">
        <v>1095</v>
      </c>
      <c r="D26" s="8" t="s">
        <v>1033</v>
      </c>
      <c r="E26" s="12">
        <v>40945</v>
      </c>
      <c r="F26" s="7" t="s">
        <v>1057</v>
      </c>
      <c r="G26" s="11" t="s">
        <v>1061</v>
      </c>
      <c r="H26" s="7" t="s">
        <v>1048</v>
      </c>
      <c r="I26" s="7" t="s">
        <v>1046</v>
      </c>
    </row>
    <row r="27" spans="1:9" x14ac:dyDescent="0.3">
      <c r="A27" s="7" t="s">
        <v>421</v>
      </c>
      <c r="B27" s="7" t="s">
        <v>768</v>
      </c>
      <c r="C27" s="7" t="s">
        <v>1091</v>
      </c>
      <c r="D27" s="8" t="s">
        <v>1033</v>
      </c>
      <c r="E27" s="12">
        <v>40945</v>
      </c>
      <c r="F27" s="7" t="s">
        <v>1081</v>
      </c>
      <c r="G27" s="11" t="s">
        <v>1075</v>
      </c>
      <c r="H27" s="7" t="s">
        <v>1048</v>
      </c>
      <c r="I27" s="7" t="s">
        <v>1053</v>
      </c>
    </row>
    <row r="28" spans="1:9" x14ac:dyDescent="0.3">
      <c r="A28" s="7" t="s">
        <v>88</v>
      </c>
      <c r="B28" s="7" t="s">
        <v>504</v>
      </c>
      <c r="C28" s="7" t="s">
        <v>1088</v>
      </c>
      <c r="D28" s="8" t="s">
        <v>1040</v>
      </c>
      <c r="E28" s="12">
        <v>40947</v>
      </c>
      <c r="F28" s="10" t="s">
        <v>1043</v>
      </c>
      <c r="G28" s="11" t="s">
        <v>1044</v>
      </c>
      <c r="H28" s="10" t="s">
        <v>1045</v>
      </c>
      <c r="I28" s="11" t="s">
        <v>1046</v>
      </c>
    </row>
    <row r="29" spans="1:9" x14ac:dyDescent="0.3">
      <c r="A29" s="7" t="s">
        <v>939</v>
      </c>
      <c r="B29" s="7" t="s">
        <v>940</v>
      </c>
      <c r="C29" s="7" t="s">
        <v>1090</v>
      </c>
      <c r="D29" s="8" t="s">
        <v>1037</v>
      </c>
      <c r="E29" s="12">
        <v>40949</v>
      </c>
      <c r="F29" s="7" t="s">
        <v>1067</v>
      </c>
      <c r="G29" s="11" t="s">
        <v>1061</v>
      </c>
      <c r="H29" s="7" t="s">
        <v>1048</v>
      </c>
      <c r="I29" s="7" t="s">
        <v>1059</v>
      </c>
    </row>
    <row r="30" spans="1:9" x14ac:dyDescent="0.3">
      <c r="A30" s="7" t="s">
        <v>484</v>
      </c>
      <c r="B30" s="7" t="s">
        <v>828</v>
      </c>
      <c r="C30" s="7" t="s">
        <v>1088</v>
      </c>
      <c r="D30" s="8" t="s">
        <v>1039</v>
      </c>
      <c r="E30" s="12">
        <v>40950</v>
      </c>
      <c r="F30" s="7" t="s">
        <v>1072</v>
      </c>
      <c r="G30" s="11" t="s">
        <v>1044</v>
      </c>
      <c r="H30" s="7" t="s">
        <v>1045</v>
      </c>
      <c r="I30" s="7" t="s">
        <v>1071</v>
      </c>
    </row>
    <row r="31" spans="1:9" x14ac:dyDescent="0.3">
      <c r="A31" s="7" t="s">
        <v>182</v>
      </c>
      <c r="B31" s="7" t="s">
        <v>566</v>
      </c>
      <c r="C31" s="7" t="s">
        <v>1091</v>
      </c>
      <c r="D31" s="8" t="s">
        <v>1038</v>
      </c>
      <c r="E31" s="12">
        <v>40951</v>
      </c>
      <c r="F31" s="7" t="s">
        <v>1060</v>
      </c>
      <c r="G31" s="11" t="s">
        <v>1061</v>
      </c>
      <c r="H31" s="7" t="s">
        <v>1048</v>
      </c>
      <c r="I31" s="7" t="s">
        <v>1068</v>
      </c>
    </row>
    <row r="32" spans="1:9" x14ac:dyDescent="0.3">
      <c r="A32" s="7" t="s">
        <v>226</v>
      </c>
      <c r="B32" s="7" t="s">
        <v>597</v>
      </c>
      <c r="C32" s="7" t="s">
        <v>1088</v>
      </c>
      <c r="D32" s="8" t="s">
        <v>1035</v>
      </c>
      <c r="E32" s="12">
        <v>40951</v>
      </c>
      <c r="F32" s="7" t="s">
        <v>1047</v>
      </c>
      <c r="G32" s="11" t="s">
        <v>1051</v>
      </c>
      <c r="H32" s="7" t="s">
        <v>1052</v>
      </c>
      <c r="I32" s="7" t="s">
        <v>1068</v>
      </c>
    </row>
    <row r="33" spans="1:9" x14ac:dyDescent="0.3">
      <c r="A33" s="7" t="s">
        <v>295</v>
      </c>
      <c r="B33" s="7" t="s">
        <v>653</v>
      </c>
      <c r="C33" s="7" t="s">
        <v>1095</v>
      </c>
      <c r="D33" s="8" t="s">
        <v>1040</v>
      </c>
      <c r="E33" s="12">
        <v>40951</v>
      </c>
      <c r="F33" s="7" t="s">
        <v>1063</v>
      </c>
      <c r="G33" s="11" t="s">
        <v>1079</v>
      </c>
      <c r="H33" s="7" t="s">
        <v>1048</v>
      </c>
      <c r="I33" s="7" t="s">
        <v>1064</v>
      </c>
    </row>
    <row r="34" spans="1:9" x14ac:dyDescent="0.3">
      <c r="A34" s="7" t="s">
        <v>441</v>
      </c>
      <c r="B34" s="7" t="s">
        <v>788</v>
      </c>
      <c r="C34" s="7" t="s">
        <v>1089</v>
      </c>
      <c r="D34" s="8" t="s">
        <v>1034</v>
      </c>
      <c r="E34" s="12">
        <v>40951</v>
      </c>
      <c r="F34" s="7" t="s">
        <v>1050</v>
      </c>
      <c r="G34" s="11" t="s">
        <v>1061</v>
      </c>
      <c r="H34" s="7" t="s">
        <v>1045</v>
      </c>
      <c r="I34" s="7" t="s">
        <v>1059</v>
      </c>
    </row>
    <row r="35" spans="1:9" x14ac:dyDescent="0.3">
      <c r="A35" s="7" t="s">
        <v>354</v>
      </c>
      <c r="B35" s="7" t="s">
        <v>707</v>
      </c>
      <c r="C35" s="7" t="s">
        <v>1095</v>
      </c>
      <c r="D35" s="8" t="s">
        <v>1037</v>
      </c>
      <c r="E35" s="12">
        <v>40953</v>
      </c>
      <c r="F35" s="7" t="s">
        <v>1081</v>
      </c>
      <c r="G35" s="11" t="s">
        <v>1077</v>
      </c>
      <c r="H35" s="7" t="s">
        <v>1045</v>
      </c>
      <c r="I35" s="7" t="s">
        <v>1071</v>
      </c>
    </row>
    <row r="36" spans="1:9" x14ac:dyDescent="0.3">
      <c r="A36" s="7" t="s">
        <v>442</v>
      </c>
      <c r="B36" s="7" t="s">
        <v>789</v>
      </c>
      <c r="C36" s="7" t="s">
        <v>1098</v>
      </c>
      <c r="D36" s="8" t="s">
        <v>1041</v>
      </c>
      <c r="E36" s="12">
        <v>40956</v>
      </c>
      <c r="F36" s="7" t="s">
        <v>1057</v>
      </c>
      <c r="G36" s="11" t="s">
        <v>1051</v>
      </c>
      <c r="H36" s="7" t="s">
        <v>1074</v>
      </c>
      <c r="I36" s="7" t="s">
        <v>1076</v>
      </c>
    </row>
    <row r="37" spans="1:9" x14ac:dyDescent="0.3">
      <c r="A37" s="7" t="s">
        <v>204</v>
      </c>
      <c r="B37" s="7" t="s">
        <v>582</v>
      </c>
      <c r="C37" s="7" t="s">
        <v>1098</v>
      </c>
      <c r="D37" s="8" t="s">
        <v>1039</v>
      </c>
      <c r="E37" s="12">
        <v>40958</v>
      </c>
      <c r="F37" s="7" t="s">
        <v>1057</v>
      </c>
      <c r="G37" s="11" t="s">
        <v>1051</v>
      </c>
      <c r="H37" s="7" t="s">
        <v>1048</v>
      </c>
      <c r="I37" s="7" t="s">
        <v>1076</v>
      </c>
    </row>
    <row r="38" spans="1:9" x14ac:dyDescent="0.3">
      <c r="A38" s="7" t="s">
        <v>973</v>
      </c>
      <c r="B38" s="7" t="s">
        <v>952</v>
      </c>
      <c r="C38" s="7" t="s">
        <v>1099</v>
      </c>
      <c r="D38" s="8" t="s">
        <v>1033</v>
      </c>
      <c r="E38" s="12">
        <v>40958</v>
      </c>
      <c r="F38" s="7" t="s">
        <v>1072</v>
      </c>
      <c r="G38" s="11" t="s">
        <v>1082</v>
      </c>
      <c r="H38" s="7" t="s">
        <v>1048</v>
      </c>
      <c r="I38" s="7" t="s">
        <v>1083</v>
      </c>
    </row>
    <row r="39" spans="1:9" x14ac:dyDescent="0.3">
      <c r="A39" s="7" t="s">
        <v>993</v>
      </c>
      <c r="B39" s="7" t="s">
        <v>942</v>
      </c>
      <c r="C39" s="7" t="s">
        <v>1093</v>
      </c>
      <c r="D39" s="8" t="s">
        <v>1039</v>
      </c>
      <c r="E39" s="12">
        <v>40958</v>
      </c>
      <c r="F39" s="11" t="s">
        <v>1060</v>
      </c>
      <c r="G39" s="11" t="s">
        <v>1061</v>
      </c>
      <c r="H39" s="10" t="s">
        <v>1052</v>
      </c>
      <c r="I39" s="11" t="s">
        <v>1062</v>
      </c>
    </row>
    <row r="40" spans="1:9" x14ac:dyDescent="0.3">
      <c r="A40" s="7" t="s">
        <v>485</v>
      </c>
      <c r="B40" s="7" t="s">
        <v>829</v>
      </c>
      <c r="C40" s="7" t="s">
        <v>1093</v>
      </c>
      <c r="D40" s="8" t="s">
        <v>1041</v>
      </c>
      <c r="E40" s="12">
        <v>40960</v>
      </c>
      <c r="F40" s="7" t="s">
        <v>1063</v>
      </c>
      <c r="G40" s="11" t="s">
        <v>1079</v>
      </c>
      <c r="H40" s="7" t="s">
        <v>1048</v>
      </c>
      <c r="I40" s="7" t="s">
        <v>1071</v>
      </c>
    </row>
    <row r="41" spans="1:9" x14ac:dyDescent="0.3">
      <c r="A41" s="7" t="s">
        <v>89</v>
      </c>
      <c r="B41" s="7" t="s">
        <v>61</v>
      </c>
      <c r="C41" s="7" t="s">
        <v>1089</v>
      </c>
      <c r="D41" s="8" t="s">
        <v>1037</v>
      </c>
      <c r="E41" s="12">
        <v>40961</v>
      </c>
      <c r="F41" s="11" t="s">
        <v>1047</v>
      </c>
      <c r="G41" s="11" t="s">
        <v>1044</v>
      </c>
      <c r="H41" s="10" t="s">
        <v>1048</v>
      </c>
      <c r="I41" s="10" t="s">
        <v>1049</v>
      </c>
    </row>
    <row r="42" spans="1:9" x14ac:dyDescent="0.3">
      <c r="A42" s="7" t="s">
        <v>160</v>
      </c>
      <c r="B42" s="7" t="s">
        <v>551</v>
      </c>
      <c r="C42" s="7" t="s">
        <v>1091</v>
      </c>
      <c r="D42" s="8" t="s">
        <v>1033</v>
      </c>
      <c r="E42" s="12">
        <v>40961</v>
      </c>
      <c r="F42" s="7" t="s">
        <v>1047</v>
      </c>
      <c r="G42" s="11" t="s">
        <v>1079</v>
      </c>
      <c r="H42" s="7" t="s">
        <v>1045</v>
      </c>
      <c r="I42" s="7" t="s">
        <v>1049</v>
      </c>
    </row>
    <row r="43" spans="1:9" x14ac:dyDescent="0.3">
      <c r="A43" s="7" t="s">
        <v>250</v>
      </c>
      <c r="B43" s="7" t="s">
        <v>29</v>
      </c>
      <c r="C43" s="7" t="s">
        <v>1088</v>
      </c>
      <c r="D43" s="8" t="s">
        <v>1034</v>
      </c>
      <c r="E43" s="12">
        <v>40961</v>
      </c>
      <c r="F43" s="7" t="s">
        <v>1043</v>
      </c>
      <c r="G43" s="11" t="s">
        <v>1044</v>
      </c>
      <c r="H43" s="7" t="s">
        <v>1074</v>
      </c>
      <c r="I43" s="7" t="s">
        <v>1076</v>
      </c>
    </row>
    <row r="44" spans="1:9" x14ac:dyDescent="0.3">
      <c r="A44" s="7" t="s">
        <v>463</v>
      </c>
      <c r="B44" s="7" t="s">
        <v>807</v>
      </c>
      <c r="C44" s="7" t="s">
        <v>1090</v>
      </c>
      <c r="D44" s="8" t="s">
        <v>1034</v>
      </c>
      <c r="E44" s="12">
        <v>40961</v>
      </c>
      <c r="F44" s="7" t="s">
        <v>1050</v>
      </c>
      <c r="G44" s="11" t="s">
        <v>1077</v>
      </c>
      <c r="H44" s="7" t="s">
        <v>1045</v>
      </c>
      <c r="I44" s="7" t="s">
        <v>1076</v>
      </c>
    </row>
    <row r="45" spans="1:9" x14ac:dyDescent="0.3">
      <c r="A45" s="7" t="s">
        <v>334</v>
      </c>
      <c r="B45" s="7" t="s">
        <v>688</v>
      </c>
      <c r="C45" s="7" t="s">
        <v>1095</v>
      </c>
      <c r="D45" s="8" t="s">
        <v>1038</v>
      </c>
      <c r="E45" s="12">
        <v>40962</v>
      </c>
      <c r="F45" s="7" t="s">
        <v>1067</v>
      </c>
      <c r="G45" s="11" t="s">
        <v>1051</v>
      </c>
      <c r="H45" s="7" t="s">
        <v>1045</v>
      </c>
      <c r="I45" s="7" t="s">
        <v>1068</v>
      </c>
    </row>
    <row r="46" spans="1:9" x14ac:dyDescent="0.3">
      <c r="A46" s="7" t="s">
        <v>161</v>
      </c>
      <c r="B46" s="7" t="s">
        <v>20</v>
      </c>
      <c r="C46" s="7" t="s">
        <v>1094</v>
      </c>
      <c r="D46" s="8" t="s">
        <v>1038</v>
      </c>
      <c r="E46" s="12">
        <v>40967</v>
      </c>
      <c r="F46" s="7" t="s">
        <v>1081</v>
      </c>
      <c r="G46" s="11" t="s">
        <v>1079</v>
      </c>
      <c r="H46" s="7" t="s">
        <v>1045</v>
      </c>
      <c r="I46" s="7" t="s">
        <v>1046</v>
      </c>
    </row>
    <row r="47" spans="1:9" x14ac:dyDescent="0.3">
      <c r="A47" s="7" t="s">
        <v>941</v>
      </c>
      <c r="B47" s="7" t="s">
        <v>942</v>
      </c>
      <c r="C47" s="7" t="s">
        <v>1093</v>
      </c>
      <c r="D47" s="8" t="s">
        <v>1037</v>
      </c>
      <c r="E47" s="12">
        <v>40967</v>
      </c>
      <c r="F47" s="7" t="s">
        <v>1050</v>
      </c>
      <c r="G47" s="11" t="s">
        <v>1058</v>
      </c>
      <c r="H47" s="7" t="s">
        <v>1048</v>
      </c>
      <c r="I47" s="7" t="s">
        <v>1064</v>
      </c>
    </row>
    <row r="48" spans="1:9" x14ac:dyDescent="0.3">
      <c r="A48" s="7" t="s">
        <v>994</v>
      </c>
      <c r="B48" s="7" t="s">
        <v>951</v>
      </c>
      <c r="C48" s="7" t="s">
        <v>1094</v>
      </c>
      <c r="D48" s="8" t="s">
        <v>1033</v>
      </c>
      <c r="E48" s="12">
        <v>40967</v>
      </c>
      <c r="F48" s="10" t="s">
        <v>1063</v>
      </c>
      <c r="G48" s="11" t="s">
        <v>1051</v>
      </c>
      <c r="H48" s="10" t="s">
        <v>1045</v>
      </c>
      <c r="I48" s="8" t="s">
        <v>1064</v>
      </c>
    </row>
    <row r="49" spans="1:9" x14ac:dyDescent="0.3">
      <c r="A49" s="7" t="s">
        <v>943</v>
      </c>
      <c r="B49" s="7" t="s">
        <v>944</v>
      </c>
      <c r="C49" s="7" t="s">
        <v>1096</v>
      </c>
      <c r="D49" s="8" t="s">
        <v>1042</v>
      </c>
      <c r="E49" s="12">
        <v>40969</v>
      </c>
      <c r="F49" s="7" t="s">
        <v>1047</v>
      </c>
      <c r="G49" s="11" t="s">
        <v>1058</v>
      </c>
      <c r="H49" s="7" t="s">
        <v>1048</v>
      </c>
      <c r="I49" s="7" t="s">
        <v>1056</v>
      </c>
    </row>
    <row r="50" spans="1:9" x14ac:dyDescent="0.3">
      <c r="A50" s="7" t="s">
        <v>396</v>
      </c>
      <c r="B50" s="7" t="s">
        <v>743</v>
      </c>
      <c r="C50" s="7" t="s">
        <v>1088</v>
      </c>
      <c r="D50" s="8" t="s">
        <v>1037</v>
      </c>
      <c r="E50" s="12">
        <v>40973</v>
      </c>
      <c r="F50" s="7" t="s">
        <v>1047</v>
      </c>
      <c r="G50" s="11" t="s">
        <v>1079</v>
      </c>
      <c r="H50" s="7" t="s">
        <v>1045</v>
      </c>
      <c r="I50" s="7" t="s">
        <v>1053</v>
      </c>
    </row>
    <row r="51" spans="1:9" x14ac:dyDescent="0.3">
      <c r="A51" s="7" t="s">
        <v>443</v>
      </c>
      <c r="B51" s="7" t="s">
        <v>790</v>
      </c>
      <c r="C51" s="7" t="s">
        <v>1094</v>
      </c>
      <c r="D51" s="8" t="s">
        <v>1038</v>
      </c>
      <c r="E51" s="12">
        <v>40973</v>
      </c>
      <c r="F51" s="7" t="s">
        <v>1043</v>
      </c>
      <c r="G51" s="11" t="s">
        <v>1055</v>
      </c>
      <c r="H51" s="7" t="s">
        <v>1045</v>
      </c>
      <c r="I51" s="7" t="s">
        <v>1080</v>
      </c>
    </row>
    <row r="52" spans="1:9" x14ac:dyDescent="0.3">
      <c r="A52" s="7" t="s">
        <v>335</v>
      </c>
      <c r="B52" s="7" t="s">
        <v>689</v>
      </c>
      <c r="C52" s="7" t="s">
        <v>1094</v>
      </c>
      <c r="D52" s="8" t="s">
        <v>1036</v>
      </c>
      <c r="E52" s="12">
        <v>40974</v>
      </c>
      <c r="F52" s="7" t="s">
        <v>1067</v>
      </c>
      <c r="G52" s="11" t="s">
        <v>1055</v>
      </c>
      <c r="H52" s="7" t="s">
        <v>1074</v>
      </c>
      <c r="I52" s="7" t="s">
        <v>1069</v>
      </c>
    </row>
    <row r="53" spans="1:9" x14ac:dyDescent="0.3">
      <c r="A53" s="7" t="s">
        <v>355</v>
      </c>
      <c r="B53" s="7" t="s">
        <v>708</v>
      </c>
      <c r="C53" s="7" t="s">
        <v>1088</v>
      </c>
      <c r="D53" s="8" t="s">
        <v>1037</v>
      </c>
      <c r="E53" s="12">
        <v>40975</v>
      </c>
      <c r="F53" s="7" t="s">
        <v>1060</v>
      </c>
      <c r="G53" s="11" t="s">
        <v>1075</v>
      </c>
      <c r="H53" s="7" t="s">
        <v>1052</v>
      </c>
      <c r="I53" s="7" t="s">
        <v>1071</v>
      </c>
    </row>
    <row r="54" spans="1:9" x14ac:dyDescent="0.3">
      <c r="A54" s="7" t="s">
        <v>141</v>
      </c>
      <c r="B54" s="7" t="s">
        <v>537</v>
      </c>
      <c r="C54" s="7" t="s">
        <v>1088</v>
      </c>
      <c r="D54" s="8" t="s">
        <v>1042</v>
      </c>
      <c r="E54" s="12">
        <v>40978</v>
      </c>
      <c r="F54" s="7" t="s">
        <v>1070</v>
      </c>
      <c r="G54" s="11" t="s">
        <v>1079</v>
      </c>
      <c r="H54" s="7" t="s">
        <v>1074</v>
      </c>
      <c r="I54" s="7" t="s">
        <v>1046</v>
      </c>
    </row>
    <row r="55" spans="1:9" x14ac:dyDescent="0.3">
      <c r="A55" s="7" t="s">
        <v>227</v>
      </c>
      <c r="B55" s="7" t="s">
        <v>43</v>
      </c>
      <c r="C55" s="7" t="s">
        <v>1093</v>
      </c>
      <c r="D55" s="8" t="s">
        <v>1033</v>
      </c>
      <c r="E55" s="12">
        <v>40978</v>
      </c>
      <c r="F55" s="7" t="s">
        <v>1043</v>
      </c>
      <c r="G55" s="11" t="s">
        <v>1058</v>
      </c>
      <c r="H55" s="7" t="s">
        <v>1048</v>
      </c>
      <c r="I55" s="7" t="s">
        <v>1062</v>
      </c>
    </row>
    <row r="56" spans="1:9" x14ac:dyDescent="0.3">
      <c r="A56" s="7" t="s">
        <v>336</v>
      </c>
      <c r="B56" s="7" t="s">
        <v>690</v>
      </c>
      <c r="C56" s="7" t="s">
        <v>1091</v>
      </c>
      <c r="D56" s="8" t="s">
        <v>1034</v>
      </c>
      <c r="E56" s="12">
        <v>40978</v>
      </c>
      <c r="F56" s="7" t="s">
        <v>1054</v>
      </c>
      <c r="G56" s="11" t="s">
        <v>1058</v>
      </c>
      <c r="H56" s="7" t="s">
        <v>1074</v>
      </c>
      <c r="I56" s="7" t="s">
        <v>1049</v>
      </c>
    </row>
    <row r="57" spans="1:9" x14ac:dyDescent="0.3">
      <c r="A57" s="7" t="s">
        <v>94</v>
      </c>
      <c r="B57" s="7" t="s">
        <v>506</v>
      </c>
      <c r="C57" s="7" t="s">
        <v>1094</v>
      </c>
      <c r="D57" s="8" t="s">
        <v>1035</v>
      </c>
      <c r="E57" s="12">
        <v>40979</v>
      </c>
      <c r="F57" s="10" t="s">
        <v>1063</v>
      </c>
      <c r="G57" s="11" t="s">
        <v>1051</v>
      </c>
      <c r="H57" s="10" t="s">
        <v>1045</v>
      </c>
      <c r="I57" s="8" t="s">
        <v>1064</v>
      </c>
    </row>
    <row r="58" spans="1:9" x14ac:dyDescent="0.3">
      <c r="A58" s="7" t="s">
        <v>397</v>
      </c>
      <c r="B58" s="7" t="s">
        <v>744</v>
      </c>
      <c r="C58" s="7" t="s">
        <v>1088</v>
      </c>
      <c r="D58" s="8" t="s">
        <v>1038</v>
      </c>
      <c r="E58" s="12">
        <v>40979</v>
      </c>
      <c r="F58" s="7" t="s">
        <v>1050</v>
      </c>
      <c r="G58" s="11" t="s">
        <v>1077</v>
      </c>
      <c r="H58" s="7" t="s">
        <v>1048</v>
      </c>
      <c r="I58" s="7" t="s">
        <v>1064</v>
      </c>
    </row>
    <row r="59" spans="1:9" x14ac:dyDescent="0.3">
      <c r="A59" s="7" t="s">
        <v>945</v>
      </c>
      <c r="B59" s="7" t="s">
        <v>946</v>
      </c>
      <c r="C59" s="7" t="s">
        <v>1092</v>
      </c>
      <c r="D59" s="8" t="s">
        <v>1036</v>
      </c>
      <c r="E59" s="12">
        <v>40979</v>
      </c>
      <c r="F59" s="7" t="s">
        <v>1081</v>
      </c>
      <c r="G59" s="11" t="s">
        <v>1077</v>
      </c>
      <c r="H59" s="7" t="s">
        <v>1074</v>
      </c>
      <c r="I59" s="7" t="s">
        <v>1076</v>
      </c>
    </row>
    <row r="60" spans="1:9" x14ac:dyDescent="0.3">
      <c r="A60" s="7" t="s">
        <v>486</v>
      </c>
      <c r="B60" s="7" t="s">
        <v>830</v>
      </c>
      <c r="C60" s="7" t="s">
        <v>1097</v>
      </c>
      <c r="D60" s="8" t="s">
        <v>1042</v>
      </c>
      <c r="E60" s="12">
        <v>40980</v>
      </c>
      <c r="F60" s="7" t="s">
        <v>1067</v>
      </c>
      <c r="G60" s="11" t="s">
        <v>1079</v>
      </c>
      <c r="H60" s="7" t="s">
        <v>1048</v>
      </c>
      <c r="I60" s="7" t="s">
        <v>1071</v>
      </c>
    </row>
    <row r="61" spans="1:9" x14ac:dyDescent="0.3">
      <c r="A61" s="7" t="s">
        <v>272</v>
      </c>
      <c r="B61" s="7" t="s">
        <v>633</v>
      </c>
      <c r="C61" s="7" t="s">
        <v>1088</v>
      </c>
      <c r="D61" s="8" t="s">
        <v>1041</v>
      </c>
      <c r="E61" s="12">
        <v>40982</v>
      </c>
      <c r="F61" s="7" t="s">
        <v>1067</v>
      </c>
      <c r="G61" s="11" t="s">
        <v>1079</v>
      </c>
      <c r="H61" s="7" t="s">
        <v>1045</v>
      </c>
      <c r="I61" s="7" t="s">
        <v>1068</v>
      </c>
    </row>
    <row r="62" spans="1:9" x14ac:dyDescent="0.3">
      <c r="A62" s="7" t="s">
        <v>974</v>
      </c>
      <c r="B62" s="7" t="s">
        <v>953</v>
      </c>
      <c r="C62" s="7" t="s">
        <v>1099</v>
      </c>
      <c r="D62" s="8" t="s">
        <v>1037</v>
      </c>
      <c r="E62" s="12">
        <v>40983</v>
      </c>
      <c r="F62" s="7" t="s">
        <v>1072</v>
      </c>
      <c r="G62" s="11" t="s">
        <v>1082</v>
      </c>
      <c r="H62" s="7" t="s">
        <v>1052</v>
      </c>
      <c r="I62" s="7" t="s">
        <v>1083</v>
      </c>
    </row>
    <row r="63" spans="1:9" x14ac:dyDescent="0.3">
      <c r="A63" s="7" t="s">
        <v>312</v>
      </c>
      <c r="B63" s="7" t="s">
        <v>668</v>
      </c>
      <c r="C63" s="7" t="s">
        <v>1091</v>
      </c>
      <c r="D63" s="8" t="s">
        <v>1036</v>
      </c>
      <c r="E63" s="12">
        <v>40984</v>
      </c>
      <c r="F63" s="7" t="s">
        <v>1072</v>
      </c>
      <c r="G63" s="11" t="s">
        <v>1073</v>
      </c>
      <c r="H63" s="7" t="s">
        <v>1074</v>
      </c>
      <c r="I63" s="7" t="s">
        <v>1062</v>
      </c>
    </row>
    <row r="64" spans="1:9" x14ac:dyDescent="0.3">
      <c r="A64" s="7" t="s">
        <v>116</v>
      </c>
      <c r="B64" s="7" t="s">
        <v>31</v>
      </c>
      <c r="C64" s="7" t="s">
        <v>1095</v>
      </c>
      <c r="D64" s="8" t="s">
        <v>1040</v>
      </c>
      <c r="E64" s="12">
        <v>40985</v>
      </c>
      <c r="F64" s="7" t="s">
        <v>1081</v>
      </c>
      <c r="G64" s="11" t="s">
        <v>1077</v>
      </c>
      <c r="H64" s="7" t="s">
        <v>1048</v>
      </c>
      <c r="I64" s="7" t="s">
        <v>1071</v>
      </c>
    </row>
    <row r="65" spans="1:9" x14ac:dyDescent="0.3">
      <c r="A65" s="7" t="s">
        <v>313</v>
      </c>
      <c r="B65" s="7" t="s">
        <v>669</v>
      </c>
      <c r="C65" s="7" t="s">
        <v>1096</v>
      </c>
      <c r="D65" s="8" t="s">
        <v>1033</v>
      </c>
      <c r="E65" s="12">
        <v>40986</v>
      </c>
      <c r="F65" s="7" t="s">
        <v>1050</v>
      </c>
      <c r="G65" s="11" t="s">
        <v>1075</v>
      </c>
      <c r="H65" s="7" t="s">
        <v>1045</v>
      </c>
      <c r="I65" s="7" t="s">
        <v>1076</v>
      </c>
    </row>
    <row r="66" spans="1:9" x14ac:dyDescent="0.3">
      <c r="A66" s="7" t="s">
        <v>205</v>
      </c>
      <c r="B66" s="7" t="s">
        <v>583</v>
      </c>
      <c r="C66" s="7" t="s">
        <v>1094</v>
      </c>
      <c r="D66" s="8" t="s">
        <v>1042</v>
      </c>
      <c r="E66" s="12">
        <v>40991</v>
      </c>
      <c r="F66" s="7" t="s">
        <v>1043</v>
      </c>
      <c r="G66" s="11" t="s">
        <v>1055</v>
      </c>
      <c r="H66" s="7" t="s">
        <v>1048</v>
      </c>
      <c r="I66" s="7" t="s">
        <v>1080</v>
      </c>
    </row>
    <row r="67" spans="1:9" x14ac:dyDescent="0.3">
      <c r="A67" s="7" t="s">
        <v>251</v>
      </c>
      <c r="B67" s="7" t="s">
        <v>615</v>
      </c>
      <c r="C67" s="7" t="s">
        <v>1090</v>
      </c>
      <c r="D67" s="8" t="s">
        <v>1040</v>
      </c>
      <c r="E67" s="12">
        <v>40994</v>
      </c>
      <c r="F67" s="7" t="s">
        <v>1054</v>
      </c>
      <c r="G67" s="11" t="s">
        <v>1079</v>
      </c>
      <c r="H67" s="7" t="s">
        <v>1074</v>
      </c>
      <c r="I67" s="7" t="s">
        <v>1056</v>
      </c>
    </row>
    <row r="68" spans="1:9" x14ac:dyDescent="0.3">
      <c r="A68" s="7" t="s">
        <v>895</v>
      </c>
      <c r="B68" s="7" t="s">
        <v>896</v>
      </c>
      <c r="C68" s="7" t="s">
        <v>1092</v>
      </c>
      <c r="D68" s="8" t="s">
        <v>1040</v>
      </c>
      <c r="E68" s="12">
        <v>40994</v>
      </c>
      <c r="F68" s="7" t="s">
        <v>1047</v>
      </c>
      <c r="G68" s="11" t="s">
        <v>1077</v>
      </c>
      <c r="H68" s="7" t="s">
        <v>1052</v>
      </c>
      <c r="I68" s="7" t="s">
        <v>1053</v>
      </c>
    </row>
    <row r="69" spans="1:9" x14ac:dyDescent="0.3">
      <c r="A69" s="7" t="s">
        <v>252</v>
      </c>
      <c r="B69" s="7" t="s">
        <v>616</v>
      </c>
      <c r="C69" s="7" t="s">
        <v>1089</v>
      </c>
      <c r="D69" s="8" t="s">
        <v>1037</v>
      </c>
      <c r="E69" s="12">
        <v>40999</v>
      </c>
      <c r="F69" s="7" t="s">
        <v>1081</v>
      </c>
      <c r="G69" s="11" t="s">
        <v>1079</v>
      </c>
      <c r="H69" s="7" t="s">
        <v>1048</v>
      </c>
      <c r="I69" s="7" t="s">
        <v>1056</v>
      </c>
    </row>
    <row r="70" spans="1:9" x14ac:dyDescent="0.3">
      <c r="A70" s="7" t="s">
        <v>162</v>
      </c>
      <c r="B70" s="7" t="s">
        <v>552</v>
      </c>
      <c r="C70" s="7" t="s">
        <v>1094</v>
      </c>
      <c r="D70" s="8" t="s">
        <v>1038</v>
      </c>
      <c r="E70" s="12">
        <v>41000</v>
      </c>
      <c r="F70" s="7" t="s">
        <v>1070</v>
      </c>
      <c r="G70" s="11" t="s">
        <v>1061</v>
      </c>
      <c r="H70" s="7" t="s">
        <v>1045</v>
      </c>
      <c r="I70" s="7" t="s">
        <v>1071</v>
      </c>
    </row>
    <row r="71" spans="1:9" x14ac:dyDescent="0.3">
      <c r="A71" s="7" t="s">
        <v>273</v>
      </c>
      <c r="B71" s="7" t="s">
        <v>634</v>
      </c>
      <c r="C71" s="7" t="s">
        <v>1094</v>
      </c>
      <c r="D71" s="8" t="s">
        <v>1036</v>
      </c>
      <c r="E71" s="12">
        <v>41000</v>
      </c>
      <c r="F71" s="7" t="s">
        <v>1057</v>
      </c>
      <c r="G71" s="11" t="s">
        <v>1077</v>
      </c>
      <c r="H71" s="7" t="s">
        <v>1045</v>
      </c>
      <c r="I71" s="7" t="s">
        <v>1053</v>
      </c>
    </row>
    <row r="72" spans="1:9" x14ac:dyDescent="0.3">
      <c r="A72" s="7" t="s">
        <v>897</v>
      </c>
      <c r="B72" s="7" t="s">
        <v>898</v>
      </c>
      <c r="C72" s="7" t="s">
        <v>1089</v>
      </c>
      <c r="D72" s="8" t="s">
        <v>1042</v>
      </c>
      <c r="E72" s="12">
        <v>41000</v>
      </c>
      <c r="F72" s="7" t="s">
        <v>1060</v>
      </c>
      <c r="G72" s="11" t="s">
        <v>1061</v>
      </c>
      <c r="H72" s="7" t="s">
        <v>1074</v>
      </c>
      <c r="I72" s="7" t="s">
        <v>1059</v>
      </c>
    </row>
    <row r="73" spans="1:9" x14ac:dyDescent="0.3">
      <c r="A73" s="7" t="s">
        <v>995</v>
      </c>
      <c r="B73" s="7" t="s">
        <v>952</v>
      </c>
      <c r="C73" s="7" t="s">
        <v>1065</v>
      </c>
      <c r="D73" s="8" t="s">
        <v>1041</v>
      </c>
      <c r="E73" s="12">
        <v>41001</v>
      </c>
      <c r="F73" s="11" t="s">
        <v>1065</v>
      </c>
      <c r="G73" s="11" t="s">
        <v>1055</v>
      </c>
      <c r="H73" s="10" t="s">
        <v>1045</v>
      </c>
      <c r="I73" s="8" t="s">
        <v>1066</v>
      </c>
    </row>
    <row r="74" spans="1:9" x14ac:dyDescent="0.3">
      <c r="A74" s="7" t="s">
        <v>422</v>
      </c>
      <c r="B74" s="7" t="s">
        <v>769</v>
      </c>
      <c r="C74" s="7" t="s">
        <v>1093</v>
      </c>
      <c r="D74" s="8" t="s">
        <v>1040</v>
      </c>
      <c r="E74" s="12">
        <v>41002</v>
      </c>
      <c r="F74" s="7" t="s">
        <v>1047</v>
      </c>
      <c r="G74" s="11" t="s">
        <v>1055</v>
      </c>
      <c r="H74" s="7" t="s">
        <v>1048</v>
      </c>
      <c r="I74" s="7" t="s">
        <v>1068</v>
      </c>
    </row>
    <row r="75" spans="1:9" x14ac:dyDescent="0.3">
      <c r="A75" s="7" t="s">
        <v>398</v>
      </c>
      <c r="B75" s="7" t="s">
        <v>745</v>
      </c>
      <c r="C75" s="7" t="s">
        <v>1091</v>
      </c>
      <c r="D75" s="8" t="s">
        <v>1033</v>
      </c>
      <c r="E75" s="12">
        <v>41004</v>
      </c>
      <c r="F75" s="7" t="s">
        <v>1047</v>
      </c>
      <c r="G75" s="11" t="s">
        <v>1079</v>
      </c>
      <c r="H75" s="7" t="s">
        <v>1052</v>
      </c>
      <c r="I75" s="7" t="s">
        <v>1049</v>
      </c>
    </row>
    <row r="76" spans="1:9" x14ac:dyDescent="0.3">
      <c r="A76" s="7" t="s">
        <v>95</v>
      </c>
      <c r="B76" s="7" t="s">
        <v>35</v>
      </c>
      <c r="C76" s="7" t="s">
        <v>1065</v>
      </c>
      <c r="D76" s="8" t="s">
        <v>1039</v>
      </c>
      <c r="E76" s="12">
        <v>41007</v>
      </c>
      <c r="F76" s="11" t="s">
        <v>1065</v>
      </c>
      <c r="G76" s="11" t="s">
        <v>1055</v>
      </c>
      <c r="H76" s="10" t="s">
        <v>1045</v>
      </c>
      <c r="I76" s="8" t="s">
        <v>1066</v>
      </c>
    </row>
    <row r="77" spans="1:9" x14ac:dyDescent="0.3">
      <c r="A77" s="7" t="s">
        <v>228</v>
      </c>
      <c r="B77" s="7" t="s">
        <v>598</v>
      </c>
      <c r="C77" s="7" t="s">
        <v>1093</v>
      </c>
      <c r="D77" s="8" t="s">
        <v>1040</v>
      </c>
      <c r="E77" s="12">
        <v>41008</v>
      </c>
      <c r="F77" s="7" t="s">
        <v>1072</v>
      </c>
      <c r="G77" s="11" t="s">
        <v>1058</v>
      </c>
      <c r="H77" s="7" t="s">
        <v>1048</v>
      </c>
      <c r="I77" s="7" t="s">
        <v>1053</v>
      </c>
    </row>
    <row r="78" spans="1:9" x14ac:dyDescent="0.3">
      <c r="A78" s="7" t="s">
        <v>117</v>
      </c>
      <c r="B78" s="7" t="s">
        <v>517</v>
      </c>
      <c r="C78" s="7" t="s">
        <v>1088</v>
      </c>
      <c r="D78" s="8" t="s">
        <v>1041</v>
      </c>
      <c r="E78" s="12">
        <v>41009</v>
      </c>
      <c r="F78" s="7" t="s">
        <v>1060</v>
      </c>
      <c r="G78" s="11" t="s">
        <v>1075</v>
      </c>
      <c r="H78" s="7" t="s">
        <v>1052</v>
      </c>
      <c r="I78" s="7" t="s">
        <v>1071</v>
      </c>
    </row>
    <row r="79" spans="1:9" x14ac:dyDescent="0.3">
      <c r="A79" s="7" t="s">
        <v>356</v>
      </c>
      <c r="B79" s="7" t="s">
        <v>709</v>
      </c>
      <c r="C79" s="7" t="s">
        <v>1089</v>
      </c>
      <c r="D79" s="8" t="s">
        <v>1036</v>
      </c>
      <c r="E79" s="12">
        <v>41013</v>
      </c>
      <c r="F79" s="7" t="s">
        <v>1050</v>
      </c>
      <c r="G79" s="11" t="s">
        <v>1051</v>
      </c>
      <c r="H79" s="7" t="s">
        <v>1052</v>
      </c>
      <c r="I79" s="7" t="s">
        <v>1064</v>
      </c>
    </row>
    <row r="80" spans="1:9" x14ac:dyDescent="0.3">
      <c r="A80" s="7" t="s">
        <v>118</v>
      </c>
      <c r="B80" s="7" t="s">
        <v>518</v>
      </c>
      <c r="C80" s="7" t="s">
        <v>1089</v>
      </c>
      <c r="D80" s="8" t="s">
        <v>1033</v>
      </c>
      <c r="E80" s="12">
        <v>41016</v>
      </c>
      <c r="F80" s="7" t="s">
        <v>1050</v>
      </c>
      <c r="G80" s="11" t="s">
        <v>1051</v>
      </c>
      <c r="H80" s="7" t="s">
        <v>1052</v>
      </c>
      <c r="I80" s="7" t="s">
        <v>1064</v>
      </c>
    </row>
    <row r="81" spans="1:9" x14ac:dyDescent="0.3">
      <c r="A81" s="7" t="s">
        <v>399</v>
      </c>
      <c r="B81" s="7" t="s">
        <v>746</v>
      </c>
      <c r="C81" s="7" t="s">
        <v>1094</v>
      </c>
      <c r="D81" s="8" t="s">
        <v>1040</v>
      </c>
      <c r="E81" s="12">
        <v>41017</v>
      </c>
      <c r="F81" s="7" t="s">
        <v>1081</v>
      </c>
      <c r="G81" s="11" t="s">
        <v>1079</v>
      </c>
      <c r="H81" s="7" t="s">
        <v>1048</v>
      </c>
      <c r="I81" s="7" t="s">
        <v>1046</v>
      </c>
    </row>
    <row r="82" spans="1:9" x14ac:dyDescent="0.3">
      <c r="A82" s="7" t="s">
        <v>183</v>
      </c>
      <c r="B82" s="7" t="s">
        <v>77</v>
      </c>
      <c r="C82" s="7" t="s">
        <v>1091</v>
      </c>
      <c r="D82" s="8" t="s">
        <v>1033</v>
      </c>
      <c r="E82" s="12">
        <v>41023</v>
      </c>
      <c r="F82" s="7" t="s">
        <v>1081</v>
      </c>
      <c r="G82" s="11" t="s">
        <v>1075</v>
      </c>
      <c r="H82" s="7" t="s">
        <v>1048</v>
      </c>
      <c r="I82" s="7" t="s">
        <v>1053</v>
      </c>
    </row>
    <row r="83" spans="1:9" x14ac:dyDescent="0.3">
      <c r="A83" s="7" t="s">
        <v>357</v>
      </c>
      <c r="B83" s="7" t="s">
        <v>710</v>
      </c>
      <c r="C83" s="7" t="s">
        <v>1088</v>
      </c>
      <c r="D83" s="8" t="s">
        <v>1042</v>
      </c>
      <c r="E83" s="12">
        <v>41024</v>
      </c>
      <c r="F83" s="7" t="s">
        <v>1047</v>
      </c>
      <c r="G83" s="11" t="s">
        <v>1079</v>
      </c>
      <c r="H83" s="7" t="s">
        <v>1048</v>
      </c>
      <c r="I83" s="7" t="s">
        <v>1064</v>
      </c>
    </row>
    <row r="84" spans="1:9" x14ac:dyDescent="0.3">
      <c r="A84" s="7" t="s">
        <v>119</v>
      </c>
      <c r="B84" s="7" t="s">
        <v>519</v>
      </c>
      <c r="C84" s="7" t="s">
        <v>1088</v>
      </c>
      <c r="D84" s="8" t="s">
        <v>1033</v>
      </c>
      <c r="E84" s="12">
        <v>41028</v>
      </c>
      <c r="F84" s="7" t="s">
        <v>1047</v>
      </c>
      <c r="G84" s="11" t="s">
        <v>1079</v>
      </c>
      <c r="H84" s="7" t="s">
        <v>1048</v>
      </c>
      <c r="I84" s="7" t="s">
        <v>1064</v>
      </c>
    </row>
    <row r="85" spans="1:9" x14ac:dyDescent="0.3">
      <c r="A85" s="7" t="s">
        <v>96</v>
      </c>
      <c r="B85" s="7" t="s">
        <v>507</v>
      </c>
      <c r="C85" s="7" t="s">
        <v>1095</v>
      </c>
      <c r="D85" s="8" t="s">
        <v>1041</v>
      </c>
      <c r="E85" s="12">
        <v>41029</v>
      </c>
      <c r="F85" s="7" t="s">
        <v>1067</v>
      </c>
      <c r="G85" s="11" t="s">
        <v>1051</v>
      </c>
      <c r="H85" s="7" t="s">
        <v>1045</v>
      </c>
      <c r="I85" s="7" t="s">
        <v>1068</v>
      </c>
    </row>
    <row r="86" spans="1:9" x14ac:dyDescent="0.3">
      <c r="A86" s="7" t="s">
        <v>97</v>
      </c>
      <c r="B86" s="7" t="s">
        <v>83</v>
      </c>
      <c r="C86" s="7" t="s">
        <v>1094</v>
      </c>
      <c r="D86" s="8" t="s">
        <v>1033</v>
      </c>
      <c r="E86" s="12">
        <v>41029</v>
      </c>
      <c r="F86" s="7" t="s">
        <v>1067</v>
      </c>
      <c r="G86" s="11" t="s">
        <v>1055</v>
      </c>
      <c r="H86" s="7" t="s">
        <v>1052</v>
      </c>
      <c r="I86" s="7" t="s">
        <v>1069</v>
      </c>
    </row>
    <row r="87" spans="1:9" x14ac:dyDescent="0.3">
      <c r="A87" s="7" t="s">
        <v>996</v>
      </c>
      <c r="B87" s="7" t="s">
        <v>948</v>
      </c>
      <c r="C87" s="7" t="s">
        <v>1095</v>
      </c>
      <c r="D87" s="8" t="s">
        <v>1036</v>
      </c>
      <c r="E87" s="12">
        <v>41031</v>
      </c>
      <c r="F87" s="7" t="s">
        <v>1067</v>
      </c>
      <c r="G87" s="11" t="s">
        <v>1051</v>
      </c>
      <c r="H87" s="7" t="s">
        <v>1045</v>
      </c>
      <c r="I87" s="7" t="s">
        <v>1068</v>
      </c>
    </row>
    <row r="88" spans="1:9" x14ac:dyDescent="0.3">
      <c r="A88" s="7" t="s">
        <v>337</v>
      </c>
      <c r="B88" s="7" t="s">
        <v>691</v>
      </c>
      <c r="C88" s="7" t="s">
        <v>1096</v>
      </c>
      <c r="D88" s="8" t="s">
        <v>1034</v>
      </c>
      <c r="E88" s="12">
        <v>41032</v>
      </c>
      <c r="F88" s="7" t="s">
        <v>1070</v>
      </c>
      <c r="G88" s="11" t="s">
        <v>1061</v>
      </c>
      <c r="H88" s="7" t="s">
        <v>1045</v>
      </c>
      <c r="I88" s="7" t="s">
        <v>1071</v>
      </c>
    </row>
    <row r="89" spans="1:9" x14ac:dyDescent="0.3">
      <c r="A89" s="7" t="s">
        <v>184</v>
      </c>
      <c r="B89" s="7" t="s">
        <v>567</v>
      </c>
      <c r="C89" s="7" t="s">
        <v>1093</v>
      </c>
      <c r="D89" s="8" t="s">
        <v>1041</v>
      </c>
      <c r="E89" s="12">
        <v>41033</v>
      </c>
      <c r="F89" s="7" t="s">
        <v>1047</v>
      </c>
      <c r="G89" s="11" t="s">
        <v>1055</v>
      </c>
      <c r="H89" s="7" t="s">
        <v>1048</v>
      </c>
      <c r="I89" s="7" t="s">
        <v>1068</v>
      </c>
    </row>
    <row r="90" spans="1:9" x14ac:dyDescent="0.3">
      <c r="A90" s="7" t="s">
        <v>163</v>
      </c>
      <c r="B90" s="7" t="s">
        <v>553</v>
      </c>
      <c r="C90" s="7" t="s">
        <v>1090</v>
      </c>
      <c r="D90" s="8" t="s">
        <v>1037</v>
      </c>
      <c r="E90" s="12">
        <v>41034</v>
      </c>
      <c r="F90" s="7" t="s">
        <v>1063</v>
      </c>
      <c r="G90" s="11" t="s">
        <v>1075</v>
      </c>
      <c r="H90" s="7" t="s">
        <v>1045</v>
      </c>
      <c r="I90" s="7" t="s">
        <v>1056</v>
      </c>
    </row>
    <row r="91" spans="1:9" x14ac:dyDescent="0.3">
      <c r="A91" s="7" t="s">
        <v>314</v>
      </c>
      <c r="B91" s="7" t="s">
        <v>670</v>
      </c>
      <c r="C91" s="7" t="s">
        <v>1090</v>
      </c>
      <c r="D91" s="8" t="s">
        <v>1042</v>
      </c>
      <c r="E91" s="12">
        <v>41035</v>
      </c>
      <c r="F91" s="7" t="s">
        <v>1067</v>
      </c>
      <c r="G91" s="11" t="s">
        <v>1061</v>
      </c>
      <c r="H91" s="7" t="s">
        <v>1045</v>
      </c>
      <c r="I91" s="7" t="s">
        <v>1059</v>
      </c>
    </row>
    <row r="92" spans="1:9" x14ac:dyDescent="0.3">
      <c r="A92" s="7" t="s">
        <v>92</v>
      </c>
      <c r="B92" s="7" t="s">
        <v>32</v>
      </c>
      <c r="C92" s="7" t="s">
        <v>1092</v>
      </c>
      <c r="D92" s="8" t="s">
        <v>1036</v>
      </c>
      <c r="E92" s="12">
        <v>41038</v>
      </c>
      <c r="F92" s="10" t="s">
        <v>1057</v>
      </c>
      <c r="G92" s="11" t="s">
        <v>1058</v>
      </c>
      <c r="H92" s="10" t="s">
        <v>1045</v>
      </c>
      <c r="I92" s="11" t="s">
        <v>1059</v>
      </c>
    </row>
    <row r="93" spans="1:9" x14ac:dyDescent="0.3">
      <c r="A93" s="7" t="s">
        <v>185</v>
      </c>
      <c r="B93" s="7" t="s">
        <v>568</v>
      </c>
      <c r="C93" s="7" t="s">
        <v>1098</v>
      </c>
      <c r="D93" s="8" t="s">
        <v>1039</v>
      </c>
      <c r="E93" s="12">
        <v>41038</v>
      </c>
      <c r="F93" s="7" t="s">
        <v>1070</v>
      </c>
      <c r="G93" s="11" t="s">
        <v>1055</v>
      </c>
      <c r="H93" s="7" t="s">
        <v>1048</v>
      </c>
      <c r="I93" s="7" t="s">
        <v>1069</v>
      </c>
    </row>
    <row r="94" spans="1:9" x14ac:dyDescent="0.3">
      <c r="A94" s="7" t="s">
        <v>997</v>
      </c>
      <c r="B94" s="7" t="s">
        <v>950</v>
      </c>
      <c r="C94" s="7" t="s">
        <v>1094</v>
      </c>
      <c r="D94" s="8" t="s">
        <v>1039</v>
      </c>
      <c r="E94" s="12">
        <v>41038</v>
      </c>
      <c r="F94" s="7" t="s">
        <v>1067</v>
      </c>
      <c r="G94" s="11" t="s">
        <v>1055</v>
      </c>
      <c r="H94" s="7" t="s">
        <v>1052</v>
      </c>
      <c r="I94" s="7" t="s">
        <v>1069</v>
      </c>
    </row>
    <row r="95" spans="1:9" x14ac:dyDescent="0.3">
      <c r="A95" s="7" t="s">
        <v>98</v>
      </c>
      <c r="B95" s="7" t="s">
        <v>28</v>
      </c>
      <c r="C95" s="7" t="s">
        <v>1091</v>
      </c>
      <c r="D95" s="8" t="s">
        <v>1036</v>
      </c>
      <c r="E95" s="12">
        <v>41039</v>
      </c>
      <c r="F95" s="7" t="s">
        <v>1054</v>
      </c>
      <c r="G95" s="11" t="s">
        <v>1058</v>
      </c>
      <c r="H95" s="7" t="s">
        <v>1052</v>
      </c>
      <c r="I95" s="7" t="s">
        <v>1049</v>
      </c>
    </row>
    <row r="96" spans="1:9" x14ac:dyDescent="0.3">
      <c r="A96" s="7" t="s">
        <v>899</v>
      </c>
      <c r="B96" s="7" t="s">
        <v>900</v>
      </c>
      <c r="C96" s="7" t="s">
        <v>1089</v>
      </c>
      <c r="D96" s="8" t="s">
        <v>1039</v>
      </c>
      <c r="E96" s="12">
        <v>41039</v>
      </c>
      <c r="F96" s="7" t="s">
        <v>1081</v>
      </c>
      <c r="G96" s="11" t="s">
        <v>1075</v>
      </c>
      <c r="H96" s="7" t="s">
        <v>1045</v>
      </c>
      <c r="I96" s="7" t="s">
        <v>1062</v>
      </c>
    </row>
    <row r="97" spans="1:9" x14ac:dyDescent="0.3">
      <c r="A97" s="7" t="s">
        <v>975</v>
      </c>
      <c r="B97" s="7" t="s">
        <v>954</v>
      </c>
      <c r="C97" s="7" t="s">
        <v>1099</v>
      </c>
      <c r="D97" s="8" t="s">
        <v>1039</v>
      </c>
      <c r="E97" s="12">
        <v>41040</v>
      </c>
      <c r="F97" s="7" t="s">
        <v>1072</v>
      </c>
      <c r="G97" s="11" t="s">
        <v>1082</v>
      </c>
      <c r="H97" s="7" t="s">
        <v>1045</v>
      </c>
      <c r="I97" s="7" t="s">
        <v>1083</v>
      </c>
    </row>
    <row r="98" spans="1:9" x14ac:dyDescent="0.3">
      <c r="A98" s="7" t="s">
        <v>998</v>
      </c>
      <c r="B98" s="7" t="s">
        <v>942</v>
      </c>
      <c r="C98" s="7" t="s">
        <v>1091</v>
      </c>
      <c r="D98" s="8" t="s">
        <v>1042</v>
      </c>
      <c r="E98" s="12">
        <v>41043</v>
      </c>
      <c r="F98" s="7" t="s">
        <v>1054</v>
      </c>
      <c r="G98" s="11" t="s">
        <v>1058</v>
      </c>
      <c r="H98" s="7" t="s">
        <v>1052</v>
      </c>
      <c r="I98" s="7" t="s">
        <v>1049</v>
      </c>
    </row>
    <row r="99" spans="1:9" x14ac:dyDescent="0.3">
      <c r="A99" s="7" t="s">
        <v>274</v>
      </c>
      <c r="B99" s="7" t="s">
        <v>635</v>
      </c>
      <c r="C99" s="7" t="s">
        <v>1090</v>
      </c>
      <c r="D99" s="8" t="s">
        <v>1033</v>
      </c>
      <c r="E99" s="12">
        <v>41044</v>
      </c>
      <c r="F99" s="7" t="s">
        <v>1081</v>
      </c>
      <c r="G99" s="11" t="s">
        <v>1044</v>
      </c>
      <c r="H99" s="7" t="s">
        <v>1045</v>
      </c>
      <c r="I99" s="7" t="s">
        <v>1069</v>
      </c>
    </row>
    <row r="100" spans="1:9" x14ac:dyDescent="0.3">
      <c r="A100" s="7" t="s">
        <v>464</v>
      </c>
      <c r="B100" s="7" t="s">
        <v>808</v>
      </c>
      <c r="C100" s="7" t="s">
        <v>1088</v>
      </c>
      <c r="D100" s="8" t="s">
        <v>1041</v>
      </c>
      <c r="E100" s="12">
        <v>41047</v>
      </c>
      <c r="F100" s="7" t="s">
        <v>1047</v>
      </c>
      <c r="G100" s="11" t="s">
        <v>1051</v>
      </c>
      <c r="H100" s="7" t="s">
        <v>1052</v>
      </c>
      <c r="I100" s="7" t="s">
        <v>1068</v>
      </c>
    </row>
    <row r="101" spans="1:9" x14ac:dyDescent="0.3">
      <c r="A101" s="7" t="s">
        <v>186</v>
      </c>
      <c r="B101" s="7" t="s">
        <v>70</v>
      </c>
      <c r="C101" s="7" t="s">
        <v>1098</v>
      </c>
      <c r="D101" s="8" t="s">
        <v>1041</v>
      </c>
      <c r="E101" s="12">
        <v>41048</v>
      </c>
      <c r="F101" s="7" t="s">
        <v>1057</v>
      </c>
      <c r="G101" s="11" t="s">
        <v>1055</v>
      </c>
      <c r="H101" s="7" t="s">
        <v>1052</v>
      </c>
      <c r="I101" s="7" t="s">
        <v>1053</v>
      </c>
    </row>
    <row r="102" spans="1:9" x14ac:dyDescent="0.3">
      <c r="A102" s="7" t="s">
        <v>315</v>
      </c>
      <c r="B102" s="7" t="s">
        <v>671</v>
      </c>
      <c r="C102" s="7" t="s">
        <v>1093</v>
      </c>
      <c r="D102" s="8" t="s">
        <v>1033</v>
      </c>
      <c r="E102" s="12">
        <v>41048</v>
      </c>
      <c r="F102" s="7" t="s">
        <v>1050</v>
      </c>
      <c r="G102" s="11" t="s">
        <v>1058</v>
      </c>
      <c r="H102" s="7" t="s">
        <v>1048</v>
      </c>
      <c r="I102" s="7" t="s">
        <v>1064</v>
      </c>
    </row>
    <row r="103" spans="1:9" x14ac:dyDescent="0.3">
      <c r="A103" s="7" t="s">
        <v>999</v>
      </c>
      <c r="B103" s="7" t="s">
        <v>951</v>
      </c>
      <c r="C103" s="7" t="s">
        <v>1096</v>
      </c>
      <c r="D103" s="8" t="s">
        <v>1038</v>
      </c>
      <c r="E103" s="12">
        <v>41048</v>
      </c>
      <c r="F103" s="7" t="s">
        <v>1070</v>
      </c>
      <c r="G103" s="11" t="s">
        <v>1061</v>
      </c>
      <c r="H103" s="7" t="s">
        <v>1048</v>
      </c>
      <c r="I103" s="7" t="s">
        <v>1071</v>
      </c>
    </row>
    <row r="104" spans="1:9" x14ac:dyDescent="0.3">
      <c r="A104" s="7" t="s">
        <v>444</v>
      </c>
      <c r="B104" s="7" t="s">
        <v>791</v>
      </c>
      <c r="C104" s="7" t="s">
        <v>1093</v>
      </c>
      <c r="D104" s="8" t="s">
        <v>1033</v>
      </c>
      <c r="E104" s="12">
        <v>41049</v>
      </c>
      <c r="F104" s="7" t="s">
        <v>1050</v>
      </c>
      <c r="G104" s="11" t="s">
        <v>1055</v>
      </c>
      <c r="H104" s="7" t="s">
        <v>1045</v>
      </c>
      <c r="I104" s="7" t="s">
        <v>1059</v>
      </c>
    </row>
    <row r="105" spans="1:9" x14ac:dyDescent="0.3">
      <c r="A105" s="7" t="s">
        <v>1000</v>
      </c>
      <c r="B105" s="7" t="s">
        <v>952</v>
      </c>
      <c r="C105" s="7" t="s">
        <v>1092</v>
      </c>
      <c r="D105" s="8" t="s">
        <v>1033</v>
      </c>
      <c r="E105" s="12">
        <v>41050</v>
      </c>
      <c r="F105" s="7" t="s">
        <v>1072</v>
      </c>
      <c r="G105" s="11" t="s">
        <v>1073</v>
      </c>
      <c r="H105" s="7" t="s">
        <v>1045</v>
      </c>
      <c r="I105" s="7" t="s">
        <v>1069</v>
      </c>
    </row>
    <row r="106" spans="1:9" x14ac:dyDescent="0.3">
      <c r="A106" s="7" t="s">
        <v>316</v>
      </c>
      <c r="B106" s="7" t="s">
        <v>672</v>
      </c>
      <c r="C106" s="7" t="s">
        <v>1096</v>
      </c>
      <c r="D106" s="8" t="s">
        <v>1041</v>
      </c>
      <c r="E106" s="12">
        <v>41051</v>
      </c>
      <c r="F106" s="7" t="s">
        <v>1047</v>
      </c>
      <c r="G106" s="11" t="s">
        <v>1058</v>
      </c>
      <c r="H106" s="7" t="s">
        <v>1048</v>
      </c>
      <c r="I106" s="7" t="s">
        <v>1056</v>
      </c>
    </row>
    <row r="107" spans="1:9" x14ac:dyDescent="0.3">
      <c r="A107" s="7" t="s">
        <v>423</v>
      </c>
      <c r="B107" s="7" t="s">
        <v>770</v>
      </c>
      <c r="C107" s="7" t="s">
        <v>1098</v>
      </c>
      <c r="D107" s="8" t="s">
        <v>1033</v>
      </c>
      <c r="E107" s="12">
        <v>41052</v>
      </c>
      <c r="F107" s="7" t="s">
        <v>1070</v>
      </c>
      <c r="G107" s="11" t="s">
        <v>1055</v>
      </c>
      <c r="H107" s="7" t="s">
        <v>1045</v>
      </c>
      <c r="I107" s="7" t="s">
        <v>1069</v>
      </c>
    </row>
    <row r="108" spans="1:9" x14ac:dyDescent="0.3">
      <c r="A108" s="7" t="s">
        <v>851</v>
      </c>
      <c r="B108" s="7" t="s">
        <v>852</v>
      </c>
      <c r="C108" s="7" t="s">
        <v>1090</v>
      </c>
      <c r="D108" s="8" t="s">
        <v>1036</v>
      </c>
      <c r="E108" s="12">
        <v>41052</v>
      </c>
      <c r="F108" s="7" t="s">
        <v>1072</v>
      </c>
      <c r="G108" s="11" t="s">
        <v>1077</v>
      </c>
      <c r="H108" s="7" t="s">
        <v>1052</v>
      </c>
      <c r="I108" s="7" t="s">
        <v>1056</v>
      </c>
    </row>
    <row r="109" spans="1:9" x14ac:dyDescent="0.3">
      <c r="A109" s="7" t="s">
        <v>465</v>
      </c>
      <c r="B109" s="7" t="s">
        <v>809</v>
      </c>
      <c r="C109" s="7" t="s">
        <v>1093</v>
      </c>
      <c r="D109" s="8" t="s">
        <v>1037</v>
      </c>
      <c r="E109" s="12">
        <v>41056</v>
      </c>
      <c r="F109" s="7" t="s">
        <v>1043</v>
      </c>
      <c r="G109" s="11" t="s">
        <v>1058</v>
      </c>
      <c r="H109" s="7" t="s">
        <v>1048</v>
      </c>
      <c r="I109" s="7" t="s">
        <v>1062</v>
      </c>
    </row>
    <row r="110" spans="1:9" x14ac:dyDescent="0.3">
      <c r="A110" s="7" t="s">
        <v>142</v>
      </c>
      <c r="B110" s="7" t="s">
        <v>58</v>
      </c>
      <c r="C110" s="7" t="s">
        <v>1094</v>
      </c>
      <c r="D110" s="8" t="s">
        <v>1035</v>
      </c>
      <c r="E110" s="12">
        <v>41059</v>
      </c>
      <c r="F110" s="7" t="s">
        <v>1043</v>
      </c>
      <c r="G110" s="11" t="s">
        <v>1061</v>
      </c>
      <c r="H110" s="7" t="s">
        <v>1048</v>
      </c>
      <c r="I110" s="7" t="s">
        <v>1062</v>
      </c>
    </row>
    <row r="111" spans="1:9" x14ac:dyDescent="0.3">
      <c r="A111" s="7" t="s">
        <v>275</v>
      </c>
      <c r="B111" s="7" t="s">
        <v>636</v>
      </c>
      <c r="C111" s="7" t="s">
        <v>1098</v>
      </c>
      <c r="D111" s="8" t="s">
        <v>1033</v>
      </c>
      <c r="E111" s="12">
        <v>41059</v>
      </c>
      <c r="F111" s="7" t="s">
        <v>1081</v>
      </c>
      <c r="G111" s="11" t="s">
        <v>1077</v>
      </c>
      <c r="H111" s="7" t="s">
        <v>1045</v>
      </c>
      <c r="I111" s="7" t="s">
        <v>1049</v>
      </c>
    </row>
    <row r="112" spans="1:9" x14ac:dyDescent="0.3">
      <c r="A112" s="7" t="s">
        <v>853</v>
      </c>
      <c r="B112" s="7" t="s">
        <v>46</v>
      </c>
      <c r="C112" s="7" t="s">
        <v>1098</v>
      </c>
      <c r="D112" s="8" t="s">
        <v>1035</v>
      </c>
      <c r="E112" s="12">
        <v>41061</v>
      </c>
      <c r="F112" s="7" t="s">
        <v>1078</v>
      </c>
      <c r="G112" s="11" t="s">
        <v>1044</v>
      </c>
      <c r="H112" s="7" t="s">
        <v>1052</v>
      </c>
      <c r="I112" s="7" t="s">
        <v>1071</v>
      </c>
    </row>
    <row r="113" spans="1:9" x14ac:dyDescent="0.3">
      <c r="A113" s="7" t="s">
        <v>276</v>
      </c>
      <c r="B113" s="7" t="s">
        <v>637</v>
      </c>
      <c r="C113" s="7" t="s">
        <v>1097</v>
      </c>
      <c r="D113" s="8" t="s">
        <v>1039</v>
      </c>
      <c r="E113" s="12">
        <v>41064</v>
      </c>
      <c r="F113" s="7" t="s">
        <v>1050</v>
      </c>
      <c r="G113" s="11" t="s">
        <v>1073</v>
      </c>
      <c r="H113" s="7" t="s">
        <v>1048</v>
      </c>
      <c r="I113" s="7" t="s">
        <v>1046</v>
      </c>
    </row>
    <row r="114" spans="1:9" x14ac:dyDescent="0.3">
      <c r="A114" s="7" t="s">
        <v>976</v>
      </c>
      <c r="B114" s="7" t="s">
        <v>946</v>
      </c>
      <c r="C114" s="7" t="s">
        <v>1099</v>
      </c>
      <c r="D114" s="8" t="s">
        <v>1037</v>
      </c>
      <c r="E114" s="12">
        <v>41066</v>
      </c>
      <c r="F114" s="7" t="s">
        <v>1072</v>
      </c>
      <c r="G114" s="11" t="s">
        <v>1082</v>
      </c>
      <c r="H114" s="7" t="s">
        <v>1048</v>
      </c>
      <c r="I114" s="7" t="s">
        <v>1083</v>
      </c>
    </row>
    <row r="115" spans="1:9" x14ac:dyDescent="0.3">
      <c r="A115" s="7" t="s">
        <v>977</v>
      </c>
      <c r="B115" s="7" t="s">
        <v>948</v>
      </c>
      <c r="C115" s="7" t="s">
        <v>1099</v>
      </c>
      <c r="D115" s="8" t="s">
        <v>1036</v>
      </c>
      <c r="E115" s="12">
        <v>41066</v>
      </c>
      <c r="F115" s="7" t="s">
        <v>1072</v>
      </c>
      <c r="G115" s="11" t="s">
        <v>1082</v>
      </c>
      <c r="H115" s="7" t="s">
        <v>1052</v>
      </c>
      <c r="I115" s="7" t="s">
        <v>1083</v>
      </c>
    </row>
    <row r="116" spans="1:9" x14ac:dyDescent="0.3">
      <c r="A116" s="7" t="s">
        <v>1001</v>
      </c>
      <c r="B116" s="7" t="s">
        <v>942</v>
      </c>
      <c r="C116" s="7" t="s">
        <v>1097</v>
      </c>
      <c r="D116" s="8" t="s">
        <v>1037</v>
      </c>
      <c r="E116" s="12">
        <v>41066</v>
      </c>
      <c r="F116" s="7" t="s">
        <v>1067</v>
      </c>
      <c r="G116" s="11" t="s">
        <v>1061</v>
      </c>
      <c r="H116" s="7" t="s">
        <v>1045</v>
      </c>
      <c r="I116" s="7" t="s">
        <v>1059</v>
      </c>
    </row>
    <row r="117" spans="1:9" x14ac:dyDescent="0.3">
      <c r="A117" s="7" t="s">
        <v>99</v>
      </c>
      <c r="B117" s="7" t="s">
        <v>17</v>
      </c>
      <c r="C117" s="7" t="s">
        <v>1096</v>
      </c>
      <c r="D117" s="8" t="s">
        <v>1039</v>
      </c>
      <c r="E117" s="12">
        <v>41067</v>
      </c>
      <c r="F117" s="7" t="s">
        <v>1070</v>
      </c>
      <c r="G117" s="11" t="s">
        <v>1061</v>
      </c>
      <c r="H117" s="7" t="s">
        <v>1048</v>
      </c>
      <c r="I117" s="7" t="s">
        <v>1071</v>
      </c>
    </row>
    <row r="118" spans="1:9" x14ac:dyDescent="0.3">
      <c r="A118" s="7" t="s">
        <v>100</v>
      </c>
      <c r="B118" s="7" t="s">
        <v>66</v>
      </c>
      <c r="C118" s="7" t="s">
        <v>1092</v>
      </c>
      <c r="D118" s="8" t="s">
        <v>1034</v>
      </c>
      <c r="E118" s="12">
        <v>41067</v>
      </c>
      <c r="F118" s="7" t="s">
        <v>1072</v>
      </c>
      <c r="G118" s="11" t="s">
        <v>1073</v>
      </c>
      <c r="H118" s="7" t="s">
        <v>1045</v>
      </c>
      <c r="I118" s="7" t="s">
        <v>1069</v>
      </c>
    </row>
    <row r="119" spans="1:9" x14ac:dyDescent="0.3">
      <c r="A119" s="7" t="s">
        <v>487</v>
      </c>
      <c r="B119" s="7" t="s">
        <v>34</v>
      </c>
      <c r="C119" s="7" t="s">
        <v>1091</v>
      </c>
      <c r="D119" s="8" t="s">
        <v>1033</v>
      </c>
      <c r="E119" s="12">
        <v>41068</v>
      </c>
      <c r="F119" s="7" t="s">
        <v>1060</v>
      </c>
      <c r="G119" s="11" t="s">
        <v>1051</v>
      </c>
      <c r="H119" s="7" t="s">
        <v>1074</v>
      </c>
      <c r="I119" s="7" t="s">
        <v>1046</v>
      </c>
    </row>
    <row r="120" spans="1:9" x14ac:dyDescent="0.3">
      <c r="A120" s="7" t="s">
        <v>358</v>
      </c>
      <c r="B120" s="7" t="s">
        <v>711</v>
      </c>
      <c r="C120" s="7" t="s">
        <v>1096</v>
      </c>
      <c r="D120" s="8" t="s">
        <v>1038</v>
      </c>
      <c r="E120" s="12">
        <v>41071</v>
      </c>
      <c r="F120" s="7" t="s">
        <v>1072</v>
      </c>
      <c r="G120" s="11" t="s">
        <v>1079</v>
      </c>
      <c r="H120" s="7" t="s">
        <v>1048</v>
      </c>
      <c r="I120" s="7" t="s">
        <v>1056</v>
      </c>
    </row>
    <row r="121" spans="1:9" x14ac:dyDescent="0.3">
      <c r="A121" s="7" t="s">
        <v>253</v>
      </c>
      <c r="B121" s="7" t="s">
        <v>617</v>
      </c>
      <c r="C121" s="7" t="s">
        <v>1089</v>
      </c>
      <c r="D121" s="8" t="s">
        <v>1034</v>
      </c>
      <c r="E121" s="12">
        <v>41074</v>
      </c>
      <c r="F121" s="7" t="s">
        <v>1060</v>
      </c>
      <c r="G121" s="11" t="s">
        <v>1073</v>
      </c>
      <c r="H121" s="7" t="s">
        <v>1052</v>
      </c>
      <c r="I121" s="7" t="s">
        <v>1056</v>
      </c>
    </row>
    <row r="122" spans="1:9" x14ac:dyDescent="0.3">
      <c r="A122" s="7" t="s">
        <v>854</v>
      </c>
      <c r="B122" s="7" t="s">
        <v>855</v>
      </c>
      <c r="C122" s="7" t="s">
        <v>1088</v>
      </c>
      <c r="D122" s="8" t="s">
        <v>1037</v>
      </c>
      <c r="E122" s="12">
        <v>41076</v>
      </c>
      <c r="F122" s="7" t="s">
        <v>1050</v>
      </c>
      <c r="G122" s="11" t="s">
        <v>1073</v>
      </c>
      <c r="H122" s="7" t="s">
        <v>1052</v>
      </c>
      <c r="I122" s="7" t="s">
        <v>1080</v>
      </c>
    </row>
    <row r="123" spans="1:9" x14ac:dyDescent="0.3">
      <c r="A123" s="7" t="s">
        <v>856</v>
      </c>
      <c r="B123" s="7" t="s">
        <v>857</v>
      </c>
      <c r="C123" s="7" t="s">
        <v>1090</v>
      </c>
      <c r="D123" s="8" t="s">
        <v>1039</v>
      </c>
      <c r="E123" s="12">
        <v>41079</v>
      </c>
      <c r="F123" s="7" t="s">
        <v>1081</v>
      </c>
      <c r="G123" s="11" t="s">
        <v>1077</v>
      </c>
      <c r="H123" s="7" t="s">
        <v>1048</v>
      </c>
      <c r="I123" s="7" t="s">
        <v>1064</v>
      </c>
    </row>
    <row r="124" spans="1:9" x14ac:dyDescent="0.3">
      <c r="A124" s="7" t="s">
        <v>947</v>
      </c>
      <c r="B124" s="7" t="s">
        <v>948</v>
      </c>
      <c r="C124" s="7" t="s">
        <v>1096</v>
      </c>
      <c r="D124" s="8" t="s">
        <v>1035</v>
      </c>
      <c r="E124" s="12">
        <v>41080</v>
      </c>
      <c r="F124" s="7" t="s">
        <v>1043</v>
      </c>
      <c r="G124" s="11" t="s">
        <v>1079</v>
      </c>
      <c r="H124" s="7" t="s">
        <v>1048</v>
      </c>
      <c r="I124" s="7" t="s">
        <v>1064</v>
      </c>
    </row>
    <row r="125" spans="1:9" x14ac:dyDescent="0.3">
      <c r="A125" s="7" t="s">
        <v>978</v>
      </c>
      <c r="B125" s="7" t="s">
        <v>950</v>
      </c>
      <c r="C125" s="7" t="s">
        <v>1099</v>
      </c>
      <c r="D125" s="8" t="s">
        <v>1041</v>
      </c>
      <c r="E125" s="12">
        <v>41080</v>
      </c>
      <c r="F125" s="7" t="s">
        <v>1072</v>
      </c>
      <c r="G125" s="11" t="s">
        <v>1082</v>
      </c>
      <c r="H125" s="7" t="s">
        <v>1045</v>
      </c>
      <c r="I125" s="7" t="s">
        <v>1083</v>
      </c>
    </row>
    <row r="126" spans="1:9" x14ac:dyDescent="0.3">
      <c r="A126" s="7" t="s">
        <v>375</v>
      </c>
      <c r="B126" s="7" t="s">
        <v>724</v>
      </c>
      <c r="C126" s="7" t="s">
        <v>1089</v>
      </c>
      <c r="D126" s="8" t="s">
        <v>1033</v>
      </c>
      <c r="E126" s="12">
        <v>41081</v>
      </c>
      <c r="F126" s="7" t="s">
        <v>1072</v>
      </c>
      <c r="G126" s="11" t="s">
        <v>1077</v>
      </c>
      <c r="H126" s="7" t="s">
        <v>1045</v>
      </c>
      <c r="I126" s="7" t="s">
        <v>1056</v>
      </c>
    </row>
    <row r="127" spans="1:9" x14ac:dyDescent="0.3">
      <c r="A127" s="7" t="s">
        <v>206</v>
      </c>
      <c r="B127" s="7" t="s">
        <v>584</v>
      </c>
      <c r="C127" s="7" t="s">
        <v>1093</v>
      </c>
      <c r="D127" s="8" t="s">
        <v>1035</v>
      </c>
      <c r="E127" s="12">
        <v>41082</v>
      </c>
      <c r="F127" s="7" t="s">
        <v>1050</v>
      </c>
      <c r="G127" s="11" t="s">
        <v>1055</v>
      </c>
      <c r="H127" s="7" t="s">
        <v>1052</v>
      </c>
      <c r="I127" s="7" t="s">
        <v>1059</v>
      </c>
    </row>
    <row r="128" spans="1:9" x14ac:dyDescent="0.3">
      <c r="A128" s="7" t="s">
        <v>229</v>
      </c>
      <c r="B128" s="7" t="s">
        <v>15</v>
      </c>
      <c r="C128" s="7" t="s">
        <v>1093</v>
      </c>
      <c r="D128" s="8" t="s">
        <v>1040</v>
      </c>
      <c r="E128" s="12">
        <v>41083</v>
      </c>
      <c r="F128" s="7" t="s">
        <v>1063</v>
      </c>
      <c r="G128" s="11" t="s">
        <v>1051</v>
      </c>
      <c r="H128" s="7" t="s">
        <v>1048</v>
      </c>
      <c r="I128" s="7" t="s">
        <v>1069</v>
      </c>
    </row>
    <row r="129" spans="1:9" x14ac:dyDescent="0.3">
      <c r="A129" s="7" t="s">
        <v>1002</v>
      </c>
      <c r="B129" s="7" t="s">
        <v>951</v>
      </c>
      <c r="C129" s="7" t="s">
        <v>1094</v>
      </c>
      <c r="D129" s="8" t="s">
        <v>1040</v>
      </c>
      <c r="E129" s="12">
        <v>41083</v>
      </c>
      <c r="F129" s="7" t="s">
        <v>1047</v>
      </c>
      <c r="G129" s="11" t="s">
        <v>1051</v>
      </c>
      <c r="H129" s="7" t="s">
        <v>1045</v>
      </c>
      <c r="I129" s="7" t="s">
        <v>1068</v>
      </c>
    </row>
    <row r="130" spans="1:9" x14ac:dyDescent="0.3">
      <c r="A130" s="7" t="s">
        <v>317</v>
      </c>
      <c r="B130" s="7" t="s">
        <v>599</v>
      </c>
      <c r="C130" s="7" t="s">
        <v>1092</v>
      </c>
      <c r="D130" s="8" t="s">
        <v>1036</v>
      </c>
      <c r="E130" s="12">
        <v>41086</v>
      </c>
      <c r="F130" s="7" t="s">
        <v>1081</v>
      </c>
      <c r="G130" s="11" t="s">
        <v>1077</v>
      </c>
      <c r="H130" s="7" t="s">
        <v>1074</v>
      </c>
      <c r="I130" s="7" t="s">
        <v>1076</v>
      </c>
    </row>
    <row r="131" spans="1:9" x14ac:dyDescent="0.3">
      <c r="A131" s="7" t="s">
        <v>187</v>
      </c>
      <c r="B131" s="7" t="s">
        <v>569</v>
      </c>
      <c r="C131" s="7" t="s">
        <v>1092</v>
      </c>
      <c r="D131" s="8" t="s">
        <v>1038</v>
      </c>
      <c r="E131" s="12">
        <v>41087</v>
      </c>
      <c r="F131" s="7" t="s">
        <v>1067</v>
      </c>
      <c r="G131" s="11" t="s">
        <v>1073</v>
      </c>
      <c r="H131" s="7" t="s">
        <v>1048</v>
      </c>
      <c r="I131" s="7" t="s">
        <v>1053</v>
      </c>
    </row>
    <row r="132" spans="1:9" x14ac:dyDescent="0.3">
      <c r="A132" s="7" t="s">
        <v>207</v>
      </c>
      <c r="B132" s="7" t="s">
        <v>585</v>
      </c>
      <c r="C132" s="7" t="s">
        <v>1088</v>
      </c>
      <c r="D132" s="8" t="s">
        <v>1035</v>
      </c>
      <c r="E132" s="12">
        <v>41088</v>
      </c>
      <c r="F132" s="7" t="s">
        <v>1047</v>
      </c>
      <c r="G132" s="11" t="s">
        <v>1051</v>
      </c>
      <c r="H132" s="7" t="s">
        <v>1048</v>
      </c>
      <c r="I132" s="7" t="s">
        <v>1053</v>
      </c>
    </row>
    <row r="133" spans="1:9" x14ac:dyDescent="0.3">
      <c r="A133" s="7" t="s">
        <v>277</v>
      </c>
      <c r="B133" s="7" t="s">
        <v>638</v>
      </c>
      <c r="C133" s="7" t="s">
        <v>1092</v>
      </c>
      <c r="D133" s="8" t="s">
        <v>1036</v>
      </c>
      <c r="E133" s="12">
        <v>41090</v>
      </c>
      <c r="F133" s="7" t="s">
        <v>1043</v>
      </c>
      <c r="G133" s="11" t="s">
        <v>1077</v>
      </c>
      <c r="H133" s="7" t="s">
        <v>1048</v>
      </c>
      <c r="I133" s="7" t="s">
        <v>1046</v>
      </c>
    </row>
    <row r="134" spans="1:9" x14ac:dyDescent="0.3">
      <c r="A134" s="7" t="s">
        <v>318</v>
      </c>
      <c r="B134" s="7" t="s">
        <v>673</v>
      </c>
      <c r="C134" s="7" t="s">
        <v>1096</v>
      </c>
      <c r="D134" s="8" t="s">
        <v>1033</v>
      </c>
      <c r="E134" s="12">
        <v>41090</v>
      </c>
      <c r="F134" s="7" t="s">
        <v>1043</v>
      </c>
      <c r="G134" s="11" t="s">
        <v>1079</v>
      </c>
      <c r="H134" s="7" t="s">
        <v>1048</v>
      </c>
      <c r="I134" s="7" t="s">
        <v>1064</v>
      </c>
    </row>
    <row r="135" spans="1:9" x14ac:dyDescent="0.3">
      <c r="A135" s="7" t="s">
        <v>296</v>
      </c>
      <c r="B135" s="7" t="s">
        <v>80</v>
      </c>
      <c r="C135" s="7" t="s">
        <v>1098</v>
      </c>
      <c r="D135" s="8" t="s">
        <v>1035</v>
      </c>
      <c r="E135" s="12">
        <v>41091</v>
      </c>
      <c r="F135" s="7" t="s">
        <v>1063</v>
      </c>
      <c r="G135" s="11" t="s">
        <v>1075</v>
      </c>
      <c r="H135" s="7" t="s">
        <v>1048</v>
      </c>
      <c r="I135" s="7" t="s">
        <v>1069</v>
      </c>
    </row>
    <row r="136" spans="1:9" x14ac:dyDescent="0.3">
      <c r="A136" s="7" t="s">
        <v>445</v>
      </c>
      <c r="B136" s="7" t="s">
        <v>792</v>
      </c>
      <c r="C136" s="7" t="s">
        <v>1088</v>
      </c>
      <c r="D136" s="8" t="s">
        <v>1034</v>
      </c>
      <c r="E136" s="12">
        <v>41091</v>
      </c>
      <c r="F136" s="7" t="s">
        <v>1047</v>
      </c>
      <c r="G136" s="11" t="s">
        <v>1051</v>
      </c>
      <c r="H136" s="7" t="s">
        <v>1048</v>
      </c>
      <c r="I136" s="7" t="s">
        <v>1053</v>
      </c>
    </row>
    <row r="137" spans="1:9" x14ac:dyDescent="0.3">
      <c r="A137" s="7" t="s">
        <v>208</v>
      </c>
      <c r="B137" s="7" t="s">
        <v>586</v>
      </c>
      <c r="C137" s="7" t="s">
        <v>1091</v>
      </c>
      <c r="D137" s="8" t="s">
        <v>1038</v>
      </c>
      <c r="E137" s="12">
        <v>41092</v>
      </c>
      <c r="F137" s="7" t="s">
        <v>1067</v>
      </c>
      <c r="G137" s="11" t="s">
        <v>1058</v>
      </c>
      <c r="H137" s="7" t="s">
        <v>1048</v>
      </c>
      <c r="I137" s="7" t="s">
        <v>1049</v>
      </c>
    </row>
    <row r="138" spans="1:9" x14ac:dyDescent="0.3">
      <c r="A138" s="7" t="s">
        <v>143</v>
      </c>
      <c r="B138" s="7" t="s">
        <v>538</v>
      </c>
      <c r="C138" s="7" t="s">
        <v>1089</v>
      </c>
      <c r="D138" s="8" t="s">
        <v>1040</v>
      </c>
      <c r="E138" s="12">
        <v>41093</v>
      </c>
      <c r="F138" s="7" t="s">
        <v>1054</v>
      </c>
      <c r="G138" s="11" t="s">
        <v>1073</v>
      </c>
      <c r="H138" s="7" t="s">
        <v>1045</v>
      </c>
      <c r="I138" s="7" t="s">
        <v>1046</v>
      </c>
    </row>
    <row r="139" spans="1:9" x14ac:dyDescent="0.3">
      <c r="A139" s="7" t="s">
        <v>858</v>
      </c>
      <c r="B139" s="7" t="s">
        <v>859</v>
      </c>
      <c r="C139" s="7" t="s">
        <v>1088</v>
      </c>
      <c r="D139" s="8" t="s">
        <v>1042</v>
      </c>
      <c r="E139" s="12">
        <v>41093</v>
      </c>
      <c r="F139" s="7" t="s">
        <v>1067</v>
      </c>
      <c r="G139" s="11" t="s">
        <v>1079</v>
      </c>
      <c r="H139" s="7" t="s">
        <v>1045</v>
      </c>
      <c r="I139" s="7" t="s">
        <v>1068</v>
      </c>
    </row>
    <row r="140" spans="1:9" x14ac:dyDescent="0.3">
      <c r="A140" s="7" t="s">
        <v>120</v>
      </c>
      <c r="B140" s="7" t="s">
        <v>520</v>
      </c>
      <c r="C140" s="7" t="s">
        <v>1096</v>
      </c>
      <c r="D140" s="8" t="s">
        <v>1040</v>
      </c>
      <c r="E140" s="12">
        <v>41094</v>
      </c>
      <c r="F140" s="7" t="s">
        <v>1072</v>
      </c>
      <c r="G140" s="11" t="s">
        <v>1079</v>
      </c>
      <c r="H140" s="7" t="s">
        <v>1048</v>
      </c>
      <c r="I140" s="7" t="s">
        <v>1056</v>
      </c>
    </row>
    <row r="141" spans="1:9" x14ac:dyDescent="0.3">
      <c r="A141" s="7" t="s">
        <v>446</v>
      </c>
      <c r="B141" s="7" t="s">
        <v>793</v>
      </c>
      <c r="C141" s="7" t="s">
        <v>1091</v>
      </c>
      <c r="D141" s="8" t="s">
        <v>1033</v>
      </c>
      <c r="E141" s="12">
        <v>41095</v>
      </c>
      <c r="F141" s="7" t="s">
        <v>1067</v>
      </c>
      <c r="G141" s="11" t="s">
        <v>1058</v>
      </c>
      <c r="H141" s="7" t="s">
        <v>1048</v>
      </c>
      <c r="I141" s="7" t="s">
        <v>1049</v>
      </c>
    </row>
    <row r="142" spans="1:9" x14ac:dyDescent="0.3">
      <c r="A142" s="7" t="s">
        <v>101</v>
      </c>
      <c r="B142" s="7" t="s">
        <v>21</v>
      </c>
      <c r="C142" s="7" t="s">
        <v>1097</v>
      </c>
      <c r="D142" s="8" t="s">
        <v>1037</v>
      </c>
      <c r="E142" s="12">
        <v>41097</v>
      </c>
      <c r="F142" s="7" t="s">
        <v>1067</v>
      </c>
      <c r="G142" s="11" t="s">
        <v>1061</v>
      </c>
      <c r="H142" s="7" t="s">
        <v>1045</v>
      </c>
      <c r="I142" s="7" t="s">
        <v>1059</v>
      </c>
    </row>
    <row r="143" spans="1:9" x14ac:dyDescent="0.3">
      <c r="A143" s="7" t="s">
        <v>319</v>
      </c>
      <c r="B143" s="7" t="s">
        <v>674</v>
      </c>
      <c r="C143" s="7" t="s">
        <v>1092</v>
      </c>
      <c r="D143" s="8" t="s">
        <v>1038</v>
      </c>
      <c r="E143" s="12">
        <v>41099</v>
      </c>
      <c r="F143" s="7" t="s">
        <v>1060</v>
      </c>
      <c r="G143" s="11" t="s">
        <v>1079</v>
      </c>
      <c r="H143" s="7" t="s">
        <v>1048</v>
      </c>
      <c r="I143" s="7" t="s">
        <v>1056</v>
      </c>
    </row>
    <row r="144" spans="1:9" x14ac:dyDescent="0.3">
      <c r="A144" s="7" t="s">
        <v>164</v>
      </c>
      <c r="B144" s="7" t="s">
        <v>554</v>
      </c>
      <c r="C144" s="7" t="s">
        <v>1098</v>
      </c>
      <c r="D144" s="8" t="s">
        <v>1034</v>
      </c>
      <c r="E144" s="12">
        <v>41102</v>
      </c>
      <c r="F144" s="7" t="s">
        <v>1043</v>
      </c>
      <c r="G144" s="11" t="s">
        <v>1075</v>
      </c>
      <c r="H144" s="7" t="s">
        <v>1045</v>
      </c>
      <c r="I144" s="7" t="s">
        <v>1068</v>
      </c>
    </row>
    <row r="145" spans="1:9" x14ac:dyDescent="0.3">
      <c r="A145" s="7" t="s">
        <v>338</v>
      </c>
      <c r="B145" s="7" t="s">
        <v>692</v>
      </c>
      <c r="C145" s="7" t="s">
        <v>1092</v>
      </c>
      <c r="D145" s="8" t="s">
        <v>1034</v>
      </c>
      <c r="E145" s="12">
        <v>41104</v>
      </c>
      <c r="F145" s="7" t="s">
        <v>1072</v>
      </c>
      <c r="G145" s="11" t="s">
        <v>1073</v>
      </c>
      <c r="H145" s="7" t="s">
        <v>1045</v>
      </c>
      <c r="I145" s="7" t="s">
        <v>1069</v>
      </c>
    </row>
    <row r="146" spans="1:9" x14ac:dyDescent="0.3">
      <c r="A146" s="7" t="s">
        <v>297</v>
      </c>
      <c r="B146" s="7" t="s">
        <v>654</v>
      </c>
      <c r="C146" s="7" t="s">
        <v>1092</v>
      </c>
      <c r="D146" s="8" t="s">
        <v>1033</v>
      </c>
      <c r="E146" s="12">
        <v>41107</v>
      </c>
      <c r="F146" s="7" t="s">
        <v>1072</v>
      </c>
      <c r="G146" s="11" t="s">
        <v>1061</v>
      </c>
      <c r="H146" s="7" t="s">
        <v>1052</v>
      </c>
      <c r="I146" s="7" t="s">
        <v>1062</v>
      </c>
    </row>
    <row r="147" spans="1:9" x14ac:dyDescent="0.3">
      <c r="A147" s="7" t="s">
        <v>979</v>
      </c>
      <c r="B147" s="7" t="s">
        <v>942</v>
      </c>
      <c r="C147" s="7" t="s">
        <v>1099</v>
      </c>
      <c r="D147" s="8" t="s">
        <v>1037</v>
      </c>
      <c r="E147" s="12">
        <v>41113</v>
      </c>
      <c r="F147" s="7" t="s">
        <v>1072</v>
      </c>
      <c r="G147" s="11" t="s">
        <v>1082</v>
      </c>
      <c r="H147" s="7" t="s">
        <v>1048</v>
      </c>
      <c r="I147" s="7" t="s">
        <v>1083</v>
      </c>
    </row>
    <row r="148" spans="1:9" x14ac:dyDescent="0.3">
      <c r="A148" s="7" t="s">
        <v>278</v>
      </c>
      <c r="B148" s="7" t="s">
        <v>78</v>
      </c>
      <c r="C148" s="7" t="s">
        <v>1098</v>
      </c>
      <c r="D148" s="8" t="s">
        <v>1042</v>
      </c>
      <c r="E148" s="12">
        <v>41115</v>
      </c>
      <c r="F148" s="7" t="s">
        <v>1043</v>
      </c>
      <c r="G148" s="11" t="s">
        <v>1061</v>
      </c>
      <c r="H148" s="7" t="s">
        <v>1074</v>
      </c>
      <c r="I148" s="7" t="s">
        <v>1049</v>
      </c>
    </row>
    <row r="149" spans="1:9" x14ac:dyDescent="0.3">
      <c r="A149" s="7" t="s">
        <v>320</v>
      </c>
      <c r="B149" s="7" t="s">
        <v>675</v>
      </c>
      <c r="C149" s="7" t="s">
        <v>1092</v>
      </c>
      <c r="D149" s="8" t="s">
        <v>1041</v>
      </c>
      <c r="E149" s="12">
        <v>41115</v>
      </c>
      <c r="F149" s="7" t="s">
        <v>1054</v>
      </c>
      <c r="G149" s="11" t="s">
        <v>1075</v>
      </c>
      <c r="H149" s="7" t="s">
        <v>1074</v>
      </c>
      <c r="I149" s="7" t="s">
        <v>1080</v>
      </c>
    </row>
    <row r="150" spans="1:9" x14ac:dyDescent="0.3">
      <c r="A150" s="7" t="s">
        <v>121</v>
      </c>
      <c r="B150" s="7" t="s">
        <v>521</v>
      </c>
      <c r="C150" s="7" t="s">
        <v>1093</v>
      </c>
      <c r="D150" s="8" t="s">
        <v>1038</v>
      </c>
      <c r="E150" s="12">
        <v>41118</v>
      </c>
      <c r="F150" s="7" t="s">
        <v>1063</v>
      </c>
      <c r="G150" s="11" t="s">
        <v>1044</v>
      </c>
      <c r="H150" s="7" t="s">
        <v>1045</v>
      </c>
      <c r="I150" s="7" t="s">
        <v>1056</v>
      </c>
    </row>
    <row r="151" spans="1:9" x14ac:dyDescent="0.3">
      <c r="A151" s="7" t="s">
        <v>122</v>
      </c>
      <c r="B151" s="7" t="s">
        <v>38</v>
      </c>
      <c r="C151" s="7" t="s">
        <v>1095</v>
      </c>
      <c r="D151" s="8" t="s">
        <v>1034</v>
      </c>
      <c r="E151" s="12">
        <v>41119</v>
      </c>
      <c r="F151" s="7" t="s">
        <v>1047</v>
      </c>
      <c r="G151" s="11" t="s">
        <v>1077</v>
      </c>
      <c r="H151" s="7" t="s">
        <v>1045</v>
      </c>
      <c r="I151" s="7" t="s">
        <v>1069</v>
      </c>
    </row>
    <row r="152" spans="1:9" x14ac:dyDescent="0.3">
      <c r="A152" s="7" t="s">
        <v>949</v>
      </c>
      <c r="B152" s="7" t="s">
        <v>950</v>
      </c>
      <c r="C152" s="7" t="s">
        <v>1092</v>
      </c>
      <c r="D152" s="8" t="s">
        <v>1042</v>
      </c>
      <c r="E152" s="12">
        <v>41119</v>
      </c>
      <c r="F152" s="7" t="s">
        <v>1060</v>
      </c>
      <c r="G152" s="11" t="s">
        <v>1079</v>
      </c>
      <c r="H152" s="7" t="s">
        <v>1048</v>
      </c>
      <c r="I152" s="7" t="s">
        <v>1056</v>
      </c>
    </row>
    <row r="153" spans="1:9" x14ac:dyDescent="0.3">
      <c r="A153" s="7" t="s">
        <v>188</v>
      </c>
      <c r="B153" s="7" t="s">
        <v>570</v>
      </c>
      <c r="C153" s="7" t="s">
        <v>1093</v>
      </c>
      <c r="D153" s="8" t="s">
        <v>1036</v>
      </c>
      <c r="E153" s="12">
        <v>41120</v>
      </c>
      <c r="F153" s="7" t="s">
        <v>1072</v>
      </c>
      <c r="G153" s="11" t="s">
        <v>1079</v>
      </c>
      <c r="H153" s="7" t="s">
        <v>1074</v>
      </c>
      <c r="I153" s="7" t="s">
        <v>1046</v>
      </c>
    </row>
    <row r="154" spans="1:9" x14ac:dyDescent="0.3">
      <c r="A154" s="7" t="s">
        <v>860</v>
      </c>
      <c r="B154" s="7" t="s">
        <v>861</v>
      </c>
      <c r="C154" s="7" t="s">
        <v>1094</v>
      </c>
      <c r="D154" s="8" t="s">
        <v>1034</v>
      </c>
      <c r="E154" s="12">
        <v>41120</v>
      </c>
      <c r="F154" s="7" t="s">
        <v>1057</v>
      </c>
      <c r="G154" s="11" t="s">
        <v>1077</v>
      </c>
      <c r="H154" s="7" t="s">
        <v>1074</v>
      </c>
      <c r="I154" s="7" t="s">
        <v>1053</v>
      </c>
    </row>
    <row r="155" spans="1:9" x14ac:dyDescent="0.3">
      <c r="A155" s="7" t="s">
        <v>254</v>
      </c>
      <c r="B155" s="7" t="s">
        <v>618</v>
      </c>
      <c r="C155" s="7" t="s">
        <v>1088</v>
      </c>
      <c r="D155" s="8" t="s">
        <v>1040</v>
      </c>
      <c r="E155" s="12">
        <v>41122</v>
      </c>
      <c r="F155" s="7" t="s">
        <v>1047</v>
      </c>
      <c r="G155" s="11" t="s">
        <v>1077</v>
      </c>
      <c r="H155" s="7" t="s">
        <v>1052</v>
      </c>
      <c r="I155" s="7" t="s">
        <v>1071</v>
      </c>
    </row>
    <row r="156" spans="1:9" x14ac:dyDescent="0.3">
      <c r="A156" s="7" t="s">
        <v>321</v>
      </c>
      <c r="B156" s="7" t="s">
        <v>676</v>
      </c>
      <c r="C156" s="7" t="s">
        <v>1088</v>
      </c>
      <c r="D156" s="8" t="s">
        <v>1036</v>
      </c>
      <c r="E156" s="12">
        <v>41122</v>
      </c>
      <c r="F156" s="7" t="s">
        <v>1060</v>
      </c>
      <c r="G156" s="11" t="s">
        <v>1061</v>
      </c>
      <c r="H156" s="7" t="s">
        <v>1048</v>
      </c>
      <c r="I156" s="7" t="s">
        <v>1053</v>
      </c>
    </row>
    <row r="157" spans="1:9" x14ac:dyDescent="0.3">
      <c r="A157" s="7" t="s">
        <v>359</v>
      </c>
      <c r="B157" s="7" t="s">
        <v>712</v>
      </c>
      <c r="C157" s="7" t="s">
        <v>1093</v>
      </c>
      <c r="D157" s="8" t="s">
        <v>1033</v>
      </c>
      <c r="E157" s="12">
        <v>41122</v>
      </c>
      <c r="F157" s="7" t="s">
        <v>1063</v>
      </c>
      <c r="G157" s="11" t="s">
        <v>1044</v>
      </c>
      <c r="H157" s="7" t="s">
        <v>1074</v>
      </c>
      <c r="I157" s="7" t="s">
        <v>1056</v>
      </c>
    </row>
    <row r="158" spans="1:9" x14ac:dyDescent="0.3">
      <c r="A158" s="7" t="s">
        <v>424</v>
      </c>
      <c r="B158" s="7" t="s">
        <v>771</v>
      </c>
      <c r="C158" s="7" t="s">
        <v>1098</v>
      </c>
      <c r="D158" s="8" t="s">
        <v>1040</v>
      </c>
      <c r="E158" s="12">
        <v>41125</v>
      </c>
      <c r="F158" s="7" t="s">
        <v>1057</v>
      </c>
      <c r="G158" s="11" t="s">
        <v>1055</v>
      </c>
      <c r="H158" s="7" t="s">
        <v>1074</v>
      </c>
      <c r="I158" s="7" t="s">
        <v>1053</v>
      </c>
    </row>
    <row r="159" spans="1:9" x14ac:dyDescent="0.3">
      <c r="A159" s="7" t="s">
        <v>144</v>
      </c>
      <c r="B159" s="7" t="s">
        <v>539</v>
      </c>
      <c r="C159" s="7" t="s">
        <v>1089</v>
      </c>
      <c r="D159" s="8" t="s">
        <v>1035</v>
      </c>
      <c r="E159" s="12">
        <v>41127</v>
      </c>
      <c r="F159" s="7" t="s">
        <v>1072</v>
      </c>
      <c r="G159" s="11" t="s">
        <v>1058</v>
      </c>
      <c r="H159" s="7" t="s">
        <v>1045</v>
      </c>
      <c r="I159" s="7" t="s">
        <v>1062</v>
      </c>
    </row>
    <row r="160" spans="1:9" x14ac:dyDescent="0.3">
      <c r="A160" s="7" t="s">
        <v>145</v>
      </c>
      <c r="B160" s="7" t="s">
        <v>63</v>
      </c>
      <c r="C160" s="7" t="s">
        <v>1090</v>
      </c>
      <c r="D160" s="8" t="s">
        <v>1038</v>
      </c>
      <c r="E160" s="12">
        <v>41128</v>
      </c>
      <c r="F160" s="7" t="s">
        <v>1043</v>
      </c>
      <c r="G160" s="11" t="s">
        <v>1055</v>
      </c>
      <c r="H160" s="7" t="s">
        <v>1045</v>
      </c>
      <c r="I160" s="7" t="s">
        <v>1046</v>
      </c>
    </row>
    <row r="161" spans="1:9" x14ac:dyDescent="0.3">
      <c r="A161" s="7" t="s">
        <v>298</v>
      </c>
      <c r="B161" s="7" t="s">
        <v>655</v>
      </c>
      <c r="C161" s="7" t="s">
        <v>1094</v>
      </c>
      <c r="D161" s="8" t="s">
        <v>1038</v>
      </c>
      <c r="E161" s="12">
        <v>41128</v>
      </c>
      <c r="F161" s="7" t="s">
        <v>1043</v>
      </c>
      <c r="G161" s="11" t="s">
        <v>1079</v>
      </c>
      <c r="H161" s="7" t="s">
        <v>1048</v>
      </c>
      <c r="I161" s="7" t="s">
        <v>1056</v>
      </c>
    </row>
    <row r="162" spans="1:9" x14ac:dyDescent="0.3">
      <c r="A162" s="7" t="s">
        <v>447</v>
      </c>
      <c r="B162" s="7" t="s">
        <v>794</v>
      </c>
      <c r="C162" s="7" t="s">
        <v>1091</v>
      </c>
      <c r="D162" s="8" t="s">
        <v>1042</v>
      </c>
      <c r="E162" s="12">
        <v>41129</v>
      </c>
      <c r="F162" s="7" t="s">
        <v>1043</v>
      </c>
      <c r="G162" s="11" t="s">
        <v>1073</v>
      </c>
      <c r="H162" s="7" t="s">
        <v>1048</v>
      </c>
      <c r="I162" s="7" t="s">
        <v>1080</v>
      </c>
    </row>
    <row r="163" spans="1:9" x14ac:dyDescent="0.3">
      <c r="A163" s="7" t="s">
        <v>1003</v>
      </c>
      <c r="B163" s="7" t="s">
        <v>952</v>
      </c>
      <c r="C163" s="7" t="s">
        <v>1091</v>
      </c>
      <c r="D163" s="8" t="s">
        <v>1033</v>
      </c>
      <c r="E163" s="12">
        <v>41131</v>
      </c>
      <c r="F163" s="7" t="s">
        <v>1067</v>
      </c>
      <c r="G163" s="11" t="s">
        <v>1058</v>
      </c>
      <c r="H163" s="7" t="s">
        <v>1045</v>
      </c>
      <c r="I163" s="7" t="s">
        <v>1064</v>
      </c>
    </row>
    <row r="164" spans="1:9" x14ac:dyDescent="0.3">
      <c r="A164" s="7" t="s">
        <v>279</v>
      </c>
      <c r="B164" s="7" t="s">
        <v>639</v>
      </c>
      <c r="C164" s="7" t="s">
        <v>1095</v>
      </c>
      <c r="D164" s="8" t="s">
        <v>1036</v>
      </c>
      <c r="E164" s="12">
        <v>41133</v>
      </c>
      <c r="F164" s="7" t="s">
        <v>1081</v>
      </c>
      <c r="G164" s="11" t="s">
        <v>1079</v>
      </c>
      <c r="H164" s="7" t="s">
        <v>1074</v>
      </c>
      <c r="I164" s="7" t="s">
        <v>1080</v>
      </c>
    </row>
    <row r="165" spans="1:9" x14ac:dyDescent="0.3">
      <c r="A165" s="7" t="s">
        <v>400</v>
      </c>
      <c r="B165" s="7" t="s">
        <v>747</v>
      </c>
      <c r="C165" s="7" t="s">
        <v>1094</v>
      </c>
      <c r="D165" s="8" t="s">
        <v>1033</v>
      </c>
      <c r="E165" s="12">
        <v>41133</v>
      </c>
      <c r="F165" s="7" t="s">
        <v>1070</v>
      </c>
      <c r="G165" s="11" t="s">
        <v>1061</v>
      </c>
      <c r="H165" s="7" t="s">
        <v>1048</v>
      </c>
      <c r="I165" s="7" t="s">
        <v>1071</v>
      </c>
    </row>
    <row r="166" spans="1:9" x14ac:dyDescent="0.3">
      <c r="A166" s="7" t="s">
        <v>189</v>
      </c>
      <c r="B166" s="7" t="s">
        <v>571</v>
      </c>
      <c r="C166" s="7" t="s">
        <v>1094</v>
      </c>
      <c r="D166" s="8" t="s">
        <v>1037</v>
      </c>
      <c r="E166" s="12">
        <v>41134</v>
      </c>
      <c r="F166" s="7" t="s">
        <v>1054</v>
      </c>
      <c r="G166" s="11" t="s">
        <v>1075</v>
      </c>
      <c r="H166" s="7" t="s">
        <v>1048</v>
      </c>
      <c r="I166" s="7" t="s">
        <v>1053</v>
      </c>
    </row>
    <row r="167" spans="1:9" x14ac:dyDescent="0.3">
      <c r="A167" s="7" t="s">
        <v>376</v>
      </c>
      <c r="B167" s="7" t="s">
        <v>725</v>
      </c>
      <c r="C167" s="7" t="s">
        <v>1092</v>
      </c>
      <c r="D167" s="8" t="s">
        <v>1042</v>
      </c>
      <c r="E167" s="12">
        <v>41134</v>
      </c>
      <c r="F167" s="7" t="s">
        <v>1050</v>
      </c>
      <c r="G167" s="11" t="s">
        <v>1075</v>
      </c>
      <c r="H167" s="7" t="s">
        <v>1045</v>
      </c>
      <c r="I167" s="7" t="s">
        <v>1062</v>
      </c>
    </row>
    <row r="168" spans="1:9" x14ac:dyDescent="0.3">
      <c r="A168" s="7" t="s">
        <v>255</v>
      </c>
      <c r="B168" s="7" t="s">
        <v>60</v>
      </c>
      <c r="C168" s="7" t="s">
        <v>1091</v>
      </c>
      <c r="D168" s="8" t="s">
        <v>1042</v>
      </c>
      <c r="E168" s="12">
        <v>41135</v>
      </c>
      <c r="F168" s="7" t="s">
        <v>1067</v>
      </c>
      <c r="G168" s="11" t="s">
        <v>1073</v>
      </c>
      <c r="H168" s="7" t="s">
        <v>1045</v>
      </c>
      <c r="I168" s="7" t="s">
        <v>1056</v>
      </c>
    </row>
    <row r="169" spans="1:9" x14ac:dyDescent="0.3">
      <c r="A169" s="7" t="s">
        <v>230</v>
      </c>
      <c r="B169" s="7" t="s">
        <v>599</v>
      </c>
      <c r="C169" s="7" t="s">
        <v>1093</v>
      </c>
      <c r="D169" s="8" t="s">
        <v>1040</v>
      </c>
      <c r="E169" s="12">
        <v>41138</v>
      </c>
      <c r="F169" s="7" t="s">
        <v>1078</v>
      </c>
      <c r="G169" s="11" t="s">
        <v>1061</v>
      </c>
      <c r="H169" s="7" t="s">
        <v>1048</v>
      </c>
      <c r="I169" s="7" t="s">
        <v>1062</v>
      </c>
    </row>
    <row r="170" spans="1:9" x14ac:dyDescent="0.3">
      <c r="A170" s="7" t="s">
        <v>377</v>
      </c>
      <c r="B170" s="7" t="s">
        <v>726</v>
      </c>
      <c r="C170" s="7" t="s">
        <v>1092</v>
      </c>
      <c r="D170" s="8" t="s">
        <v>1040</v>
      </c>
      <c r="E170" s="12">
        <v>41138</v>
      </c>
      <c r="F170" s="7" t="s">
        <v>1063</v>
      </c>
      <c r="G170" s="11" t="s">
        <v>1075</v>
      </c>
      <c r="H170" s="7" t="s">
        <v>1048</v>
      </c>
      <c r="I170" s="7" t="s">
        <v>1068</v>
      </c>
    </row>
    <row r="171" spans="1:9" x14ac:dyDescent="0.3">
      <c r="A171" s="7" t="s">
        <v>488</v>
      </c>
      <c r="B171" s="7" t="s">
        <v>831</v>
      </c>
      <c r="C171" s="7" t="s">
        <v>1088</v>
      </c>
      <c r="D171" s="8" t="s">
        <v>1042</v>
      </c>
      <c r="E171" s="12">
        <v>41140</v>
      </c>
      <c r="F171" s="7" t="s">
        <v>1043</v>
      </c>
      <c r="G171" s="11" t="s">
        <v>1044</v>
      </c>
      <c r="H171" s="7" t="s">
        <v>1048</v>
      </c>
      <c r="I171" s="7" t="s">
        <v>1076</v>
      </c>
    </row>
    <row r="172" spans="1:9" x14ac:dyDescent="0.3">
      <c r="A172" s="7" t="s">
        <v>862</v>
      </c>
      <c r="B172" s="7" t="s">
        <v>863</v>
      </c>
      <c r="C172" s="7" t="s">
        <v>1090</v>
      </c>
      <c r="D172" s="8" t="s">
        <v>1034</v>
      </c>
      <c r="E172" s="12">
        <v>41140</v>
      </c>
      <c r="F172" s="7" t="s">
        <v>1081</v>
      </c>
      <c r="G172" s="11" t="s">
        <v>1044</v>
      </c>
      <c r="H172" s="7" t="s">
        <v>1045</v>
      </c>
      <c r="I172" s="7" t="s">
        <v>1069</v>
      </c>
    </row>
    <row r="173" spans="1:9" x14ac:dyDescent="0.3">
      <c r="A173" s="7" t="s">
        <v>165</v>
      </c>
      <c r="B173" s="7" t="s">
        <v>555</v>
      </c>
      <c r="C173" s="7" t="s">
        <v>1089</v>
      </c>
      <c r="D173" s="8" t="s">
        <v>1037</v>
      </c>
      <c r="E173" s="12">
        <v>41142</v>
      </c>
      <c r="F173" s="7" t="s">
        <v>1070</v>
      </c>
      <c r="G173" s="11" t="s">
        <v>1055</v>
      </c>
      <c r="H173" s="7" t="s">
        <v>1045</v>
      </c>
      <c r="I173" s="7" t="s">
        <v>1064</v>
      </c>
    </row>
    <row r="174" spans="1:9" x14ac:dyDescent="0.3">
      <c r="A174" s="7" t="s">
        <v>190</v>
      </c>
      <c r="B174" s="7" t="s">
        <v>572</v>
      </c>
      <c r="C174" s="7" t="s">
        <v>1090</v>
      </c>
      <c r="D174" s="8" t="s">
        <v>1041</v>
      </c>
      <c r="E174" s="12">
        <v>41142</v>
      </c>
      <c r="F174" s="7" t="s">
        <v>1060</v>
      </c>
      <c r="G174" s="11" t="s">
        <v>1051</v>
      </c>
      <c r="H174" s="7" t="s">
        <v>1048</v>
      </c>
      <c r="I174" s="7" t="s">
        <v>1068</v>
      </c>
    </row>
    <row r="175" spans="1:9" x14ac:dyDescent="0.3">
      <c r="A175" s="7" t="s">
        <v>448</v>
      </c>
      <c r="B175" s="7" t="s">
        <v>795</v>
      </c>
      <c r="C175" s="7" t="s">
        <v>1092</v>
      </c>
      <c r="D175" s="8" t="s">
        <v>1042</v>
      </c>
      <c r="E175" s="12">
        <v>41142</v>
      </c>
      <c r="F175" s="7" t="s">
        <v>1043</v>
      </c>
      <c r="G175" s="11" t="s">
        <v>1073</v>
      </c>
      <c r="H175" s="7" t="s">
        <v>1074</v>
      </c>
      <c r="I175" s="7" t="s">
        <v>1056</v>
      </c>
    </row>
    <row r="176" spans="1:9" x14ac:dyDescent="0.3">
      <c r="A176" s="7" t="s">
        <v>322</v>
      </c>
      <c r="B176" s="7" t="s">
        <v>69</v>
      </c>
      <c r="C176" s="7" t="s">
        <v>1089</v>
      </c>
      <c r="D176" s="8" t="s">
        <v>1037</v>
      </c>
      <c r="E176" s="12">
        <v>41145</v>
      </c>
      <c r="F176" s="7" t="s">
        <v>1072</v>
      </c>
      <c r="G176" s="11" t="s">
        <v>1058</v>
      </c>
      <c r="H176" s="7" t="s">
        <v>1048</v>
      </c>
      <c r="I176" s="7" t="s">
        <v>1068</v>
      </c>
    </row>
    <row r="177" spans="1:9" x14ac:dyDescent="0.3">
      <c r="A177" s="7" t="s">
        <v>299</v>
      </c>
      <c r="B177" s="7" t="s">
        <v>656</v>
      </c>
      <c r="C177" s="7" t="s">
        <v>1097</v>
      </c>
      <c r="D177" s="8" t="s">
        <v>1038</v>
      </c>
      <c r="E177" s="12">
        <v>41146</v>
      </c>
      <c r="F177" s="7" t="s">
        <v>1078</v>
      </c>
      <c r="G177" s="11" t="s">
        <v>1058</v>
      </c>
      <c r="H177" s="7" t="s">
        <v>1048</v>
      </c>
      <c r="I177" s="7" t="s">
        <v>1049</v>
      </c>
    </row>
    <row r="178" spans="1:9" x14ac:dyDescent="0.3">
      <c r="A178" s="7" t="s">
        <v>955</v>
      </c>
      <c r="B178" s="7" t="s">
        <v>942</v>
      </c>
      <c r="C178" s="7" t="s">
        <v>1092</v>
      </c>
      <c r="D178" s="8" t="s">
        <v>1038</v>
      </c>
      <c r="E178" s="12">
        <v>41149</v>
      </c>
      <c r="F178" s="7" t="s">
        <v>1054</v>
      </c>
      <c r="G178" s="11" t="s">
        <v>1075</v>
      </c>
      <c r="H178" s="7" t="s">
        <v>1074</v>
      </c>
      <c r="I178" s="7" t="s">
        <v>1080</v>
      </c>
    </row>
    <row r="179" spans="1:9" x14ac:dyDescent="0.3">
      <c r="A179" s="7" t="s">
        <v>378</v>
      </c>
      <c r="B179" s="7" t="s">
        <v>727</v>
      </c>
      <c r="C179" s="7" t="s">
        <v>1096</v>
      </c>
      <c r="D179" s="8" t="s">
        <v>1041</v>
      </c>
      <c r="E179" s="12">
        <v>41150</v>
      </c>
      <c r="F179" s="7" t="s">
        <v>1054</v>
      </c>
      <c r="G179" s="11" t="s">
        <v>1075</v>
      </c>
      <c r="H179" s="7" t="s">
        <v>1048</v>
      </c>
      <c r="I179" s="7" t="s">
        <v>1080</v>
      </c>
    </row>
    <row r="180" spans="1:9" x14ac:dyDescent="0.3">
      <c r="A180" s="7" t="s">
        <v>466</v>
      </c>
      <c r="B180" s="7" t="s">
        <v>810</v>
      </c>
      <c r="C180" s="7" t="s">
        <v>1093</v>
      </c>
      <c r="D180" s="8" t="s">
        <v>1038</v>
      </c>
      <c r="E180" s="12">
        <v>41153</v>
      </c>
      <c r="F180" s="7" t="s">
        <v>1072</v>
      </c>
      <c r="G180" s="11" t="s">
        <v>1058</v>
      </c>
      <c r="H180" s="7" t="s">
        <v>1048</v>
      </c>
      <c r="I180" s="7" t="s">
        <v>1053</v>
      </c>
    </row>
    <row r="181" spans="1:9" x14ac:dyDescent="0.3">
      <c r="A181" s="7" t="s">
        <v>956</v>
      </c>
      <c r="B181" s="7" t="s">
        <v>951</v>
      </c>
      <c r="C181" s="7" t="s">
        <v>1088</v>
      </c>
      <c r="D181" s="8" t="s">
        <v>1034</v>
      </c>
      <c r="E181" s="12">
        <v>41153</v>
      </c>
      <c r="F181" s="7" t="s">
        <v>1060</v>
      </c>
      <c r="G181" s="11" t="s">
        <v>1061</v>
      </c>
      <c r="H181" s="7" t="s">
        <v>1048</v>
      </c>
      <c r="I181" s="7" t="s">
        <v>1053</v>
      </c>
    </row>
    <row r="182" spans="1:9" x14ac:dyDescent="0.3">
      <c r="A182" s="7" t="s">
        <v>401</v>
      </c>
      <c r="B182" s="7" t="s">
        <v>748</v>
      </c>
      <c r="C182" s="7" t="s">
        <v>1090</v>
      </c>
      <c r="D182" s="8" t="s">
        <v>1042</v>
      </c>
      <c r="E182" s="12">
        <v>41155</v>
      </c>
      <c r="F182" s="7" t="s">
        <v>1063</v>
      </c>
      <c r="G182" s="11" t="s">
        <v>1075</v>
      </c>
      <c r="H182" s="7" t="s">
        <v>1074</v>
      </c>
      <c r="I182" s="7" t="s">
        <v>1056</v>
      </c>
    </row>
    <row r="183" spans="1:9" x14ac:dyDescent="0.3">
      <c r="A183" s="7" t="s">
        <v>467</v>
      </c>
      <c r="B183" s="7" t="s">
        <v>811</v>
      </c>
      <c r="C183" s="7" t="s">
        <v>1093</v>
      </c>
      <c r="D183" s="8" t="s">
        <v>1042</v>
      </c>
      <c r="E183" s="12">
        <v>41156</v>
      </c>
      <c r="F183" s="7" t="s">
        <v>1063</v>
      </c>
      <c r="G183" s="11" t="s">
        <v>1051</v>
      </c>
      <c r="H183" s="7" t="s">
        <v>1074</v>
      </c>
      <c r="I183" s="7" t="s">
        <v>1069</v>
      </c>
    </row>
    <row r="184" spans="1:9" x14ac:dyDescent="0.3">
      <c r="A184" s="7" t="s">
        <v>864</v>
      </c>
      <c r="B184" s="7" t="s">
        <v>25</v>
      </c>
      <c r="C184" s="7" t="s">
        <v>1098</v>
      </c>
      <c r="D184" s="8" t="s">
        <v>1036</v>
      </c>
      <c r="E184" s="12">
        <v>41156</v>
      </c>
      <c r="F184" s="7" t="s">
        <v>1081</v>
      </c>
      <c r="G184" s="11" t="s">
        <v>1077</v>
      </c>
      <c r="H184" s="7" t="s">
        <v>1045</v>
      </c>
      <c r="I184" s="7" t="s">
        <v>1049</v>
      </c>
    </row>
    <row r="185" spans="1:9" x14ac:dyDescent="0.3">
      <c r="A185" s="7" t="s">
        <v>280</v>
      </c>
      <c r="B185" s="7" t="s">
        <v>640</v>
      </c>
      <c r="C185" s="7" t="s">
        <v>1097</v>
      </c>
      <c r="D185" s="8" t="s">
        <v>1035</v>
      </c>
      <c r="E185" s="12">
        <v>41158</v>
      </c>
      <c r="F185" s="7" t="s">
        <v>1081</v>
      </c>
      <c r="G185" s="11" t="s">
        <v>1044</v>
      </c>
      <c r="H185" s="7" t="s">
        <v>1074</v>
      </c>
      <c r="I185" s="7" t="s">
        <v>1059</v>
      </c>
    </row>
    <row r="186" spans="1:9" x14ac:dyDescent="0.3">
      <c r="A186" s="7" t="s">
        <v>146</v>
      </c>
      <c r="B186" s="7" t="s">
        <v>540</v>
      </c>
      <c r="C186" s="7" t="s">
        <v>1093</v>
      </c>
      <c r="D186" s="8" t="s">
        <v>1035</v>
      </c>
      <c r="E186" s="12">
        <v>41161</v>
      </c>
      <c r="F186" s="7" t="s">
        <v>1072</v>
      </c>
      <c r="G186" s="11" t="s">
        <v>1058</v>
      </c>
      <c r="H186" s="7" t="s">
        <v>1045</v>
      </c>
      <c r="I186" s="7" t="s">
        <v>1046</v>
      </c>
    </row>
    <row r="187" spans="1:9" x14ac:dyDescent="0.3">
      <c r="A187" s="7" t="s">
        <v>468</v>
      </c>
      <c r="B187" s="7" t="s">
        <v>812</v>
      </c>
      <c r="C187" s="7" t="s">
        <v>1093</v>
      </c>
      <c r="D187" s="8" t="s">
        <v>1041</v>
      </c>
      <c r="E187" s="12">
        <v>41161</v>
      </c>
      <c r="F187" s="7" t="s">
        <v>1078</v>
      </c>
      <c r="G187" s="11" t="s">
        <v>1061</v>
      </c>
      <c r="H187" s="7" t="s">
        <v>1048</v>
      </c>
      <c r="I187" s="7" t="s">
        <v>1062</v>
      </c>
    </row>
    <row r="188" spans="1:9" x14ac:dyDescent="0.3">
      <c r="A188" s="7" t="s">
        <v>957</v>
      </c>
      <c r="B188" s="7" t="s">
        <v>952</v>
      </c>
      <c r="C188" s="7" t="s">
        <v>1089</v>
      </c>
      <c r="D188" s="8" t="s">
        <v>1039</v>
      </c>
      <c r="E188" s="12">
        <v>41161</v>
      </c>
      <c r="F188" s="7" t="s">
        <v>1072</v>
      </c>
      <c r="G188" s="11" t="s">
        <v>1058</v>
      </c>
      <c r="H188" s="7" t="s">
        <v>1074</v>
      </c>
      <c r="I188" s="7" t="s">
        <v>1068</v>
      </c>
    </row>
    <row r="189" spans="1:9" x14ac:dyDescent="0.3">
      <c r="A189" s="7" t="s">
        <v>449</v>
      </c>
      <c r="B189" s="7" t="s">
        <v>796</v>
      </c>
      <c r="C189" s="7" t="s">
        <v>1095</v>
      </c>
      <c r="D189" s="8" t="s">
        <v>1034</v>
      </c>
      <c r="E189" s="12">
        <v>41164</v>
      </c>
      <c r="F189" s="7" t="s">
        <v>1063</v>
      </c>
      <c r="G189" s="11" t="s">
        <v>1077</v>
      </c>
      <c r="H189" s="7" t="s">
        <v>1074</v>
      </c>
      <c r="I189" s="7" t="s">
        <v>1056</v>
      </c>
    </row>
    <row r="190" spans="1:9" x14ac:dyDescent="0.3">
      <c r="A190" s="7" t="s">
        <v>191</v>
      </c>
      <c r="B190" s="7" t="s">
        <v>573</v>
      </c>
      <c r="C190" s="7" t="s">
        <v>1094</v>
      </c>
      <c r="D190" s="8" t="s">
        <v>1037</v>
      </c>
      <c r="E190" s="12">
        <v>41167</v>
      </c>
      <c r="F190" s="7" t="s">
        <v>1070</v>
      </c>
      <c r="G190" s="11" t="s">
        <v>1075</v>
      </c>
      <c r="H190" s="7" t="s">
        <v>1048</v>
      </c>
      <c r="I190" s="7" t="s">
        <v>1069</v>
      </c>
    </row>
    <row r="191" spans="1:9" x14ac:dyDescent="0.3">
      <c r="A191" s="7" t="s">
        <v>1004</v>
      </c>
      <c r="B191" s="7" t="s">
        <v>950</v>
      </c>
      <c r="C191" s="7" t="s">
        <v>1098</v>
      </c>
      <c r="D191" s="8" t="s">
        <v>1041</v>
      </c>
      <c r="E191" s="12">
        <v>41168</v>
      </c>
      <c r="F191" s="7" t="s">
        <v>1060</v>
      </c>
      <c r="G191" s="11" t="s">
        <v>1061</v>
      </c>
      <c r="H191" s="7" t="s">
        <v>1048</v>
      </c>
      <c r="I191" s="7" t="s">
        <v>1068</v>
      </c>
    </row>
    <row r="192" spans="1:9" x14ac:dyDescent="0.3">
      <c r="A192" s="7" t="s">
        <v>166</v>
      </c>
      <c r="B192" s="7" t="s">
        <v>73</v>
      </c>
      <c r="C192" s="7" t="s">
        <v>1089</v>
      </c>
      <c r="D192" s="8" t="s">
        <v>1038</v>
      </c>
      <c r="E192" s="12">
        <v>41171</v>
      </c>
      <c r="F192" s="7" t="s">
        <v>1067</v>
      </c>
      <c r="G192" s="11" t="s">
        <v>1061</v>
      </c>
      <c r="H192" s="7" t="s">
        <v>1048</v>
      </c>
      <c r="I192" s="7" t="s">
        <v>1053</v>
      </c>
    </row>
    <row r="193" spans="1:9" x14ac:dyDescent="0.3">
      <c r="A193" s="7" t="s">
        <v>209</v>
      </c>
      <c r="B193" s="7" t="s">
        <v>45</v>
      </c>
      <c r="C193" s="7" t="s">
        <v>1091</v>
      </c>
      <c r="D193" s="8" t="s">
        <v>1036</v>
      </c>
      <c r="E193" s="12">
        <v>41173</v>
      </c>
      <c r="F193" s="7" t="s">
        <v>1043</v>
      </c>
      <c r="G193" s="11" t="s">
        <v>1073</v>
      </c>
      <c r="H193" s="7" t="s">
        <v>1074</v>
      </c>
      <c r="I193" s="7" t="s">
        <v>1080</v>
      </c>
    </row>
    <row r="194" spans="1:9" x14ac:dyDescent="0.3">
      <c r="A194" s="7" t="s">
        <v>360</v>
      </c>
      <c r="B194" s="7" t="s">
        <v>713</v>
      </c>
      <c r="C194" s="7" t="s">
        <v>1095</v>
      </c>
      <c r="D194" s="8" t="s">
        <v>1042</v>
      </c>
      <c r="E194" s="12">
        <v>41175</v>
      </c>
      <c r="F194" s="7" t="s">
        <v>1047</v>
      </c>
      <c r="G194" s="11" t="s">
        <v>1077</v>
      </c>
      <c r="H194" s="7" t="s">
        <v>1052</v>
      </c>
      <c r="I194" s="7" t="s">
        <v>1069</v>
      </c>
    </row>
    <row r="195" spans="1:9" x14ac:dyDescent="0.3">
      <c r="A195" s="7" t="s">
        <v>256</v>
      </c>
      <c r="B195" s="7" t="s">
        <v>619</v>
      </c>
      <c r="C195" s="7" t="s">
        <v>1098</v>
      </c>
      <c r="D195" s="8" t="s">
        <v>1033</v>
      </c>
      <c r="E195" s="12">
        <v>41176</v>
      </c>
      <c r="F195" s="7" t="s">
        <v>1078</v>
      </c>
      <c r="G195" s="11" t="s">
        <v>1079</v>
      </c>
      <c r="H195" s="7" t="s">
        <v>1045</v>
      </c>
      <c r="I195" s="7" t="s">
        <v>1071</v>
      </c>
    </row>
    <row r="196" spans="1:9" x14ac:dyDescent="0.3">
      <c r="A196" s="7" t="s">
        <v>379</v>
      </c>
      <c r="B196" s="7" t="s">
        <v>728</v>
      </c>
      <c r="C196" s="7" t="s">
        <v>1088</v>
      </c>
      <c r="D196" s="8" t="s">
        <v>1037</v>
      </c>
      <c r="E196" s="12">
        <v>41178</v>
      </c>
      <c r="F196" s="7" t="s">
        <v>1070</v>
      </c>
      <c r="G196" s="11" t="s">
        <v>1079</v>
      </c>
      <c r="H196" s="7" t="s">
        <v>1074</v>
      </c>
      <c r="I196" s="7" t="s">
        <v>1046</v>
      </c>
    </row>
    <row r="197" spans="1:9" x14ac:dyDescent="0.3">
      <c r="A197" s="7" t="s">
        <v>147</v>
      </c>
      <c r="B197" s="7" t="s">
        <v>541</v>
      </c>
      <c r="C197" s="7" t="s">
        <v>1097</v>
      </c>
      <c r="D197" s="8" t="s">
        <v>1039</v>
      </c>
      <c r="E197" s="12">
        <v>41180</v>
      </c>
      <c r="F197" s="7" t="s">
        <v>1081</v>
      </c>
      <c r="G197" s="11" t="s">
        <v>1073</v>
      </c>
      <c r="H197" s="7" t="s">
        <v>1045</v>
      </c>
      <c r="I197" s="7" t="s">
        <v>1046</v>
      </c>
    </row>
    <row r="198" spans="1:9" x14ac:dyDescent="0.3">
      <c r="A198" s="7" t="s">
        <v>469</v>
      </c>
      <c r="B198" s="7" t="s">
        <v>813</v>
      </c>
      <c r="C198" s="7" t="s">
        <v>1088</v>
      </c>
      <c r="D198" s="8" t="s">
        <v>1038</v>
      </c>
      <c r="E198" s="12">
        <v>41180</v>
      </c>
      <c r="F198" s="7" t="s">
        <v>1060</v>
      </c>
      <c r="G198" s="11" t="s">
        <v>1058</v>
      </c>
      <c r="H198" s="7" t="s">
        <v>1052</v>
      </c>
      <c r="I198" s="7" t="s">
        <v>1071</v>
      </c>
    </row>
    <row r="199" spans="1:9" x14ac:dyDescent="0.3">
      <c r="A199" s="7" t="s">
        <v>123</v>
      </c>
      <c r="B199" s="7" t="s">
        <v>522</v>
      </c>
      <c r="C199" s="7" t="s">
        <v>1088</v>
      </c>
      <c r="D199" s="8" t="s">
        <v>1038</v>
      </c>
      <c r="E199" s="12">
        <v>41181</v>
      </c>
      <c r="F199" s="7" t="s">
        <v>1043</v>
      </c>
      <c r="G199" s="11" t="s">
        <v>1073</v>
      </c>
      <c r="H199" s="7" t="s">
        <v>1045</v>
      </c>
      <c r="I199" s="7" t="s">
        <v>1046</v>
      </c>
    </row>
    <row r="200" spans="1:9" x14ac:dyDescent="0.3">
      <c r="A200" s="7" t="s">
        <v>489</v>
      </c>
      <c r="B200" s="7" t="s">
        <v>832</v>
      </c>
      <c r="C200" s="7" t="s">
        <v>1090</v>
      </c>
      <c r="D200" s="8" t="s">
        <v>1034</v>
      </c>
      <c r="E200" s="12">
        <v>41181</v>
      </c>
      <c r="F200" s="7" t="s">
        <v>1054</v>
      </c>
      <c r="G200" s="11" t="s">
        <v>1079</v>
      </c>
      <c r="H200" s="7" t="s">
        <v>1048</v>
      </c>
      <c r="I200" s="7" t="s">
        <v>1056</v>
      </c>
    </row>
    <row r="201" spans="1:9" x14ac:dyDescent="0.3">
      <c r="A201" s="7" t="s">
        <v>1005</v>
      </c>
      <c r="B201" s="7" t="s">
        <v>942</v>
      </c>
      <c r="C201" s="7" t="s">
        <v>1098</v>
      </c>
      <c r="D201" s="8" t="s">
        <v>1040</v>
      </c>
      <c r="E201" s="12">
        <v>41183</v>
      </c>
      <c r="F201" s="7" t="s">
        <v>1050</v>
      </c>
      <c r="G201" s="11" t="s">
        <v>1073</v>
      </c>
      <c r="H201" s="7" t="s">
        <v>1052</v>
      </c>
      <c r="I201" s="7" t="s">
        <v>1068</v>
      </c>
    </row>
    <row r="202" spans="1:9" x14ac:dyDescent="0.3">
      <c r="A202" s="7" t="s">
        <v>470</v>
      </c>
      <c r="B202" s="7" t="s">
        <v>814</v>
      </c>
      <c r="C202" s="7" t="s">
        <v>1091</v>
      </c>
      <c r="D202" s="8" t="s">
        <v>1040</v>
      </c>
      <c r="E202" s="12">
        <v>41184</v>
      </c>
      <c r="F202" s="7" t="s">
        <v>1060</v>
      </c>
      <c r="G202" s="11" t="s">
        <v>1079</v>
      </c>
      <c r="H202" s="7" t="s">
        <v>1048</v>
      </c>
      <c r="I202" s="7" t="s">
        <v>1046</v>
      </c>
    </row>
    <row r="203" spans="1:9" x14ac:dyDescent="0.3">
      <c r="A203" s="7" t="s">
        <v>192</v>
      </c>
      <c r="B203" s="7" t="s">
        <v>67</v>
      </c>
      <c r="C203" s="7" t="s">
        <v>1097</v>
      </c>
      <c r="D203" s="8" t="s">
        <v>1033</v>
      </c>
      <c r="E203" s="12">
        <v>41186</v>
      </c>
      <c r="F203" s="7" t="s">
        <v>1063</v>
      </c>
      <c r="G203" s="11" t="s">
        <v>1044</v>
      </c>
      <c r="H203" s="7" t="s">
        <v>1052</v>
      </c>
      <c r="I203" s="7" t="s">
        <v>1046</v>
      </c>
    </row>
    <row r="204" spans="1:9" x14ac:dyDescent="0.3">
      <c r="A204" s="7" t="s">
        <v>380</v>
      </c>
      <c r="B204" s="7" t="s">
        <v>729</v>
      </c>
      <c r="C204" s="7" t="s">
        <v>1094</v>
      </c>
      <c r="D204" s="8" t="s">
        <v>1042</v>
      </c>
      <c r="E204" s="12">
        <v>41186</v>
      </c>
      <c r="F204" s="7" t="s">
        <v>1043</v>
      </c>
      <c r="G204" s="11" t="s">
        <v>1061</v>
      </c>
      <c r="H204" s="7" t="s">
        <v>1048</v>
      </c>
      <c r="I204" s="7" t="s">
        <v>1062</v>
      </c>
    </row>
    <row r="205" spans="1:9" x14ac:dyDescent="0.3">
      <c r="A205" s="7" t="s">
        <v>361</v>
      </c>
      <c r="B205" s="7" t="s">
        <v>39</v>
      </c>
      <c r="C205" s="7" t="s">
        <v>1088</v>
      </c>
      <c r="D205" s="8" t="s">
        <v>1036</v>
      </c>
      <c r="E205" s="12">
        <v>41187</v>
      </c>
      <c r="F205" s="7" t="s">
        <v>1043</v>
      </c>
      <c r="G205" s="11" t="s">
        <v>1073</v>
      </c>
      <c r="H205" s="7" t="s">
        <v>1048</v>
      </c>
      <c r="I205" s="7" t="s">
        <v>1046</v>
      </c>
    </row>
    <row r="206" spans="1:9" x14ac:dyDescent="0.3">
      <c r="A206" s="7" t="s">
        <v>980</v>
      </c>
      <c r="B206" s="7" t="s">
        <v>951</v>
      </c>
      <c r="C206" s="7" t="s">
        <v>1099</v>
      </c>
      <c r="D206" s="8" t="s">
        <v>1041</v>
      </c>
      <c r="E206" s="12">
        <v>41187</v>
      </c>
      <c r="F206" s="7" t="s">
        <v>1072</v>
      </c>
      <c r="G206" s="11" t="s">
        <v>1082</v>
      </c>
      <c r="H206" s="7" t="s">
        <v>1052</v>
      </c>
      <c r="I206" s="7" t="s">
        <v>1083</v>
      </c>
    </row>
    <row r="207" spans="1:9" x14ac:dyDescent="0.3">
      <c r="A207" s="7" t="s">
        <v>402</v>
      </c>
      <c r="B207" s="7" t="s">
        <v>749</v>
      </c>
      <c r="C207" s="7" t="s">
        <v>1098</v>
      </c>
      <c r="D207" s="8" t="s">
        <v>1039</v>
      </c>
      <c r="E207" s="12">
        <v>41194</v>
      </c>
      <c r="F207" s="7" t="s">
        <v>1043</v>
      </c>
      <c r="G207" s="11" t="s">
        <v>1075</v>
      </c>
      <c r="H207" s="7" t="s">
        <v>1048</v>
      </c>
      <c r="I207" s="7" t="s">
        <v>1068</v>
      </c>
    </row>
    <row r="208" spans="1:9" x14ac:dyDescent="0.3">
      <c r="A208" s="7" t="s">
        <v>901</v>
      </c>
      <c r="B208" s="7" t="s">
        <v>902</v>
      </c>
      <c r="C208" s="7" t="s">
        <v>1095</v>
      </c>
      <c r="D208" s="8" t="s">
        <v>1033</v>
      </c>
      <c r="E208" s="12">
        <v>41196</v>
      </c>
      <c r="F208" s="7" t="s">
        <v>1057</v>
      </c>
      <c r="G208" s="11" t="s">
        <v>1061</v>
      </c>
      <c r="H208" s="7" t="s">
        <v>1045</v>
      </c>
      <c r="I208" s="7" t="s">
        <v>1046</v>
      </c>
    </row>
    <row r="209" spans="1:9" x14ac:dyDescent="0.3">
      <c r="A209" s="7" t="s">
        <v>958</v>
      </c>
      <c r="B209" s="7" t="s">
        <v>953</v>
      </c>
      <c r="C209" s="7" t="s">
        <v>1097</v>
      </c>
      <c r="D209" s="8" t="s">
        <v>1033</v>
      </c>
      <c r="E209" s="12">
        <v>41196</v>
      </c>
      <c r="F209" s="7" t="s">
        <v>1070</v>
      </c>
      <c r="G209" s="11" t="s">
        <v>1058</v>
      </c>
      <c r="H209" s="7" t="s">
        <v>1048</v>
      </c>
      <c r="I209" s="7" t="s">
        <v>1064</v>
      </c>
    </row>
    <row r="210" spans="1:9" x14ac:dyDescent="0.3">
      <c r="A210" s="7" t="s">
        <v>903</v>
      </c>
      <c r="B210" s="7" t="s">
        <v>904</v>
      </c>
      <c r="C210" s="7" t="s">
        <v>1095</v>
      </c>
      <c r="D210" s="8" t="s">
        <v>1033</v>
      </c>
      <c r="E210" s="12">
        <v>41198</v>
      </c>
      <c r="F210" s="7" t="s">
        <v>1063</v>
      </c>
      <c r="G210" s="11" t="s">
        <v>1079</v>
      </c>
      <c r="H210" s="7" t="s">
        <v>1074</v>
      </c>
      <c r="I210" s="7" t="s">
        <v>1064</v>
      </c>
    </row>
    <row r="211" spans="1:9" x14ac:dyDescent="0.3">
      <c r="A211" s="7" t="s">
        <v>905</v>
      </c>
      <c r="B211" s="7" t="s">
        <v>906</v>
      </c>
      <c r="C211" s="7" t="s">
        <v>1098</v>
      </c>
      <c r="D211" s="8" t="s">
        <v>1040</v>
      </c>
      <c r="E211" s="12">
        <v>41198</v>
      </c>
      <c r="F211" s="7" t="s">
        <v>1063</v>
      </c>
      <c r="G211" s="11" t="s">
        <v>1075</v>
      </c>
      <c r="H211" s="7" t="s">
        <v>1045</v>
      </c>
      <c r="I211" s="7" t="s">
        <v>1069</v>
      </c>
    </row>
    <row r="212" spans="1:9" x14ac:dyDescent="0.3">
      <c r="A212" s="7" t="s">
        <v>1007</v>
      </c>
      <c r="B212" s="7" t="s">
        <v>951</v>
      </c>
      <c r="C212" s="7" t="s">
        <v>1088</v>
      </c>
      <c r="D212" s="8" t="s">
        <v>1037</v>
      </c>
      <c r="E212" s="12">
        <v>41198</v>
      </c>
      <c r="F212" s="7" t="s">
        <v>1057</v>
      </c>
      <c r="G212" s="11" t="s">
        <v>1073</v>
      </c>
      <c r="H212" s="7" t="s">
        <v>1074</v>
      </c>
      <c r="I212" s="7" t="s">
        <v>1046</v>
      </c>
    </row>
    <row r="213" spans="1:9" x14ac:dyDescent="0.3">
      <c r="A213" s="7" t="s">
        <v>362</v>
      </c>
      <c r="B213" s="7" t="s">
        <v>714</v>
      </c>
      <c r="C213" s="7" t="s">
        <v>1096</v>
      </c>
      <c r="D213" s="8" t="s">
        <v>1041</v>
      </c>
      <c r="E213" s="12">
        <v>41202</v>
      </c>
      <c r="F213" s="7" t="s">
        <v>1067</v>
      </c>
      <c r="G213" s="11" t="s">
        <v>1055</v>
      </c>
      <c r="H213" s="7" t="s">
        <v>1074</v>
      </c>
      <c r="I213" s="7" t="s">
        <v>1046</v>
      </c>
    </row>
    <row r="214" spans="1:9" x14ac:dyDescent="0.3">
      <c r="A214" s="7" t="s">
        <v>124</v>
      </c>
      <c r="B214" s="7" t="s">
        <v>523</v>
      </c>
      <c r="C214" s="7" t="s">
        <v>1096</v>
      </c>
      <c r="D214" s="8" t="s">
        <v>1039</v>
      </c>
      <c r="E214" s="12">
        <v>41204</v>
      </c>
      <c r="F214" s="7" t="s">
        <v>1067</v>
      </c>
      <c r="G214" s="11" t="s">
        <v>1055</v>
      </c>
      <c r="H214" s="7" t="s">
        <v>1045</v>
      </c>
      <c r="I214" s="7" t="s">
        <v>1046</v>
      </c>
    </row>
    <row r="215" spans="1:9" x14ac:dyDescent="0.3">
      <c r="A215" s="7" t="s">
        <v>403</v>
      </c>
      <c r="B215" s="7" t="s">
        <v>750</v>
      </c>
      <c r="C215" s="7" t="s">
        <v>1089</v>
      </c>
      <c r="D215" s="8" t="s">
        <v>1038</v>
      </c>
      <c r="E215" s="12">
        <v>41206</v>
      </c>
      <c r="F215" s="7" t="s">
        <v>1070</v>
      </c>
      <c r="G215" s="11" t="s">
        <v>1055</v>
      </c>
      <c r="H215" s="7" t="s">
        <v>1048</v>
      </c>
      <c r="I215" s="7" t="s">
        <v>1064</v>
      </c>
    </row>
    <row r="216" spans="1:9" x14ac:dyDescent="0.3">
      <c r="A216" s="7" t="s">
        <v>300</v>
      </c>
      <c r="B216" s="7" t="s">
        <v>37</v>
      </c>
      <c r="C216" s="7" t="s">
        <v>1097</v>
      </c>
      <c r="D216" s="8" t="s">
        <v>1035</v>
      </c>
      <c r="E216" s="12">
        <v>41207</v>
      </c>
      <c r="F216" s="7" t="s">
        <v>1054</v>
      </c>
      <c r="G216" s="11" t="s">
        <v>1073</v>
      </c>
      <c r="H216" s="7" t="s">
        <v>1052</v>
      </c>
      <c r="I216" s="7" t="s">
        <v>1056</v>
      </c>
    </row>
    <row r="217" spans="1:9" x14ac:dyDescent="0.3">
      <c r="A217" s="7" t="s">
        <v>981</v>
      </c>
      <c r="B217" s="7" t="s">
        <v>952</v>
      </c>
      <c r="C217" s="7" t="s">
        <v>1099</v>
      </c>
      <c r="D217" s="8" t="s">
        <v>1036</v>
      </c>
      <c r="E217" s="12">
        <v>41208</v>
      </c>
      <c r="F217" s="7" t="s">
        <v>1072</v>
      </c>
      <c r="G217" s="11" t="s">
        <v>1082</v>
      </c>
      <c r="H217" s="7" t="s">
        <v>1045</v>
      </c>
      <c r="I217" s="7" t="s">
        <v>1083</v>
      </c>
    </row>
    <row r="218" spans="1:9" x14ac:dyDescent="0.3">
      <c r="A218" s="7" t="s">
        <v>257</v>
      </c>
      <c r="B218" s="7" t="s">
        <v>620</v>
      </c>
      <c r="C218" s="7" t="s">
        <v>1097</v>
      </c>
      <c r="D218" s="8" t="s">
        <v>1039</v>
      </c>
      <c r="E218" s="12">
        <v>41210</v>
      </c>
      <c r="F218" s="7" t="s">
        <v>1057</v>
      </c>
      <c r="G218" s="11" t="s">
        <v>1077</v>
      </c>
      <c r="H218" s="7" t="s">
        <v>1045</v>
      </c>
      <c r="I218" s="7" t="s">
        <v>1071</v>
      </c>
    </row>
    <row r="219" spans="1:9" x14ac:dyDescent="0.3">
      <c r="A219" s="7" t="s">
        <v>363</v>
      </c>
      <c r="B219" s="7" t="s">
        <v>643</v>
      </c>
      <c r="C219" s="7" t="s">
        <v>1092</v>
      </c>
      <c r="D219" s="8" t="s">
        <v>1042</v>
      </c>
      <c r="E219" s="12">
        <v>41210</v>
      </c>
      <c r="F219" s="7" t="s">
        <v>1072</v>
      </c>
      <c r="G219" s="11" t="s">
        <v>1079</v>
      </c>
      <c r="H219" s="7" t="s">
        <v>1052</v>
      </c>
      <c r="I219" s="7" t="s">
        <v>1053</v>
      </c>
    </row>
    <row r="220" spans="1:9" x14ac:dyDescent="0.3">
      <c r="A220" s="7" t="s">
        <v>102</v>
      </c>
      <c r="B220" s="7" t="s">
        <v>14</v>
      </c>
      <c r="C220" s="7" t="s">
        <v>1094</v>
      </c>
      <c r="D220" s="8" t="s">
        <v>1041</v>
      </c>
      <c r="E220" s="12">
        <v>41211</v>
      </c>
      <c r="F220" s="7" t="s">
        <v>1047</v>
      </c>
      <c r="G220" s="11" t="s">
        <v>1051</v>
      </c>
      <c r="H220" s="7" t="s">
        <v>1045</v>
      </c>
      <c r="I220" s="7" t="s">
        <v>1068</v>
      </c>
    </row>
    <row r="221" spans="1:9" x14ac:dyDescent="0.3">
      <c r="A221" s="7" t="s">
        <v>148</v>
      </c>
      <c r="B221" s="7" t="s">
        <v>542</v>
      </c>
      <c r="C221" s="7" t="s">
        <v>1088</v>
      </c>
      <c r="D221" s="8" t="s">
        <v>1042</v>
      </c>
      <c r="E221" s="12">
        <v>41211</v>
      </c>
      <c r="F221" s="7" t="s">
        <v>1067</v>
      </c>
      <c r="G221" s="11" t="s">
        <v>1055</v>
      </c>
      <c r="H221" s="7" t="s">
        <v>1045</v>
      </c>
      <c r="I221" s="7" t="s">
        <v>1064</v>
      </c>
    </row>
    <row r="222" spans="1:9" x14ac:dyDescent="0.3">
      <c r="A222" s="7" t="s">
        <v>167</v>
      </c>
      <c r="B222" s="7" t="s">
        <v>55</v>
      </c>
      <c r="C222" s="7" t="s">
        <v>1095</v>
      </c>
      <c r="D222" s="8" t="s">
        <v>1037</v>
      </c>
      <c r="E222" s="12">
        <v>41214</v>
      </c>
      <c r="F222" s="7" t="s">
        <v>1057</v>
      </c>
      <c r="G222" s="11" t="s">
        <v>1055</v>
      </c>
      <c r="H222" s="7" t="s">
        <v>1074</v>
      </c>
      <c r="I222" s="7" t="s">
        <v>1059</v>
      </c>
    </row>
    <row r="223" spans="1:9" x14ac:dyDescent="0.3">
      <c r="A223" s="7" t="s">
        <v>450</v>
      </c>
      <c r="B223" s="7" t="s">
        <v>797</v>
      </c>
      <c r="C223" s="7" t="s">
        <v>1090</v>
      </c>
      <c r="D223" s="8" t="s">
        <v>1039</v>
      </c>
      <c r="E223" s="12">
        <v>41215</v>
      </c>
      <c r="F223" s="7" t="s">
        <v>1060</v>
      </c>
      <c r="G223" s="11" t="s">
        <v>1079</v>
      </c>
      <c r="H223" s="7" t="s">
        <v>1048</v>
      </c>
      <c r="I223" s="7" t="s">
        <v>1062</v>
      </c>
    </row>
    <row r="224" spans="1:9" x14ac:dyDescent="0.3">
      <c r="A224" s="7" t="s">
        <v>149</v>
      </c>
      <c r="B224" s="7" t="s">
        <v>51</v>
      </c>
      <c r="C224" s="7" t="s">
        <v>1096</v>
      </c>
      <c r="D224" s="8" t="s">
        <v>1038</v>
      </c>
      <c r="E224" s="12">
        <v>41216</v>
      </c>
      <c r="F224" s="7" t="s">
        <v>1060</v>
      </c>
      <c r="G224" s="11" t="s">
        <v>1079</v>
      </c>
      <c r="H224" s="7" t="s">
        <v>1048</v>
      </c>
      <c r="I224" s="7" t="s">
        <v>1069</v>
      </c>
    </row>
    <row r="225" spans="1:9" x14ac:dyDescent="0.3">
      <c r="A225" s="7" t="s">
        <v>364</v>
      </c>
      <c r="B225" s="7" t="s">
        <v>715</v>
      </c>
      <c r="C225" s="7" t="s">
        <v>1097</v>
      </c>
      <c r="D225" s="8" t="s">
        <v>1035</v>
      </c>
      <c r="E225" s="12">
        <v>41219</v>
      </c>
      <c r="F225" s="7" t="s">
        <v>1057</v>
      </c>
      <c r="G225" s="11" t="s">
        <v>1075</v>
      </c>
      <c r="H225" s="7" t="s">
        <v>1048</v>
      </c>
      <c r="I225" s="7" t="s">
        <v>1064</v>
      </c>
    </row>
    <row r="226" spans="1:9" x14ac:dyDescent="0.3">
      <c r="A226" s="7" t="s">
        <v>471</v>
      </c>
      <c r="B226" s="7" t="s">
        <v>815</v>
      </c>
      <c r="C226" s="7" t="s">
        <v>1093</v>
      </c>
      <c r="D226" s="8" t="s">
        <v>1037</v>
      </c>
      <c r="E226" s="12">
        <v>41219</v>
      </c>
      <c r="F226" s="7" t="s">
        <v>1060</v>
      </c>
      <c r="G226" s="11" t="s">
        <v>1061</v>
      </c>
      <c r="H226" s="7" t="s">
        <v>1048</v>
      </c>
      <c r="I226" s="7" t="s">
        <v>1069</v>
      </c>
    </row>
    <row r="227" spans="1:9" x14ac:dyDescent="0.3">
      <c r="A227" s="7" t="s">
        <v>1008</v>
      </c>
      <c r="B227" s="7" t="s">
        <v>952</v>
      </c>
      <c r="C227" s="7" t="s">
        <v>1093</v>
      </c>
      <c r="D227" s="8" t="s">
        <v>1041</v>
      </c>
      <c r="E227" s="12">
        <v>41221</v>
      </c>
      <c r="F227" s="7" t="s">
        <v>1067</v>
      </c>
      <c r="G227" s="11" t="s">
        <v>1075</v>
      </c>
      <c r="H227" s="7" t="s">
        <v>1048</v>
      </c>
      <c r="I227" s="7" t="s">
        <v>1076</v>
      </c>
    </row>
    <row r="228" spans="1:9" x14ac:dyDescent="0.3">
      <c r="A228" s="7" t="s">
        <v>959</v>
      </c>
      <c r="B228" s="7" t="s">
        <v>954</v>
      </c>
      <c r="C228" s="7" t="s">
        <v>1098</v>
      </c>
      <c r="D228" s="8" t="s">
        <v>1033</v>
      </c>
      <c r="E228" s="12">
        <v>41226</v>
      </c>
      <c r="F228" s="7" t="s">
        <v>1078</v>
      </c>
      <c r="G228" s="11" t="s">
        <v>1079</v>
      </c>
      <c r="H228" s="7" t="s">
        <v>1052</v>
      </c>
      <c r="I228" s="7" t="s">
        <v>1059</v>
      </c>
    </row>
    <row r="229" spans="1:9" x14ac:dyDescent="0.3">
      <c r="A229" s="7" t="s">
        <v>339</v>
      </c>
      <c r="B229" s="7" t="s">
        <v>693</v>
      </c>
      <c r="C229" s="7" t="s">
        <v>1097</v>
      </c>
      <c r="D229" s="8" t="s">
        <v>1037</v>
      </c>
      <c r="E229" s="12">
        <v>41230</v>
      </c>
      <c r="F229" s="7" t="s">
        <v>1067</v>
      </c>
      <c r="G229" s="11" t="s">
        <v>1061</v>
      </c>
      <c r="H229" s="7" t="s">
        <v>1048</v>
      </c>
      <c r="I229" s="7" t="s">
        <v>1059</v>
      </c>
    </row>
    <row r="230" spans="1:9" x14ac:dyDescent="0.3">
      <c r="A230" s="7" t="s">
        <v>365</v>
      </c>
      <c r="B230" s="7" t="s">
        <v>716</v>
      </c>
      <c r="C230" s="7" t="s">
        <v>1091</v>
      </c>
      <c r="D230" s="8" t="s">
        <v>1034</v>
      </c>
      <c r="E230" s="12">
        <v>41230</v>
      </c>
      <c r="F230" s="7" t="s">
        <v>1063</v>
      </c>
      <c r="G230" s="11" t="s">
        <v>1075</v>
      </c>
      <c r="H230" s="7" t="s">
        <v>1048</v>
      </c>
      <c r="I230" s="7" t="s">
        <v>1069</v>
      </c>
    </row>
    <row r="231" spans="1:9" x14ac:dyDescent="0.3">
      <c r="A231" s="7" t="s">
        <v>340</v>
      </c>
      <c r="B231" s="7" t="s">
        <v>694</v>
      </c>
      <c r="C231" s="7" t="s">
        <v>1094</v>
      </c>
      <c r="D231" s="8" t="s">
        <v>1034</v>
      </c>
      <c r="E231" s="12">
        <v>41233</v>
      </c>
      <c r="F231" s="7" t="s">
        <v>1047</v>
      </c>
      <c r="G231" s="11" t="s">
        <v>1051</v>
      </c>
      <c r="H231" s="7" t="s">
        <v>1048</v>
      </c>
      <c r="I231" s="7" t="s">
        <v>1068</v>
      </c>
    </row>
    <row r="232" spans="1:9" x14ac:dyDescent="0.3">
      <c r="A232" s="7" t="s">
        <v>1009</v>
      </c>
      <c r="B232" s="7" t="s">
        <v>950</v>
      </c>
      <c r="C232" s="7" t="s">
        <v>1091</v>
      </c>
      <c r="D232" s="8" t="s">
        <v>1036</v>
      </c>
      <c r="E232" s="12">
        <v>41234</v>
      </c>
      <c r="F232" s="7" t="s">
        <v>1070</v>
      </c>
      <c r="G232" s="11" t="s">
        <v>1058</v>
      </c>
      <c r="H232" s="7" t="s">
        <v>1045</v>
      </c>
      <c r="I232" s="7" t="s">
        <v>1059</v>
      </c>
    </row>
    <row r="233" spans="1:9" x14ac:dyDescent="0.3">
      <c r="A233" s="7" t="s">
        <v>960</v>
      </c>
      <c r="B233" s="7" t="s">
        <v>942</v>
      </c>
      <c r="C233" s="7" t="s">
        <v>1092</v>
      </c>
      <c r="D233" s="8" t="s">
        <v>1037</v>
      </c>
      <c r="E233" s="12">
        <v>41236</v>
      </c>
      <c r="F233" s="7" t="s">
        <v>1072</v>
      </c>
      <c r="G233" s="11" t="s">
        <v>1079</v>
      </c>
      <c r="H233" s="7" t="s">
        <v>1045</v>
      </c>
      <c r="I233" s="7" t="s">
        <v>1062</v>
      </c>
    </row>
    <row r="234" spans="1:9" x14ac:dyDescent="0.3">
      <c r="A234" s="7" t="s">
        <v>323</v>
      </c>
      <c r="B234" s="7" t="s">
        <v>677</v>
      </c>
      <c r="C234" s="7" t="s">
        <v>1097</v>
      </c>
      <c r="D234" s="8" t="s">
        <v>1039</v>
      </c>
      <c r="E234" s="12">
        <v>41237</v>
      </c>
      <c r="F234" s="7" t="s">
        <v>1070</v>
      </c>
      <c r="G234" s="11" t="s">
        <v>1058</v>
      </c>
      <c r="H234" s="7" t="s">
        <v>1074</v>
      </c>
      <c r="I234" s="7" t="s">
        <v>1064</v>
      </c>
    </row>
    <row r="235" spans="1:9" x14ac:dyDescent="0.3">
      <c r="A235" s="7" t="s">
        <v>366</v>
      </c>
      <c r="B235" s="7" t="s">
        <v>717</v>
      </c>
      <c r="C235" s="7" t="s">
        <v>1091</v>
      </c>
      <c r="D235" s="8" t="s">
        <v>1040</v>
      </c>
      <c r="E235" s="12">
        <v>41238</v>
      </c>
      <c r="F235" s="7" t="s">
        <v>1043</v>
      </c>
      <c r="G235" s="11" t="s">
        <v>1051</v>
      </c>
      <c r="H235" s="7" t="s">
        <v>1048</v>
      </c>
      <c r="I235" s="7" t="s">
        <v>1056</v>
      </c>
    </row>
    <row r="236" spans="1:9" x14ac:dyDescent="0.3">
      <c r="A236" s="7" t="s">
        <v>103</v>
      </c>
      <c r="B236" s="7" t="s">
        <v>508</v>
      </c>
      <c r="C236" s="7" t="s">
        <v>1091</v>
      </c>
      <c r="D236" s="8" t="s">
        <v>1035</v>
      </c>
      <c r="E236" s="12">
        <v>41241</v>
      </c>
      <c r="F236" s="7" t="s">
        <v>1067</v>
      </c>
      <c r="G236" s="11" t="s">
        <v>1058</v>
      </c>
      <c r="H236" s="7" t="s">
        <v>1045</v>
      </c>
      <c r="I236" s="7" t="s">
        <v>1064</v>
      </c>
    </row>
    <row r="237" spans="1:9" x14ac:dyDescent="0.3">
      <c r="A237" s="7" t="s">
        <v>258</v>
      </c>
      <c r="B237" s="7" t="s">
        <v>621</v>
      </c>
      <c r="C237" s="7" t="s">
        <v>1097</v>
      </c>
      <c r="D237" s="8" t="s">
        <v>1034</v>
      </c>
      <c r="E237" s="12">
        <v>41241</v>
      </c>
      <c r="F237" s="7" t="s">
        <v>1072</v>
      </c>
      <c r="G237" s="11" t="s">
        <v>1073</v>
      </c>
      <c r="H237" s="7" t="s">
        <v>1045</v>
      </c>
      <c r="I237" s="7" t="s">
        <v>1053</v>
      </c>
    </row>
    <row r="238" spans="1:9" x14ac:dyDescent="0.3">
      <c r="A238" s="7" t="s">
        <v>381</v>
      </c>
      <c r="B238" s="7" t="s">
        <v>730</v>
      </c>
      <c r="C238" s="7" t="s">
        <v>1089</v>
      </c>
      <c r="D238" s="8" t="s">
        <v>1039</v>
      </c>
      <c r="E238" s="12">
        <v>41243</v>
      </c>
      <c r="F238" s="7" t="s">
        <v>1054</v>
      </c>
      <c r="G238" s="11" t="s">
        <v>1073</v>
      </c>
      <c r="H238" s="7" t="s">
        <v>1048</v>
      </c>
      <c r="I238" s="7" t="s">
        <v>1046</v>
      </c>
    </row>
    <row r="239" spans="1:9" x14ac:dyDescent="0.3">
      <c r="A239" s="7" t="s">
        <v>382</v>
      </c>
      <c r="B239" s="7" t="s">
        <v>59</v>
      </c>
      <c r="C239" s="7" t="s">
        <v>1089</v>
      </c>
      <c r="D239" s="8" t="s">
        <v>1042</v>
      </c>
      <c r="E239" s="12">
        <v>41244</v>
      </c>
      <c r="F239" s="7" t="s">
        <v>1072</v>
      </c>
      <c r="G239" s="11" t="s">
        <v>1058</v>
      </c>
      <c r="H239" s="7" t="s">
        <v>1074</v>
      </c>
      <c r="I239" s="7" t="s">
        <v>1062</v>
      </c>
    </row>
    <row r="240" spans="1:9" x14ac:dyDescent="0.3">
      <c r="A240" s="7" t="s">
        <v>865</v>
      </c>
      <c r="B240" s="7" t="s">
        <v>866</v>
      </c>
      <c r="C240" s="7" t="s">
        <v>1097</v>
      </c>
      <c r="D240" s="8" t="s">
        <v>1033</v>
      </c>
      <c r="E240" s="12">
        <v>41245</v>
      </c>
      <c r="F240" s="7" t="s">
        <v>1050</v>
      </c>
      <c r="G240" s="11" t="s">
        <v>1073</v>
      </c>
      <c r="H240" s="7" t="s">
        <v>1048</v>
      </c>
      <c r="I240" s="7" t="s">
        <v>1046</v>
      </c>
    </row>
    <row r="241" spans="1:9" x14ac:dyDescent="0.3">
      <c r="A241" s="7" t="s">
        <v>867</v>
      </c>
      <c r="B241" s="7" t="s">
        <v>868</v>
      </c>
      <c r="C241" s="7" t="s">
        <v>1092</v>
      </c>
      <c r="D241" s="8" t="s">
        <v>1042</v>
      </c>
      <c r="E241" s="12">
        <v>41246</v>
      </c>
      <c r="F241" s="7" t="s">
        <v>1043</v>
      </c>
      <c r="G241" s="11" t="s">
        <v>1077</v>
      </c>
      <c r="H241" s="7" t="s">
        <v>1074</v>
      </c>
      <c r="I241" s="7" t="s">
        <v>1046</v>
      </c>
    </row>
    <row r="242" spans="1:9" x14ac:dyDescent="0.3">
      <c r="A242" s="7" t="s">
        <v>961</v>
      </c>
      <c r="B242" s="7" t="s">
        <v>944</v>
      </c>
      <c r="C242" s="7" t="s">
        <v>1099</v>
      </c>
      <c r="D242" s="8" t="s">
        <v>1039</v>
      </c>
      <c r="E242" s="12">
        <v>41246</v>
      </c>
      <c r="F242" s="7" t="s">
        <v>1072</v>
      </c>
      <c r="G242" s="11" t="s">
        <v>1082</v>
      </c>
      <c r="H242" s="7" t="s">
        <v>1048</v>
      </c>
      <c r="I242" s="7" t="s">
        <v>1083</v>
      </c>
    </row>
    <row r="243" spans="1:9" x14ac:dyDescent="0.3">
      <c r="A243" s="7" t="s">
        <v>301</v>
      </c>
      <c r="B243" s="7" t="s">
        <v>657</v>
      </c>
      <c r="C243" s="7" t="s">
        <v>1094</v>
      </c>
      <c r="D243" s="8" t="s">
        <v>1042</v>
      </c>
      <c r="E243" s="12">
        <v>41247</v>
      </c>
      <c r="F243" s="7" t="s">
        <v>1050</v>
      </c>
      <c r="G243" s="11" t="s">
        <v>1061</v>
      </c>
      <c r="H243" s="7" t="s">
        <v>1048</v>
      </c>
      <c r="I243" s="7" t="s">
        <v>1071</v>
      </c>
    </row>
    <row r="244" spans="1:9" x14ac:dyDescent="0.3">
      <c r="A244" s="7" t="s">
        <v>472</v>
      </c>
      <c r="B244" s="7" t="s">
        <v>816</v>
      </c>
      <c r="C244" s="7" t="s">
        <v>1095</v>
      </c>
      <c r="D244" s="8" t="s">
        <v>1042</v>
      </c>
      <c r="E244" s="12">
        <v>41247</v>
      </c>
      <c r="F244" s="7" t="s">
        <v>1067</v>
      </c>
      <c r="G244" s="11" t="s">
        <v>1051</v>
      </c>
      <c r="H244" s="7" t="s">
        <v>1048</v>
      </c>
      <c r="I244" s="7" t="s">
        <v>1076</v>
      </c>
    </row>
    <row r="245" spans="1:9" x14ac:dyDescent="0.3">
      <c r="A245" s="7" t="s">
        <v>869</v>
      </c>
      <c r="B245" s="7" t="s">
        <v>870</v>
      </c>
      <c r="C245" s="7" t="s">
        <v>1098</v>
      </c>
      <c r="D245" s="8" t="s">
        <v>1038</v>
      </c>
      <c r="E245" s="12">
        <v>41253</v>
      </c>
      <c r="F245" s="7" t="s">
        <v>1043</v>
      </c>
      <c r="G245" s="11" t="s">
        <v>1061</v>
      </c>
      <c r="H245" s="7" t="s">
        <v>1048</v>
      </c>
      <c r="I245" s="7" t="s">
        <v>1049</v>
      </c>
    </row>
    <row r="246" spans="1:9" x14ac:dyDescent="0.3">
      <c r="A246" s="7" t="s">
        <v>404</v>
      </c>
      <c r="B246" s="7" t="s">
        <v>751</v>
      </c>
      <c r="C246" s="7" t="s">
        <v>1089</v>
      </c>
      <c r="D246" s="8" t="s">
        <v>1039</v>
      </c>
      <c r="E246" s="12">
        <v>41254</v>
      </c>
      <c r="F246" s="7" t="s">
        <v>1067</v>
      </c>
      <c r="G246" s="11" t="s">
        <v>1061</v>
      </c>
      <c r="H246" s="7" t="s">
        <v>1074</v>
      </c>
      <c r="I246" s="7" t="s">
        <v>1053</v>
      </c>
    </row>
    <row r="247" spans="1:9" x14ac:dyDescent="0.3">
      <c r="A247" s="7" t="s">
        <v>193</v>
      </c>
      <c r="B247" s="7" t="s">
        <v>574</v>
      </c>
      <c r="C247" s="7" t="s">
        <v>1090</v>
      </c>
      <c r="D247" s="8" t="s">
        <v>1033</v>
      </c>
      <c r="E247" s="12">
        <v>41256</v>
      </c>
      <c r="F247" s="7" t="s">
        <v>1070</v>
      </c>
      <c r="G247" s="11" t="s">
        <v>1075</v>
      </c>
      <c r="H247" s="7" t="s">
        <v>1048</v>
      </c>
      <c r="I247" s="7" t="s">
        <v>1068</v>
      </c>
    </row>
    <row r="248" spans="1:9" x14ac:dyDescent="0.3">
      <c r="A248" s="7" t="s">
        <v>907</v>
      </c>
      <c r="B248" s="7" t="s">
        <v>56</v>
      </c>
      <c r="C248" s="7" t="s">
        <v>1092</v>
      </c>
      <c r="D248" s="8" t="s">
        <v>1034</v>
      </c>
      <c r="E248" s="12">
        <v>41257</v>
      </c>
      <c r="F248" s="7" t="s">
        <v>1072</v>
      </c>
      <c r="G248" s="11" t="s">
        <v>1061</v>
      </c>
      <c r="H248" s="7" t="s">
        <v>1045</v>
      </c>
      <c r="I248" s="7" t="s">
        <v>1062</v>
      </c>
    </row>
    <row r="249" spans="1:9" x14ac:dyDescent="0.3">
      <c r="A249" s="7" t="s">
        <v>490</v>
      </c>
      <c r="B249" s="7" t="s">
        <v>833</v>
      </c>
      <c r="C249" s="7" t="s">
        <v>1089</v>
      </c>
      <c r="D249" s="8" t="s">
        <v>1035</v>
      </c>
      <c r="E249" s="12">
        <v>41258</v>
      </c>
      <c r="F249" s="7" t="s">
        <v>1081</v>
      </c>
      <c r="G249" s="11" t="s">
        <v>1079</v>
      </c>
      <c r="H249" s="7" t="s">
        <v>1074</v>
      </c>
      <c r="I249" s="7" t="s">
        <v>1056</v>
      </c>
    </row>
    <row r="250" spans="1:9" x14ac:dyDescent="0.3">
      <c r="A250" s="7" t="s">
        <v>302</v>
      </c>
      <c r="B250" s="7" t="s">
        <v>658</v>
      </c>
      <c r="C250" s="7" t="s">
        <v>1092</v>
      </c>
      <c r="D250" s="8" t="s">
        <v>1042</v>
      </c>
      <c r="E250" s="12">
        <v>41260</v>
      </c>
      <c r="F250" s="7" t="s">
        <v>1081</v>
      </c>
      <c r="G250" s="11" t="s">
        <v>1075</v>
      </c>
      <c r="H250" s="7" t="s">
        <v>1074</v>
      </c>
      <c r="I250" s="7" t="s">
        <v>1080</v>
      </c>
    </row>
    <row r="251" spans="1:9" x14ac:dyDescent="0.3">
      <c r="A251" s="7" t="s">
        <v>194</v>
      </c>
      <c r="B251" s="7" t="s">
        <v>575</v>
      </c>
      <c r="C251" s="7" t="s">
        <v>1092</v>
      </c>
      <c r="D251" s="8" t="s">
        <v>1038</v>
      </c>
      <c r="E251" s="12">
        <v>41263</v>
      </c>
      <c r="F251" s="7" t="s">
        <v>1081</v>
      </c>
      <c r="G251" s="11" t="s">
        <v>1073</v>
      </c>
      <c r="H251" s="7" t="s">
        <v>1048</v>
      </c>
      <c r="I251" s="7" t="s">
        <v>1053</v>
      </c>
    </row>
    <row r="252" spans="1:9" x14ac:dyDescent="0.3">
      <c r="A252" s="7" t="s">
        <v>281</v>
      </c>
      <c r="B252" s="7" t="s">
        <v>81</v>
      </c>
      <c r="C252" s="7" t="s">
        <v>1091</v>
      </c>
      <c r="D252" s="8" t="s">
        <v>1033</v>
      </c>
      <c r="E252" s="12">
        <v>41263</v>
      </c>
      <c r="F252" s="7" t="s">
        <v>1070</v>
      </c>
      <c r="G252" s="11" t="s">
        <v>1058</v>
      </c>
      <c r="H252" s="7" t="s">
        <v>1074</v>
      </c>
      <c r="I252" s="7" t="s">
        <v>1053</v>
      </c>
    </row>
    <row r="253" spans="1:9" x14ac:dyDescent="0.3">
      <c r="A253" s="7" t="s">
        <v>324</v>
      </c>
      <c r="B253" s="7" t="s">
        <v>678</v>
      </c>
      <c r="C253" s="7" t="s">
        <v>1098</v>
      </c>
      <c r="D253" s="8" t="s">
        <v>1039</v>
      </c>
      <c r="E253" s="12">
        <v>41263</v>
      </c>
      <c r="F253" s="7" t="s">
        <v>1078</v>
      </c>
      <c r="G253" s="11" t="s">
        <v>1079</v>
      </c>
      <c r="H253" s="7" t="s">
        <v>1052</v>
      </c>
      <c r="I253" s="7" t="s">
        <v>1059</v>
      </c>
    </row>
    <row r="254" spans="1:9" x14ac:dyDescent="0.3">
      <c r="A254" s="7" t="s">
        <v>451</v>
      </c>
      <c r="B254" s="7" t="s">
        <v>798</v>
      </c>
      <c r="C254" s="7" t="s">
        <v>1093</v>
      </c>
      <c r="D254" s="8" t="s">
        <v>1034</v>
      </c>
      <c r="E254" s="12">
        <v>41265</v>
      </c>
      <c r="F254" s="7" t="s">
        <v>1070</v>
      </c>
      <c r="G254" s="11" t="s">
        <v>1044</v>
      </c>
      <c r="H254" s="7" t="s">
        <v>1048</v>
      </c>
      <c r="I254" s="7" t="s">
        <v>1062</v>
      </c>
    </row>
    <row r="255" spans="1:9" x14ac:dyDescent="0.3">
      <c r="A255" s="7" t="s">
        <v>405</v>
      </c>
      <c r="B255" s="7" t="s">
        <v>752</v>
      </c>
      <c r="C255" s="7" t="s">
        <v>1095</v>
      </c>
      <c r="D255" s="8" t="s">
        <v>1040</v>
      </c>
      <c r="E255" s="12">
        <v>41266</v>
      </c>
      <c r="F255" s="7" t="s">
        <v>1057</v>
      </c>
      <c r="G255" s="11" t="s">
        <v>1055</v>
      </c>
      <c r="H255" s="7" t="s">
        <v>1048</v>
      </c>
      <c r="I255" s="7" t="s">
        <v>1059</v>
      </c>
    </row>
    <row r="256" spans="1:9" x14ac:dyDescent="0.3">
      <c r="A256" s="7" t="s">
        <v>325</v>
      </c>
      <c r="B256" s="7" t="s">
        <v>679</v>
      </c>
      <c r="C256" s="7" t="s">
        <v>1092</v>
      </c>
      <c r="D256" s="8" t="s">
        <v>1038</v>
      </c>
      <c r="E256" s="12">
        <v>41267</v>
      </c>
      <c r="F256" s="7" t="s">
        <v>1072</v>
      </c>
      <c r="G256" s="11" t="s">
        <v>1079</v>
      </c>
      <c r="H256" s="7" t="s">
        <v>1052</v>
      </c>
      <c r="I256" s="7" t="s">
        <v>1062</v>
      </c>
    </row>
    <row r="257" spans="1:9" x14ac:dyDescent="0.3">
      <c r="A257" s="7" t="s">
        <v>871</v>
      </c>
      <c r="B257" s="7" t="s">
        <v>872</v>
      </c>
      <c r="C257" s="7" t="s">
        <v>1095</v>
      </c>
      <c r="D257" s="8" t="s">
        <v>1033</v>
      </c>
      <c r="E257" s="12">
        <v>41267</v>
      </c>
      <c r="F257" s="7" t="s">
        <v>1081</v>
      </c>
      <c r="G257" s="11" t="s">
        <v>1079</v>
      </c>
      <c r="H257" s="7" t="s">
        <v>1048</v>
      </c>
      <c r="I257" s="7" t="s">
        <v>1080</v>
      </c>
    </row>
    <row r="258" spans="1:9" x14ac:dyDescent="0.3">
      <c r="A258" s="7" t="s">
        <v>303</v>
      </c>
      <c r="B258" s="7" t="s">
        <v>659</v>
      </c>
      <c r="C258" s="7" t="s">
        <v>1092</v>
      </c>
      <c r="D258" s="8" t="s">
        <v>1039</v>
      </c>
      <c r="E258" s="12">
        <v>41269</v>
      </c>
      <c r="F258" s="7" t="s">
        <v>1081</v>
      </c>
      <c r="G258" s="11" t="s">
        <v>1058</v>
      </c>
      <c r="H258" s="7" t="s">
        <v>1048</v>
      </c>
      <c r="I258" s="7" t="s">
        <v>1049</v>
      </c>
    </row>
    <row r="259" spans="1:9" x14ac:dyDescent="0.3">
      <c r="A259" s="7" t="s">
        <v>231</v>
      </c>
      <c r="B259" s="7" t="s">
        <v>600</v>
      </c>
      <c r="C259" s="7" t="s">
        <v>1088</v>
      </c>
      <c r="D259" s="8" t="s">
        <v>1039</v>
      </c>
      <c r="E259" s="12">
        <v>41270</v>
      </c>
      <c r="F259" s="7" t="s">
        <v>1060</v>
      </c>
      <c r="G259" s="11" t="s">
        <v>1058</v>
      </c>
      <c r="H259" s="7" t="s">
        <v>1052</v>
      </c>
      <c r="I259" s="7" t="s">
        <v>1071</v>
      </c>
    </row>
    <row r="260" spans="1:9" x14ac:dyDescent="0.3">
      <c r="A260" s="7" t="s">
        <v>168</v>
      </c>
      <c r="B260" s="7" t="s">
        <v>556</v>
      </c>
      <c r="C260" s="7" t="s">
        <v>1095</v>
      </c>
      <c r="D260" s="8" t="s">
        <v>1033</v>
      </c>
      <c r="E260" s="12">
        <v>41272</v>
      </c>
      <c r="F260" s="7" t="s">
        <v>1054</v>
      </c>
      <c r="G260" s="11" t="s">
        <v>1077</v>
      </c>
      <c r="H260" s="7" t="s">
        <v>1074</v>
      </c>
      <c r="I260" s="7" t="s">
        <v>1069</v>
      </c>
    </row>
    <row r="261" spans="1:9" x14ac:dyDescent="0.3">
      <c r="A261" s="7" t="s">
        <v>326</v>
      </c>
      <c r="B261" s="7" t="s">
        <v>680</v>
      </c>
      <c r="C261" s="7" t="s">
        <v>1088</v>
      </c>
      <c r="D261" s="8" t="s">
        <v>1035</v>
      </c>
      <c r="E261" s="12">
        <v>41274</v>
      </c>
      <c r="F261" s="10" t="s">
        <v>1043</v>
      </c>
      <c r="G261" s="11" t="s">
        <v>1044</v>
      </c>
      <c r="H261" s="10" t="s">
        <v>1048</v>
      </c>
      <c r="I261" s="11" t="s">
        <v>1046</v>
      </c>
    </row>
    <row r="262" spans="1:9" x14ac:dyDescent="0.3">
      <c r="A262" s="7" t="s">
        <v>473</v>
      </c>
      <c r="B262" s="7" t="s">
        <v>817</v>
      </c>
      <c r="C262" s="7" t="s">
        <v>1096</v>
      </c>
      <c r="D262" s="8" t="s">
        <v>1035</v>
      </c>
      <c r="E262" s="12">
        <v>41276</v>
      </c>
      <c r="F262" s="7" t="s">
        <v>1043</v>
      </c>
      <c r="G262" s="11" t="s">
        <v>1061</v>
      </c>
      <c r="H262" s="7" t="s">
        <v>1048</v>
      </c>
      <c r="I262" s="7" t="s">
        <v>1062</v>
      </c>
    </row>
    <row r="263" spans="1:9" x14ac:dyDescent="0.3">
      <c r="A263" s="7" t="s">
        <v>104</v>
      </c>
      <c r="B263" s="7" t="s">
        <v>509</v>
      </c>
      <c r="C263" s="7" t="s">
        <v>1098</v>
      </c>
      <c r="D263" s="8" t="s">
        <v>1039</v>
      </c>
      <c r="E263" s="12">
        <v>41277</v>
      </c>
      <c r="F263" s="7" t="s">
        <v>1060</v>
      </c>
      <c r="G263" s="11" t="s">
        <v>1061</v>
      </c>
      <c r="H263" s="7" t="s">
        <v>1048</v>
      </c>
      <c r="I263" s="7" t="s">
        <v>1068</v>
      </c>
    </row>
    <row r="264" spans="1:9" x14ac:dyDescent="0.3">
      <c r="A264" s="7" t="s">
        <v>210</v>
      </c>
      <c r="B264" s="7" t="s">
        <v>23</v>
      </c>
      <c r="C264" s="7" t="s">
        <v>1092</v>
      </c>
      <c r="D264" s="8" t="s">
        <v>1037</v>
      </c>
      <c r="E264" s="12">
        <v>41277</v>
      </c>
      <c r="F264" s="7" t="s">
        <v>1043</v>
      </c>
      <c r="G264" s="11" t="s">
        <v>1073</v>
      </c>
      <c r="H264" s="7" t="s">
        <v>1074</v>
      </c>
      <c r="I264" s="7" t="s">
        <v>1056</v>
      </c>
    </row>
    <row r="265" spans="1:9" x14ac:dyDescent="0.3">
      <c r="A265" s="7" t="s">
        <v>169</v>
      </c>
      <c r="B265" s="7" t="s">
        <v>557</v>
      </c>
      <c r="C265" s="7" t="s">
        <v>1094</v>
      </c>
      <c r="D265" s="8" t="s">
        <v>1037</v>
      </c>
      <c r="E265" s="12">
        <v>41278</v>
      </c>
      <c r="F265" s="7" t="s">
        <v>1057</v>
      </c>
      <c r="G265" s="11" t="s">
        <v>1077</v>
      </c>
      <c r="H265" s="7" t="s">
        <v>1048</v>
      </c>
      <c r="I265" s="7" t="s">
        <v>1049</v>
      </c>
    </row>
    <row r="266" spans="1:9" x14ac:dyDescent="0.3">
      <c r="A266" s="7" t="s">
        <v>150</v>
      </c>
      <c r="B266" s="7" t="s">
        <v>52</v>
      </c>
      <c r="C266" s="7" t="s">
        <v>1096</v>
      </c>
      <c r="D266" s="8" t="s">
        <v>1039</v>
      </c>
      <c r="E266" s="12">
        <v>41282</v>
      </c>
      <c r="F266" s="7" t="s">
        <v>1081</v>
      </c>
      <c r="G266" s="11" t="s">
        <v>1077</v>
      </c>
      <c r="H266" s="7" t="s">
        <v>1048</v>
      </c>
      <c r="I266" s="7" t="s">
        <v>1062</v>
      </c>
    </row>
    <row r="267" spans="1:9" x14ac:dyDescent="0.3">
      <c r="A267" s="7" t="s">
        <v>491</v>
      </c>
      <c r="B267" s="7" t="s">
        <v>834</v>
      </c>
      <c r="C267" s="7" t="s">
        <v>1089</v>
      </c>
      <c r="D267" s="8" t="s">
        <v>1041</v>
      </c>
      <c r="E267" s="12">
        <v>41283</v>
      </c>
      <c r="F267" s="7" t="s">
        <v>1060</v>
      </c>
      <c r="G267" s="11" t="s">
        <v>1073</v>
      </c>
      <c r="H267" s="7" t="s">
        <v>1052</v>
      </c>
      <c r="I267" s="7" t="s">
        <v>1056</v>
      </c>
    </row>
    <row r="268" spans="1:9" x14ac:dyDescent="0.3">
      <c r="A268" s="7" t="s">
        <v>232</v>
      </c>
      <c r="B268" s="7" t="s">
        <v>601</v>
      </c>
      <c r="C268" s="7" t="s">
        <v>1091</v>
      </c>
      <c r="D268" s="8" t="s">
        <v>1040</v>
      </c>
      <c r="E268" s="12">
        <v>41284</v>
      </c>
      <c r="F268" s="7" t="s">
        <v>1060</v>
      </c>
      <c r="G268" s="11" t="s">
        <v>1079</v>
      </c>
      <c r="H268" s="7" t="s">
        <v>1045</v>
      </c>
      <c r="I268" s="7" t="s">
        <v>1046</v>
      </c>
    </row>
    <row r="269" spans="1:9" x14ac:dyDescent="0.3">
      <c r="A269" s="7" t="s">
        <v>304</v>
      </c>
      <c r="B269" s="7" t="s">
        <v>660</v>
      </c>
      <c r="C269" s="7" t="s">
        <v>1093</v>
      </c>
      <c r="D269" s="8" t="s">
        <v>1039</v>
      </c>
      <c r="E269" s="12">
        <v>41284</v>
      </c>
      <c r="F269" s="7" t="s">
        <v>1070</v>
      </c>
      <c r="G269" s="11" t="s">
        <v>1073</v>
      </c>
      <c r="H269" s="7" t="s">
        <v>1052</v>
      </c>
      <c r="I269" s="7" t="s">
        <v>1068</v>
      </c>
    </row>
    <row r="270" spans="1:9" x14ac:dyDescent="0.3">
      <c r="A270" s="7" t="s">
        <v>383</v>
      </c>
      <c r="B270" s="7" t="s">
        <v>731</v>
      </c>
      <c r="C270" s="7" t="s">
        <v>1090</v>
      </c>
      <c r="D270" s="8" t="s">
        <v>1041</v>
      </c>
      <c r="E270" s="12">
        <v>41286</v>
      </c>
      <c r="F270" s="7" t="s">
        <v>1043</v>
      </c>
      <c r="G270" s="11" t="s">
        <v>1055</v>
      </c>
      <c r="H270" s="7" t="s">
        <v>1048</v>
      </c>
      <c r="I270" s="7" t="s">
        <v>1046</v>
      </c>
    </row>
    <row r="271" spans="1:9" x14ac:dyDescent="0.3">
      <c r="A271" s="7" t="s">
        <v>125</v>
      </c>
      <c r="B271" s="7" t="s">
        <v>524</v>
      </c>
      <c r="C271" s="7" t="s">
        <v>1092</v>
      </c>
      <c r="D271" s="8" t="s">
        <v>1038</v>
      </c>
      <c r="E271" s="12">
        <v>41288</v>
      </c>
      <c r="F271" s="7" t="s">
        <v>1072</v>
      </c>
      <c r="G271" s="11" t="s">
        <v>1079</v>
      </c>
      <c r="H271" s="7" t="s">
        <v>1052</v>
      </c>
      <c r="I271" s="7" t="s">
        <v>1053</v>
      </c>
    </row>
    <row r="272" spans="1:9" x14ac:dyDescent="0.3">
      <c r="A272" s="7" t="s">
        <v>452</v>
      </c>
      <c r="B272" s="7" t="s">
        <v>799</v>
      </c>
      <c r="C272" s="7" t="s">
        <v>1088</v>
      </c>
      <c r="D272" s="8" t="s">
        <v>1042</v>
      </c>
      <c r="E272" s="12">
        <v>41288</v>
      </c>
      <c r="F272" s="7" t="s">
        <v>1078</v>
      </c>
      <c r="G272" s="11" t="s">
        <v>1061</v>
      </c>
      <c r="H272" s="7" t="s">
        <v>1048</v>
      </c>
      <c r="I272" s="7" t="s">
        <v>1071</v>
      </c>
    </row>
    <row r="273" spans="1:9" x14ac:dyDescent="0.3">
      <c r="A273" s="7" t="s">
        <v>425</v>
      </c>
      <c r="B273" s="7" t="s">
        <v>772</v>
      </c>
      <c r="C273" s="7" t="s">
        <v>1092</v>
      </c>
      <c r="D273" s="8" t="s">
        <v>1037</v>
      </c>
      <c r="E273" s="12">
        <v>41289</v>
      </c>
      <c r="F273" s="7" t="s">
        <v>1067</v>
      </c>
      <c r="G273" s="11" t="s">
        <v>1073</v>
      </c>
      <c r="H273" s="7" t="s">
        <v>1045</v>
      </c>
      <c r="I273" s="7" t="s">
        <v>1053</v>
      </c>
    </row>
    <row r="274" spans="1:9" x14ac:dyDescent="0.3">
      <c r="A274" s="7" t="s">
        <v>873</v>
      </c>
      <c r="B274" s="7" t="s">
        <v>874</v>
      </c>
      <c r="C274" s="7" t="s">
        <v>1097</v>
      </c>
      <c r="D274" s="8" t="s">
        <v>1040</v>
      </c>
      <c r="E274" s="12">
        <v>41290</v>
      </c>
      <c r="F274" s="7" t="s">
        <v>1081</v>
      </c>
      <c r="G274" s="11" t="s">
        <v>1044</v>
      </c>
      <c r="H274" s="7" t="s">
        <v>1074</v>
      </c>
      <c r="I274" s="7" t="s">
        <v>1059</v>
      </c>
    </row>
    <row r="275" spans="1:9" x14ac:dyDescent="0.3">
      <c r="A275" s="7" t="s">
        <v>1010</v>
      </c>
      <c r="B275" s="7" t="s">
        <v>942</v>
      </c>
      <c r="C275" s="7" t="s">
        <v>1090</v>
      </c>
      <c r="D275" s="8" t="s">
        <v>1034</v>
      </c>
      <c r="E275" s="12">
        <v>41290</v>
      </c>
      <c r="F275" s="7" t="s">
        <v>1070</v>
      </c>
      <c r="G275" s="11" t="s">
        <v>1077</v>
      </c>
      <c r="H275" s="7" t="s">
        <v>1074</v>
      </c>
      <c r="I275" s="7" t="s">
        <v>1053</v>
      </c>
    </row>
    <row r="276" spans="1:9" x14ac:dyDescent="0.3">
      <c r="A276" s="7" t="s">
        <v>233</v>
      </c>
      <c r="B276" s="7" t="s">
        <v>602</v>
      </c>
      <c r="C276" s="7" t="s">
        <v>1093</v>
      </c>
      <c r="D276" s="8" t="s">
        <v>1034</v>
      </c>
      <c r="E276" s="12">
        <v>41294</v>
      </c>
      <c r="F276" s="7" t="s">
        <v>1060</v>
      </c>
      <c r="G276" s="11" t="s">
        <v>1061</v>
      </c>
      <c r="H276" s="7" t="s">
        <v>1048</v>
      </c>
      <c r="I276" s="7" t="s">
        <v>1069</v>
      </c>
    </row>
    <row r="277" spans="1:9" x14ac:dyDescent="0.3">
      <c r="A277" s="7" t="s">
        <v>962</v>
      </c>
      <c r="B277" s="7" t="s">
        <v>946</v>
      </c>
      <c r="C277" s="7" t="s">
        <v>1099</v>
      </c>
      <c r="D277" s="8" t="s">
        <v>1034</v>
      </c>
      <c r="E277" s="12">
        <v>41294</v>
      </c>
      <c r="F277" s="7" t="s">
        <v>1072</v>
      </c>
      <c r="G277" s="11" t="s">
        <v>1082</v>
      </c>
      <c r="H277" s="7" t="s">
        <v>1074</v>
      </c>
      <c r="I277" s="7" t="s">
        <v>1083</v>
      </c>
    </row>
    <row r="278" spans="1:9" x14ac:dyDescent="0.3">
      <c r="A278" s="7" t="s">
        <v>105</v>
      </c>
      <c r="B278" s="7" t="s">
        <v>16</v>
      </c>
      <c r="C278" s="7" t="s">
        <v>1098</v>
      </c>
      <c r="D278" s="8" t="s">
        <v>1038</v>
      </c>
      <c r="E278" s="12">
        <v>41295</v>
      </c>
      <c r="F278" s="7" t="s">
        <v>1050</v>
      </c>
      <c r="G278" s="11" t="s">
        <v>1073</v>
      </c>
      <c r="H278" s="7" t="s">
        <v>1052</v>
      </c>
      <c r="I278" s="7" t="s">
        <v>1068</v>
      </c>
    </row>
    <row r="279" spans="1:9" x14ac:dyDescent="0.3">
      <c r="A279" s="7" t="s">
        <v>234</v>
      </c>
      <c r="B279" s="7" t="s">
        <v>603</v>
      </c>
      <c r="C279" s="7" t="s">
        <v>1095</v>
      </c>
      <c r="D279" s="8" t="s">
        <v>1038</v>
      </c>
      <c r="E279" s="12">
        <v>41297</v>
      </c>
      <c r="F279" s="7" t="s">
        <v>1067</v>
      </c>
      <c r="G279" s="11" t="s">
        <v>1051</v>
      </c>
      <c r="H279" s="7" t="s">
        <v>1045</v>
      </c>
      <c r="I279" s="7" t="s">
        <v>1076</v>
      </c>
    </row>
    <row r="280" spans="1:9" x14ac:dyDescent="0.3">
      <c r="A280" s="7" t="s">
        <v>963</v>
      </c>
      <c r="B280" s="7" t="s">
        <v>948</v>
      </c>
      <c r="C280" s="7" t="s">
        <v>1099</v>
      </c>
      <c r="D280" s="8" t="s">
        <v>1039</v>
      </c>
      <c r="E280" s="12">
        <v>41297</v>
      </c>
      <c r="F280" s="7" t="s">
        <v>1072</v>
      </c>
      <c r="G280" s="11" t="s">
        <v>1082</v>
      </c>
      <c r="H280" s="7" t="s">
        <v>1048</v>
      </c>
      <c r="I280" s="7" t="s">
        <v>1083</v>
      </c>
    </row>
    <row r="281" spans="1:9" x14ac:dyDescent="0.3">
      <c r="A281" s="7" t="s">
        <v>195</v>
      </c>
      <c r="B281" s="7" t="s">
        <v>576</v>
      </c>
      <c r="C281" s="7" t="s">
        <v>1097</v>
      </c>
      <c r="D281" s="8" t="s">
        <v>1038</v>
      </c>
      <c r="E281" s="12">
        <v>41298</v>
      </c>
      <c r="F281" s="7" t="s">
        <v>1047</v>
      </c>
      <c r="G281" s="11" t="s">
        <v>1058</v>
      </c>
      <c r="H281" s="7" t="s">
        <v>1045</v>
      </c>
      <c r="I281" s="7" t="s">
        <v>1053</v>
      </c>
    </row>
    <row r="282" spans="1:9" x14ac:dyDescent="0.3">
      <c r="A282" s="7" t="s">
        <v>196</v>
      </c>
      <c r="B282" s="7" t="s">
        <v>577</v>
      </c>
      <c r="C282" s="7" t="s">
        <v>1097</v>
      </c>
      <c r="D282" s="8" t="s">
        <v>1042</v>
      </c>
      <c r="E282" s="12">
        <v>41298</v>
      </c>
      <c r="F282" s="7" t="s">
        <v>1070</v>
      </c>
      <c r="G282" s="11" t="s">
        <v>1073</v>
      </c>
      <c r="H282" s="7" t="s">
        <v>1045</v>
      </c>
      <c r="I282" s="7" t="s">
        <v>1049</v>
      </c>
    </row>
    <row r="283" spans="1:9" x14ac:dyDescent="0.3">
      <c r="A283" s="7" t="s">
        <v>367</v>
      </c>
      <c r="B283" s="7" t="s">
        <v>718</v>
      </c>
      <c r="C283" s="7" t="s">
        <v>1091</v>
      </c>
      <c r="D283" s="8" t="s">
        <v>1038</v>
      </c>
      <c r="E283" s="12">
        <v>41300</v>
      </c>
      <c r="F283" s="7" t="s">
        <v>1070</v>
      </c>
      <c r="G283" s="11" t="s">
        <v>1079</v>
      </c>
      <c r="H283" s="7" t="s">
        <v>1052</v>
      </c>
      <c r="I283" s="7" t="s">
        <v>1059</v>
      </c>
    </row>
    <row r="284" spans="1:9" x14ac:dyDescent="0.3">
      <c r="A284" s="7" t="s">
        <v>368</v>
      </c>
      <c r="B284" s="7" t="s">
        <v>719</v>
      </c>
      <c r="C284" s="7" t="s">
        <v>1093</v>
      </c>
      <c r="D284" s="8" t="s">
        <v>1035</v>
      </c>
      <c r="E284" s="12">
        <v>41300</v>
      </c>
      <c r="F284" s="7" t="s">
        <v>1070</v>
      </c>
      <c r="G284" s="11" t="s">
        <v>1075</v>
      </c>
      <c r="H284" s="7" t="s">
        <v>1048</v>
      </c>
      <c r="I284" s="7" t="s">
        <v>1071</v>
      </c>
    </row>
    <row r="285" spans="1:9" x14ac:dyDescent="0.3">
      <c r="A285" s="7" t="s">
        <v>474</v>
      </c>
      <c r="B285" s="7" t="s">
        <v>818</v>
      </c>
      <c r="C285" s="7" t="s">
        <v>1088</v>
      </c>
      <c r="D285" s="8" t="s">
        <v>1041</v>
      </c>
      <c r="E285" s="12">
        <v>41301</v>
      </c>
      <c r="F285" s="7" t="s">
        <v>1078</v>
      </c>
      <c r="G285" s="11" t="s">
        <v>1051</v>
      </c>
      <c r="H285" s="7" t="s">
        <v>1052</v>
      </c>
      <c r="I285" s="7" t="s">
        <v>1080</v>
      </c>
    </row>
    <row r="286" spans="1:9" x14ac:dyDescent="0.3">
      <c r="A286" s="7" t="s">
        <v>282</v>
      </c>
      <c r="B286" s="7" t="s">
        <v>641</v>
      </c>
      <c r="C286" s="7" t="s">
        <v>1098</v>
      </c>
      <c r="D286" s="8" t="s">
        <v>1036</v>
      </c>
      <c r="E286" s="12">
        <v>41306</v>
      </c>
      <c r="F286" s="7" t="s">
        <v>1047</v>
      </c>
      <c r="G286" s="11" t="s">
        <v>1077</v>
      </c>
      <c r="H286" s="7" t="s">
        <v>1048</v>
      </c>
      <c r="I286" s="7" t="s">
        <v>1046</v>
      </c>
    </row>
    <row r="287" spans="1:9" x14ac:dyDescent="0.3">
      <c r="A287" s="7" t="s">
        <v>259</v>
      </c>
      <c r="B287" s="7" t="s">
        <v>622</v>
      </c>
      <c r="C287" s="7" t="s">
        <v>1093</v>
      </c>
      <c r="D287" s="8" t="s">
        <v>1035</v>
      </c>
      <c r="E287" s="12">
        <v>41307</v>
      </c>
      <c r="F287" s="7" t="s">
        <v>1043</v>
      </c>
      <c r="G287" s="11" t="s">
        <v>1077</v>
      </c>
      <c r="H287" s="7" t="s">
        <v>1045</v>
      </c>
      <c r="I287" s="7" t="s">
        <v>1059</v>
      </c>
    </row>
    <row r="288" spans="1:9" x14ac:dyDescent="0.3">
      <c r="A288" s="7" t="s">
        <v>211</v>
      </c>
      <c r="B288" s="7" t="s">
        <v>85</v>
      </c>
      <c r="C288" s="7" t="s">
        <v>1095</v>
      </c>
      <c r="D288" s="8" t="s">
        <v>1037</v>
      </c>
      <c r="E288" s="12">
        <v>41308</v>
      </c>
      <c r="F288" s="7" t="s">
        <v>1063</v>
      </c>
      <c r="G288" s="11" t="s">
        <v>1077</v>
      </c>
      <c r="H288" s="7" t="s">
        <v>1074</v>
      </c>
      <c r="I288" s="7" t="s">
        <v>1056</v>
      </c>
    </row>
    <row r="289" spans="1:9" x14ac:dyDescent="0.3">
      <c r="A289" s="7" t="s">
        <v>475</v>
      </c>
      <c r="B289" s="7" t="s">
        <v>819</v>
      </c>
      <c r="C289" s="7" t="s">
        <v>1090</v>
      </c>
      <c r="D289" s="8" t="s">
        <v>1036</v>
      </c>
      <c r="E289" s="12">
        <v>41309</v>
      </c>
      <c r="F289" s="7" t="s">
        <v>1047</v>
      </c>
      <c r="G289" s="11" t="s">
        <v>1079</v>
      </c>
      <c r="H289" s="7" t="s">
        <v>1048</v>
      </c>
      <c r="I289" s="7" t="s">
        <v>1056</v>
      </c>
    </row>
    <row r="290" spans="1:9" x14ac:dyDescent="0.3">
      <c r="A290" s="7" t="s">
        <v>126</v>
      </c>
      <c r="B290" s="7" t="s">
        <v>42</v>
      </c>
      <c r="C290" s="7" t="s">
        <v>1097</v>
      </c>
      <c r="D290" s="8" t="s">
        <v>1041</v>
      </c>
      <c r="E290" s="12">
        <v>41312</v>
      </c>
      <c r="F290" s="7" t="s">
        <v>1057</v>
      </c>
      <c r="G290" s="11" t="s">
        <v>1075</v>
      </c>
      <c r="H290" s="7" t="s">
        <v>1074</v>
      </c>
      <c r="I290" s="7" t="s">
        <v>1064</v>
      </c>
    </row>
    <row r="291" spans="1:9" x14ac:dyDescent="0.3">
      <c r="A291" s="7" t="s">
        <v>170</v>
      </c>
      <c r="B291" s="7" t="s">
        <v>74</v>
      </c>
      <c r="C291" s="7" t="s">
        <v>1089</v>
      </c>
      <c r="D291" s="8" t="s">
        <v>1038</v>
      </c>
      <c r="E291" s="12">
        <v>41312</v>
      </c>
      <c r="F291" s="7" t="s">
        <v>1070</v>
      </c>
      <c r="G291" s="11" t="s">
        <v>1075</v>
      </c>
      <c r="H291" s="7" t="s">
        <v>1045</v>
      </c>
      <c r="I291" s="7" t="s">
        <v>1053</v>
      </c>
    </row>
    <row r="292" spans="1:9" x14ac:dyDescent="0.3">
      <c r="A292" s="7" t="s">
        <v>235</v>
      </c>
      <c r="B292" s="7" t="s">
        <v>604</v>
      </c>
      <c r="C292" s="7" t="s">
        <v>1096</v>
      </c>
      <c r="D292" s="8" t="s">
        <v>1034</v>
      </c>
      <c r="E292" s="12">
        <v>41312</v>
      </c>
      <c r="F292" s="7" t="s">
        <v>1043</v>
      </c>
      <c r="G292" s="11" t="s">
        <v>1061</v>
      </c>
      <c r="H292" s="7" t="s">
        <v>1045</v>
      </c>
      <c r="I292" s="7" t="s">
        <v>1062</v>
      </c>
    </row>
    <row r="293" spans="1:9" x14ac:dyDescent="0.3">
      <c r="A293" s="7" t="s">
        <v>341</v>
      </c>
      <c r="B293" s="7" t="s">
        <v>695</v>
      </c>
      <c r="C293" s="7" t="s">
        <v>1091</v>
      </c>
      <c r="D293" s="8" t="s">
        <v>1033</v>
      </c>
      <c r="E293" s="12">
        <v>41315</v>
      </c>
      <c r="F293" s="7" t="s">
        <v>1067</v>
      </c>
      <c r="G293" s="11" t="s">
        <v>1058</v>
      </c>
      <c r="H293" s="7" t="s">
        <v>1074</v>
      </c>
      <c r="I293" s="7" t="s">
        <v>1064</v>
      </c>
    </row>
    <row r="294" spans="1:9" x14ac:dyDescent="0.3">
      <c r="A294" s="7" t="s">
        <v>426</v>
      </c>
      <c r="B294" s="7" t="s">
        <v>773</v>
      </c>
      <c r="C294" s="7" t="s">
        <v>1093</v>
      </c>
      <c r="D294" s="8" t="s">
        <v>1041</v>
      </c>
      <c r="E294" s="12">
        <v>41315</v>
      </c>
      <c r="F294" s="7" t="s">
        <v>1072</v>
      </c>
      <c r="G294" s="11" t="s">
        <v>1079</v>
      </c>
      <c r="H294" s="7" t="s">
        <v>1045</v>
      </c>
      <c r="I294" s="7" t="s">
        <v>1046</v>
      </c>
    </row>
    <row r="295" spans="1:9" x14ac:dyDescent="0.3">
      <c r="A295" s="7" t="s">
        <v>171</v>
      </c>
      <c r="B295" s="7" t="s">
        <v>558</v>
      </c>
      <c r="C295" s="7" t="s">
        <v>1095</v>
      </c>
      <c r="D295" s="8" t="s">
        <v>1037</v>
      </c>
      <c r="E295" s="12">
        <v>41318</v>
      </c>
      <c r="F295" s="7" t="s">
        <v>1043</v>
      </c>
      <c r="G295" s="11" t="s">
        <v>1061</v>
      </c>
      <c r="H295" s="7" t="s">
        <v>1045</v>
      </c>
      <c r="I295" s="7" t="s">
        <v>1053</v>
      </c>
    </row>
    <row r="296" spans="1:9" x14ac:dyDescent="0.3">
      <c r="A296" s="7" t="s">
        <v>342</v>
      </c>
      <c r="B296" s="7" t="s">
        <v>696</v>
      </c>
      <c r="C296" s="7" t="s">
        <v>1098</v>
      </c>
      <c r="D296" s="8" t="s">
        <v>1040</v>
      </c>
      <c r="E296" s="12">
        <v>41323</v>
      </c>
      <c r="F296" s="7" t="s">
        <v>1060</v>
      </c>
      <c r="G296" s="11" t="s">
        <v>1061</v>
      </c>
      <c r="H296" s="7" t="s">
        <v>1048</v>
      </c>
      <c r="I296" s="7" t="s">
        <v>1068</v>
      </c>
    </row>
    <row r="297" spans="1:9" x14ac:dyDescent="0.3">
      <c r="A297" s="7" t="s">
        <v>305</v>
      </c>
      <c r="B297" s="7" t="s">
        <v>661</v>
      </c>
      <c r="C297" s="7" t="s">
        <v>1088</v>
      </c>
      <c r="D297" s="8" t="s">
        <v>1037</v>
      </c>
      <c r="E297" s="12">
        <v>41325</v>
      </c>
      <c r="F297" s="7" t="s">
        <v>1043</v>
      </c>
      <c r="G297" s="11" t="s">
        <v>1075</v>
      </c>
      <c r="H297" s="7" t="s">
        <v>1048</v>
      </c>
      <c r="I297" s="7" t="s">
        <v>1080</v>
      </c>
    </row>
    <row r="298" spans="1:9" x14ac:dyDescent="0.3">
      <c r="A298" s="7" t="s">
        <v>384</v>
      </c>
      <c r="B298" s="7" t="s">
        <v>732</v>
      </c>
      <c r="C298" s="7" t="s">
        <v>1093</v>
      </c>
      <c r="D298" s="8" t="s">
        <v>1040</v>
      </c>
      <c r="E298" s="12">
        <v>41325</v>
      </c>
      <c r="F298" s="7" t="s">
        <v>1072</v>
      </c>
      <c r="G298" s="11" t="s">
        <v>1058</v>
      </c>
      <c r="H298" s="7" t="s">
        <v>1048</v>
      </c>
      <c r="I298" s="7" t="s">
        <v>1046</v>
      </c>
    </row>
    <row r="299" spans="1:9" x14ac:dyDescent="0.3">
      <c r="A299" s="7" t="s">
        <v>236</v>
      </c>
      <c r="B299" s="7" t="s">
        <v>605</v>
      </c>
      <c r="C299" s="7" t="s">
        <v>1088</v>
      </c>
      <c r="D299" s="8" t="s">
        <v>1033</v>
      </c>
      <c r="E299" s="12">
        <v>41330</v>
      </c>
      <c r="F299" s="7" t="s">
        <v>1078</v>
      </c>
      <c r="G299" s="11" t="s">
        <v>1051</v>
      </c>
      <c r="H299" s="7" t="s">
        <v>1045</v>
      </c>
      <c r="I299" s="7" t="s">
        <v>1080</v>
      </c>
    </row>
    <row r="300" spans="1:9" x14ac:dyDescent="0.3">
      <c r="A300" s="7" t="s">
        <v>476</v>
      </c>
      <c r="B300" s="7" t="s">
        <v>820</v>
      </c>
      <c r="C300" s="7" t="s">
        <v>1091</v>
      </c>
      <c r="D300" s="8" t="s">
        <v>1040</v>
      </c>
      <c r="E300" s="12">
        <v>41331</v>
      </c>
      <c r="F300" s="7" t="s">
        <v>1063</v>
      </c>
      <c r="G300" s="11" t="s">
        <v>1061</v>
      </c>
      <c r="H300" s="7" t="s">
        <v>1074</v>
      </c>
      <c r="I300" s="7" t="s">
        <v>1046</v>
      </c>
    </row>
    <row r="301" spans="1:9" x14ac:dyDescent="0.3">
      <c r="A301" s="7" t="s">
        <v>172</v>
      </c>
      <c r="B301" s="7" t="s">
        <v>559</v>
      </c>
      <c r="C301" s="7" t="s">
        <v>1095</v>
      </c>
      <c r="D301" s="8" t="s">
        <v>1038</v>
      </c>
      <c r="E301" s="12">
        <v>41334</v>
      </c>
      <c r="F301" s="7" t="s">
        <v>1060</v>
      </c>
      <c r="G301" s="11" t="s">
        <v>1061</v>
      </c>
      <c r="H301" s="7" t="s">
        <v>1045</v>
      </c>
      <c r="I301" s="7" t="s">
        <v>1059</v>
      </c>
    </row>
    <row r="302" spans="1:9" x14ac:dyDescent="0.3">
      <c r="A302" s="7" t="s">
        <v>212</v>
      </c>
      <c r="B302" s="7" t="s">
        <v>587</v>
      </c>
      <c r="C302" s="7" t="s">
        <v>1090</v>
      </c>
      <c r="D302" s="8" t="s">
        <v>1040</v>
      </c>
      <c r="E302" s="12">
        <v>41335</v>
      </c>
      <c r="F302" s="7" t="s">
        <v>1060</v>
      </c>
      <c r="G302" s="11" t="s">
        <v>1079</v>
      </c>
      <c r="H302" s="7" t="s">
        <v>1074</v>
      </c>
      <c r="I302" s="7" t="s">
        <v>1062</v>
      </c>
    </row>
    <row r="303" spans="1:9" x14ac:dyDescent="0.3">
      <c r="A303" s="7" t="s">
        <v>453</v>
      </c>
      <c r="B303" s="7" t="s">
        <v>800</v>
      </c>
      <c r="C303" s="7" t="s">
        <v>1098</v>
      </c>
      <c r="D303" s="8" t="s">
        <v>1039</v>
      </c>
      <c r="E303" s="12">
        <v>41342</v>
      </c>
      <c r="F303" s="7" t="s">
        <v>1067</v>
      </c>
      <c r="G303" s="11" t="s">
        <v>1061</v>
      </c>
      <c r="H303" s="7" t="s">
        <v>1074</v>
      </c>
      <c r="I303" s="7" t="s">
        <v>1056</v>
      </c>
    </row>
    <row r="304" spans="1:9" x14ac:dyDescent="0.3">
      <c r="A304" s="7" t="s">
        <v>477</v>
      </c>
      <c r="B304" s="7" t="s">
        <v>821</v>
      </c>
      <c r="C304" s="7" t="s">
        <v>1092</v>
      </c>
      <c r="D304" s="8" t="s">
        <v>1037</v>
      </c>
      <c r="E304" s="12">
        <v>41344</v>
      </c>
      <c r="F304" s="7" t="s">
        <v>1043</v>
      </c>
      <c r="G304" s="11" t="s">
        <v>1061</v>
      </c>
      <c r="H304" s="7" t="s">
        <v>1048</v>
      </c>
      <c r="I304" s="7" t="s">
        <v>1080</v>
      </c>
    </row>
    <row r="305" spans="1:9" x14ac:dyDescent="0.3">
      <c r="A305" s="7" t="s">
        <v>260</v>
      </c>
      <c r="B305" s="7" t="s">
        <v>623</v>
      </c>
      <c r="C305" s="7" t="s">
        <v>1095</v>
      </c>
      <c r="D305" s="8" t="s">
        <v>1033</v>
      </c>
      <c r="E305" s="12">
        <v>41345</v>
      </c>
      <c r="F305" s="7" t="s">
        <v>1070</v>
      </c>
      <c r="G305" s="11" t="s">
        <v>1079</v>
      </c>
      <c r="H305" s="7" t="s">
        <v>1074</v>
      </c>
      <c r="I305" s="7" t="s">
        <v>1049</v>
      </c>
    </row>
    <row r="306" spans="1:9" x14ac:dyDescent="0.3">
      <c r="A306" s="7" t="s">
        <v>127</v>
      </c>
      <c r="B306" s="7" t="s">
        <v>525</v>
      </c>
      <c r="C306" s="7" t="s">
        <v>1091</v>
      </c>
      <c r="D306" s="8" t="s">
        <v>1034</v>
      </c>
      <c r="E306" s="12">
        <v>41347</v>
      </c>
      <c r="F306" s="7" t="s">
        <v>1063</v>
      </c>
      <c r="G306" s="11" t="s">
        <v>1075</v>
      </c>
      <c r="H306" s="7" t="s">
        <v>1074</v>
      </c>
      <c r="I306" s="7" t="s">
        <v>1069</v>
      </c>
    </row>
    <row r="307" spans="1:9" x14ac:dyDescent="0.3">
      <c r="A307" s="7" t="s">
        <v>237</v>
      </c>
      <c r="B307" s="7" t="s">
        <v>606</v>
      </c>
      <c r="C307" s="7" t="s">
        <v>1090</v>
      </c>
      <c r="D307" s="8" t="s">
        <v>1041</v>
      </c>
      <c r="E307" s="12">
        <v>41347</v>
      </c>
      <c r="F307" s="7" t="s">
        <v>1047</v>
      </c>
      <c r="G307" s="11" t="s">
        <v>1079</v>
      </c>
      <c r="H307" s="7" t="s">
        <v>1048</v>
      </c>
      <c r="I307" s="7" t="s">
        <v>1056</v>
      </c>
    </row>
    <row r="308" spans="1:9" x14ac:dyDescent="0.3">
      <c r="A308" s="7" t="s">
        <v>197</v>
      </c>
      <c r="B308" s="7" t="s">
        <v>578</v>
      </c>
      <c r="C308" s="7" t="s">
        <v>1098</v>
      </c>
      <c r="D308" s="8" t="s">
        <v>1033</v>
      </c>
      <c r="E308" s="12">
        <v>41351</v>
      </c>
      <c r="F308" s="7" t="s">
        <v>1050</v>
      </c>
      <c r="G308" s="11" t="s">
        <v>1055</v>
      </c>
      <c r="H308" s="7" t="s">
        <v>1045</v>
      </c>
      <c r="I308" s="7" t="s">
        <v>1056</v>
      </c>
    </row>
    <row r="309" spans="1:9" x14ac:dyDescent="0.3">
      <c r="A309" s="7" t="s">
        <v>343</v>
      </c>
      <c r="B309" s="7" t="s">
        <v>697</v>
      </c>
      <c r="C309" s="7" t="s">
        <v>1098</v>
      </c>
      <c r="D309" s="8" t="s">
        <v>1037</v>
      </c>
      <c r="E309" s="12">
        <v>41351</v>
      </c>
      <c r="F309" s="7" t="s">
        <v>1050</v>
      </c>
      <c r="G309" s="11" t="s">
        <v>1073</v>
      </c>
      <c r="H309" s="7" t="s">
        <v>1052</v>
      </c>
      <c r="I309" s="7" t="s">
        <v>1068</v>
      </c>
    </row>
    <row r="310" spans="1:9" x14ac:dyDescent="0.3">
      <c r="A310" s="7" t="s">
        <v>427</v>
      </c>
      <c r="B310" s="7" t="s">
        <v>774</v>
      </c>
      <c r="C310" s="7" t="s">
        <v>1094</v>
      </c>
      <c r="D310" s="8" t="s">
        <v>1040</v>
      </c>
      <c r="E310" s="12">
        <v>41352</v>
      </c>
      <c r="F310" s="7" t="s">
        <v>1054</v>
      </c>
      <c r="G310" s="11" t="s">
        <v>1075</v>
      </c>
      <c r="H310" s="7" t="s">
        <v>1048</v>
      </c>
      <c r="I310" s="7" t="s">
        <v>1053</v>
      </c>
    </row>
    <row r="311" spans="1:9" x14ac:dyDescent="0.3">
      <c r="A311" s="7" t="s">
        <v>428</v>
      </c>
      <c r="B311" s="7" t="s">
        <v>775</v>
      </c>
      <c r="C311" s="7" t="s">
        <v>1090</v>
      </c>
      <c r="D311" s="8" t="s">
        <v>1042</v>
      </c>
      <c r="E311" s="12">
        <v>41352</v>
      </c>
      <c r="F311" s="7" t="s">
        <v>1060</v>
      </c>
      <c r="G311" s="11" t="s">
        <v>1051</v>
      </c>
      <c r="H311" s="7" t="s">
        <v>1074</v>
      </c>
      <c r="I311" s="7" t="s">
        <v>1068</v>
      </c>
    </row>
    <row r="312" spans="1:9" x14ac:dyDescent="0.3">
      <c r="A312" s="7" t="s">
        <v>213</v>
      </c>
      <c r="B312" s="7" t="s">
        <v>79</v>
      </c>
      <c r="C312" s="7" t="s">
        <v>1093</v>
      </c>
      <c r="D312" s="8" t="s">
        <v>1041</v>
      </c>
      <c r="E312" s="12">
        <v>41353</v>
      </c>
      <c r="F312" s="7" t="s">
        <v>1070</v>
      </c>
      <c r="G312" s="11" t="s">
        <v>1044</v>
      </c>
      <c r="H312" s="7" t="s">
        <v>1048</v>
      </c>
      <c r="I312" s="7" t="s">
        <v>1062</v>
      </c>
    </row>
    <row r="313" spans="1:9" x14ac:dyDescent="0.3">
      <c r="A313" s="7" t="s">
        <v>261</v>
      </c>
      <c r="B313" s="7" t="s">
        <v>624</v>
      </c>
      <c r="C313" s="7" t="s">
        <v>1097</v>
      </c>
      <c r="D313" s="8" t="s">
        <v>1036</v>
      </c>
      <c r="E313" s="12">
        <v>41356</v>
      </c>
      <c r="F313" s="7" t="s">
        <v>1057</v>
      </c>
      <c r="G313" s="11" t="s">
        <v>1073</v>
      </c>
      <c r="H313" s="7" t="s">
        <v>1048</v>
      </c>
      <c r="I313" s="7" t="s">
        <v>1071</v>
      </c>
    </row>
    <row r="314" spans="1:9" x14ac:dyDescent="0.3">
      <c r="A314" s="7" t="s">
        <v>492</v>
      </c>
      <c r="B314" s="7" t="s">
        <v>835</v>
      </c>
      <c r="C314" s="7" t="s">
        <v>1088</v>
      </c>
      <c r="D314" s="8" t="s">
        <v>1042</v>
      </c>
      <c r="E314" s="12">
        <v>41359</v>
      </c>
      <c r="F314" s="7" t="s">
        <v>1047</v>
      </c>
      <c r="G314" s="11" t="s">
        <v>1077</v>
      </c>
      <c r="H314" s="7" t="s">
        <v>1052</v>
      </c>
      <c r="I314" s="7" t="s">
        <v>1071</v>
      </c>
    </row>
    <row r="315" spans="1:9" x14ac:dyDescent="0.3">
      <c r="A315" s="7" t="s">
        <v>982</v>
      </c>
      <c r="B315" s="7" t="s">
        <v>948</v>
      </c>
      <c r="C315" s="7" t="s">
        <v>1097</v>
      </c>
      <c r="D315" s="8" t="s">
        <v>1041</v>
      </c>
      <c r="E315" s="12">
        <v>41359</v>
      </c>
      <c r="F315" s="7" t="s">
        <v>1070</v>
      </c>
      <c r="G315" s="11" t="s">
        <v>1058</v>
      </c>
      <c r="H315" s="7" t="s">
        <v>1048</v>
      </c>
      <c r="I315" s="7" t="s">
        <v>1064</v>
      </c>
    </row>
    <row r="316" spans="1:9" x14ac:dyDescent="0.3">
      <c r="A316" s="7" t="s">
        <v>406</v>
      </c>
      <c r="B316" s="7" t="s">
        <v>753</v>
      </c>
      <c r="C316" s="7" t="s">
        <v>1095</v>
      </c>
      <c r="D316" s="8" t="s">
        <v>1036</v>
      </c>
      <c r="E316" s="12">
        <v>41364</v>
      </c>
      <c r="F316" s="7" t="s">
        <v>1054</v>
      </c>
      <c r="G316" s="11" t="s">
        <v>1077</v>
      </c>
      <c r="H316" s="7" t="s">
        <v>1048</v>
      </c>
      <c r="I316" s="7" t="s">
        <v>1069</v>
      </c>
    </row>
    <row r="317" spans="1:9" x14ac:dyDescent="0.3">
      <c r="A317" s="7" t="s">
        <v>128</v>
      </c>
      <c r="B317" s="7" t="s">
        <v>526</v>
      </c>
      <c r="C317" s="7" t="s">
        <v>1091</v>
      </c>
      <c r="D317" s="8" t="s">
        <v>1037</v>
      </c>
      <c r="E317" s="12">
        <v>41365</v>
      </c>
      <c r="F317" s="7" t="s">
        <v>1043</v>
      </c>
      <c r="G317" s="11" t="s">
        <v>1051</v>
      </c>
      <c r="H317" s="7" t="s">
        <v>1074</v>
      </c>
      <c r="I317" s="7" t="s">
        <v>1056</v>
      </c>
    </row>
    <row r="318" spans="1:9" x14ac:dyDescent="0.3">
      <c r="A318" s="7" t="s">
        <v>407</v>
      </c>
      <c r="B318" s="7" t="s">
        <v>754</v>
      </c>
      <c r="C318" s="7" t="s">
        <v>1094</v>
      </c>
      <c r="D318" s="8" t="s">
        <v>1036</v>
      </c>
      <c r="E318" s="12">
        <v>41367</v>
      </c>
      <c r="F318" s="7" t="s">
        <v>1057</v>
      </c>
      <c r="G318" s="11" t="s">
        <v>1077</v>
      </c>
      <c r="H318" s="7" t="s">
        <v>1048</v>
      </c>
      <c r="I318" s="7" t="s">
        <v>1049</v>
      </c>
    </row>
    <row r="319" spans="1:9" x14ac:dyDescent="0.3">
      <c r="A319" s="7" t="s">
        <v>964</v>
      </c>
      <c r="B319" s="7" t="s">
        <v>950</v>
      </c>
      <c r="C319" s="7" t="s">
        <v>1099</v>
      </c>
      <c r="D319" s="8" t="s">
        <v>1041</v>
      </c>
      <c r="E319" s="12">
        <v>41367</v>
      </c>
      <c r="F319" s="7" t="s">
        <v>1072</v>
      </c>
      <c r="G319" s="11" t="s">
        <v>1082</v>
      </c>
      <c r="H319" s="7" t="s">
        <v>1052</v>
      </c>
      <c r="I319" s="7" t="s">
        <v>1083</v>
      </c>
    </row>
    <row r="320" spans="1:9" x14ac:dyDescent="0.3">
      <c r="A320" s="7" t="s">
        <v>344</v>
      </c>
      <c r="B320" s="7" t="s">
        <v>698</v>
      </c>
      <c r="C320" s="7" t="s">
        <v>1088</v>
      </c>
      <c r="D320" s="8" t="s">
        <v>1038</v>
      </c>
      <c r="E320" s="12">
        <v>41369</v>
      </c>
      <c r="F320" s="7" t="s">
        <v>1057</v>
      </c>
      <c r="G320" s="11" t="s">
        <v>1073</v>
      </c>
      <c r="H320" s="7" t="s">
        <v>1048</v>
      </c>
      <c r="I320" s="7" t="s">
        <v>1046</v>
      </c>
    </row>
    <row r="321" spans="1:9" x14ac:dyDescent="0.3">
      <c r="A321" s="7" t="s">
        <v>129</v>
      </c>
      <c r="B321" s="7" t="s">
        <v>527</v>
      </c>
      <c r="C321" s="7" t="s">
        <v>1091</v>
      </c>
      <c r="D321" s="8" t="s">
        <v>1041</v>
      </c>
      <c r="E321" s="12">
        <v>41370</v>
      </c>
      <c r="F321" s="7" t="s">
        <v>1070</v>
      </c>
      <c r="G321" s="11" t="s">
        <v>1079</v>
      </c>
      <c r="H321" s="7" t="s">
        <v>1052</v>
      </c>
      <c r="I321" s="7" t="s">
        <v>1059</v>
      </c>
    </row>
    <row r="322" spans="1:9" x14ac:dyDescent="0.3">
      <c r="A322" s="7" t="s">
        <v>478</v>
      </c>
      <c r="B322" s="7" t="s">
        <v>822</v>
      </c>
      <c r="C322" s="7" t="s">
        <v>1093</v>
      </c>
      <c r="D322" s="8" t="s">
        <v>1037</v>
      </c>
      <c r="E322" s="12">
        <v>41372</v>
      </c>
      <c r="F322" s="7" t="s">
        <v>1047</v>
      </c>
      <c r="G322" s="11" t="s">
        <v>1079</v>
      </c>
      <c r="H322" s="7" t="s">
        <v>1052</v>
      </c>
      <c r="I322" s="7" t="s">
        <v>1071</v>
      </c>
    </row>
    <row r="323" spans="1:9" x14ac:dyDescent="0.3">
      <c r="A323" s="7" t="s">
        <v>385</v>
      </c>
      <c r="B323" s="7" t="s">
        <v>733</v>
      </c>
      <c r="C323" s="7" t="s">
        <v>1097</v>
      </c>
      <c r="D323" s="8" t="s">
        <v>1041</v>
      </c>
      <c r="E323" s="12">
        <v>41373</v>
      </c>
      <c r="F323" s="7" t="s">
        <v>1081</v>
      </c>
      <c r="G323" s="11" t="s">
        <v>1073</v>
      </c>
      <c r="H323" s="7" t="s">
        <v>1048</v>
      </c>
      <c r="I323" s="7" t="s">
        <v>1046</v>
      </c>
    </row>
    <row r="324" spans="1:9" x14ac:dyDescent="0.3">
      <c r="A324" s="7" t="s">
        <v>151</v>
      </c>
      <c r="B324" s="7" t="s">
        <v>33</v>
      </c>
      <c r="C324" s="7" t="s">
        <v>1091</v>
      </c>
      <c r="D324" s="8" t="s">
        <v>1033</v>
      </c>
      <c r="E324" s="12">
        <v>41374</v>
      </c>
      <c r="F324" s="7" t="s">
        <v>1067</v>
      </c>
      <c r="G324" s="11" t="s">
        <v>1075</v>
      </c>
      <c r="H324" s="7" t="s">
        <v>1074</v>
      </c>
      <c r="I324" s="7" t="s">
        <v>1071</v>
      </c>
    </row>
    <row r="325" spans="1:9" x14ac:dyDescent="0.3">
      <c r="A325" s="7" t="s">
        <v>173</v>
      </c>
      <c r="B325" s="7" t="s">
        <v>560</v>
      </c>
      <c r="C325" s="7" t="s">
        <v>1097</v>
      </c>
      <c r="D325" s="8" t="s">
        <v>1041</v>
      </c>
      <c r="E325" s="12">
        <v>41375</v>
      </c>
      <c r="F325" s="7" t="s">
        <v>1072</v>
      </c>
      <c r="G325" s="11" t="s">
        <v>1075</v>
      </c>
      <c r="H325" s="7" t="s">
        <v>1045</v>
      </c>
      <c r="I325" s="7" t="s">
        <v>1056</v>
      </c>
    </row>
    <row r="326" spans="1:9" x14ac:dyDescent="0.3">
      <c r="A326" s="7" t="s">
        <v>493</v>
      </c>
      <c r="B326" s="7" t="s">
        <v>836</v>
      </c>
      <c r="C326" s="7" t="s">
        <v>1091</v>
      </c>
      <c r="D326" s="8" t="s">
        <v>1037</v>
      </c>
      <c r="E326" s="12">
        <v>41384</v>
      </c>
      <c r="F326" s="7" t="s">
        <v>1067</v>
      </c>
      <c r="G326" s="11" t="s">
        <v>1073</v>
      </c>
      <c r="H326" s="7" t="s">
        <v>1048</v>
      </c>
      <c r="I326" s="7" t="s">
        <v>1056</v>
      </c>
    </row>
    <row r="327" spans="1:9" x14ac:dyDescent="0.3">
      <c r="A327" s="7" t="s">
        <v>214</v>
      </c>
      <c r="B327" s="7" t="s">
        <v>82</v>
      </c>
      <c r="C327" s="7" t="s">
        <v>1088</v>
      </c>
      <c r="D327" s="8" t="s">
        <v>1037</v>
      </c>
      <c r="E327" s="12">
        <v>41387</v>
      </c>
      <c r="F327" s="7" t="s">
        <v>1078</v>
      </c>
      <c r="G327" s="11" t="s">
        <v>1061</v>
      </c>
      <c r="H327" s="7" t="s">
        <v>1074</v>
      </c>
      <c r="I327" s="7" t="s">
        <v>1071</v>
      </c>
    </row>
    <row r="328" spans="1:9" x14ac:dyDescent="0.3">
      <c r="A328" s="7" t="s">
        <v>479</v>
      </c>
      <c r="B328" s="7" t="s">
        <v>823</v>
      </c>
      <c r="C328" s="7" t="s">
        <v>1090</v>
      </c>
      <c r="D328" s="8" t="s">
        <v>1037</v>
      </c>
      <c r="E328" s="12">
        <v>41391</v>
      </c>
      <c r="F328" s="7" t="s">
        <v>1078</v>
      </c>
      <c r="G328" s="11" t="s">
        <v>1061</v>
      </c>
      <c r="H328" s="7" t="s">
        <v>1048</v>
      </c>
      <c r="I328" s="7" t="s">
        <v>1046</v>
      </c>
    </row>
    <row r="329" spans="1:9" x14ac:dyDescent="0.3">
      <c r="A329" s="7" t="s">
        <v>238</v>
      </c>
      <c r="B329" s="7" t="s">
        <v>607</v>
      </c>
      <c r="C329" s="7" t="s">
        <v>1091</v>
      </c>
      <c r="D329" s="8" t="s">
        <v>1040</v>
      </c>
      <c r="E329" s="12">
        <v>41395</v>
      </c>
      <c r="F329" s="7" t="s">
        <v>1063</v>
      </c>
      <c r="G329" s="11" t="s">
        <v>1061</v>
      </c>
      <c r="H329" s="7" t="s">
        <v>1048</v>
      </c>
      <c r="I329" s="7" t="s">
        <v>1046</v>
      </c>
    </row>
    <row r="330" spans="1:9" x14ac:dyDescent="0.3">
      <c r="A330" s="7" t="s">
        <v>875</v>
      </c>
      <c r="B330" s="7" t="s">
        <v>876</v>
      </c>
      <c r="C330" s="7" t="s">
        <v>1091</v>
      </c>
      <c r="D330" s="8" t="s">
        <v>1033</v>
      </c>
      <c r="E330" s="12">
        <v>41397</v>
      </c>
      <c r="F330" s="7" t="s">
        <v>1070</v>
      </c>
      <c r="G330" s="11" t="s">
        <v>1058</v>
      </c>
      <c r="H330" s="7" t="s">
        <v>1048</v>
      </c>
      <c r="I330" s="7" t="s">
        <v>1053</v>
      </c>
    </row>
    <row r="331" spans="1:9" x14ac:dyDescent="0.3">
      <c r="A331" s="7" t="s">
        <v>239</v>
      </c>
      <c r="B331" s="7" t="s">
        <v>608</v>
      </c>
      <c r="C331" s="7" t="s">
        <v>1092</v>
      </c>
      <c r="D331" s="8" t="s">
        <v>1041</v>
      </c>
      <c r="E331" s="12">
        <v>41398</v>
      </c>
      <c r="F331" s="7" t="s">
        <v>1043</v>
      </c>
      <c r="G331" s="11" t="s">
        <v>1061</v>
      </c>
      <c r="H331" s="7" t="s">
        <v>1048</v>
      </c>
      <c r="I331" s="7" t="s">
        <v>1080</v>
      </c>
    </row>
    <row r="332" spans="1:9" x14ac:dyDescent="0.3">
      <c r="A332" s="7" t="s">
        <v>908</v>
      </c>
      <c r="B332" s="7" t="s">
        <v>84</v>
      </c>
      <c r="C332" s="7" t="s">
        <v>1094</v>
      </c>
      <c r="D332" s="8" t="s">
        <v>1039</v>
      </c>
      <c r="E332" s="12">
        <v>41398</v>
      </c>
      <c r="F332" s="7" t="s">
        <v>1043</v>
      </c>
      <c r="G332" s="11" t="s">
        <v>1079</v>
      </c>
      <c r="H332" s="7" t="s">
        <v>1048</v>
      </c>
      <c r="I332" s="7" t="s">
        <v>1056</v>
      </c>
    </row>
    <row r="333" spans="1:9" x14ac:dyDescent="0.3">
      <c r="A333" s="7" t="s">
        <v>983</v>
      </c>
      <c r="B333" s="7" t="s">
        <v>950</v>
      </c>
      <c r="C333" s="7" t="s">
        <v>1098</v>
      </c>
      <c r="D333" s="8" t="s">
        <v>1037</v>
      </c>
      <c r="E333" s="12">
        <v>41400</v>
      </c>
      <c r="F333" s="7" t="s">
        <v>1078</v>
      </c>
      <c r="G333" s="11" t="s">
        <v>1079</v>
      </c>
      <c r="H333" s="7" t="s">
        <v>1052</v>
      </c>
      <c r="I333" s="7" t="s">
        <v>1059</v>
      </c>
    </row>
    <row r="334" spans="1:9" x14ac:dyDescent="0.3">
      <c r="A334" s="7" t="s">
        <v>215</v>
      </c>
      <c r="B334" s="7" t="s">
        <v>588</v>
      </c>
      <c r="C334" s="7" t="s">
        <v>1098</v>
      </c>
      <c r="D334" s="8" t="s">
        <v>1036</v>
      </c>
      <c r="E334" s="12">
        <v>41403</v>
      </c>
      <c r="F334" s="7" t="s">
        <v>1067</v>
      </c>
      <c r="G334" s="11" t="s">
        <v>1061</v>
      </c>
      <c r="H334" s="7" t="s">
        <v>1048</v>
      </c>
      <c r="I334" s="7" t="s">
        <v>1056</v>
      </c>
    </row>
    <row r="335" spans="1:9" x14ac:dyDescent="0.3">
      <c r="A335" s="7" t="s">
        <v>386</v>
      </c>
      <c r="B335" s="7" t="s">
        <v>734</v>
      </c>
      <c r="C335" s="7" t="s">
        <v>1088</v>
      </c>
      <c r="D335" s="8" t="s">
        <v>1034</v>
      </c>
      <c r="E335" s="12">
        <v>41403</v>
      </c>
      <c r="F335" s="7" t="s">
        <v>1067</v>
      </c>
      <c r="G335" s="11" t="s">
        <v>1055</v>
      </c>
      <c r="H335" s="7" t="s">
        <v>1074</v>
      </c>
      <c r="I335" s="7" t="s">
        <v>1064</v>
      </c>
    </row>
    <row r="336" spans="1:9" x14ac:dyDescent="0.3">
      <c r="A336" s="7" t="s">
        <v>387</v>
      </c>
      <c r="B336" s="7" t="s">
        <v>735</v>
      </c>
      <c r="C336" s="7" t="s">
        <v>1096</v>
      </c>
      <c r="D336" s="8" t="s">
        <v>1035</v>
      </c>
      <c r="E336" s="12">
        <v>41403</v>
      </c>
      <c r="F336" s="7" t="s">
        <v>1060</v>
      </c>
      <c r="G336" s="11" t="s">
        <v>1079</v>
      </c>
      <c r="H336" s="7" t="s">
        <v>1048</v>
      </c>
      <c r="I336" s="7" t="s">
        <v>1069</v>
      </c>
    </row>
    <row r="337" spans="1:9" x14ac:dyDescent="0.3">
      <c r="A337" s="7" t="s">
        <v>408</v>
      </c>
      <c r="B337" s="7" t="s">
        <v>755</v>
      </c>
      <c r="C337" s="7" t="s">
        <v>1089</v>
      </c>
      <c r="D337" s="8" t="s">
        <v>1037</v>
      </c>
      <c r="E337" s="12">
        <v>41404</v>
      </c>
      <c r="F337" s="7" t="s">
        <v>1070</v>
      </c>
      <c r="G337" s="11" t="s">
        <v>1075</v>
      </c>
      <c r="H337" s="7" t="s">
        <v>1074</v>
      </c>
      <c r="I337" s="7" t="s">
        <v>1053</v>
      </c>
    </row>
    <row r="338" spans="1:9" x14ac:dyDescent="0.3">
      <c r="A338" s="7" t="s">
        <v>262</v>
      </c>
      <c r="B338" s="7" t="s">
        <v>65</v>
      </c>
      <c r="C338" s="7" t="s">
        <v>1097</v>
      </c>
      <c r="D338" s="8" t="s">
        <v>1040</v>
      </c>
      <c r="E338" s="12">
        <v>41405</v>
      </c>
      <c r="F338" s="7" t="s">
        <v>1067</v>
      </c>
      <c r="G338" s="11" t="s">
        <v>1061</v>
      </c>
      <c r="H338" s="7" t="s">
        <v>1048</v>
      </c>
      <c r="I338" s="7" t="s">
        <v>1053</v>
      </c>
    </row>
    <row r="339" spans="1:9" x14ac:dyDescent="0.3">
      <c r="A339" s="7" t="s">
        <v>409</v>
      </c>
      <c r="B339" s="7" t="s">
        <v>756</v>
      </c>
      <c r="C339" s="7" t="s">
        <v>1095</v>
      </c>
      <c r="D339" s="8" t="s">
        <v>1039</v>
      </c>
      <c r="E339" s="12">
        <v>41406</v>
      </c>
      <c r="F339" s="7" t="s">
        <v>1043</v>
      </c>
      <c r="G339" s="11" t="s">
        <v>1061</v>
      </c>
      <c r="H339" s="7" t="s">
        <v>1048</v>
      </c>
      <c r="I339" s="7" t="s">
        <v>1053</v>
      </c>
    </row>
    <row r="340" spans="1:9" x14ac:dyDescent="0.3">
      <c r="A340" s="7" t="s">
        <v>388</v>
      </c>
      <c r="B340" s="7" t="s">
        <v>736</v>
      </c>
      <c r="C340" s="7" t="s">
        <v>1096</v>
      </c>
      <c r="D340" s="8" t="s">
        <v>1037</v>
      </c>
      <c r="E340" s="12">
        <v>41410</v>
      </c>
      <c r="F340" s="7" t="s">
        <v>1081</v>
      </c>
      <c r="G340" s="11" t="s">
        <v>1077</v>
      </c>
      <c r="H340" s="7" t="s">
        <v>1048</v>
      </c>
      <c r="I340" s="7" t="s">
        <v>1062</v>
      </c>
    </row>
    <row r="341" spans="1:9" x14ac:dyDescent="0.3">
      <c r="A341" s="7" t="s">
        <v>877</v>
      </c>
      <c r="B341" s="7" t="s">
        <v>878</v>
      </c>
      <c r="C341" s="7" t="s">
        <v>1098</v>
      </c>
      <c r="D341" s="8" t="s">
        <v>1036</v>
      </c>
      <c r="E341" s="12">
        <v>41415</v>
      </c>
      <c r="F341" s="7" t="s">
        <v>1047</v>
      </c>
      <c r="G341" s="11" t="s">
        <v>1077</v>
      </c>
      <c r="H341" s="7" t="s">
        <v>1048</v>
      </c>
      <c r="I341" s="7" t="s">
        <v>1046</v>
      </c>
    </row>
    <row r="342" spans="1:9" x14ac:dyDescent="0.3">
      <c r="A342" s="7" t="s">
        <v>410</v>
      </c>
      <c r="B342" s="7" t="s">
        <v>757</v>
      </c>
      <c r="C342" s="7" t="s">
        <v>1095</v>
      </c>
      <c r="D342" s="8" t="s">
        <v>1039</v>
      </c>
      <c r="E342" s="12">
        <v>41416</v>
      </c>
      <c r="F342" s="7" t="s">
        <v>1060</v>
      </c>
      <c r="G342" s="11" t="s">
        <v>1061</v>
      </c>
      <c r="H342" s="7" t="s">
        <v>1052</v>
      </c>
      <c r="I342" s="7" t="s">
        <v>1059</v>
      </c>
    </row>
    <row r="343" spans="1:9" x14ac:dyDescent="0.3">
      <c r="A343" s="7" t="s">
        <v>909</v>
      </c>
      <c r="B343" s="7" t="s">
        <v>910</v>
      </c>
      <c r="C343" s="7" t="s">
        <v>1097</v>
      </c>
      <c r="D343" s="8" t="s">
        <v>1042</v>
      </c>
      <c r="E343" s="12">
        <v>41416</v>
      </c>
      <c r="F343" s="7" t="s">
        <v>1078</v>
      </c>
      <c r="G343" s="11" t="s">
        <v>1058</v>
      </c>
      <c r="H343" s="7" t="s">
        <v>1048</v>
      </c>
      <c r="I343" s="7" t="s">
        <v>1049</v>
      </c>
    </row>
    <row r="344" spans="1:9" x14ac:dyDescent="0.3">
      <c r="A344" s="7" t="s">
        <v>429</v>
      </c>
      <c r="B344" s="7" t="s">
        <v>776</v>
      </c>
      <c r="C344" s="7" t="s">
        <v>1094</v>
      </c>
      <c r="D344" s="8" t="s">
        <v>1036</v>
      </c>
      <c r="E344" s="12">
        <v>41419</v>
      </c>
      <c r="F344" s="7" t="s">
        <v>1070</v>
      </c>
      <c r="G344" s="11" t="s">
        <v>1075</v>
      </c>
      <c r="H344" s="7" t="s">
        <v>1048</v>
      </c>
      <c r="I344" s="7" t="s">
        <v>1069</v>
      </c>
    </row>
    <row r="345" spans="1:9" x14ac:dyDescent="0.3">
      <c r="A345" s="7" t="s">
        <v>152</v>
      </c>
      <c r="B345" s="7" t="s">
        <v>543</v>
      </c>
      <c r="C345" s="7" t="s">
        <v>1090</v>
      </c>
      <c r="D345" s="8" t="s">
        <v>1036</v>
      </c>
      <c r="E345" s="12">
        <v>41420</v>
      </c>
      <c r="F345" s="7" t="s">
        <v>1067</v>
      </c>
      <c r="G345" s="11" t="s">
        <v>1051</v>
      </c>
      <c r="H345" s="7" t="s">
        <v>1074</v>
      </c>
      <c r="I345" s="7" t="s">
        <v>1068</v>
      </c>
    </row>
    <row r="346" spans="1:9" x14ac:dyDescent="0.3">
      <c r="A346" s="7" t="s">
        <v>283</v>
      </c>
      <c r="B346" s="7" t="s">
        <v>642</v>
      </c>
      <c r="C346" s="7" t="s">
        <v>1094</v>
      </c>
      <c r="D346" s="8" t="s">
        <v>1035</v>
      </c>
      <c r="E346" s="12">
        <v>41420</v>
      </c>
      <c r="F346" s="7" t="s">
        <v>1067</v>
      </c>
      <c r="G346" s="11" t="s">
        <v>1077</v>
      </c>
      <c r="H346" s="7" t="s">
        <v>1074</v>
      </c>
      <c r="I346" s="7" t="s">
        <v>1062</v>
      </c>
    </row>
    <row r="347" spans="1:9" x14ac:dyDescent="0.3">
      <c r="A347" s="7" t="s">
        <v>369</v>
      </c>
      <c r="B347" s="7" t="s">
        <v>720</v>
      </c>
      <c r="C347" s="7" t="s">
        <v>1098</v>
      </c>
      <c r="D347" s="8" t="s">
        <v>1042</v>
      </c>
      <c r="E347" s="12">
        <v>41424</v>
      </c>
      <c r="F347" s="7" t="s">
        <v>1054</v>
      </c>
      <c r="G347" s="11" t="s">
        <v>1061</v>
      </c>
      <c r="H347" s="7" t="s">
        <v>1048</v>
      </c>
      <c r="I347" s="7" t="s">
        <v>1053</v>
      </c>
    </row>
    <row r="348" spans="1:9" x14ac:dyDescent="0.3">
      <c r="A348" s="7" t="s">
        <v>984</v>
      </c>
      <c r="B348" s="7" t="s">
        <v>942</v>
      </c>
      <c r="C348" s="7" t="s">
        <v>1092</v>
      </c>
      <c r="D348" s="8" t="s">
        <v>1033</v>
      </c>
      <c r="E348" s="12">
        <v>41425</v>
      </c>
      <c r="F348" s="7" t="s">
        <v>1072</v>
      </c>
      <c r="G348" s="11" t="s">
        <v>1079</v>
      </c>
      <c r="H348" s="7" t="s">
        <v>1045</v>
      </c>
      <c r="I348" s="7" t="s">
        <v>1062</v>
      </c>
    </row>
    <row r="349" spans="1:9" x14ac:dyDescent="0.3">
      <c r="A349" s="7" t="s">
        <v>494</v>
      </c>
      <c r="B349" s="7" t="s">
        <v>837</v>
      </c>
      <c r="C349" s="7" t="s">
        <v>1098</v>
      </c>
      <c r="D349" s="8" t="s">
        <v>1037</v>
      </c>
      <c r="E349" s="12">
        <v>41426</v>
      </c>
      <c r="F349" s="7" t="s">
        <v>1078</v>
      </c>
      <c r="G349" s="11" t="s">
        <v>1079</v>
      </c>
      <c r="H349" s="7" t="s">
        <v>1074</v>
      </c>
      <c r="I349" s="7" t="s">
        <v>1071</v>
      </c>
    </row>
    <row r="350" spans="1:9" x14ac:dyDescent="0.3">
      <c r="A350" s="7" t="s">
        <v>911</v>
      </c>
      <c r="B350" s="7" t="s">
        <v>912</v>
      </c>
      <c r="C350" s="7" t="s">
        <v>1097</v>
      </c>
      <c r="D350" s="8" t="s">
        <v>1040</v>
      </c>
      <c r="E350" s="12">
        <v>41427</v>
      </c>
      <c r="F350" s="7" t="s">
        <v>1054</v>
      </c>
      <c r="G350" s="11" t="s">
        <v>1073</v>
      </c>
      <c r="H350" s="7" t="s">
        <v>1052</v>
      </c>
      <c r="I350" s="7" t="s">
        <v>1056</v>
      </c>
    </row>
    <row r="351" spans="1:9" x14ac:dyDescent="0.3">
      <c r="A351" s="7" t="s">
        <v>913</v>
      </c>
      <c r="B351" s="7" t="s">
        <v>914</v>
      </c>
      <c r="C351" s="7" t="s">
        <v>1094</v>
      </c>
      <c r="D351" s="8" t="s">
        <v>1041</v>
      </c>
      <c r="E351" s="12">
        <v>41427</v>
      </c>
      <c r="F351" s="7" t="s">
        <v>1050</v>
      </c>
      <c r="G351" s="11" t="s">
        <v>1061</v>
      </c>
      <c r="H351" s="7" t="s">
        <v>1048</v>
      </c>
      <c r="I351" s="7" t="s">
        <v>1071</v>
      </c>
    </row>
    <row r="352" spans="1:9" x14ac:dyDescent="0.3">
      <c r="A352" s="7" t="s">
        <v>240</v>
      </c>
      <c r="B352" s="7" t="s">
        <v>71</v>
      </c>
      <c r="C352" s="7" t="s">
        <v>1093</v>
      </c>
      <c r="D352" s="8" t="s">
        <v>1041</v>
      </c>
      <c r="E352" s="12">
        <v>41432</v>
      </c>
      <c r="F352" s="7" t="s">
        <v>1047</v>
      </c>
      <c r="G352" s="11" t="s">
        <v>1079</v>
      </c>
      <c r="H352" s="7" t="s">
        <v>1052</v>
      </c>
      <c r="I352" s="7" t="s">
        <v>1071</v>
      </c>
    </row>
    <row r="353" spans="1:9" x14ac:dyDescent="0.3">
      <c r="A353" s="7" t="s">
        <v>495</v>
      </c>
      <c r="B353" s="7" t="s">
        <v>838</v>
      </c>
      <c r="C353" s="7" t="s">
        <v>1097</v>
      </c>
      <c r="D353" s="8" t="s">
        <v>1042</v>
      </c>
      <c r="E353" s="12">
        <v>41432</v>
      </c>
      <c r="F353" s="7" t="s">
        <v>1057</v>
      </c>
      <c r="G353" s="11" t="s">
        <v>1077</v>
      </c>
      <c r="H353" s="7" t="s">
        <v>1048</v>
      </c>
      <c r="I353" s="7" t="s">
        <v>1071</v>
      </c>
    </row>
    <row r="354" spans="1:9" x14ac:dyDescent="0.3">
      <c r="A354" s="7" t="s">
        <v>370</v>
      </c>
      <c r="B354" s="7" t="s">
        <v>30</v>
      </c>
      <c r="C354" s="7" t="s">
        <v>1094</v>
      </c>
      <c r="D354" s="8" t="s">
        <v>1035</v>
      </c>
      <c r="E354" s="12">
        <v>41433</v>
      </c>
      <c r="F354" s="7" t="s">
        <v>1072</v>
      </c>
      <c r="G354" s="11" t="s">
        <v>1061</v>
      </c>
      <c r="H354" s="7" t="s">
        <v>1048</v>
      </c>
      <c r="I354" s="7" t="s">
        <v>1049</v>
      </c>
    </row>
    <row r="355" spans="1:9" x14ac:dyDescent="0.3">
      <c r="A355" s="7" t="s">
        <v>371</v>
      </c>
      <c r="B355" s="7" t="s">
        <v>721</v>
      </c>
      <c r="C355" s="7" t="s">
        <v>1090</v>
      </c>
      <c r="D355" s="8" t="s">
        <v>1033</v>
      </c>
      <c r="E355" s="12">
        <v>41433</v>
      </c>
      <c r="F355" s="7" t="s">
        <v>1081</v>
      </c>
      <c r="G355" s="11" t="s">
        <v>1077</v>
      </c>
      <c r="H355" s="7" t="s">
        <v>1045</v>
      </c>
      <c r="I355" s="7" t="s">
        <v>1059</v>
      </c>
    </row>
    <row r="356" spans="1:9" x14ac:dyDescent="0.3">
      <c r="A356" s="7" t="s">
        <v>284</v>
      </c>
      <c r="B356" s="7" t="s">
        <v>643</v>
      </c>
      <c r="C356" s="7" t="s">
        <v>1094</v>
      </c>
      <c r="D356" s="8" t="s">
        <v>1035</v>
      </c>
      <c r="E356" s="12">
        <v>41434</v>
      </c>
      <c r="F356" s="7" t="s">
        <v>1057</v>
      </c>
      <c r="G356" s="11" t="s">
        <v>1061</v>
      </c>
      <c r="H356" s="7" t="s">
        <v>1048</v>
      </c>
      <c r="I356" s="7" t="s">
        <v>1053</v>
      </c>
    </row>
    <row r="357" spans="1:9" x14ac:dyDescent="0.3">
      <c r="A357" s="7" t="s">
        <v>1011</v>
      </c>
      <c r="B357" s="7" t="s">
        <v>950</v>
      </c>
      <c r="C357" s="7" t="s">
        <v>1088</v>
      </c>
      <c r="D357" s="8" t="s">
        <v>1036</v>
      </c>
      <c r="E357" s="12">
        <v>41436</v>
      </c>
      <c r="F357" s="7" t="s">
        <v>1067</v>
      </c>
      <c r="G357" s="11" t="s">
        <v>1055</v>
      </c>
      <c r="H357" s="7" t="s">
        <v>1074</v>
      </c>
      <c r="I357" s="7" t="s">
        <v>1076</v>
      </c>
    </row>
    <row r="358" spans="1:9" x14ac:dyDescent="0.3">
      <c r="A358" s="7" t="s">
        <v>216</v>
      </c>
      <c r="B358" s="7" t="s">
        <v>589</v>
      </c>
      <c r="C358" s="7" t="s">
        <v>1095</v>
      </c>
      <c r="D358" s="8" t="s">
        <v>1041</v>
      </c>
      <c r="E358" s="12">
        <v>41437</v>
      </c>
      <c r="F358" s="7" t="s">
        <v>1047</v>
      </c>
      <c r="G358" s="11" t="s">
        <v>1073</v>
      </c>
      <c r="H358" s="7" t="s">
        <v>1048</v>
      </c>
      <c r="I358" s="7" t="s">
        <v>1069</v>
      </c>
    </row>
    <row r="359" spans="1:9" x14ac:dyDescent="0.3">
      <c r="A359" s="7" t="s">
        <v>153</v>
      </c>
      <c r="B359" s="7" t="s">
        <v>544</v>
      </c>
      <c r="C359" s="7" t="s">
        <v>1088</v>
      </c>
      <c r="D359" s="8" t="s">
        <v>1040</v>
      </c>
      <c r="E359" s="12">
        <v>41439</v>
      </c>
      <c r="F359" s="7" t="s">
        <v>1081</v>
      </c>
      <c r="G359" s="11" t="s">
        <v>1079</v>
      </c>
      <c r="H359" s="7" t="s">
        <v>1074</v>
      </c>
      <c r="I359" s="7" t="s">
        <v>1068</v>
      </c>
    </row>
    <row r="360" spans="1:9" x14ac:dyDescent="0.3">
      <c r="A360" s="7" t="s">
        <v>879</v>
      </c>
      <c r="B360" s="7" t="s">
        <v>880</v>
      </c>
      <c r="C360" s="7" t="s">
        <v>1094</v>
      </c>
      <c r="D360" s="8" t="s">
        <v>1035</v>
      </c>
      <c r="E360" s="12">
        <v>41441</v>
      </c>
      <c r="F360" s="7" t="s">
        <v>1067</v>
      </c>
      <c r="G360" s="11" t="s">
        <v>1077</v>
      </c>
      <c r="H360" s="7" t="s">
        <v>1052</v>
      </c>
      <c r="I360" s="7" t="s">
        <v>1062</v>
      </c>
    </row>
    <row r="361" spans="1:9" x14ac:dyDescent="0.3">
      <c r="A361" s="7" t="s">
        <v>345</v>
      </c>
      <c r="B361" s="7" t="s">
        <v>699</v>
      </c>
      <c r="C361" s="7" t="s">
        <v>1093</v>
      </c>
      <c r="D361" s="8" t="s">
        <v>1041</v>
      </c>
      <c r="E361" s="12">
        <v>41442</v>
      </c>
      <c r="F361" s="7" t="s">
        <v>1067</v>
      </c>
      <c r="G361" s="11" t="s">
        <v>1075</v>
      </c>
      <c r="H361" s="7" t="s">
        <v>1048</v>
      </c>
      <c r="I361" s="7" t="s">
        <v>1076</v>
      </c>
    </row>
    <row r="362" spans="1:9" x14ac:dyDescent="0.3">
      <c r="A362" s="7" t="s">
        <v>411</v>
      </c>
      <c r="B362" s="7" t="s">
        <v>758</v>
      </c>
      <c r="C362" s="7" t="s">
        <v>1097</v>
      </c>
      <c r="D362" s="8" t="s">
        <v>1033</v>
      </c>
      <c r="E362" s="12">
        <v>41446</v>
      </c>
      <c r="F362" s="7" t="s">
        <v>1072</v>
      </c>
      <c r="G362" s="11" t="s">
        <v>1075</v>
      </c>
      <c r="H362" s="7" t="s">
        <v>1045</v>
      </c>
      <c r="I362" s="7" t="s">
        <v>1056</v>
      </c>
    </row>
    <row r="363" spans="1:9" x14ac:dyDescent="0.3">
      <c r="A363" s="7" t="s">
        <v>430</v>
      </c>
      <c r="B363" s="7" t="s">
        <v>777</v>
      </c>
      <c r="C363" s="7" t="s">
        <v>1097</v>
      </c>
      <c r="D363" s="8" t="s">
        <v>1036</v>
      </c>
      <c r="E363" s="12">
        <v>41448</v>
      </c>
      <c r="F363" s="7" t="s">
        <v>1063</v>
      </c>
      <c r="G363" s="11" t="s">
        <v>1044</v>
      </c>
      <c r="H363" s="7" t="s">
        <v>1052</v>
      </c>
      <c r="I363" s="7" t="s">
        <v>1046</v>
      </c>
    </row>
    <row r="364" spans="1:9" x14ac:dyDescent="0.3">
      <c r="A364" s="7" t="s">
        <v>217</v>
      </c>
      <c r="B364" s="7" t="s">
        <v>590</v>
      </c>
      <c r="C364" s="7" t="s">
        <v>1092</v>
      </c>
      <c r="D364" s="8" t="s">
        <v>1033</v>
      </c>
      <c r="E364" s="12">
        <v>41449</v>
      </c>
      <c r="F364" s="7" t="s">
        <v>1047</v>
      </c>
      <c r="G364" s="11" t="s">
        <v>1075</v>
      </c>
      <c r="H364" s="7" t="s">
        <v>1048</v>
      </c>
      <c r="I364" s="7" t="s">
        <v>1049</v>
      </c>
    </row>
    <row r="365" spans="1:9" x14ac:dyDescent="0.3">
      <c r="A365" s="7" t="s">
        <v>389</v>
      </c>
      <c r="B365" s="7" t="s">
        <v>737</v>
      </c>
      <c r="C365" s="7" t="s">
        <v>1091</v>
      </c>
      <c r="D365" s="8" t="s">
        <v>1038</v>
      </c>
      <c r="E365" s="12">
        <v>41449</v>
      </c>
      <c r="F365" s="7" t="s">
        <v>1067</v>
      </c>
      <c r="G365" s="11" t="s">
        <v>1075</v>
      </c>
      <c r="H365" s="7" t="s">
        <v>1074</v>
      </c>
      <c r="I365" s="7" t="s">
        <v>1071</v>
      </c>
    </row>
    <row r="366" spans="1:9" x14ac:dyDescent="0.3">
      <c r="A366" s="7" t="s">
        <v>431</v>
      </c>
      <c r="B366" s="7" t="s">
        <v>778</v>
      </c>
      <c r="C366" s="7" t="s">
        <v>1090</v>
      </c>
      <c r="D366" s="8" t="s">
        <v>1035</v>
      </c>
      <c r="E366" s="12">
        <v>41449</v>
      </c>
      <c r="F366" s="7" t="s">
        <v>1070</v>
      </c>
      <c r="G366" s="11" t="s">
        <v>1075</v>
      </c>
      <c r="H366" s="7" t="s">
        <v>1048</v>
      </c>
      <c r="I366" s="7" t="s">
        <v>1068</v>
      </c>
    </row>
    <row r="367" spans="1:9" x14ac:dyDescent="0.3">
      <c r="A367" s="7" t="s">
        <v>106</v>
      </c>
      <c r="B367" s="7" t="s">
        <v>510</v>
      </c>
      <c r="C367" s="7" t="s">
        <v>1088</v>
      </c>
      <c r="D367" s="8" t="s">
        <v>1037</v>
      </c>
      <c r="E367" s="12">
        <v>41453</v>
      </c>
      <c r="F367" s="7" t="s">
        <v>1057</v>
      </c>
      <c r="G367" s="11" t="s">
        <v>1073</v>
      </c>
      <c r="H367" s="7" t="s">
        <v>1074</v>
      </c>
      <c r="I367" s="7" t="s">
        <v>1046</v>
      </c>
    </row>
    <row r="368" spans="1:9" x14ac:dyDescent="0.3">
      <c r="A368" s="7" t="s">
        <v>107</v>
      </c>
      <c r="B368" s="7" t="s">
        <v>18</v>
      </c>
      <c r="C368" s="7" t="s">
        <v>1093</v>
      </c>
      <c r="D368" s="8" t="s">
        <v>1038</v>
      </c>
      <c r="E368" s="12">
        <v>41459</v>
      </c>
      <c r="F368" s="7" t="s">
        <v>1067</v>
      </c>
      <c r="G368" s="11" t="s">
        <v>1075</v>
      </c>
      <c r="H368" s="7" t="s">
        <v>1048</v>
      </c>
      <c r="I368" s="7" t="s">
        <v>1076</v>
      </c>
    </row>
    <row r="369" spans="1:9" x14ac:dyDescent="0.3">
      <c r="A369" s="7" t="s">
        <v>496</v>
      </c>
      <c r="B369" s="7" t="s">
        <v>24</v>
      </c>
      <c r="C369" s="7" t="s">
        <v>1097</v>
      </c>
      <c r="D369" s="8" t="s">
        <v>1040</v>
      </c>
      <c r="E369" s="12">
        <v>41459</v>
      </c>
      <c r="F369" s="7" t="s">
        <v>1072</v>
      </c>
      <c r="G369" s="11" t="s">
        <v>1073</v>
      </c>
      <c r="H369" s="7" t="s">
        <v>1048</v>
      </c>
      <c r="I369" s="7" t="s">
        <v>1053</v>
      </c>
    </row>
    <row r="370" spans="1:9" x14ac:dyDescent="0.3">
      <c r="A370" s="7" t="s">
        <v>432</v>
      </c>
      <c r="B370" s="7" t="s">
        <v>779</v>
      </c>
      <c r="C370" s="7" t="s">
        <v>1092</v>
      </c>
      <c r="D370" s="8" t="s">
        <v>1041</v>
      </c>
      <c r="E370" s="12">
        <v>41460</v>
      </c>
      <c r="F370" s="7" t="s">
        <v>1081</v>
      </c>
      <c r="G370" s="11" t="s">
        <v>1073</v>
      </c>
      <c r="H370" s="7" t="s">
        <v>1048</v>
      </c>
      <c r="I370" s="7" t="s">
        <v>1053</v>
      </c>
    </row>
    <row r="371" spans="1:9" x14ac:dyDescent="0.3">
      <c r="A371" s="7" t="s">
        <v>881</v>
      </c>
      <c r="B371" s="7" t="s">
        <v>882</v>
      </c>
      <c r="C371" s="7" t="s">
        <v>1094</v>
      </c>
      <c r="D371" s="8" t="s">
        <v>1035</v>
      </c>
      <c r="E371" s="12">
        <v>41462</v>
      </c>
      <c r="F371" s="7" t="s">
        <v>1057</v>
      </c>
      <c r="G371" s="11" t="s">
        <v>1061</v>
      </c>
      <c r="H371" s="7" t="s">
        <v>1048</v>
      </c>
      <c r="I371" s="7" t="s">
        <v>1053</v>
      </c>
    </row>
    <row r="372" spans="1:9" x14ac:dyDescent="0.3">
      <c r="A372" s="7" t="s">
        <v>412</v>
      </c>
      <c r="B372" s="7" t="s">
        <v>759</v>
      </c>
      <c r="C372" s="7" t="s">
        <v>1088</v>
      </c>
      <c r="D372" s="8" t="s">
        <v>1035</v>
      </c>
      <c r="E372" s="12">
        <v>41464</v>
      </c>
      <c r="F372" s="7" t="s">
        <v>1072</v>
      </c>
      <c r="G372" s="11" t="s">
        <v>1058</v>
      </c>
      <c r="H372" s="7" t="s">
        <v>1045</v>
      </c>
      <c r="I372" s="7" t="s">
        <v>1076</v>
      </c>
    </row>
    <row r="373" spans="1:9" x14ac:dyDescent="0.3">
      <c r="A373" s="7" t="s">
        <v>965</v>
      </c>
      <c r="B373" s="7" t="s">
        <v>942</v>
      </c>
      <c r="C373" s="7" t="s">
        <v>1099</v>
      </c>
      <c r="D373" s="8" t="s">
        <v>1037</v>
      </c>
      <c r="E373" s="12">
        <v>41465</v>
      </c>
      <c r="F373" s="7" t="s">
        <v>1072</v>
      </c>
      <c r="G373" s="11" t="s">
        <v>1082</v>
      </c>
      <c r="H373" s="7" t="s">
        <v>1045</v>
      </c>
      <c r="I373" s="7" t="s">
        <v>1083</v>
      </c>
    </row>
    <row r="374" spans="1:9" x14ac:dyDescent="0.3">
      <c r="A374" s="7" t="s">
        <v>966</v>
      </c>
      <c r="B374" s="7" t="s">
        <v>951</v>
      </c>
      <c r="C374" s="7" t="s">
        <v>1088</v>
      </c>
      <c r="D374" s="8" t="s">
        <v>1034</v>
      </c>
      <c r="E374" s="12">
        <v>41465</v>
      </c>
      <c r="F374" s="7" t="s">
        <v>1060</v>
      </c>
      <c r="G374" s="11" t="s">
        <v>1061</v>
      </c>
      <c r="H374" s="7" t="s">
        <v>1048</v>
      </c>
      <c r="I374" s="7" t="s">
        <v>1053</v>
      </c>
    </row>
    <row r="375" spans="1:9" x14ac:dyDescent="0.3">
      <c r="A375" s="7" t="s">
        <v>263</v>
      </c>
      <c r="B375" s="7" t="s">
        <v>625</v>
      </c>
      <c r="C375" s="7" t="s">
        <v>1093</v>
      </c>
      <c r="D375" s="8" t="s">
        <v>1033</v>
      </c>
      <c r="E375" s="12">
        <v>41469</v>
      </c>
      <c r="F375" s="7" t="s">
        <v>1072</v>
      </c>
      <c r="G375" s="11" t="s">
        <v>1079</v>
      </c>
      <c r="H375" s="7" t="s">
        <v>1048</v>
      </c>
      <c r="I375" s="7" t="s">
        <v>1064</v>
      </c>
    </row>
    <row r="376" spans="1:9" x14ac:dyDescent="0.3">
      <c r="A376" s="7" t="s">
        <v>985</v>
      </c>
      <c r="B376" s="7" t="s">
        <v>951</v>
      </c>
      <c r="C376" s="7" t="s">
        <v>1099</v>
      </c>
      <c r="D376" s="8" t="s">
        <v>1041</v>
      </c>
      <c r="E376" s="12">
        <v>41469</v>
      </c>
      <c r="F376" s="7" t="s">
        <v>1072</v>
      </c>
      <c r="G376" s="11" t="s">
        <v>1082</v>
      </c>
      <c r="H376" s="7" t="s">
        <v>1048</v>
      </c>
      <c r="I376" s="7" t="s">
        <v>1083</v>
      </c>
    </row>
    <row r="377" spans="1:9" x14ac:dyDescent="0.3">
      <c r="A377" s="7" t="s">
        <v>306</v>
      </c>
      <c r="B377" s="7" t="s">
        <v>662</v>
      </c>
      <c r="C377" s="7" t="s">
        <v>1091</v>
      </c>
      <c r="D377" s="8" t="s">
        <v>1038</v>
      </c>
      <c r="E377" s="12">
        <v>41475</v>
      </c>
      <c r="F377" s="7" t="s">
        <v>1057</v>
      </c>
      <c r="G377" s="11" t="s">
        <v>1075</v>
      </c>
      <c r="H377" s="7" t="s">
        <v>1048</v>
      </c>
      <c r="I377" s="7" t="s">
        <v>1071</v>
      </c>
    </row>
    <row r="378" spans="1:9" x14ac:dyDescent="0.3">
      <c r="A378" s="7" t="s">
        <v>285</v>
      </c>
      <c r="B378" s="7" t="s">
        <v>36</v>
      </c>
      <c r="C378" s="7" t="s">
        <v>1098</v>
      </c>
      <c r="D378" s="8" t="s">
        <v>1035</v>
      </c>
      <c r="E378" s="12">
        <v>41476</v>
      </c>
      <c r="F378" s="7" t="s">
        <v>1081</v>
      </c>
      <c r="G378" s="11" t="s">
        <v>1079</v>
      </c>
      <c r="H378" s="7" t="s">
        <v>1074</v>
      </c>
      <c r="I378" s="7" t="s">
        <v>1046</v>
      </c>
    </row>
    <row r="379" spans="1:9" x14ac:dyDescent="0.3">
      <c r="A379" s="7" t="s">
        <v>174</v>
      </c>
      <c r="B379" s="7" t="s">
        <v>57</v>
      </c>
      <c r="C379" s="7" t="s">
        <v>1088</v>
      </c>
      <c r="D379" s="8" t="s">
        <v>1040</v>
      </c>
      <c r="E379" s="12">
        <v>41477</v>
      </c>
      <c r="F379" s="7" t="s">
        <v>1072</v>
      </c>
      <c r="G379" s="11" t="s">
        <v>1058</v>
      </c>
      <c r="H379" s="7" t="s">
        <v>1048</v>
      </c>
      <c r="I379" s="7" t="s">
        <v>1076</v>
      </c>
    </row>
    <row r="380" spans="1:9" x14ac:dyDescent="0.3">
      <c r="A380" s="7" t="s">
        <v>241</v>
      </c>
      <c r="B380" s="7" t="s">
        <v>609</v>
      </c>
      <c r="C380" s="7" t="s">
        <v>1090</v>
      </c>
      <c r="D380" s="8" t="s">
        <v>1038</v>
      </c>
      <c r="E380" s="12">
        <v>41479</v>
      </c>
      <c r="F380" s="7" t="s">
        <v>1078</v>
      </c>
      <c r="G380" s="11" t="s">
        <v>1061</v>
      </c>
      <c r="H380" s="7" t="s">
        <v>1048</v>
      </c>
      <c r="I380" s="7" t="s">
        <v>1046</v>
      </c>
    </row>
    <row r="381" spans="1:9" x14ac:dyDescent="0.3">
      <c r="A381" s="7" t="s">
        <v>327</v>
      </c>
      <c r="B381" s="7" t="s">
        <v>681</v>
      </c>
      <c r="C381" s="7" t="s">
        <v>1089</v>
      </c>
      <c r="D381" s="8" t="s">
        <v>1037</v>
      </c>
      <c r="E381" s="12">
        <v>41479</v>
      </c>
      <c r="F381" s="11" t="s">
        <v>1047</v>
      </c>
      <c r="G381" s="11" t="s">
        <v>1044</v>
      </c>
      <c r="H381" s="10" t="s">
        <v>1048</v>
      </c>
      <c r="I381" s="10" t="s">
        <v>1049</v>
      </c>
    </row>
    <row r="382" spans="1:9" x14ac:dyDescent="0.3">
      <c r="A382" s="7" t="s">
        <v>108</v>
      </c>
      <c r="B382" s="7" t="s">
        <v>19</v>
      </c>
      <c r="C382" s="7" t="s">
        <v>1091</v>
      </c>
      <c r="D382" s="8" t="s">
        <v>1041</v>
      </c>
      <c r="E382" s="12">
        <v>41481</v>
      </c>
      <c r="F382" s="7" t="s">
        <v>1070</v>
      </c>
      <c r="G382" s="11" t="s">
        <v>1058</v>
      </c>
      <c r="H382" s="7" t="s">
        <v>1045</v>
      </c>
      <c r="I382" s="7" t="s">
        <v>1059</v>
      </c>
    </row>
    <row r="383" spans="1:9" x14ac:dyDescent="0.3">
      <c r="A383" s="7" t="s">
        <v>915</v>
      </c>
      <c r="B383" s="7" t="s">
        <v>916</v>
      </c>
      <c r="C383" s="7" t="s">
        <v>1092</v>
      </c>
      <c r="D383" s="8" t="s">
        <v>1033</v>
      </c>
      <c r="E383" s="12">
        <v>41484</v>
      </c>
      <c r="F383" s="7" t="s">
        <v>1081</v>
      </c>
      <c r="G383" s="11" t="s">
        <v>1075</v>
      </c>
      <c r="H383" s="7" t="s">
        <v>1052</v>
      </c>
      <c r="I383" s="7" t="s">
        <v>1080</v>
      </c>
    </row>
    <row r="384" spans="1:9" x14ac:dyDescent="0.3">
      <c r="A384" s="7" t="s">
        <v>390</v>
      </c>
      <c r="B384" s="7" t="s">
        <v>75</v>
      </c>
      <c r="C384" s="7" t="s">
        <v>1090</v>
      </c>
      <c r="D384" s="8" t="s">
        <v>1036</v>
      </c>
      <c r="E384" s="12">
        <v>41485</v>
      </c>
      <c r="F384" s="7" t="s">
        <v>1067</v>
      </c>
      <c r="G384" s="11" t="s">
        <v>1051</v>
      </c>
      <c r="H384" s="7" t="s">
        <v>1048</v>
      </c>
      <c r="I384" s="7" t="s">
        <v>1068</v>
      </c>
    </row>
    <row r="385" spans="1:9" x14ac:dyDescent="0.3">
      <c r="A385" s="7" t="s">
        <v>154</v>
      </c>
      <c r="B385" s="7" t="s">
        <v>545</v>
      </c>
      <c r="C385" s="7" t="s">
        <v>1088</v>
      </c>
      <c r="D385" s="8" t="s">
        <v>1039</v>
      </c>
      <c r="E385" s="12">
        <v>41487</v>
      </c>
      <c r="F385" s="7" t="s">
        <v>1072</v>
      </c>
      <c r="G385" s="11" t="s">
        <v>1044</v>
      </c>
      <c r="H385" s="7" t="s">
        <v>1074</v>
      </c>
      <c r="I385" s="7" t="s">
        <v>1069</v>
      </c>
    </row>
    <row r="386" spans="1:9" x14ac:dyDescent="0.3">
      <c r="A386" s="7" t="s">
        <v>1012</v>
      </c>
      <c r="B386" s="7" t="s">
        <v>942</v>
      </c>
      <c r="C386" s="7" t="s">
        <v>1093</v>
      </c>
      <c r="D386" s="8" t="s">
        <v>1039</v>
      </c>
      <c r="E386" s="12">
        <v>41488</v>
      </c>
      <c r="F386" s="7" t="s">
        <v>1078</v>
      </c>
      <c r="G386" s="11" t="s">
        <v>1079</v>
      </c>
      <c r="H386" s="7" t="s">
        <v>1074</v>
      </c>
      <c r="I386" s="7" t="s">
        <v>1080</v>
      </c>
    </row>
    <row r="387" spans="1:9" x14ac:dyDescent="0.3">
      <c r="A387" s="7" t="s">
        <v>328</v>
      </c>
      <c r="B387" s="7" t="s">
        <v>682</v>
      </c>
      <c r="C387" s="7" t="s">
        <v>1090</v>
      </c>
      <c r="D387" s="8" t="s">
        <v>1039</v>
      </c>
      <c r="E387" s="12">
        <v>41489</v>
      </c>
      <c r="F387" s="10" t="s">
        <v>1050</v>
      </c>
      <c r="G387" s="11" t="s">
        <v>1051</v>
      </c>
      <c r="H387" s="10" t="s">
        <v>1052</v>
      </c>
      <c r="I387" s="10" t="s">
        <v>1053</v>
      </c>
    </row>
    <row r="388" spans="1:9" x14ac:dyDescent="0.3">
      <c r="A388" s="7" t="s">
        <v>109</v>
      </c>
      <c r="B388" s="7" t="s">
        <v>511</v>
      </c>
      <c r="C388" s="7" t="s">
        <v>1090</v>
      </c>
      <c r="D388" s="8" t="s">
        <v>1036</v>
      </c>
      <c r="E388" s="12">
        <v>41490</v>
      </c>
      <c r="F388" s="7" t="s">
        <v>1070</v>
      </c>
      <c r="G388" s="11" t="s">
        <v>1077</v>
      </c>
      <c r="H388" s="7" t="s">
        <v>1074</v>
      </c>
      <c r="I388" s="7" t="s">
        <v>1053</v>
      </c>
    </row>
    <row r="389" spans="1:9" x14ac:dyDescent="0.3">
      <c r="A389" s="7" t="s">
        <v>264</v>
      </c>
      <c r="B389" s="7" t="s">
        <v>626</v>
      </c>
      <c r="C389" s="7" t="s">
        <v>1093</v>
      </c>
      <c r="D389" s="8" t="s">
        <v>1037</v>
      </c>
      <c r="E389" s="12">
        <v>41491</v>
      </c>
      <c r="F389" s="7" t="s">
        <v>1043</v>
      </c>
      <c r="G389" s="11" t="s">
        <v>1073</v>
      </c>
      <c r="H389" s="7" t="s">
        <v>1048</v>
      </c>
      <c r="I389" s="7" t="s">
        <v>1069</v>
      </c>
    </row>
    <row r="390" spans="1:9" x14ac:dyDescent="0.3">
      <c r="A390" s="7" t="s">
        <v>242</v>
      </c>
      <c r="B390" s="7" t="s">
        <v>86</v>
      </c>
      <c r="C390" s="7" t="s">
        <v>1091</v>
      </c>
      <c r="D390" s="8" t="s">
        <v>1033</v>
      </c>
      <c r="E390" s="12">
        <v>41493</v>
      </c>
      <c r="F390" s="7" t="s">
        <v>1057</v>
      </c>
      <c r="G390" s="11" t="s">
        <v>1075</v>
      </c>
      <c r="H390" s="7" t="s">
        <v>1048</v>
      </c>
      <c r="I390" s="7" t="s">
        <v>1064</v>
      </c>
    </row>
    <row r="391" spans="1:9" x14ac:dyDescent="0.3">
      <c r="A391" s="7" t="s">
        <v>391</v>
      </c>
      <c r="B391" s="7" t="s">
        <v>738</v>
      </c>
      <c r="C391" s="7" t="s">
        <v>1088</v>
      </c>
      <c r="D391" s="8" t="s">
        <v>1034</v>
      </c>
      <c r="E391" s="12">
        <v>41493</v>
      </c>
      <c r="F391" s="7" t="s">
        <v>1081</v>
      </c>
      <c r="G391" s="11" t="s">
        <v>1079</v>
      </c>
      <c r="H391" s="7" t="s">
        <v>1048</v>
      </c>
      <c r="I391" s="7" t="s">
        <v>1068</v>
      </c>
    </row>
    <row r="392" spans="1:9" x14ac:dyDescent="0.3">
      <c r="A392" s="7" t="s">
        <v>110</v>
      </c>
      <c r="B392" s="7" t="s">
        <v>512</v>
      </c>
      <c r="C392" s="7" t="s">
        <v>1088</v>
      </c>
      <c r="D392" s="8" t="s">
        <v>1036</v>
      </c>
      <c r="E392" s="12">
        <v>41497</v>
      </c>
      <c r="F392" s="7" t="s">
        <v>1067</v>
      </c>
      <c r="G392" s="11" t="s">
        <v>1055</v>
      </c>
      <c r="H392" s="7" t="s">
        <v>1074</v>
      </c>
      <c r="I392" s="7" t="s">
        <v>1076</v>
      </c>
    </row>
    <row r="393" spans="1:9" x14ac:dyDescent="0.3">
      <c r="A393" s="7" t="s">
        <v>329</v>
      </c>
      <c r="B393" s="7" t="s">
        <v>683</v>
      </c>
      <c r="C393" s="7" t="s">
        <v>1091</v>
      </c>
      <c r="D393" s="8" t="s">
        <v>1036</v>
      </c>
      <c r="E393" s="12">
        <v>41497</v>
      </c>
      <c r="F393" s="10" t="s">
        <v>1054</v>
      </c>
      <c r="G393" s="11" t="s">
        <v>1055</v>
      </c>
      <c r="H393" s="10" t="s">
        <v>1048</v>
      </c>
      <c r="I393" s="10" t="s">
        <v>1056</v>
      </c>
    </row>
    <row r="394" spans="1:9" x14ac:dyDescent="0.3">
      <c r="A394" s="7" t="s">
        <v>130</v>
      </c>
      <c r="B394" s="7" t="s">
        <v>528</v>
      </c>
      <c r="C394" s="7" t="s">
        <v>1093</v>
      </c>
      <c r="D394" s="8" t="s">
        <v>1034</v>
      </c>
      <c r="E394" s="12">
        <v>41499</v>
      </c>
      <c r="F394" s="7" t="s">
        <v>1070</v>
      </c>
      <c r="G394" s="11" t="s">
        <v>1075</v>
      </c>
      <c r="H394" s="7" t="s">
        <v>1048</v>
      </c>
      <c r="I394" s="7" t="s">
        <v>1071</v>
      </c>
    </row>
    <row r="395" spans="1:9" x14ac:dyDescent="0.3">
      <c r="A395" s="7" t="s">
        <v>155</v>
      </c>
      <c r="B395" s="7" t="s">
        <v>546</v>
      </c>
      <c r="C395" s="7" t="s">
        <v>1091</v>
      </c>
      <c r="D395" s="8" t="s">
        <v>1037</v>
      </c>
      <c r="E395" s="12">
        <v>41500</v>
      </c>
      <c r="F395" s="7" t="s">
        <v>1047</v>
      </c>
      <c r="G395" s="11" t="s">
        <v>1077</v>
      </c>
      <c r="H395" s="7" t="s">
        <v>1074</v>
      </c>
      <c r="I395" s="7" t="s">
        <v>1059</v>
      </c>
    </row>
    <row r="396" spans="1:9" x14ac:dyDescent="0.3">
      <c r="A396" s="7" t="s">
        <v>392</v>
      </c>
      <c r="B396" s="7" t="s">
        <v>739</v>
      </c>
      <c r="C396" s="7" t="s">
        <v>1088</v>
      </c>
      <c r="D396" s="8" t="s">
        <v>1036</v>
      </c>
      <c r="E396" s="12">
        <v>41500</v>
      </c>
      <c r="F396" s="7" t="s">
        <v>1072</v>
      </c>
      <c r="G396" s="11" t="s">
        <v>1044</v>
      </c>
      <c r="H396" s="7" t="s">
        <v>1045</v>
      </c>
      <c r="I396" s="7" t="s">
        <v>1069</v>
      </c>
    </row>
    <row r="397" spans="1:9" x14ac:dyDescent="0.3">
      <c r="A397" s="7" t="s">
        <v>986</v>
      </c>
      <c r="B397" s="7" t="s">
        <v>952</v>
      </c>
      <c r="C397" s="7" t="s">
        <v>1099</v>
      </c>
      <c r="D397" s="8" t="s">
        <v>1039</v>
      </c>
      <c r="E397" s="12">
        <v>41500</v>
      </c>
      <c r="F397" s="7" t="s">
        <v>1072</v>
      </c>
      <c r="G397" s="11" t="s">
        <v>1082</v>
      </c>
      <c r="H397" s="7" t="s">
        <v>1074</v>
      </c>
      <c r="I397" s="7" t="s">
        <v>1083</v>
      </c>
    </row>
    <row r="398" spans="1:9" x14ac:dyDescent="0.3">
      <c r="A398" s="7" t="s">
        <v>454</v>
      </c>
      <c r="B398" s="7" t="s">
        <v>801</v>
      </c>
      <c r="C398" s="7" t="s">
        <v>1095</v>
      </c>
      <c r="D398" s="8" t="s">
        <v>1042</v>
      </c>
      <c r="E398" s="12">
        <v>41501</v>
      </c>
      <c r="F398" s="7" t="s">
        <v>1047</v>
      </c>
      <c r="G398" s="11" t="s">
        <v>1073</v>
      </c>
      <c r="H398" s="7" t="s">
        <v>1048</v>
      </c>
      <c r="I398" s="7" t="s">
        <v>1069</v>
      </c>
    </row>
    <row r="399" spans="1:9" x14ac:dyDescent="0.3">
      <c r="A399" s="7" t="s">
        <v>917</v>
      </c>
      <c r="B399" s="7" t="s">
        <v>918</v>
      </c>
      <c r="C399" s="7" t="s">
        <v>1092</v>
      </c>
      <c r="D399" s="8" t="s">
        <v>1038</v>
      </c>
      <c r="E399" s="12">
        <v>41504</v>
      </c>
      <c r="F399" s="7" t="s">
        <v>1081</v>
      </c>
      <c r="G399" s="11" t="s">
        <v>1058</v>
      </c>
      <c r="H399" s="7" t="s">
        <v>1048</v>
      </c>
      <c r="I399" s="7" t="s">
        <v>1049</v>
      </c>
    </row>
    <row r="400" spans="1:9" x14ac:dyDescent="0.3">
      <c r="A400" s="7" t="s">
        <v>131</v>
      </c>
      <c r="B400" s="7" t="s">
        <v>529</v>
      </c>
      <c r="C400" s="7" t="s">
        <v>1098</v>
      </c>
      <c r="D400" s="8" t="s">
        <v>1033</v>
      </c>
      <c r="E400" s="12">
        <v>41505</v>
      </c>
      <c r="F400" s="7" t="s">
        <v>1054</v>
      </c>
      <c r="G400" s="11" t="s">
        <v>1061</v>
      </c>
      <c r="H400" s="7" t="s">
        <v>1048</v>
      </c>
      <c r="I400" s="7" t="s">
        <v>1053</v>
      </c>
    </row>
    <row r="401" spans="1:9" x14ac:dyDescent="0.3">
      <c r="A401" s="7" t="s">
        <v>243</v>
      </c>
      <c r="B401" s="7" t="s">
        <v>53</v>
      </c>
      <c r="C401" s="7" t="s">
        <v>1090</v>
      </c>
      <c r="D401" s="8" t="s">
        <v>1042</v>
      </c>
      <c r="E401" s="12">
        <v>41506</v>
      </c>
      <c r="F401" s="7" t="s">
        <v>1072</v>
      </c>
      <c r="G401" s="11" t="s">
        <v>1079</v>
      </c>
      <c r="H401" s="7" t="s">
        <v>1074</v>
      </c>
      <c r="I401" s="7" t="s">
        <v>1056</v>
      </c>
    </row>
    <row r="402" spans="1:9" x14ac:dyDescent="0.3">
      <c r="A402" s="7" t="s">
        <v>175</v>
      </c>
      <c r="B402" s="7" t="s">
        <v>40</v>
      </c>
      <c r="C402" s="7" t="s">
        <v>1091</v>
      </c>
      <c r="D402" s="8" t="s">
        <v>1042</v>
      </c>
      <c r="E402" s="12">
        <v>41507</v>
      </c>
      <c r="F402" s="7" t="s">
        <v>1078</v>
      </c>
      <c r="G402" s="11" t="s">
        <v>1073</v>
      </c>
      <c r="H402" s="7" t="s">
        <v>1074</v>
      </c>
      <c r="I402" s="7" t="s">
        <v>1059</v>
      </c>
    </row>
    <row r="403" spans="1:9" x14ac:dyDescent="0.3">
      <c r="A403" s="7" t="s">
        <v>346</v>
      </c>
      <c r="B403" s="7" t="s">
        <v>700</v>
      </c>
      <c r="C403" s="7" t="s">
        <v>1091</v>
      </c>
      <c r="D403" s="8" t="s">
        <v>1038</v>
      </c>
      <c r="E403" s="12">
        <v>41507</v>
      </c>
      <c r="F403" s="7" t="s">
        <v>1070</v>
      </c>
      <c r="G403" s="11" t="s">
        <v>1058</v>
      </c>
      <c r="H403" s="7" t="s">
        <v>1074</v>
      </c>
      <c r="I403" s="7" t="s">
        <v>1059</v>
      </c>
    </row>
    <row r="404" spans="1:9" x14ac:dyDescent="0.3">
      <c r="A404" s="7" t="s">
        <v>1013</v>
      </c>
      <c r="B404" s="7" t="s">
        <v>951</v>
      </c>
      <c r="C404" s="7" t="s">
        <v>1089</v>
      </c>
      <c r="D404" s="8" t="s">
        <v>1036</v>
      </c>
      <c r="E404" s="12">
        <v>41507</v>
      </c>
      <c r="F404" s="7" t="s">
        <v>1057</v>
      </c>
      <c r="G404" s="11" t="s">
        <v>1077</v>
      </c>
      <c r="H404" s="7" t="s">
        <v>1048</v>
      </c>
      <c r="I404" s="7" t="s">
        <v>1059</v>
      </c>
    </row>
    <row r="405" spans="1:9" x14ac:dyDescent="0.3">
      <c r="A405" s="7" t="s">
        <v>156</v>
      </c>
      <c r="B405" s="7" t="s">
        <v>547</v>
      </c>
      <c r="C405" s="7" t="s">
        <v>1089</v>
      </c>
      <c r="D405" s="8" t="s">
        <v>1042</v>
      </c>
      <c r="E405" s="12">
        <v>41509</v>
      </c>
      <c r="F405" s="7" t="s">
        <v>1060</v>
      </c>
      <c r="G405" s="11" t="s">
        <v>1058</v>
      </c>
      <c r="H405" s="7" t="s">
        <v>1052</v>
      </c>
      <c r="I405" s="7" t="s">
        <v>1068</v>
      </c>
    </row>
    <row r="406" spans="1:9" x14ac:dyDescent="0.3">
      <c r="A406" s="7" t="s">
        <v>176</v>
      </c>
      <c r="B406" s="7" t="s">
        <v>561</v>
      </c>
      <c r="C406" s="7" t="s">
        <v>1094</v>
      </c>
      <c r="D406" s="8" t="s">
        <v>1039</v>
      </c>
      <c r="E406" s="12">
        <v>41509</v>
      </c>
      <c r="F406" s="7" t="s">
        <v>1063</v>
      </c>
      <c r="G406" s="11" t="s">
        <v>1055</v>
      </c>
      <c r="H406" s="7" t="s">
        <v>1074</v>
      </c>
      <c r="I406" s="7" t="s">
        <v>1064</v>
      </c>
    </row>
    <row r="407" spans="1:9" x14ac:dyDescent="0.3">
      <c r="A407" s="7" t="s">
        <v>413</v>
      </c>
      <c r="B407" s="7" t="s">
        <v>760</v>
      </c>
      <c r="C407" s="7" t="s">
        <v>1091</v>
      </c>
      <c r="D407" s="8" t="s">
        <v>1035</v>
      </c>
      <c r="E407" s="12">
        <v>41509</v>
      </c>
      <c r="F407" s="7" t="s">
        <v>1078</v>
      </c>
      <c r="G407" s="11" t="s">
        <v>1073</v>
      </c>
      <c r="H407" s="7" t="s">
        <v>1074</v>
      </c>
      <c r="I407" s="7" t="s">
        <v>1059</v>
      </c>
    </row>
    <row r="408" spans="1:9" x14ac:dyDescent="0.3">
      <c r="A408" s="7" t="s">
        <v>480</v>
      </c>
      <c r="B408" s="7" t="s">
        <v>824</v>
      </c>
      <c r="C408" s="7" t="s">
        <v>1091</v>
      </c>
      <c r="D408" s="8" t="s">
        <v>1033</v>
      </c>
      <c r="E408" s="12">
        <v>41509</v>
      </c>
      <c r="F408" s="7" t="s">
        <v>1057</v>
      </c>
      <c r="G408" s="11" t="s">
        <v>1075</v>
      </c>
      <c r="H408" s="7" t="s">
        <v>1045</v>
      </c>
      <c r="I408" s="7" t="s">
        <v>1064</v>
      </c>
    </row>
    <row r="409" spans="1:9" x14ac:dyDescent="0.3">
      <c r="A409" s="7" t="s">
        <v>111</v>
      </c>
      <c r="B409" s="7" t="s">
        <v>27</v>
      </c>
      <c r="C409" s="7" t="s">
        <v>1093</v>
      </c>
      <c r="D409" s="8" t="s">
        <v>1039</v>
      </c>
      <c r="E409" s="12">
        <v>41510</v>
      </c>
      <c r="F409" s="7" t="s">
        <v>1078</v>
      </c>
      <c r="G409" s="11" t="s">
        <v>1079</v>
      </c>
      <c r="H409" s="7" t="s">
        <v>1074</v>
      </c>
      <c r="I409" s="7" t="s">
        <v>1080</v>
      </c>
    </row>
    <row r="410" spans="1:9" x14ac:dyDescent="0.3">
      <c r="A410" s="7" t="s">
        <v>497</v>
      </c>
      <c r="B410" s="7" t="s">
        <v>839</v>
      </c>
      <c r="C410" s="7" t="s">
        <v>1093</v>
      </c>
      <c r="D410" s="8" t="s">
        <v>1033</v>
      </c>
      <c r="E410" s="12">
        <v>41510</v>
      </c>
      <c r="F410" s="7" t="s">
        <v>1043</v>
      </c>
      <c r="G410" s="11" t="s">
        <v>1077</v>
      </c>
      <c r="H410" s="7" t="s">
        <v>1074</v>
      </c>
      <c r="I410" s="7" t="s">
        <v>1059</v>
      </c>
    </row>
    <row r="411" spans="1:9" x14ac:dyDescent="0.3">
      <c r="A411" s="7" t="s">
        <v>112</v>
      </c>
      <c r="B411" s="7" t="s">
        <v>513</v>
      </c>
      <c r="C411" s="7" t="s">
        <v>1089</v>
      </c>
      <c r="D411" s="8" t="s">
        <v>1036</v>
      </c>
      <c r="E411" s="12">
        <v>41511</v>
      </c>
      <c r="F411" s="7" t="s">
        <v>1057</v>
      </c>
      <c r="G411" s="11" t="s">
        <v>1077</v>
      </c>
      <c r="H411" s="7" t="s">
        <v>1048</v>
      </c>
      <c r="I411" s="7" t="s">
        <v>1059</v>
      </c>
    </row>
    <row r="412" spans="1:9" x14ac:dyDescent="0.3">
      <c r="A412" s="7" t="s">
        <v>372</v>
      </c>
      <c r="B412" s="7" t="s">
        <v>571</v>
      </c>
      <c r="C412" s="7" t="s">
        <v>1088</v>
      </c>
      <c r="D412" s="8" t="s">
        <v>1037</v>
      </c>
      <c r="E412" s="12">
        <v>41512</v>
      </c>
      <c r="F412" s="7" t="s">
        <v>1057</v>
      </c>
      <c r="G412" s="11" t="s">
        <v>1073</v>
      </c>
      <c r="H412" s="7" t="s">
        <v>1045</v>
      </c>
      <c r="I412" s="7" t="s">
        <v>1069</v>
      </c>
    </row>
    <row r="413" spans="1:9" x14ac:dyDescent="0.3">
      <c r="A413" s="7" t="s">
        <v>433</v>
      </c>
      <c r="B413" s="7" t="s">
        <v>780</v>
      </c>
      <c r="C413" s="7" t="s">
        <v>1097</v>
      </c>
      <c r="D413" s="8" t="s">
        <v>1033</v>
      </c>
      <c r="E413" s="12">
        <v>41513</v>
      </c>
      <c r="F413" s="7" t="s">
        <v>1047</v>
      </c>
      <c r="G413" s="11" t="s">
        <v>1058</v>
      </c>
      <c r="H413" s="7" t="s">
        <v>1074</v>
      </c>
      <c r="I413" s="7" t="s">
        <v>1053</v>
      </c>
    </row>
    <row r="414" spans="1:9" x14ac:dyDescent="0.3">
      <c r="A414" s="7" t="s">
        <v>265</v>
      </c>
      <c r="B414" s="7" t="s">
        <v>627</v>
      </c>
      <c r="C414" s="7" t="s">
        <v>1089</v>
      </c>
      <c r="D414" s="8" t="s">
        <v>1042</v>
      </c>
      <c r="E414" s="12">
        <v>41517</v>
      </c>
      <c r="F414" s="7" t="s">
        <v>1050</v>
      </c>
      <c r="G414" s="11" t="s">
        <v>1077</v>
      </c>
      <c r="H414" s="7" t="s">
        <v>1048</v>
      </c>
      <c r="I414" s="7" t="s">
        <v>1068</v>
      </c>
    </row>
    <row r="415" spans="1:9" x14ac:dyDescent="0.3">
      <c r="A415" s="7" t="s">
        <v>373</v>
      </c>
      <c r="B415" s="7" t="s">
        <v>722</v>
      </c>
      <c r="C415" s="7" t="s">
        <v>1098</v>
      </c>
      <c r="D415" s="8" t="s">
        <v>1038</v>
      </c>
      <c r="E415" s="12">
        <v>41517</v>
      </c>
      <c r="F415" s="7" t="s">
        <v>1060</v>
      </c>
      <c r="G415" s="11" t="s">
        <v>1055</v>
      </c>
      <c r="H415" s="7" t="s">
        <v>1045</v>
      </c>
      <c r="I415" s="7" t="s">
        <v>1080</v>
      </c>
    </row>
    <row r="416" spans="1:9" x14ac:dyDescent="0.3">
      <c r="A416" s="7" t="s">
        <v>987</v>
      </c>
      <c r="B416" s="7" t="s">
        <v>942</v>
      </c>
      <c r="C416" s="7" t="s">
        <v>1099</v>
      </c>
      <c r="D416" s="8" t="s">
        <v>1040</v>
      </c>
      <c r="E416" s="12">
        <v>41517</v>
      </c>
      <c r="F416" s="7" t="s">
        <v>1072</v>
      </c>
      <c r="G416" s="11" t="s">
        <v>1082</v>
      </c>
      <c r="H416" s="7" t="s">
        <v>1048</v>
      </c>
      <c r="I416" s="7" t="s">
        <v>1083</v>
      </c>
    </row>
    <row r="417" spans="1:9" x14ac:dyDescent="0.3">
      <c r="A417" s="7" t="s">
        <v>330</v>
      </c>
      <c r="B417" s="7" t="s">
        <v>684</v>
      </c>
      <c r="C417" s="7" t="s">
        <v>1092</v>
      </c>
      <c r="D417" s="8" t="s">
        <v>1040</v>
      </c>
      <c r="E417" s="12">
        <v>41519</v>
      </c>
      <c r="F417" s="10" t="s">
        <v>1057</v>
      </c>
      <c r="G417" s="11" t="s">
        <v>1058</v>
      </c>
      <c r="H417" s="10" t="s">
        <v>1048</v>
      </c>
      <c r="I417" s="11" t="s">
        <v>1059</v>
      </c>
    </row>
    <row r="418" spans="1:9" x14ac:dyDescent="0.3">
      <c r="A418" s="7" t="s">
        <v>218</v>
      </c>
      <c r="B418" s="7" t="s">
        <v>591</v>
      </c>
      <c r="C418" s="7" t="s">
        <v>1092</v>
      </c>
      <c r="D418" s="8" t="s">
        <v>1042</v>
      </c>
      <c r="E418" s="12">
        <v>41526</v>
      </c>
      <c r="F418" s="7" t="s">
        <v>1063</v>
      </c>
      <c r="G418" s="11" t="s">
        <v>1055</v>
      </c>
      <c r="H418" s="7" t="s">
        <v>1048</v>
      </c>
      <c r="I418" s="7" t="s">
        <v>1062</v>
      </c>
    </row>
    <row r="419" spans="1:9" x14ac:dyDescent="0.3">
      <c r="A419" s="7" t="s">
        <v>347</v>
      </c>
      <c r="B419" s="7" t="s">
        <v>701</v>
      </c>
      <c r="C419" s="7" t="s">
        <v>1090</v>
      </c>
      <c r="D419" s="8" t="s">
        <v>1035</v>
      </c>
      <c r="E419" s="12">
        <v>41528</v>
      </c>
      <c r="F419" s="7" t="s">
        <v>1070</v>
      </c>
      <c r="G419" s="11" t="s">
        <v>1077</v>
      </c>
      <c r="H419" s="7" t="s">
        <v>1048</v>
      </c>
      <c r="I419" s="7" t="s">
        <v>1053</v>
      </c>
    </row>
    <row r="420" spans="1:9" x14ac:dyDescent="0.3">
      <c r="A420" s="7" t="s">
        <v>498</v>
      </c>
      <c r="B420" s="7" t="s">
        <v>840</v>
      </c>
      <c r="C420" s="7" t="s">
        <v>1095</v>
      </c>
      <c r="D420" s="8" t="s">
        <v>1041</v>
      </c>
      <c r="E420" s="12">
        <v>41528</v>
      </c>
      <c r="F420" s="7" t="s">
        <v>1070</v>
      </c>
      <c r="G420" s="11" t="s">
        <v>1079</v>
      </c>
      <c r="H420" s="7" t="s">
        <v>1048</v>
      </c>
      <c r="I420" s="7" t="s">
        <v>1049</v>
      </c>
    </row>
    <row r="421" spans="1:9" x14ac:dyDescent="0.3">
      <c r="A421" s="7" t="s">
        <v>988</v>
      </c>
      <c r="B421" s="7" t="s">
        <v>951</v>
      </c>
      <c r="C421" s="7" t="s">
        <v>1088</v>
      </c>
      <c r="D421" s="8" t="s">
        <v>1041</v>
      </c>
      <c r="E421" s="12">
        <v>41528</v>
      </c>
      <c r="F421" s="10" t="s">
        <v>1043</v>
      </c>
      <c r="G421" s="11" t="s">
        <v>1044</v>
      </c>
      <c r="H421" s="10" t="s">
        <v>1045</v>
      </c>
      <c r="I421" s="11" t="s">
        <v>1046</v>
      </c>
    </row>
    <row r="422" spans="1:9" x14ac:dyDescent="0.3">
      <c r="A422" s="7" t="s">
        <v>266</v>
      </c>
      <c r="B422" s="7" t="s">
        <v>628</v>
      </c>
      <c r="C422" s="7" t="s">
        <v>1093</v>
      </c>
      <c r="D422" s="8" t="s">
        <v>1033</v>
      </c>
      <c r="E422" s="12">
        <v>41529</v>
      </c>
      <c r="F422" s="7" t="s">
        <v>1070</v>
      </c>
      <c r="G422" s="11" t="s">
        <v>1061</v>
      </c>
      <c r="H422" s="7" t="s">
        <v>1074</v>
      </c>
      <c r="I422" s="7" t="s">
        <v>1068</v>
      </c>
    </row>
    <row r="423" spans="1:9" x14ac:dyDescent="0.3">
      <c r="A423" s="7" t="s">
        <v>157</v>
      </c>
      <c r="B423" s="7" t="s">
        <v>548</v>
      </c>
      <c r="C423" s="7" t="s">
        <v>1089</v>
      </c>
      <c r="D423" s="8" t="s">
        <v>1034</v>
      </c>
      <c r="E423" s="12">
        <v>41531</v>
      </c>
      <c r="F423" s="7" t="s">
        <v>1072</v>
      </c>
      <c r="G423" s="11" t="s">
        <v>1055</v>
      </c>
      <c r="H423" s="7" t="s">
        <v>1048</v>
      </c>
      <c r="I423" s="7" t="s">
        <v>1056</v>
      </c>
    </row>
    <row r="424" spans="1:9" x14ac:dyDescent="0.3">
      <c r="A424" s="7" t="s">
        <v>132</v>
      </c>
      <c r="B424" s="7" t="s">
        <v>530</v>
      </c>
      <c r="C424" s="7" t="s">
        <v>1094</v>
      </c>
      <c r="D424" s="8" t="s">
        <v>1040</v>
      </c>
      <c r="E424" s="12">
        <v>41534</v>
      </c>
      <c r="F424" s="7" t="s">
        <v>1072</v>
      </c>
      <c r="G424" s="11" t="s">
        <v>1061</v>
      </c>
      <c r="H424" s="7" t="s">
        <v>1048</v>
      </c>
      <c r="I424" s="7" t="s">
        <v>1049</v>
      </c>
    </row>
    <row r="425" spans="1:9" x14ac:dyDescent="0.3">
      <c r="A425" s="7" t="s">
        <v>177</v>
      </c>
      <c r="B425" s="7" t="s">
        <v>562</v>
      </c>
      <c r="C425" s="7" t="s">
        <v>1090</v>
      </c>
      <c r="D425" s="8" t="s">
        <v>1034</v>
      </c>
      <c r="E425" s="12">
        <v>41535</v>
      </c>
      <c r="F425" s="7" t="s">
        <v>1072</v>
      </c>
      <c r="G425" s="11" t="s">
        <v>1055</v>
      </c>
      <c r="H425" s="7" t="s">
        <v>1074</v>
      </c>
      <c r="I425" s="7" t="s">
        <v>1080</v>
      </c>
    </row>
    <row r="426" spans="1:9" x14ac:dyDescent="0.3">
      <c r="A426" s="7" t="s">
        <v>455</v>
      </c>
      <c r="B426" s="7" t="s">
        <v>802</v>
      </c>
      <c r="C426" s="7" t="s">
        <v>1092</v>
      </c>
      <c r="D426" s="8" t="s">
        <v>1042</v>
      </c>
      <c r="E426" s="12">
        <v>41537</v>
      </c>
      <c r="F426" s="7" t="s">
        <v>1047</v>
      </c>
      <c r="G426" s="11" t="s">
        <v>1075</v>
      </c>
      <c r="H426" s="7" t="s">
        <v>1048</v>
      </c>
      <c r="I426" s="7" t="s">
        <v>1049</v>
      </c>
    </row>
    <row r="427" spans="1:9" x14ac:dyDescent="0.3">
      <c r="A427" s="7" t="s">
        <v>967</v>
      </c>
      <c r="B427" s="7" t="s">
        <v>952</v>
      </c>
      <c r="C427" s="7" t="s">
        <v>1089</v>
      </c>
      <c r="D427" s="8" t="s">
        <v>1038</v>
      </c>
      <c r="E427" s="12">
        <v>41537</v>
      </c>
      <c r="F427" s="7" t="s">
        <v>1072</v>
      </c>
      <c r="G427" s="11" t="s">
        <v>1058</v>
      </c>
      <c r="H427" s="7" t="s">
        <v>1074</v>
      </c>
      <c r="I427" s="7" t="s">
        <v>1068</v>
      </c>
    </row>
    <row r="428" spans="1:9" x14ac:dyDescent="0.3">
      <c r="A428" s="7" t="s">
        <v>267</v>
      </c>
      <c r="B428" s="7" t="s">
        <v>629</v>
      </c>
      <c r="C428" s="7" t="s">
        <v>1095</v>
      </c>
      <c r="D428" s="8" t="s">
        <v>1041</v>
      </c>
      <c r="E428" s="12">
        <v>41538</v>
      </c>
      <c r="F428" s="7" t="s">
        <v>1043</v>
      </c>
      <c r="G428" s="11" t="s">
        <v>1079</v>
      </c>
      <c r="H428" s="7" t="s">
        <v>1074</v>
      </c>
      <c r="I428" s="7" t="s">
        <v>1069</v>
      </c>
    </row>
    <row r="429" spans="1:9" x14ac:dyDescent="0.3">
      <c r="A429" s="7" t="s">
        <v>919</v>
      </c>
      <c r="B429" s="7" t="s">
        <v>920</v>
      </c>
      <c r="C429" s="7" t="s">
        <v>1093</v>
      </c>
      <c r="D429" s="8" t="s">
        <v>1040</v>
      </c>
      <c r="E429" s="12">
        <v>41538</v>
      </c>
      <c r="F429" s="7" t="s">
        <v>1070</v>
      </c>
      <c r="G429" s="11" t="s">
        <v>1073</v>
      </c>
      <c r="H429" s="7" t="s">
        <v>1052</v>
      </c>
      <c r="I429" s="7" t="s">
        <v>1068</v>
      </c>
    </row>
    <row r="430" spans="1:9" x14ac:dyDescent="0.3">
      <c r="A430" s="7" t="s">
        <v>456</v>
      </c>
      <c r="B430" s="7" t="s">
        <v>41</v>
      </c>
      <c r="C430" s="7" t="s">
        <v>1092</v>
      </c>
      <c r="D430" s="8" t="s">
        <v>1042</v>
      </c>
      <c r="E430" s="12">
        <v>41539</v>
      </c>
      <c r="F430" s="7" t="s">
        <v>1063</v>
      </c>
      <c r="G430" s="11" t="s">
        <v>1055</v>
      </c>
      <c r="H430" s="7" t="s">
        <v>1074</v>
      </c>
      <c r="I430" s="7" t="s">
        <v>1062</v>
      </c>
    </row>
    <row r="431" spans="1:9" x14ac:dyDescent="0.3">
      <c r="A431" s="7" t="s">
        <v>883</v>
      </c>
      <c r="B431" s="7" t="s">
        <v>884</v>
      </c>
      <c r="C431" s="7" t="s">
        <v>1098</v>
      </c>
      <c r="D431" s="8" t="s">
        <v>1042</v>
      </c>
      <c r="E431" s="12">
        <v>41540</v>
      </c>
      <c r="F431" s="7" t="s">
        <v>1081</v>
      </c>
      <c r="G431" s="11" t="s">
        <v>1079</v>
      </c>
      <c r="H431" s="7" t="s">
        <v>1048</v>
      </c>
      <c r="I431" s="7" t="s">
        <v>1046</v>
      </c>
    </row>
    <row r="432" spans="1:9" x14ac:dyDescent="0.3">
      <c r="A432" s="7" t="s">
        <v>178</v>
      </c>
      <c r="B432" s="7" t="s">
        <v>44</v>
      </c>
      <c r="C432" s="7" t="s">
        <v>1088</v>
      </c>
      <c r="D432" s="8" t="s">
        <v>1039</v>
      </c>
      <c r="E432" s="12">
        <v>41541</v>
      </c>
      <c r="F432" s="7" t="s">
        <v>1060</v>
      </c>
      <c r="G432" s="11" t="s">
        <v>1075</v>
      </c>
      <c r="H432" s="7" t="s">
        <v>1074</v>
      </c>
      <c r="I432" s="7" t="s">
        <v>1049</v>
      </c>
    </row>
    <row r="433" spans="1:9" x14ac:dyDescent="0.3">
      <c r="A433" s="7" t="s">
        <v>885</v>
      </c>
      <c r="B433" s="7" t="s">
        <v>886</v>
      </c>
      <c r="C433" s="7" t="s">
        <v>1091</v>
      </c>
      <c r="D433" s="8" t="s">
        <v>1035</v>
      </c>
      <c r="E433" s="12">
        <v>41541</v>
      </c>
      <c r="F433" s="7" t="s">
        <v>1054</v>
      </c>
      <c r="G433" s="11" t="s">
        <v>1044</v>
      </c>
      <c r="H433" s="7" t="s">
        <v>1048</v>
      </c>
      <c r="I433" s="7" t="s">
        <v>1049</v>
      </c>
    </row>
    <row r="434" spans="1:9" x14ac:dyDescent="0.3">
      <c r="A434" s="7" t="s">
        <v>244</v>
      </c>
      <c r="B434" s="7" t="s">
        <v>610</v>
      </c>
      <c r="C434" s="7" t="s">
        <v>1089</v>
      </c>
      <c r="D434" s="8" t="s">
        <v>1037</v>
      </c>
      <c r="E434" s="12">
        <v>41545</v>
      </c>
      <c r="F434" s="7" t="s">
        <v>1050</v>
      </c>
      <c r="G434" s="11" t="s">
        <v>1061</v>
      </c>
      <c r="H434" s="7" t="s">
        <v>1048</v>
      </c>
      <c r="I434" s="7" t="s">
        <v>1046</v>
      </c>
    </row>
    <row r="435" spans="1:9" x14ac:dyDescent="0.3">
      <c r="A435" s="7" t="s">
        <v>481</v>
      </c>
      <c r="B435" s="7" t="s">
        <v>825</v>
      </c>
      <c r="C435" s="7" t="s">
        <v>1090</v>
      </c>
      <c r="D435" s="8" t="s">
        <v>1035</v>
      </c>
      <c r="E435" s="12">
        <v>41546</v>
      </c>
      <c r="F435" s="7" t="s">
        <v>1072</v>
      </c>
      <c r="G435" s="11" t="s">
        <v>1079</v>
      </c>
      <c r="H435" s="7" t="s">
        <v>1045</v>
      </c>
      <c r="I435" s="7" t="s">
        <v>1056</v>
      </c>
    </row>
    <row r="436" spans="1:9" x14ac:dyDescent="0.3">
      <c r="A436" s="7" t="s">
        <v>133</v>
      </c>
      <c r="B436" s="7" t="s">
        <v>50</v>
      </c>
      <c r="C436" s="7" t="s">
        <v>1090</v>
      </c>
      <c r="D436" s="8" t="s">
        <v>1041</v>
      </c>
      <c r="E436" s="12">
        <v>41549</v>
      </c>
      <c r="F436" s="7" t="s">
        <v>1081</v>
      </c>
      <c r="G436" s="11" t="s">
        <v>1077</v>
      </c>
      <c r="H436" s="7" t="s">
        <v>1048</v>
      </c>
      <c r="I436" s="7" t="s">
        <v>1059</v>
      </c>
    </row>
    <row r="437" spans="1:9" x14ac:dyDescent="0.3">
      <c r="A437" s="7" t="s">
        <v>198</v>
      </c>
      <c r="B437" s="7" t="s">
        <v>579</v>
      </c>
      <c r="C437" s="7" t="s">
        <v>1091</v>
      </c>
      <c r="D437" s="8" t="s">
        <v>1041</v>
      </c>
      <c r="E437" s="12">
        <v>41550</v>
      </c>
      <c r="F437" s="7" t="s">
        <v>1060</v>
      </c>
      <c r="G437" s="11" t="s">
        <v>1075</v>
      </c>
      <c r="H437" s="7" t="s">
        <v>1045</v>
      </c>
      <c r="I437" s="7" t="s">
        <v>1076</v>
      </c>
    </row>
    <row r="438" spans="1:9" x14ac:dyDescent="0.3">
      <c r="A438" s="7" t="s">
        <v>434</v>
      </c>
      <c r="B438" s="7" t="s">
        <v>781</v>
      </c>
      <c r="C438" s="7" t="s">
        <v>1097</v>
      </c>
      <c r="D438" s="8" t="s">
        <v>1035</v>
      </c>
      <c r="E438" s="12">
        <v>41550</v>
      </c>
      <c r="F438" s="7" t="s">
        <v>1070</v>
      </c>
      <c r="G438" s="11" t="s">
        <v>1073</v>
      </c>
      <c r="H438" s="7" t="s">
        <v>1048</v>
      </c>
      <c r="I438" s="7" t="s">
        <v>1049</v>
      </c>
    </row>
    <row r="439" spans="1:9" x14ac:dyDescent="0.3">
      <c r="A439" s="7" t="s">
        <v>307</v>
      </c>
      <c r="B439" s="7" t="s">
        <v>663</v>
      </c>
      <c r="C439" s="7" t="s">
        <v>1093</v>
      </c>
      <c r="D439" s="8" t="s">
        <v>1039</v>
      </c>
      <c r="E439" s="12">
        <v>41552</v>
      </c>
      <c r="F439" s="7" t="s">
        <v>1063</v>
      </c>
      <c r="G439" s="11" t="s">
        <v>1077</v>
      </c>
      <c r="H439" s="7" t="s">
        <v>1074</v>
      </c>
      <c r="I439" s="7" t="s">
        <v>1062</v>
      </c>
    </row>
    <row r="440" spans="1:9" x14ac:dyDescent="0.3">
      <c r="A440" s="7" t="s">
        <v>393</v>
      </c>
      <c r="B440" s="7" t="s">
        <v>740</v>
      </c>
      <c r="C440" s="7" t="s">
        <v>1091</v>
      </c>
      <c r="D440" s="8" t="s">
        <v>1033</v>
      </c>
      <c r="E440" s="12">
        <v>41555</v>
      </c>
      <c r="F440" s="7" t="s">
        <v>1047</v>
      </c>
      <c r="G440" s="11" t="s">
        <v>1077</v>
      </c>
      <c r="H440" s="7" t="s">
        <v>1045</v>
      </c>
      <c r="I440" s="7" t="s">
        <v>1059</v>
      </c>
    </row>
    <row r="441" spans="1:9" x14ac:dyDescent="0.3">
      <c r="A441" s="7" t="s">
        <v>245</v>
      </c>
      <c r="B441" s="7" t="s">
        <v>611</v>
      </c>
      <c r="C441" s="7" t="s">
        <v>1088</v>
      </c>
      <c r="D441" s="8" t="s">
        <v>1042</v>
      </c>
      <c r="E441" s="12">
        <v>41557</v>
      </c>
      <c r="F441" s="7" t="s">
        <v>1043</v>
      </c>
      <c r="G441" s="11" t="s">
        <v>1075</v>
      </c>
      <c r="H441" s="7" t="s">
        <v>1074</v>
      </c>
      <c r="I441" s="7" t="s">
        <v>1049</v>
      </c>
    </row>
    <row r="442" spans="1:9" x14ac:dyDescent="0.3">
      <c r="A442" s="7" t="s">
        <v>286</v>
      </c>
      <c r="B442" s="7" t="s">
        <v>644</v>
      </c>
      <c r="C442" s="7" t="s">
        <v>1091</v>
      </c>
      <c r="D442" s="8" t="s">
        <v>1034</v>
      </c>
      <c r="E442" s="12">
        <v>41557</v>
      </c>
      <c r="F442" s="7" t="s">
        <v>1054</v>
      </c>
      <c r="G442" s="11" t="s">
        <v>1044</v>
      </c>
      <c r="H442" s="7" t="s">
        <v>1048</v>
      </c>
      <c r="I442" s="7" t="s">
        <v>1049</v>
      </c>
    </row>
    <row r="443" spans="1:9" x14ac:dyDescent="0.3">
      <c r="A443" s="7" t="s">
        <v>457</v>
      </c>
      <c r="B443" s="7" t="s">
        <v>549</v>
      </c>
      <c r="C443" s="7" t="s">
        <v>1096</v>
      </c>
      <c r="D443" s="8" t="s">
        <v>1038</v>
      </c>
      <c r="E443" s="12">
        <v>41557</v>
      </c>
      <c r="F443" s="7" t="s">
        <v>1070</v>
      </c>
      <c r="G443" s="11" t="s">
        <v>1079</v>
      </c>
      <c r="H443" s="7" t="s">
        <v>1052</v>
      </c>
      <c r="I443" s="7" t="s">
        <v>1069</v>
      </c>
    </row>
    <row r="444" spans="1:9" x14ac:dyDescent="0.3">
      <c r="A444" s="7" t="s">
        <v>482</v>
      </c>
      <c r="B444" s="7" t="s">
        <v>826</v>
      </c>
      <c r="C444" s="7" t="s">
        <v>1089</v>
      </c>
      <c r="D444" s="8" t="s">
        <v>1034</v>
      </c>
      <c r="E444" s="12">
        <v>41559</v>
      </c>
      <c r="F444" s="7" t="s">
        <v>1050</v>
      </c>
      <c r="G444" s="11" t="s">
        <v>1061</v>
      </c>
      <c r="H444" s="7" t="s">
        <v>1045</v>
      </c>
      <c r="I444" s="7" t="s">
        <v>1046</v>
      </c>
    </row>
    <row r="445" spans="1:9" x14ac:dyDescent="0.3">
      <c r="A445" s="7" t="s">
        <v>219</v>
      </c>
      <c r="B445" s="7" t="s">
        <v>592</v>
      </c>
      <c r="C445" s="7" t="s">
        <v>1096</v>
      </c>
      <c r="D445" s="8" t="s">
        <v>1036</v>
      </c>
      <c r="E445" s="12">
        <v>41560</v>
      </c>
      <c r="F445" s="7" t="s">
        <v>1070</v>
      </c>
      <c r="G445" s="11" t="s">
        <v>1079</v>
      </c>
      <c r="H445" s="7" t="s">
        <v>1045</v>
      </c>
      <c r="I445" s="7" t="s">
        <v>1069</v>
      </c>
    </row>
    <row r="446" spans="1:9" x14ac:dyDescent="0.3">
      <c r="A446" s="7" t="s">
        <v>458</v>
      </c>
      <c r="B446" s="7" t="s">
        <v>803</v>
      </c>
      <c r="C446" s="7" t="s">
        <v>1094</v>
      </c>
      <c r="D446" s="8" t="s">
        <v>1039</v>
      </c>
      <c r="E446" s="12">
        <v>41560</v>
      </c>
      <c r="F446" s="7" t="s">
        <v>1050</v>
      </c>
      <c r="G446" s="11" t="s">
        <v>1077</v>
      </c>
      <c r="H446" s="7" t="s">
        <v>1048</v>
      </c>
      <c r="I446" s="7" t="s">
        <v>1069</v>
      </c>
    </row>
    <row r="447" spans="1:9" x14ac:dyDescent="0.3">
      <c r="A447" s="7" t="s">
        <v>199</v>
      </c>
      <c r="B447" s="7" t="s">
        <v>76</v>
      </c>
      <c r="C447" s="7" t="s">
        <v>1094</v>
      </c>
      <c r="D447" s="8" t="s">
        <v>1034</v>
      </c>
      <c r="E447" s="12">
        <v>41562</v>
      </c>
      <c r="F447" s="7" t="s">
        <v>1070</v>
      </c>
      <c r="G447" s="11" t="s">
        <v>1077</v>
      </c>
      <c r="H447" s="7" t="s">
        <v>1045</v>
      </c>
      <c r="I447" s="7" t="s">
        <v>1076</v>
      </c>
    </row>
    <row r="448" spans="1:9" x14ac:dyDescent="0.3">
      <c r="A448" s="7" t="s">
        <v>435</v>
      </c>
      <c r="B448" s="7" t="s">
        <v>782</v>
      </c>
      <c r="C448" s="7" t="s">
        <v>1098</v>
      </c>
      <c r="D448" s="8" t="s">
        <v>1041</v>
      </c>
      <c r="E448" s="12">
        <v>41568</v>
      </c>
      <c r="F448" s="7" t="s">
        <v>1050</v>
      </c>
      <c r="G448" s="11" t="s">
        <v>1055</v>
      </c>
      <c r="H448" s="7" t="s">
        <v>1052</v>
      </c>
      <c r="I448" s="7" t="s">
        <v>1056</v>
      </c>
    </row>
    <row r="449" spans="1:9" x14ac:dyDescent="0.3">
      <c r="A449" s="7" t="s">
        <v>348</v>
      </c>
      <c r="B449" s="7" t="s">
        <v>26</v>
      </c>
      <c r="C449" s="7" t="s">
        <v>1088</v>
      </c>
      <c r="D449" s="8" t="s">
        <v>1039</v>
      </c>
      <c r="E449" s="12">
        <v>41570</v>
      </c>
      <c r="F449" s="7" t="s">
        <v>1067</v>
      </c>
      <c r="G449" s="11" t="s">
        <v>1055</v>
      </c>
      <c r="H449" s="7" t="s">
        <v>1048</v>
      </c>
      <c r="I449" s="7" t="s">
        <v>1076</v>
      </c>
    </row>
    <row r="450" spans="1:9" x14ac:dyDescent="0.3">
      <c r="A450" s="7" t="s">
        <v>459</v>
      </c>
      <c r="B450" s="7" t="s">
        <v>804</v>
      </c>
      <c r="C450" s="7" t="s">
        <v>1094</v>
      </c>
      <c r="D450" s="8" t="s">
        <v>1039</v>
      </c>
      <c r="E450" s="12">
        <v>41572</v>
      </c>
      <c r="F450" s="7" t="s">
        <v>1063</v>
      </c>
      <c r="G450" s="11" t="s">
        <v>1051</v>
      </c>
      <c r="H450" s="7" t="s">
        <v>1045</v>
      </c>
      <c r="I450" s="7" t="s">
        <v>1071</v>
      </c>
    </row>
    <row r="451" spans="1:9" x14ac:dyDescent="0.3">
      <c r="A451" s="7" t="s">
        <v>220</v>
      </c>
      <c r="B451" s="7" t="s">
        <v>593</v>
      </c>
      <c r="C451" s="7" t="s">
        <v>1094</v>
      </c>
      <c r="D451" s="8" t="s">
        <v>1042</v>
      </c>
      <c r="E451" s="12">
        <v>41573</v>
      </c>
      <c r="F451" s="7" t="s">
        <v>1050</v>
      </c>
      <c r="G451" s="11" t="s">
        <v>1077</v>
      </c>
      <c r="H451" s="7" t="s">
        <v>1045</v>
      </c>
      <c r="I451" s="7" t="s">
        <v>1069</v>
      </c>
    </row>
    <row r="452" spans="1:9" x14ac:dyDescent="0.3">
      <c r="A452" s="7" t="s">
        <v>134</v>
      </c>
      <c r="B452" s="7" t="s">
        <v>48</v>
      </c>
      <c r="C452" s="7" t="s">
        <v>1088</v>
      </c>
      <c r="D452" s="8" t="s">
        <v>1038</v>
      </c>
      <c r="E452" s="12">
        <v>41575</v>
      </c>
      <c r="F452" s="7" t="s">
        <v>1057</v>
      </c>
      <c r="G452" s="11" t="s">
        <v>1073</v>
      </c>
      <c r="H452" s="7" t="s">
        <v>1052</v>
      </c>
      <c r="I452" s="7" t="s">
        <v>1069</v>
      </c>
    </row>
    <row r="453" spans="1:9" x14ac:dyDescent="0.3">
      <c r="A453" s="7" t="s">
        <v>287</v>
      </c>
      <c r="B453" s="7" t="s">
        <v>645</v>
      </c>
      <c r="C453" s="7" t="s">
        <v>1098</v>
      </c>
      <c r="D453" s="8" t="s">
        <v>1040</v>
      </c>
      <c r="E453" s="12">
        <v>41576</v>
      </c>
      <c r="F453" s="7" t="s">
        <v>1081</v>
      </c>
      <c r="G453" s="11" t="s">
        <v>1077</v>
      </c>
      <c r="H453" s="7" t="s">
        <v>1048</v>
      </c>
      <c r="I453" s="7" t="s">
        <v>1049</v>
      </c>
    </row>
    <row r="454" spans="1:9" x14ac:dyDescent="0.3">
      <c r="A454" s="7" t="s">
        <v>349</v>
      </c>
      <c r="B454" s="7" t="s">
        <v>702</v>
      </c>
      <c r="C454" s="7" t="s">
        <v>1093</v>
      </c>
      <c r="D454" s="8" t="s">
        <v>1034</v>
      </c>
      <c r="E454" s="12">
        <v>41577</v>
      </c>
      <c r="F454" s="7" t="s">
        <v>1078</v>
      </c>
      <c r="G454" s="11" t="s">
        <v>1079</v>
      </c>
      <c r="H454" s="7" t="s">
        <v>1052</v>
      </c>
      <c r="I454" s="7" t="s">
        <v>1080</v>
      </c>
    </row>
    <row r="455" spans="1:9" x14ac:dyDescent="0.3">
      <c r="A455" s="7" t="s">
        <v>1014</v>
      </c>
      <c r="B455" s="7" t="s">
        <v>952</v>
      </c>
      <c r="C455" s="7" t="s">
        <v>1092</v>
      </c>
      <c r="D455" s="8" t="s">
        <v>1037</v>
      </c>
      <c r="E455" s="12">
        <v>41577</v>
      </c>
      <c r="F455" s="7" t="s">
        <v>1060</v>
      </c>
      <c r="G455" s="11" t="s">
        <v>1058</v>
      </c>
      <c r="H455" s="7" t="s">
        <v>1045</v>
      </c>
      <c r="I455" s="7" t="s">
        <v>1064</v>
      </c>
    </row>
    <row r="456" spans="1:9" x14ac:dyDescent="0.3">
      <c r="A456" s="7" t="s">
        <v>921</v>
      </c>
      <c r="B456" s="7" t="s">
        <v>922</v>
      </c>
      <c r="C456" s="7" t="s">
        <v>1088</v>
      </c>
      <c r="D456" s="8" t="s">
        <v>1035</v>
      </c>
      <c r="E456" s="12">
        <v>41578</v>
      </c>
      <c r="F456" s="7" t="s">
        <v>1043</v>
      </c>
      <c r="G456" s="11" t="s">
        <v>1075</v>
      </c>
      <c r="H456" s="7" t="s">
        <v>1048</v>
      </c>
      <c r="I456" s="7" t="s">
        <v>1080</v>
      </c>
    </row>
    <row r="457" spans="1:9" x14ac:dyDescent="0.3">
      <c r="A457" s="7" t="s">
        <v>483</v>
      </c>
      <c r="B457" s="7" t="s">
        <v>827</v>
      </c>
      <c r="C457" s="7" t="s">
        <v>1088</v>
      </c>
      <c r="D457" s="8" t="s">
        <v>1038</v>
      </c>
      <c r="E457" s="12">
        <v>41580</v>
      </c>
      <c r="F457" s="7" t="s">
        <v>1043</v>
      </c>
      <c r="G457" s="11" t="s">
        <v>1075</v>
      </c>
      <c r="H457" s="7" t="s">
        <v>1045</v>
      </c>
      <c r="I457" s="7" t="s">
        <v>1049</v>
      </c>
    </row>
    <row r="458" spans="1:9" x14ac:dyDescent="0.3">
      <c r="A458" s="7" t="s">
        <v>923</v>
      </c>
      <c r="B458" s="7" t="s">
        <v>924</v>
      </c>
      <c r="C458" s="7" t="s">
        <v>1091</v>
      </c>
      <c r="D458" s="8" t="s">
        <v>1034</v>
      </c>
      <c r="E458" s="12">
        <v>41580</v>
      </c>
      <c r="F458" s="7" t="s">
        <v>1057</v>
      </c>
      <c r="G458" s="11" t="s">
        <v>1075</v>
      </c>
      <c r="H458" s="7" t="s">
        <v>1048</v>
      </c>
      <c r="I458" s="7" t="s">
        <v>1071</v>
      </c>
    </row>
    <row r="459" spans="1:9" x14ac:dyDescent="0.3">
      <c r="A459" s="7" t="s">
        <v>331</v>
      </c>
      <c r="B459" s="7" t="s">
        <v>685</v>
      </c>
      <c r="C459" s="7" t="s">
        <v>1093</v>
      </c>
      <c r="D459" s="8" t="s">
        <v>1034</v>
      </c>
      <c r="E459" s="12">
        <v>41581</v>
      </c>
      <c r="F459" s="11" t="s">
        <v>1060</v>
      </c>
      <c r="G459" s="11" t="s">
        <v>1061</v>
      </c>
      <c r="H459" s="10" t="s">
        <v>1074</v>
      </c>
      <c r="I459" s="11" t="s">
        <v>1062</v>
      </c>
    </row>
    <row r="460" spans="1:9" x14ac:dyDescent="0.3">
      <c r="A460" s="7" t="s">
        <v>925</v>
      </c>
      <c r="B460" s="7" t="s">
        <v>926</v>
      </c>
      <c r="C460" s="7" t="s">
        <v>1093</v>
      </c>
      <c r="D460" s="8" t="s">
        <v>1041</v>
      </c>
      <c r="E460" s="12">
        <v>41581</v>
      </c>
      <c r="F460" s="7" t="s">
        <v>1063</v>
      </c>
      <c r="G460" s="11" t="s">
        <v>1077</v>
      </c>
      <c r="H460" s="7" t="s">
        <v>1048</v>
      </c>
      <c r="I460" s="7" t="s">
        <v>1062</v>
      </c>
    </row>
    <row r="461" spans="1:9" x14ac:dyDescent="0.3">
      <c r="A461" s="7" t="s">
        <v>221</v>
      </c>
      <c r="B461" s="7" t="s">
        <v>47</v>
      </c>
      <c r="C461" s="7" t="s">
        <v>1094</v>
      </c>
      <c r="D461" s="8" t="s">
        <v>1034</v>
      </c>
      <c r="E461" s="12">
        <v>41582</v>
      </c>
      <c r="F461" s="7" t="s">
        <v>1063</v>
      </c>
      <c r="G461" s="11" t="s">
        <v>1051</v>
      </c>
      <c r="H461" s="7" t="s">
        <v>1048</v>
      </c>
      <c r="I461" s="7" t="s">
        <v>1071</v>
      </c>
    </row>
    <row r="462" spans="1:9" x14ac:dyDescent="0.3">
      <c r="A462" s="7" t="s">
        <v>222</v>
      </c>
      <c r="B462" s="7" t="s">
        <v>49</v>
      </c>
      <c r="C462" s="7" t="s">
        <v>1098</v>
      </c>
      <c r="D462" s="8" t="s">
        <v>1041</v>
      </c>
      <c r="E462" s="12">
        <v>41584</v>
      </c>
      <c r="F462" s="7" t="s">
        <v>1060</v>
      </c>
      <c r="G462" s="11" t="s">
        <v>1075</v>
      </c>
      <c r="H462" s="7" t="s">
        <v>1045</v>
      </c>
      <c r="I462" s="7" t="s">
        <v>1076</v>
      </c>
    </row>
    <row r="463" spans="1:9" x14ac:dyDescent="0.3">
      <c r="A463" s="7" t="s">
        <v>968</v>
      </c>
      <c r="B463" s="7" t="s">
        <v>953</v>
      </c>
      <c r="C463" s="7" t="s">
        <v>1097</v>
      </c>
      <c r="D463" s="8" t="s">
        <v>1041</v>
      </c>
      <c r="E463" s="12">
        <v>41584</v>
      </c>
      <c r="F463" s="7" t="s">
        <v>1070</v>
      </c>
      <c r="G463" s="11" t="s">
        <v>1058</v>
      </c>
      <c r="H463" s="7" t="s">
        <v>1048</v>
      </c>
      <c r="I463" s="7" t="s">
        <v>1064</v>
      </c>
    </row>
    <row r="464" spans="1:9" x14ac:dyDescent="0.3">
      <c r="A464" s="7" t="s">
        <v>350</v>
      </c>
      <c r="B464" s="7" t="s">
        <v>703</v>
      </c>
      <c r="C464" s="7" t="s">
        <v>1089</v>
      </c>
      <c r="D464" s="8" t="s">
        <v>1037</v>
      </c>
      <c r="E464" s="12">
        <v>41587</v>
      </c>
      <c r="F464" s="7" t="s">
        <v>1057</v>
      </c>
      <c r="G464" s="11" t="s">
        <v>1077</v>
      </c>
      <c r="H464" s="7" t="s">
        <v>1048</v>
      </c>
      <c r="I464" s="7" t="s">
        <v>1059</v>
      </c>
    </row>
    <row r="465" spans="1:9" x14ac:dyDescent="0.3">
      <c r="A465" s="7" t="s">
        <v>969</v>
      </c>
      <c r="B465" s="7" t="s">
        <v>954</v>
      </c>
      <c r="C465" s="7" t="s">
        <v>1098</v>
      </c>
      <c r="D465" s="8" t="s">
        <v>1038</v>
      </c>
      <c r="E465" s="12">
        <v>41588</v>
      </c>
      <c r="F465" s="7" t="s">
        <v>1078</v>
      </c>
      <c r="G465" s="11" t="s">
        <v>1079</v>
      </c>
      <c r="H465" s="7" t="s">
        <v>1052</v>
      </c>
      <c r="I465" s="7" t="s">
        <v>1059</v>
      </c>
    </row>
    <row r="466" spans="1:9" x14ac:dyDescent="0.3">
      <c r="A466" s="7" t="s">
        <v>200</v>
      </c>
      <c r="B466" s="7" t="s">
        <v>64</v>
      </c>
      <c r="C466" s="7" t="s">
        <v>1088</v>
      </c>
      <c r="D466" s="8" t="s">
        <v>1042</v>
      </c>
      <c r="E466" s="12">
        <v>41590</v>
      </c>
      <c r="F466" s="7" t="s">
        <v>1070</v>
      </c>
      <c r="G466" s="11" t="s">
        <v>1055</v>
      </c>
      <c r="H466" s="7" t="s">
        <v>1048</v>
      </c>
      <c r="I466" s="7" t="s">
        <v>1076</v>
      </c>
    </row>
    <row r="467" spans="1:9" x14ac:dyDescent="0.3">
      <c r="A467" s="7" t="s">
        <v>246</v>
      </c>
      <c r="B467" s="7" t="s">
        <v>612</v>
      </c>
      <c r="C467" s="7" t="s">
        <v>1088</v>
      </c>
      <c r="D467" s="8" t="s">
        <v>1042</v>
      </c>
      <c r="E467" s="12">
        <v>41594</v>
      </c>
      <c r="F467" s="7" t="s">
        <v>1072</v>
      </c>
      <c r="G467" s="11" t="s">
        <v>1044</v>
      </c>
      <c r="H467" s="7" t="s">
        <v>1074</v>
      </c>
      <c r="I467" s="7" t="s">
        <v>1071</v>
      </c>
    </row>
    <row r="468" spans="1:9" x14ac:dyDescent="0.3">
      <c r="A468" s="7" t="s">
        <v>499</v>
      </c>
      <c r="B468" s="7" t="s">
        <v>841</v>
      </c>
      <c r="C468" s="7" t="s">
        <v>1097</v>
      </c>
      <c r="D468" s="8" t="s">
        <v>1034</v>
      </c>
      <c r="E468" s="12">
        <v>41597</v>
      </c>
      <c r="F468" s="7" t="s">
        <v>1057</v>
      </c>
      <c r="G468" s="11" t="s">
        <v>1073</v>
      </c>
      <c r="H468" s="7" t="s">
        <v>1048</v>
      </c>
      <c r="I468" s="7" t="s">
        <v>1071</v>
      </c>
    </row>
    <row r="469" spans="1:9" x14ac:dyDescent="0.3">
      <c r="A469" s="7" t="s">
        <v>436</v>
      </c>
      <c r="B469" s="7" t="s">
        <v>783</v>
      </c>
      <c r="C469" s="7" t="s">
        <v>1091</v>
      </c>
      <c r="D469" s="8" t="s">
        <v>1033</v>
      </c>
      <c r="E469" s="12">
        <v>41599</v>
      </c>
      <c r="F469" s="7" t="s">
        <v>1060</v>
      </c>
      <c r="G469" s="11" t="s">
        <v>1075</v>
      </c>
      <c r="H469" s="7" t="s">
        <v>1052</v>
      </c>
      <c r="I469" s="7" t="s">
        <v>1076</v>
      </c>
    </row>
    <row r="470" spans="1:9" x14ac:dyDescent="0.3">
      <c r="A470" s="7" t="s">
        <v>351</v>
      </c>
      <c r="B470" s="7" t="s">
        <v>704</v>
      </c>
      <c r="C470" s="7" t="s">
        <v>1092</v>
      </c>
      <c r="D470" s="8" t="s">
        <v>1038</v>
      </c>
      <c r="E470" s="12">
        <v>41604</v>
      </c>
      <c r="F470" s="7" t="s">
        <v>1060</v>
      </c>
      <c r="G470" s="11" t="s">
        <v>1058</v>
      </c>
      <c r="H470" s="7" t="s">
        <v>1045</v>
      </c>
      <c r="I470" s="7" t="s">
        <v>1064</v>
      </c>
    </row>
    <row r="471" spans="1:9" x14ac:dyDescent="0.3">
      <c r="A471" s="7" t="s">
        <v>288</v>
      </c>
      <c r="B471" s="7" t="s">
        <v>646</v>
      </c>
      <c r="C471" s="7" t="s">
        <v>1092</v>
      </c>
      <c r="D471" s="8" t="s">
        <v>1040</v>
      </c>
      <c r="E471" s="12">
        <v>41605</v>
      </c>
      <c r="F471" s="7" t="s">
        <v>1050</v>
      </c>
      <c r="G471" s="11" t="s">
        <v>1051</v>
      </c>
      <c r="H471" s="7" t="s">
        <v>1045</v>
      </c>
      <c r="I471" s="7" t="s">
        <v>1071</v>
      </c>
    </row>
    <row r="472" spans="1:9" x14ac:dyDescent="0.3">
      <c r="A472" s="7" t="s">
        <v>989</v>
      </c>
      <c r="B472" s="7" t="s">
        <v>952</v>
      </c>
      <c r="C472" s="7" t="s">
        <v>1089</v>
      </c>
      <c r="D472" s="8" t="s">
        <v>1041</v>
      </c>
      <c r="E472" s="12">
        <v>41606</v>
      </c>
      <c r="F472" s="11" t="s">
        <v>1047</v>
      </c>
      <c r="G472" s="11" t="s">
        <v>1044</v>
      </c>
      <c r="H472" s="10" t="s">
        <v>1048</v>
      </c>
      <c r="I472" s="10" t="s">
        <v>1049</v>
      </c>
    </row>
    <row r="473" spans="1:9" x14ac:dyDescent="0.3">
      <c r="A473" s="7" t="s">
        <v>289</v>
      </c>
      <c r="B473" s="7" t="s">
        <v>647</v>
      </c>
      <c r="C473" s="7" t="s">
        <v>1096</v>
      </c>
      <c r="D473" s="8" t="s">
        <v>1036</v>
      </c>
      <c r="E473" s="12">
        <v>41609</v>
      </c>
      <c r="F473" s="7" t="s">
        <v>1067</v>
      </c>
      <c r="G473" s="11" t="s">
        <v>1073</v>
      </c>
      <c r="H473" s="7" t="s">
        <v>1045</v>
      </c>
      <c r="I473" s="7" t="s">
        <v>1062</v>
      </c>
    </row>
    <row r="474" spans="1:9" x14ac:dyDescent="0.3">
      <c r="A474" s="7" t="s">
        <v>135</v>
      </c>
      <c r="B474" s="7" t="s">
        <v>531</v>
      </c>
      <c r="C474" s="7" t="s">
        <v>1098</v>
      </c>
      <c r="D474" s="8" t="s">
        <v>1038</v>
      </c>
      <c r="E474" s="12">
        <v>41612</v>
      </c>
      <c r="F474" s="7" t="s">
        <v>1060</v>
      </c>
      <c r="G474" s="11" t="s">
        <v>1055</v>
      </c>
      <c r="H474" s="7" t="s">
        <v>1048</v>
      </c>
      <c r="I474" s="7" t="s">
        <v>1080</v>
      </c>
    </row>
    <row r="475" spans="1:9" x14ac:dyDescent="0.3">
      <c r="A475" s="7" t="s">
        <v>500</v>
      </c>
      <c r="B475" s="7" t="s">
        <v>842</v>
      </c>
      <c r="C475" s="7" t="s">
        <v>1097</v>
      </c>
      <c r="D475" s="8" t="s">
        <v>1038</v>
      </c>
      <c r="E475" s="12">
        <v>41614</v>
      </c>
      <c r="F475" s="7" t="s">
        <v>1067</v>
      </c>
      <c r="G475" s="11" t="s">
        <v>1061</v>
      </c>
      <c r="H475" s="7" t="s">
        <v>1045</v>
      </c>
      <c r="I475" s="7" t="s">
        <v>1053</v>
      </c>
    </row>
    <row r="476" spans="1:9" x14ac:dyDescent="0.3">
      <c r="A476" s="7" t="s">
        <v>501</v>
      </c>
      <c r="B476" s="7" t="s">
        <v>843</v>
      </c>
      <c r="C476" s="7" t="s">
        <v>1093</v>
      </c>
      <c r="D476" s="8" t="s">
        <v>1033</v>
      </c>
      <c r="E476" s="12">
        <v>41615</v>
      </c>
      <c r="F476" s="7" t="s">
        <v>1072</v>
      </c>
      <c r="G476" s="11" t="s">
        <v>1079</v>
      </c>
      <c r="H476" s="7" t="s">
        <v>1048</v>
      </c>
      <c r="I476" s="7" t="s">
        <v>1064</v>
      </c>
    </row>
    <row r="477" spans="1:9" x14ac:dyDescent="0.3">
      <c r="A477" s="7" t="s">
        <v>223</v>
      </c>
      <c r="B477" s="7" t="s">
        <v>594</v>
      </c>
      <c r="C477" s="7" t="s">
        <v>1096</v>
      </c>
      <c r="D477" s="8" t="s">
        <v>1039</v>
      </c>
      <c r="E477" s="12">
        <v>41616</v>
      </c>
      <c r="F477" s="7" t="s">
        <v>1063</v>
      </c>
      <c r="G477" s="11" t="s">
        <v>1051</v>
      </c>
      <c r="H477" s="7" t="s">
        <v>1045</v>
      </c>
      <c r="I477" s="7" t="s">
        <v>1071</v>
      </c>
    </row>
    <row r="478" spans="1:9" x14ac:dyDescent="0.3">
      <c r="A478" s="7" t="s">
        <v>414</v>
      </c>
      <c r="B478" s="7" t="s">
        <v>761</v>
      </c>
      <c r="C478" s="7" t="s">
        <v>1094</v>
      </c>
      <c r="D478" s="8" t="s">
        <v>1041</v>
      </c>
      <c r="E478" s="12">
        <v>41616</v>
      </c>
      <c r="F478" s="7" t="s">
        <v>1063</v>
      </c>
      <c r="G478" s="11" t="s">
        <v>1055</v>
      </c>
      <c r="H478" s="7" t="s">
        <v>1045</v>
      </c>
      <c r="I478" s="7" t="s">
        <v>1064</v>
      </c>
    </row>
    <row r="479" spans="1:9" x14ac:dyDescent="0.3">
      <c r="A479" s="7" t="s">
        <v>502</v>
      </c>
      <c r="B479" s="7" t="s">
        <v>844</v>
      </c>
      <c r="C479" s="7" t="s">
        <v>1093</v>
      </c>
      <c r="D479" s="8" t="s">
        <v>1036</v>
      </c>
      <c r="E479" s="12">
        <v>41623</v>
      </c>
      <c r="F479" s="7" t="s">
        <v>1043</v>
      </c>
      <c r="G479" s="11" t="s">
        <v>1073</v>
      </c>
      <c r="H479" s="7" t="s">
        <v>1045</v>
      </c>
      <c r="I479" s="7" t="s">
        <v>1069</v>
      </c>
    </row>
    <row r="480" spans="1:9" x14ac:dyDescent="0.3">
      <c r="A480" s="7" t="s">
        <v>224</v>
      </c>
      <c r="B480" s="7" t="s">
        <v>595</v>
      </c>
      <c r="C480" s="7" t="s">
        <v>1095</v>
      </c>
      <c r="D480" s="8" t="s">
        <v>1033</v>
      </c>
      <c r="E480" s="12">
        <v>41628</v>
      </c>
      <c r="F480" s="7" t="s">
        <v>1081</v>
      </c>
      <c r="G480" s="11" t="s">
        <v>1075</v>
      </c>
      <c r="H480" s="7" t="s">
        <v>1045</v>
      </c>
      <c r="I480" s="7" t="s">
        <v>1056</v>
      </c>
    </row>
    <row r="481" spans="1:9" x14ac:dyDescent="0.3">
      <c r="A481" s="7" t="s">
        <v>268</v>
      </c>
      <c r="B481" s="7" t="s">
        <v>630</v>
      </c>
      <c r="C481" s="7" t="s">
        <v>1090</v>
      </c>
      <c r="D481" s="8" t="s">
        <v>1035</v>
      </c>
      <c r="E481" s="12">
        <v>41628</v>
      </c>
      <c r="F481" s="7" t="s">
        <v>1072</v>
      </c>
      <c r="G481" s="11" t="s">
        <v>1077</v>
      </c>
      <c r="H481" s="7" t="s">
        <v>1074</v>
      </c>
      <c r="I481" s="7" t="s">
        <v>1056</v>
      </c>
    </row>
    <row r="482" spans="1:9" x14ac:dyDescent="0.3">
      <c r="A482" s="7" t="s">
        <v>437</v>
      </c>
      <c r="B482" s="7" t="s">
        <v>784</v>
      </c>
      <c r="C482" s="7" t="s">
        <v>1094</v>
      </c>
      <c r="D482" s="8" t="s">
        <v>1033</v>
      </c>
      <c r="E482" s="12">
        <v>41632</v>
      </c>
      <c r="F482" s="7" t="s">
        <v>1070</v>
      </c>
      <c r="G482" s="11" t="s">
        <v>1077</v>
      </c>
      <c r="H482" s="7" t="s">
        <v>1074</v>
      </c>
      <c r="I482" s="7" t="s">
        <v>1076</v>
      </c>
    </row>
    <row r="483" spans="1:9" x14ac:dyDescent="0.3">
      <c r="A483" s="7" t="s">
        <v>460</v>
      </c>
      <c r="B483" s="7" t="s">
        <v>805</v>
      </c>
      <c r="C483" s="7" t="s">
        <v>1098</v>
      </c>
      <c r="D483" s="8" t="s">
        <v>1034</v>
      </c>
      <c r="E483" s="12">
        <v>41632</v>
      </c>
      <c r="F483" s="7" t="s">
        <v>1060</v>
      </c>
      <c r="G483" s="11" t="s">
        <v>1075</v>
      </c>
      <c r="H483" s="7" t="s">
        <v>1045</v>
      </c>
      <c r="I483" s="7" t="s">
        <v>1076</v>
      </c>
    </row>
    <row r="484" spans="1:9" x14ac:dyDescent="0.3">
      <c r="A484" s="7" t="s">
        <v>394</v>
      </c>
      <c r="B484" s="7" t="s">
        <v>741</v>
      </c>
      <c r="C484" s="7" t="s">
        <v>1089</v>
      </c>
      <c r="D484" s="8" t="s">
        <v>1041</v>
      </c>
      <c r="E484" s="12">
        <v>41634</v>
      </c>
      <c r="F484" s="7" t="s">
        <v>1060</v>
      </c>
      <c r="G484" s="11" t="s">
        <v>1058</v>
      </c>
      <c r="H484" s="7" t="s">
        <v>1045</v>
      </c>
      <c r="I484" s="7" t="s">
        <v>1068</v>
      </c>
    </row>
    <row r="485" spans="1:9" x14ac:dyDescent="0.3">
      <c r="A485" s="7" t="s">
        <v>927</v>
      </c>
      <c r="B485" s="7" t="s">
        <v>928</v>
      </c>
      <c r="C485" s="7" t="s">
        <v>1090</v>
      </c>
      <c r="D485" s="8" t="s">
        <v>1042</v>
      </c>
      <c r="E485" s="12">
        <v>41635</v>
      </c>
      <c r="F485" s="7" t="s">
        <v>1054</v>
      </c>
      <c r="G485" s="11" t="s">
        <v>1075</v>
      </c>
      <c r="H485" s="7" t="s">
        <v>1052</v>
      </c>
      <c r="I485" s="7" t="s">
        <v>1069</v>
      </c>
    </row>
    <row r="486" spans="1:9" x14ac:dyDescent="0.3">
      <c r="A486" s="7" t="s">
        <v>929</v>
      </c>
      <c r="B486" s="7" t="s">
        <v>930</v>
      </c>
      <c r="C486" s="7" t="s">
        <v>1098</v>
      </c>
      <c r="D486" s="8" t="s">
        <v>1042</v>
      </c>
      <c r="E486" s="12">
        <v>41636</v>
      </c>
      <c r="F486" s="7" t="s">
        <v>1047</v>
      </c>
      <c r="G486" s="11" t="s">
        <v>1061</v>
      </c>
      <c r="H486" s="7" t="s">
        <v>1045</v>
      </c>
      <c r="I486" s="7" t="s">
        <v>1064</v>
      </c>
    </row>
    <row r="487" spans="1:9" x14ac:dyDescent="0.3">
      <c r="A487" s="7" t="s">
        <v>113</v>
      </c>
      <c r="B487" s="7" t="s">
        <v>514</v>
      </c>
      <c r="C487" s="7" t="s">
        <v>1092</v>
      </c>
      <c r="D487" s="8" t="s">
        <v>1036</v>
      </c>
      <c r="E487" s="12">
        <v>41639</v>
      </c>
      <c r="F487" s="7" t="s">
        <v>1060</v>
      </c>
      <c r="G487" s="11" t="s">
        <v>1058</v>
      </c>
      <c r="H487" s="7" t="s">
        <v>1045</v>
      </c>
      <c r="I487" s="7" t="s">
        <v>1064</v>
      </c>
    </row>
    <row r="488" spans="1:9" x14ac:dyDescent="0.3">
      <c r="A488" s="7" t="s">
        <v>308</v>
      </c>
      <c r="B488" s="7" t="s">
        <v>664</v>
      </c>
      <c r="C488" s="7" t="s">
        <v>1090</v>
      </c>
      <c r="D488" s="8" t="s">
        <v>1038</v>
      </c>
      <c r="E488" s="12">
        <v>41639</v>
      </c>
      <c r="F488" s="7" t="s">
        <v>1054</v>
      </c>
      <c r="G488" s="11" t="s">
        <v>1075</v>
      </c>
      <c r="H488" s="7" t="s">
        <v>1052</v>
      </c>
      <c r="I488" s="7" t="s">
        <v>1069</v>
      </c>
    </row>
    <row r="489" spans="1:9" x14ac:dyDescent="0.3">
      <c r="A489" s="7" t="s">
        <v>179</v>
      </c>
      <c r="B489" s="7" t="s">
        <v>563</v>
      </c>
      <c r="C489" s="7" t="s">
        <v>1088</v>
      </c>
      <c r="D489" s="8" t="s">
        <v>1034</v>
      </c>
      <c r="E489" s="12">
        <v>41642</v>
      </c>
      <c r="F489" s="7" t="s">
        <v>1060</v>
      </c>
      <c r="G489" s="11" t="s">
        <v>1077</v>
      </c>
      <c r="H489" s="7" t="s">
        <v>1074</v>
      </c>
      <c r="I489" s="7" t="s">
        <v>1069</v>
      </c>
    </row>
    <row r="490" spans="1:9" x14ac:dyDescent="0.3">
      <c r="A490" s="7" t="s">
        <v>247</v>
      </c>
      <c r="B490" s="7" t="s">
        <v>22</v>
      </c>
      <c r="C490" s="7" t="s">
        <v>1093</v>
      </c>
      <c r="D490" s="8" t="s">
        <v>1039</v>
      </c>
      <c r="E490" s="12">
        <v>41642</v>
      </c>
      <c r="F490" s="7" t="s">
        <v>1063</v>
      </c>
      <c r="G490" s="11" t="s">
        <v>1079</v>
      </c>
      <c r="H490" s="7" t="s">
        <v>1074</v>
      </c>
      <c r="I490" s="7" t="s">
        <v>1071</v>
      </c>
    </row>
    <row r="491" spans="1:9" x14ac:dyDescent="0.3">
      <c r="A491" s="7" t="s">
        <v>438</v>
      </c>
      <c r="B491" s="7" t="s">
        <v>785</v>
      </c>
      <c r="C491" s="7" t="s">
        <v>1088</v>
      </c>
      <c r="D491" s="8" t="s">
        <v>1040</v>
      </c>
      <c r="E491" s="12">
        <v>41642</v>
      </c>
      <c r="F491" s="7" t="s">
        <v>1070</v>
      </c>
      <c r="G491" s="11" t="s">
        <v>1055</v>
      </c>
      <c r="H491" s="7" t="s">
        <v>1048</v>
      </c>
      <c r="I491" s="7" t="s">
        <v>1076</v>
      </c>
    </row>
    <row r="492" spans="1:9" x14ac:dyDescent="0.3">
      <c r="A492" s="7" t="s">
        <v>887</v>
      </c>
      <c r="B492" s="7" t="s">
        <v>888</v>
      </c>
      <c r="C492" s="7" t="s">
        <v>1098</v>
      </c>
      <c r="D492" s="8" t="s">
        <v>1036</v>
      </c>
      <c r="E492" s="12">
        <v>41645</v>
      </c>
      <c r="F492" s="7" t="s">
        <v>1081</v>
      </c>
      <c r="G492" s="11" t="s">
        <v>1077</v>
      </c>
      <c r="H492" s="7" t="s">
        <v>1074</v>
      </c>
      <c r="I492" s="7" t="s">
        <v>1049</v>
      </c>
    </row>
    <row r="493" spans="1:9" x14ac:dyDescent="0.3">
      <c r="A493" s="7" t="s">
        <v>415</v>
      </c>
      <c r="B493" s="7" t="s">
        <v>762</v>
      </c>
      <c r="C493" s="7" t="s">
        <v>1090</v>
      </c>
      <c r="D493" s="8" t="s">
        <v>1038</v>
      </c>
      <c r="E493" s="12">
        <v>41646</v>
      </c>
      <c r="F493" s="7" t="s">
        <v>1072</v>
      </c>
      <c r="G493" s="11" t="s">
        <v>1055</v>
      </c>
      <c r="H493" s="7" t="s">
        <v>1045</v>
      </c>
      <c r="I493" s="7" t="s">
        <v>1080</v>
      </c>
    </row>
    <row r="494" spans="1:9" x14ac:dyDescent="0.3">
      <c r="A494" s="7" t="s">
        <v>931</v>
      </c>
      <c r="B494" s="7" t="s">
        <v>932</v>
      </c>
      <c r="C494" s="7" t="s">
        <v>1096</v>
      </c>
      <c r="D494" s="8" t="s">
        <v>1040</v>
      </c>
      <c r="E494" s="12">
        <v>41647</v>
      </c>
      <c r="F494" s="7" t="s">
        <v>1047</v>
      </c>
      <c r="G494" s="11" t="s">
        <v>1058</v>
      </c>
      <c r="H494" s="7" t="s">
        <v>1074</v>
      </c>
      <c r="I494" s="7" t="s">
        <v>1068</v>
      </c>
    </row>
    <row r="495" spans="1:9" x14ac:dyDescent="0.3">
      <c r="A495" s="7" t="s">
        <v>990</v>
      </c>
      <c r="B495" s="7" t="s">
        <v>946</v>
      </c>
      <c r="C495" s="7" t="s">
        <v>1090</v>
      </c>
      <c r="D495" s="8" t="s">
        <v>1042</v>
      </c>
      <c r="E495" s="12">
        <v>41648</v>
      </c>
      <c r="F495" s="10" t="s">
        <v>1050</v>
      </c>
      <c r="G495" s="11" t="s">
        <v>1051</v>
      </c>
      <c r="H495" s="10" t="s">
        <v>1052</v>
      </c>
      <c r="I495" s="10" t="s">
        <v>1053</v>
      </c>
    </row>
    <row r="496" spans="1:9" x14ac:dyDescent="0.3">
      <c r="A496" s="7" t="s">
        <v>114</v>
      </c>
      <c r="B496" s="7" t="s">
        <v>515</v>
      </c>
      <c r="C496" s="7" t="s">
        <v>1088</v>
      </c>
      <c r="D496" s="8" t="s">
        <v>1034</v>
      </c>
      <c r="E496" s="12">
        <v>41650</v>
      </c>
      <c r="F496" s="7" t="s">
        <v>1054</v>
      </c>
      <c r="G496" s="11" t="s">
        <v>1077</v>
      </c>
      <c r="H496" s="7" t="s">
        <v>1045</v>
      </c>
      <c r="I496" s="7" t="s">
        <v>1056</v>
      </c>
    </row>
    <row r="497" spans="1:9" x14ac:dyDescent="0.3">
      <c r="A497" s="7" t="s">
        <v>889</v>
      </c>
      <c r="B497" s="7" t="s">
        <v>890</v>
      </c>
      <c r="C497" s="7" t="s">
        <v>1092</v>
      </c>
      <c r="D497" s="8" t="s">
        <v>1039</v>
      </c>
      <c r="E497" s="12">
        <v>41652</v>
      </c>
      <c r="F497" s="7" t="s">
        <v>1050</v>
      </c>
      <c r="G497" s="11" t="s">
        <v>1051</v>
      </c>
      <c r="H497" s="7" t="s">
        <v>1048</v>
      </c>
      <c r="I497" s="7" t="s">
        <v>1071</v>
      </c>
    </row>
    <row r="498" spans="1:9" x14ac:dyDescent="0.3">
      <c r="A498" s="7" t="s">
        <v>933</v>
      </c>
      <c r="B498" s="7" t="s">
        <v>934</v>
      </c>
      <c r="C498" s="7" t="s">
        <v>1093</v>
      </c>
      <c r="D498" s="8" t="s">
        <v>1035</v>
      </c>
      <c r="E498" s="12">
        <v>41653</v>
      </c>
      <c r="F498" s="7" t="s">
        <v>1063</v>
      </c>
      <c r="G498" s="11" t="s">
        <v>1058</v>
      </c>
      <c r="H498" s="7" t="s">
        <v>1045</v>
      </c>
      <c r="I498" s="7" t="s">
        <v>1056</v>
      </c>
    </row>
    <row r="499" spans="1:9" x14ac:dyDescent="0.3">
      <c r="A499" s="7" t="s">
        <v>461</v>
      </c>
      <c r="B499" s="7" t="s">
        <v>594</v>
      </c>
      <c r="C499" s="7" t="s">
        <v>1096</v>
      </c>
      <c r="D499" s="8" t="s">
        <v>1039</v>
      </c>
      <c r="E499" s="12">
        <v>41658</v>
      </c>
      <c r="F499" s="7" t="s">
        <v>1063</v>
      </c>
      <c r="G499" s="11" t="s">
        <v>1051</v>
      </c>
      <c r="H499" s="7" t="s">
        <v>1045</v>
      </c>
      <c r="I499" s="7" t="s">
        <v>1071</v>
      </c>
    </row>
    <row r="500" spans="1:9" x14ac:dyDescent="0.3">
      <c r="A500" s="7" t="s">
        <v>416</v>
      </c>
      <c r="B500" s="7" t="s">
        <v>763</v>
      </c>
      <c r="C500" s="7" t="s">
        <v>1088</v>
      </c>
      <c r="D500" s="8" t="s">
        <v>1035</v>
      </c>
      <c r="E500" s="12">
        <v>41659</v>
      </c>
      <c r="F500" s="7" t="s">
        <v>1060</v>
      </c>
      <c r="G500" s="11" t="s">
        <v>1075</v>
      </c>
      <c r="H500" s="7" t="s">
        <v>1048</v>
      </c>
      <c r="I500" s="7" t="s">
        <v>1049</v>
      </c>
    </row>
    <row r="501" spans="1:9" x14ac:dyDescent="0.3">
      <c r="A501" s="7" t="s">
        <v>309</v>
      </c>
      <c r="B501" s="7" t="s">
        <v>665</v>
      </c>
      <c r="C501" s="7" t="s">
        <v>1098</v>
      </c>
      <c r="D501" s="8" t="s">
        <v>1039</v>
      </c>
      <c r="E501" s="12">
        <v>41663</v>
      </c>
      <c r="F501" s="7" t="s">
        <v>1047</v>
      </c>
      <c r="G501" s="11" t="s">
        <v>1061</v>
      </c>
      <c r="H501" s="7" t="s">
        <v>1045</v>
      </c>
      <c r="I501" s="7" t="s">
        <v>1064</v>
      </c>
    </row>
    <row r="502" spans="1:9" x14ac:dyDescent="0.3">
      <c r="A502" s="7" t="s">
        <v>991</v>
      </c>
      <c r="B502" s="7" t="s">
        <v>948</v>
      </c>
      <c r="C502" s="7" t="s">
        <v>1091</v>
      </c>
      <c r="D502" s="8" t="s">
        <v>1035</v>
      </c>
      <c r="E502" s="12">
        <v>41664</v>
      </c>
      <c r="F502" s="10" t="s">
        <v>1054</v>
      </c>
      <c r="G502" s="11" t="s">
        <v>1055</v>
      </c>
      <c r="H502" s="10" t="s">
        <v>1045</v>
      </c>
      <c r="I502" s="10" t="s">
        <v>1056</v>
      </c>
    </row>
    <row r="503" spans="1:9" x14ac:dyDescent="0.3">
      <c r="A503" s="7" t="s">
        <v>332</v>
      </c>
      <c r="B503" s="7" t="s">
        <v>686</v>
      </c>
      <c r="C503" s="7" t="s">
        <v>1094</v>
      </c>
      <c r="D503" s="8" t="s">
        <v>1038</v>
      </c>
      <c r="E503" s="12">
        <v>41666</v>
      </c>
      <c r="F503" s="10" t="s">
        <v>1063</v>
      </c>
      <c r="G503" s="11" t="s">
        <v>1051</v>
      </c>
      <c r="H503" s="10" t="s">
        <v>1048</v>
      </c>
      <c r="I503" s="8" t="s">
        <v>1064</v>
      </c>
    </row>
    <row r="504" spans="1:9" x14ac:dyDescent="0.3">
      <c r="A504" s="7" t="s">
        <v>352</v>
      </c>
      <c r="B504" s="7" t="s">
        <v>705</v>
      </c>
      <c r="C504" s="7" t="s">
        <v>1088</v>
      </c>
      <c r="D504" s="8" t="s">
        <v>1040</v>
      </c>
      <c r="E504" s="12">
        <v>41667</v>
      </c>
      <c r="F504" s="7" t="s">
        <v>1054</v>
      </c>
      <c r="G504" s="11" t="s">
        <v>1077</v>
      </c>
      <c r="H504" s="7" t="s">
        <v>1074</v>
      </c>
      <c r="I504" s="7" t="s">
        <v>1056</v>
      </c>
    </row>
    <row r="505" spans="1:9" x14ac:dyDescent="0.3">
      <c r="A505" s="7" t="s">
        <v>845</v>
      </c>
      <c r="B505" s="7" t="s">
        <v>846</v>
      </c>
      <c r="C505" s="7" t="s">
        <v>1089</v>
      </c>
      <c r="D505" s="8" t="s">
        <v>1040</v>
      </c>
      <c r="E505" s="12">
        <v>41669</v>
      </c>
      <c r="F505" s="7" t="s">
        <v>1050</v>
      </c>
      <c r="G505" s="11" t="s">
        <v>1077</v>
      </c>
      <c r="H505" s="7" t="s">
        <v>1074</v>
      </c>
      <c r="I505" s="7" t="s">
        <v>1068</v>
      </c>
    </row>
    <row r="506" spans="1:9" x14ac:dyDescent="0.3">
      <c r="A506" s="7" t="s">
        <v>201</v>
      </c>
      <c r="B506" s="7" t="s">
        <v>54</v>
      </c>
      <c r="C506" s="7" t="s">
        <v>1096</v>
      </c>
      <c r="D506" s="8" t="s">
        <v>1042</v>
      </c>
      <c r="E506" s="12">
        <v>41671</v>
      </c>
      <c r="F506" s="7" t="s">
        <v>1060</v>
      </c>
      <c r="G506" s="11" t="s">
        <v>1079</v>
      </c>
      <c r="H506" s="7" t="s">
        <v>1048</v>
      </c>
      <c r="I506" s="7" t="s">
        <v>1069</v>
      </c>
    </row>
    <row r="507" spans="1:9" x14ac:dyDescent="0.3">
      <c r="A507" s="7" t="s">
        <v>1015</v>
      </c>
      <c r="B507" s="7" t="s">
        <v>950</v>
      </c>
      <c r="C507" s="7" t="s">
        <v>1088</v>
      </c>
      <c r="D507" s="8" t="s">
        <v>1036</v>
      </c>
      <c r="E507" s="12">
        <v>41672</v>
      </c>
      <c r="F507" s="7" t="s">
        <v>1054</v>
      </c>
      <c r="G507" s="11" t="s">
        <v>1077</v>
      </c>
      <c r="H507" s="7" t="s">
        <v>1045</v>
      </c>
      <c r="I507" s="7" t="s">
        <v>1056</v>
      </c>
    </row>
    <row r="508" spans="1:9" x14ac:dyDescent="0.3">
      <c r="A508" s="7" t="s">
        <v>136</v>
      </c>
      <c r="B508" s="7" t="s">
        <v>532</v>
      </c>
      <c r="C508" s="7" t="s">
        <v>1098</v>
      </c>
      <c r="D508" s="8" t="s">
        <v>1042</v>
      </c>
      <c r="E508" s="12">
        <v>41674</v>
      </c>
      <c r="F508" s="7" t="s">
        <v>1043</v>
      </c>
      <c r="G508" s="11" t="s">
        <v>1077</v>
      </c>
      <c r="H508" s="7" t="s">
        <v>1048</v>
      </c>
      <c r="I508" s="7" t="s">
        <v>1080</v>
      </c>
    </row>
    <row r="509" spans="1:9" x14ac:dyDescent="0.3">
      <c r="A509" s="7" t="s">
        <v>290</v>
      </c>
      <c r="B509" s="7" t="s">
        <v>648</v>
      </c>
      <c r="C509" s="7" t="s">
        <v>1097</v>
      </c>
      <c r="D509" s="8" t="s">
        <v>1035</v>
      </c>
      <c r="E509" s="12">
        <v>41674</v>
      </c>
      <c r="F509" s="7" t="s">
        <v>1070</v>
      </c>
      <c r="G509" s="11" t="s">
        <v>1075</v>
      </c>
      <c r="H509" s="7" t="s">
        <v>1045</v>
      </c>
      <c r="I509" s="7" t="s">
        <v>1049</v>
      </c>
    </row>
    <row r="510" spans="1:9" x14ac:dyDescent="0.3">
      <c r="A510" s="7" t="s">
        <v>374</v>
      </c>
      <c r="B510" s="7" t="s">
        <v>723</v>
      </c>
      <c r="C510" s="7" t="s">
        <v>1098</v>
      </c>
      <c r="D510" s="8" t="s">
        <v>1041</v>
      </c>
      <c r="E510" s="12">
        <v>41674</v>
      </c>
      <c r="F510" s="7" t="s">
        <v>1043</v>
      </c>
      <c r="G510" s="11" t="s">
        <v>1077</v>
      </c>
      <c r="H510" s="7" t="s">
        <v>1045</v>
      </c>
      <c r="I510" s="7" t="s">
        <v>1080</v>
      </c>
    </row>
    <row r="511" spans="1:9" x14ac:dyDescent="0.3">
      <c r="A511" s="7" t="s">
        <v>158</v>
      </c>
      <c r="B511" s="7" t="s">
        <v>549</v>
      </c>
      <c r="C511" s="7" t="s">
        <v>1088</v>
      </c>
      <c r="D511" s="8" t="s">
        <v>1036</v>
      </c>
      <c r="E511" s="12">
        <v>41676</v>
      </c>
      <c r="F511" s="7" t="s">
        <v>1047</v>
      </c>
      <c r="G511" s="11" t="s">
        <v>1079</v>
      </c>
      <c r="H511" s="7" t="s">
        <v>1048</v>
      </c>
      <c r="I511" s="7" t="s">
        <v>1053</v>
      </c>
    </row>
    <row r="512" spans="1:9" x14ac:dyDescent="0.3">
      <c r="A512" s="7" t="s">
        <v>269</v>
      </c>
      <c r="B512" s="7" t="s">
        <v>631</v>
      </c>
      <c r="C512" s="7" t="s">
        <v>1098</v>
      </c>
      <c r="D512" s="8" t="s">
        <v>1039</v>
      </c>
      <c r="E512" s="12">
        <v>41676</v>
      </c>
      <c r="F512" s="7" t="s">
        <v>1078</v>
      </c>
      <c r="G512" s="11" t="s">
        <v>1044</v>
      </c>
      <c r="H512" s="7" t="s">
        <v>1052</v>
      </c>
      <c r="I512" s="7" t="s">
        <v>1071</v>
      </c>
    </row>
    <row r="513" spans="1:9" x14ac:dyDescent="0.3">
      <c r="A513" s="7" t="s">
        <v>115</v>
      </c>
      <c r="B513" s="7" t="s">
        <v>516</v>
      </c>
      <c r="C513" s="7" t="s">
        <v>1091</v>
      </c>
      <c r="D513" s="8" t="s">
        <v>1036</v>
      </c>
      <c r="E513" s="12">
        <v>41677</v>
      </c>
      <c r="F513" s="7" t="s">
        <v>1072</v>
      </c>
      <c r="G513" s="11" t="s">
        <v>1079</v>
      </c>
      <c r="H513" s="7" t="s">
        <v>1045</v>
      </c>
      <c r="I513" s="7" t="s">
        <v>1069</v>
      </c>
    </row>
    <row r="514" spans="1:9" x14ac:dyDescent="0.3">
      <c r="A514" s="7" t="s">
        <v>202</v>
      </c>
      <c r="B514" s="7" t="s">
        <v>580</v>
      </c>
      <c r="C514" s="7" t="s">
        <v>1093</v>
      </c>
      <c r="D514" s="8" t="s">
        <v>1036</v>
      </c>
      <c r="E514" s="12">
        <v>41677</v>
      </c>
      <c r="F514" s="7" t="s">
        <v>1050</v>
      </c>
      <c r="G514" s="11" t="s">
        <v>1044</v>
      </c>
      <c r="H514" s="7" t="s">
        <v>1048</v>
      </c>
      <c r="I514" s="7" t="s">
        <v>1046</v>
      </c>
    </row>
    <row r="515" spans="1:9" x14ac:dyDescent="0.3">
      <c r="A515" s="7" t="s">
        <v>847</v>
      </c>
      <c r="B515" s="7" t="s">
        <v>848</v>
      </c>
      <c r="C515" s="7" t="s">
        <v>1093</v>
      </c>
      <c r="D515" s="8" t="s">
        <v>1037</v>
      </c>
      <c r="E515" s="12">
        <v>41678</v>
      </c>
      <c r="F515" s="7" t="s">
        <v>1070</v>
      </c>
      <c r="G515" s="11" t="s">
        <v>1061</v>
      </c>
      <c r="H515" s="7" t="s">
        <v>1045</v>
      </c>
      <c r="I515" s="7" t="s">
        <v>1068</v>
      </c>
    </row>
    <row r="516" spans="1:9" x14ac:dyDescent="0.3">
      <c r="A516" s="7" t="s">
        <v>310</v>
      </c>
      <c r="B516" s="7" t="s">
        <v>666</v>
      </c>
      <c r="C516" s="7" t="s">
        <v>1096</v>
      </c>
      <c r="D516" s="8" t="s">
        <v>1040</v>
      </c>
      <c r="E516" s="12">
        <v>41680</v>
      </c>
      <c r="F516" s="7" t="s">
        <v>1047</v>
      </c>
      <c r="G516" s="11" t="s">
        <v>1058</v>
      </c>
      <c r="H516" s="7" t="s">
        <v>1045</v>
      </c>
      <c r="I516" s="7" t="s">
        <v>1068</v>
      </c>
    </row>
    <row r="517" spans="1:9" x14ac:dyDescent="0.3">
      <c r="A517" s="7" t="s">
        <v>439</v>
      </c>
      <c r="B517" s="7" t="s">
        <v>786</v>
      </c>
      <c r="C517" s="7" t="s">
        <v>1096</v>
      </c>
      <c r="D517" s="8" t="s">
        <v>1035</v>
      </c>
      <c r="E517" s="12">
        <v>41685</v>
      </c>
      <c r="F517" s="7" t="s">
        <v>1060</v>
      </c>
      <c r="G517" s="11" t="s">
        <v>1079</v>
      </c>
      <c r="H517" s="7" t="s">
        <v>1048</v>
      </c>
      <c r="I517" s="7" t="s">
        <v>1069</v>
      </c>
    </row>
    <row r="518" spans="1:9" x14ac:dyDescent="0.3">
      <c r="A518" s="7" t="s">
        <v>180</v>
      </c>
      <c r="B518" s="7" t="s">
        <v>564</v>
      </c>
      <c r="C518" s="7" t="s">
        <v>1095</v>
      </c>
      <c r="D518" s="8" t="s">
        <v>1040</v>
      </c>
      <c r="E518" s="12">
        <v>41686</v>
      </c>
      <c r="F518" s="7" t="s">
        <v>1072</v>
      </c>
      <c r="G518" s="11" t="s">
        <v>1055</v>
      </c>
      <c r="H518" s="7" t="s">
        <v>1074</v>
      </c>
      <c r="I518" s="7" t="s">
        <v>1053</v>
      </c>
    </row>
    <row r="519" spans="1:9" x14ac:dyDescent="0.3">
      <c r="A519" s="7" t="s">
        <v>90</v>
      </c>
      <c r="B519" s="7" t="s">
        <v>62</v>
      </c>
      <c r="C519" s="7" t="s">
        <v>1090</v>
      </c>
      <c r="D519" s="8" t="s">
        <v>1034</v>
      </c>
      <c r="E519" s="12">
        <v>41688</v>
      </c>
      <c r="F519" s="10" t="s">
        <v>1050</v>
      </c>
      <c r="G519" s="11" t="s">
        <v>1051</v>
      </c>
      <c r="H519" s="10" t="s">
        <v>1052</v>
      </c>
      <c r="I519" s="10" t="s">
        <v>1053</v>
      </c>
    </row>
    <row r="520" spans="1:9" x14ac:dyDescent="0.3">
      <c r="A520" s="7" t="s">
        <v>203</v>
      </c>
      <c r="B520" s="7" t="s">
        <v>581</v>
      </c>
      <c r="C520" s="7" t="s">
        <v>1089</v>
      </c>
      <c r="D520" s="8" t="s">
        <v>1034</v>
      </c>
      <c r="E520" s="12">
        <v>41688</v>
      </c>
      <c r="F520" s="7" t="s">
        <v>1050</v>
      </c>
      <c r="G520" s="11" t="s">
        <v>1061</v>
      </c>
      <c r="H520" s="7" t="s">
        <v>1052</v>
      </c>
      <c r="I520" s="7" t="s">
        <v>1059</v>
      </c>
    </row>
    <row r="521" spans="1:9" x14ac:dyDescent="0.3">
      <c r="A521" s="7" t="s">
        <v>395</v>
      </c>
      <c r="B521" s="7" t="s">
        <v>742</v>
      </c>
      <c r="C521" s="7" t="s">
        <v>1089</v>
      </c>
      <c r="D521" s="8" t="s">
        <v>1036</v>
      </c>
      <c r="E521" s="12">
        <v>41688</v>
      </c>
      <c r="F521" s="7" t="s">
        <v>1072</v>
      </c>
      <c r="G521" s="11" t="s">
        <v>1055</v>
      </c>
      <c r="H521" s="7" t="s">
        <v>1074</v>
      </c>
      <c r="I521" s="7" t="s">
        <v>1056</v>
      </c>
    </row>
    <row r="522" spans="1:9" x14ac:dyDescent="0.3">
      <c r="A522" s="7" t="s">
        <v>93</v>
      </c>
      <c r="B522" s="7" t="s">
        <v>505</v>
      </c>
      <c r="C522" s="7" t="s">
        <v>1093</v>
      </c>
      <c r="D522" s="8" t="s">
        <v>1041</v>
      </c>
      <c r="E522" s="12">
        <v>41689</v>
      </c>
      <c r="F522" s="11" t="s">
        <v>1060</v>
      </c>
      <c r="G522" s="11" t="s">
        <v>1061</v>
      </c>
      <c r="H522" s="10" t="s">
        <v>1052</v>
      </c>
      <c r="I522" s="11" t="s">
        <v>1062</v>
      </c>
    </row>
    <row r="523" spans="1:9" x14ac:dyDescent="0.3">
      <c r="A523" s="7" t="s">
        <v>353</v>
      </c>
      <c r="B523" s="7" t="s">
        <v>706</v>
      </c>
      <c r="C523" s="7" t="s">
        <v>1091</v>
      </c>
      <c r="D523" s="8" t="s">
        <v>1039</v>
      </c>
      <c r="E523" s="12">
        <v>41689</v>
      </c>
      <c r="F523" s="7" t="s">
        <v>1072</v>
      </c>
      <c r="G523" s="11" t="s">
        <v>1079</v>
      </c>
      <c r="H523" s="7" t="s">
        <v>1045</v>
      </c>
      <c r="I523" s="7" t="s">
        <v>1069</v>
      </c>
    </row>
    <row r="524" spans="1:9" x14ac:dyDescent="0.3">
      <c r="A524" s="7" t="s">
        <v>417</v>
      </c>
      <c r="B524" s="7" t="s">
        <v>764</v>
      </c>
      <c r="C524" s="7" t="s">
        <v>1088</v>
      </c>
      <c r="D524" s="8" t="s">
        <v>1038</v>
      </c>
      <c r="E524" s="12">
        <v>41689</v>
      </c>
      <c r="F524" s="7" t="s">
        <v>1060</v>
      </c>
      <c r="G524" s="11" t="s">
        <v>1077</v>
      </c>
      <c r="H524" s="7" t="s">
        <v>1048</v>
      </c>
      <c r="I524" s="7" t="s">
        <v>1069</v>
      </c>
    </row>
    <row r="525" spans="1:9" x14ac:dyDescent="0.3">
      <c r="A525" s="7" t="s">
        <v>159</v>
      </c>
      <c r="B525" s="7" t="s">
        <v>550</v>
      </c>
      <c r="C525" s="7" t="s">
        <v>1088</v>
      </c>
      <c r="D525" s="8" t="s">
        <v>1034</v>
      </c>
      <c r="E525" s="12">
        <v>41691</v>
      </c>
      <c r="F525" s="7" t="s">
        <v>1050</v>
      </c>
      <c r="G525" s="11" t="s">
        <v>1077</v>
      </c>
      <c r="H525" s="7" t="s">
        <v>1048</v>
      </c>
      <c r="I525" s="7" t="s">
        <v>1064</v>
      </c>
    </row>
    <row r="526" spans="1:9" x14ac:dyDescent="0.3">
      <c r="A526" s="7" t="s">
        <v>311</v>
      </c>
      <c r="B526" s="7" t="s">
        <v>667</v>
      </c>
      <c r="C526" s="7" t="s">
        <v>1093</v>
      </c>
      <c r="D526" s="8" t="s">
        <v>1035</v>
      </c>
      <c r="E526" s="12">
        <v>41692</v>
      </c>
      <c r="F526" s="7" t="s">
        <v>1063</v>
      </c>
      <c r="G526" s="11" t="s">
        <v>1058</v>
      </c>
      <c r="H526" s="7" t="s">
        <v>1074</v>
      </c>
      <c r="I526" s="7" t="s">
        <v>1056</v>
      </c>
    </row>
    <row r="527" spans="1:9" x14ac:dyDescent="0.3">
      <c r="A527" s="7" t="s">
        <v>891</v>
      </c>
      <c r="B527" s="7" t="s">
        <v>892</v>
      </c>
      <c r="C527" s="7" t="s">
        <v>1096</v>
      </c>
      <c r="D527" s="8" t="s">
        <v>1039</v>
      </c>
      <c r="E527" s="12">
        <v>41692</v>
      </c>
      <c r="F527" s="7" t="s">
        <v>1067</v>
      </c>
      <c r="G527" s="11" t="s">
        <v>1073</v>
      </c>
      <c r="H527" s="7" t="s">
        <v>1048</v>
      </c>
      <c r="I527" s="7" t="s">
        <v>1062</v>
      </c>
    </row>
    <row r="528" spans="1:9" x14ac:dyDescent="0.3">
      <c r="A528" s="7" t="s">
        <v>935</v>
      </c>
      <c r="B528" s="7" t="s">
        <v>936</v>
      </c>
      <c r="C528" s="7" t="s">
        <v>1091</v>
      </c>
      <c r="D528" s="8" t="s">
        <v>1036</v>
      </c>
      <c r="E528" s="12">
        <v>41693</v>
      </c>
      <c r="F528" s="7" t="s">
        <v>1072</v>
      </c>
      <c r="G528" s="11" t="s">
        <v>1073</v>
      </c>
      <c r="H528" s="7" t="s">
        <v>1045</v>
      </c>
      <c r="I528" s="7" t="s">
        <v>1062</v>
      </c>
    </row>
    <row r="529" spans="1:9" x14ac:dyDescent="0.3">
      <c r="A529" s="7" t="s">
        <v>137</v>
      </c>
      <c r="B529" s="7" t="s">
        <v>533</v>
      </c>
      <c r="C529" s="7" t="s">
        <v>1089</v>
      </c>
      <c r="D529" s="8" t="s">
        <v>1037</v>
      </c>
      <c r="E529" s="12">
        <v>41695</v>
      </c>
      <c r="F529" s="7" t="s">
        <v>1072</v>
      </c>
      <c r="G529" s="11" t="s">
        <v>1077</v>
      </c>
      <c r="H529" s="7" t="s">
        <v>1052</v>
      </c>
      <c r="I529" s="7" t="s">
        <v>1056</v>
      </c>
    </row>
    <row r="530" spans="1:9" x14ac:dyDescent="0.3">
      <c r="A530" s="7" t="s">
        <v>849</v>
      </c>
      <c r="B530" s="7" t="s">
        <v>850</v>
      </c>
      <c r="C530" s="7" t="s">
        <v>1095</v>
      </c>
      <c r="D530" s="8" t="s">
        <v>1037</v>
      </c>
      <c r="E530" s="12">
        <v>41695</v>
      </c>
      <c r="F530" s="7" t="s">
        <v>1043</v>
      </c>
      <c r="G530" s="11" t="s">
        <v>1079</v>
      </c>
      <c r="H530" s="7" t="s">
        <v>1045</v>
      </c>
      <c r="I530" s="7" t="s">
        <v>1069</v>
      </c>
    </row>
    <row r="531" spans="1:9" x14ac:dyDescent="0.3">
      <c r="A531" s="7" t="s">
        <v>181</v>
      </c>
      <c r="B531" s="7" t="s">
        <v>565</v>
      </c>
      <c r="C531" s="7" t="s">
        <v>1096</v>
      </c>
      <c r="D531" s="8" t="s">
        <v>1037</v>
      </c>
      <c r="E531" s="12">
        <v>41696</v>
      </c>
      <c r="F531" s="7" t="s">
        <v>1047</v>
      </c>
      <c r="G531" s="11" t="s">
        <v>1077</v>
      </c>
      <c r="H531" s="7" t="s">
        <v>1074</v>
      </c>
      <c r="I531" s="7" t="s">
        <v>1056</v>
      </c>
    </row>
    <row r="532" spans="1:9" x14ac:dyDescent="0.3">
      <c r="A532" s="7" t="s">
        <v>225</v>
      </c>
      <c r="B532" s="7" t="s">
        <v>596</v>
      </c>
      <c r="C532" s="7" t="s">
        <v>1090</v>
      </c>
      <c r="D532" s="8" t="s">
        <v>1037</v>
      </c>
      <c r="E532" s="12">
        <v>41698</v>
      </c>
      <c r="F532" s="7" t="s">
        <v>1050</v>
      </c>
      <c r="G532" s="11" t="s">
        <v>1077</v>
      </c>
      <c r="H532" s="7" t="s">
        <v>1045</v>
      </c>
      <c r="I532" s="7" t="s">
        <v>1076</v>
      </c>
    </row>
  </sheetData>
  <sortState xmlns:xlrd2="http://schemas.microsoft.com/office/spreadsheetml/2017/richdata2" ref="A2:I532">
    <sortCondition ref="E1:E53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95D1-3DEF-4E7F-9DBB-AD355C7B676C}">
  <dimension ref="A1:E11"/>
  <sheetViews>
    <sheetView zoomScale="160" zoomScaleNormal="160" workbookViewId="0">
      <selection activeCell="A2" sqref="A2"/>
    </sheetView>
  </sheetViews>
  <sheetFormatPr defaultRowHeight="14.4" x14ac:dyDescent="0.3"/>
  <cols>
    <col min="1" max="1" width="13.109375" customWidth="1"/>
    <col min="2" max="2" width="16.33203125" bestFit="1" customWidth="1"/>
    <col min="4" max="4" width="8.88671875" customWidth="1"/>
  </cols>
  <sheetData>
    <row r="1" spans="1:5" x14ac:dyDescent="0.3">
      <c r="A1" s="9" t="s">
        <v>1032</v>
      </c>
      <c r="B1" s="9" t="s">
        <v>1017</v>
      </c>
      <c r="C1" s="9" t="s">
        <v>1020</v>
      </c>
      <c r="D1" s="9" t="s">
        <v>1018</v>
      </c>
      <c r="E1" s="9" t="s">
        <v>1019</v>
      </c>
    </row>
    <row r="2" spans="1:5" x14ac:dyDescent="0.3">
      <c r="A2" s="8" t="s">
        <v>1033</v>
      </c>
      <c r="B2" s="8" t="s">
        <v>1030</v>
      </c>
      <c r="C2" s="8">
        <v>828</v>
      </c>
      <c r="D2" s="8">
        <v>1</v>
      </c>
      <c r="E2" s="8">
        <v>6</v>
      </c>
    </row>
    <row r="3" spans="1:5" x14ac:dyDescent="0.3">
      <c r="A3" s="8" t="s">
        <v>1034</v>
      </c>
      <c r="B3" s="8" t="s">
        <v>1027</v>
      </c>
      <c r="C3" s="8">
        <v>1209</v>
      </c>
      <c r="D3" s="8">
        <v>2</v>
      </c>
      <c r="E3" s="8">
        <v>9</v>
      </c>
    </row>
    <row r="4" spans="1:5" x14ac:dyDescent="0.3">
      <c r="A4" s="8" t="s">
        <v>1035</v>
      </c>
      <c r="B4" s="8" t="s">
        <v>1026</v>
      </c>
      <c r="C4" s="8">
        <v>850</v>
      </c>
      <c r="D4" s="8">
        <v>2</v>
      </c>
      <c r="E4" s="8">
        <v>13</v>
      </c>
    </row>
    <row r="5" spans="1:5" x14ac:dyDescent="0.3">
      <c r="A5" s="8" t="s">
        <v>1036</v>
      </c>
      <c r="B5" s="8" t="s">
        <v>1023</v>
      </c>
      <c r="C5" s="8">
        <v>893</v>
      </c>
      <c r="D5" s="8">
        <v>2</v>
      </c>
      <c r="E5" s="8">
        <v>7</v>
      </c>
    </row>
    <row r="6" spans="1:5" x14ac:dyDescent="0.3">
      <c r="A6" s="8" t="s">
        <v>1037</v>
      </c>
      <c r="B6" s="8" t="s">
        <v>1025</v>
      </c>
      <c r="C6" s="8">
        <v>907</v>
      </c>
      <c r="D6" s="8">
        <v>1</v>
      </c>
      <c r="E6" s="8">
        <v>5</v>
      </c>
    </row>
    <row r="7" spans="1:5" x14ac:dyDescent="0.3">
      <c r="A7" s="8" t="s">
        <v>1038</v>
      </c>
      <c r="B7" s="8" t="s">
        <v>1024</v>
      </c>
      <c r="C7" s="8">
        <v>1065</v>
      </c>
      <c r="D7" s="8">
        <v>1</v>
      </c>
      <c r="E7" s="8">
        <v>15</v>
      </c>
    </row>
    <row r="8" spans="1:5" x14ac:dyDescent="0.3">
      <c r="A8" s="8" t="s">
        <v>1039</v>
      </c>
      <c r="B8" s="8" t="s">
        <v>1031</v>
      </c>
      <c r="C8" s="8">
        <v>1143</v>
      </c>
      <c r="D8" s="8">
        <v>2</v>
      </c>
      <c r="E8" s="8">
        <v>12</v>
      </c>
    </row>
    <row r="9" spans="1:5" x14ac:dyDescent="0.3">
      <c r="A9" s="8" t="s">
        <v>1040</v>
      </c>
      <c r="B9" s="8" t="s">
        <v>1028</v>
      </c>
      <c r="C9" s="8">
        <v>1130</v>
      </c>
      <c r="D9" s="8">
        <v>1</v>
      </c>
      <c r="E9" s="8">
        <v>7</v>
      </c>
    </row>
    <row r="10" spans="1:5" x14ac:dyDescent="0.3">
      <c r="A10" s="8" t="s">
        <v>1041</v>
      </c>
      <c r="B10" s="8" t="s">
        <v>1029</v>
      </c>
      <c r="C10" s="8">
        <v>1172</v>
      </c>
      <c r="D10" s="8">
        <v>2</v>
      </c>
      <c r="E10" s="8">
        <v>13</v>
      </c>
    </row>
    <row r="11" spans="1:5" x14ac:dyDescent="0.3">
      <c r="A11" s="8" t="s">
        <v>1042</v>
      </c>
      <c r="B11" s="8" t="s">
        <v>1022</v>
      </c>
      <c r="C11" s="8">
        <v>1337</v>
      </c>
      <c r="D11" s="8">
        <v>1</v>
      </c>
      <c r="E11" s="8">
        <v>4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F16"/>
  <sheetViews>
    <sheetView zoomScale="145" zoomScaleNormal="145" workbookViewId="0">
      <selection activeCell="C3" sqref="C3"/>
    </sheetView>
  </sheetViews>
  <sheetFormatPr defaultRowHeight="14.4" x14ac:dyDescent="0.3"/>
  <cols>
    <col min="1" max="1" width="2.44140625" customWidth="1"/>
    <col min="2" max="2" width="19.88671875" customWidth="1"/>
    <col min="4" max="4" width="1.88671875" customWidth="1"/>
    <col min="5" max="6" width="18" customWidth="1"/>
  </cols>
  <sheetData>
    <row r="2" spans="2:6" x14ac:dyDescent="0.3">
      <c r="B2" s="1" t="s">
        <v>87</v>
      </c>
      <c r="C2" s="4">
        <v>53</v>
      </c>
    </row>
    <row r="3" spans="2:6" ht="4.5" customHeight="1" x14ac:dyDescent="0.3"/>
    <row r="4" spans="2:6" x14ac:dyDescent="0.3">
      <c r="B4" s="1" t="s">
        <v>0</v>
      </c>
      <c r="C4" t="e">
        <f>VLOOKUP($C$2,#REF!,2,0)</f>
        <v>#REF!</v>
      </c>
      <c r="E4" s="2" t="s">
        <v>1</v>
      </c>
      <c r="F4" s="5" t="e">
        <f>VLOOKUP($C$2,#REF!,3,0)</f>
        <v>#REF!</v>
      </c>
    </row>
    <row r="5" spans="2:6" ht="4.5" customHeight="1" x14ac:dyDescent="0.3"/>
    <row r="6" spans="2:6" x14ac:dyDescent="0.3">
      <c r="B6" s="2" t="s">
        <v>2</v>
      </c>
      <c r="C6" t="e">
        <f>VLOOKUP($C$2,#REF!,4,0)</f>
        <v>#REF!</v>
      </c>
      <c r="E6" s="2" t="s">
        <v>3</v>
      </c>
      <c r="F6" t="e">
        <f>VLOOKUP($C$2,#REF!,5,0)</f>
        <v>#REF!</v>
      </c>
    </row>
    <row r="7" spans="2:6" ht="3.75" customHeight="1" x14ac:dyDescent="0.3"/>
    <row r="8" spans="2:6" x14ac:dyDescent="0.3">
      <c r="B8" s="2" t="s">
        <v>4</v>
      </c>
      <c r="C8" t="e">
        <f>VLOOKUP($C$2,#REF!,6,0)</f>
        <v>#REF!</v>
      </c>
      <c r="E8" s="2" t="s">
        <v>5</v>
      </c>
      <c r="F8" s="6" t="e">
        <f>VLOOKUP($C$2,#REF!,7,0)</f>
        <v>#REF!</v>
      </c>
    </row>
    <row r="9" spans="2:6" ht="4.5" customHeight="1" x14ac:dyDescent="0.3"/>
    <row r="10" spans="2:6" x14ac:dyDescent="0.3">
      <c r="B10" s="2" t="s">
        <v>6</v>
      </c>
      <c r="C10" t="e">
        <f>VLOOKUP($C$2,#REF!,8,0)</f>
        <v>#REF!</v>
      </c>
      <c r="E10" s="1" t="s">
        <v>7</v>
      </c>
      <c r="F10" t="e">
        <f>VLOOKUP($C$2,#REF!,9,0)</f>
        <v>#REF!</v>
      </c>
    </row>
    <row r="11" spans="2:6" ht="6" customHeight="1" x14ac:dyDescent="0.3"/>
    <row r="12" spans="2:6" x14ac:dyDescent="0.3">
      <c r="B12" s="3" t="s">
        <v>8</v>
      </c>
      <c r="C12" t="e">
        <f>VLOOKUP($C$2,#REF!,10,0)</f>
        <v>#REF!</v>
      </c>
      <c r="E12" s="3" t="s">
        <v>9</v>
      </c>
      <c r="F12" t="e">
        <f>VLOOKUP($C$2,#REF!,11,0)</f>
        <v>#REF!</v>
      </c>
    </row>
    <row r="13" spans="2:6" ht="3.75" customHeight="1" x14ac:dyDescent="0.3"/>
    <row r="14" spans="2:6" x14ac:dyDescent="0.3">
      <c r="B14" s="3" t="s">
        <v>10</v>
      </c>
      <c r="C14" t="e">
        <f>VLOOKUP($C$2,#REF!,12,0)</f>
        <v>#REF!</v>
      </c>
      <c r="E14" s="3" t="s">
        <v>11</v>
      </c>
      <c r="F14" t="e">
        <f>VLOOKUP($C$2,#REF!,13,0)</f>
        <v>#REF!</v>
      </c>
    </row>
    <row r="15" spans="2:6" ht="4.5" customHeight="1" x14ac:dyDescent="0.3"/>
    <row r="16" spans="2:6" x14ac:dyDescent="0.3">
      <c r="B16" s="3" t="s">
        <v>12</v>
      </c>
      <c r="C16" t="e">
        <f>VLOOKUP($C$2,#REF!,14,0)</f>
        <v>#REF!</v>
      </c>
      <c r="E16" s="1" t="s">
        <v>13</v>
      </c>
      <c r="F16" t="e">
        <f>VLOOKUP($C$2,#REF!,15,0)</f>
        <v>#REF!</v>
      </c>
    </row>
  </sheetData>
  <sheetProtection algorithmName="SHA-512" hashValue="QyOrZnOuTcztuDURFE52tZTRPTwQllUSr2f8zCQW9GXxlj9YecvYOD6vYeXuNQoTLBKcgwR7rk72PDI40Ao40w==" saltValue="ybU47dDQMWKeZJw7Fxli5Q==" spinCount="100000" sheet="1" objects="1" scenarios="1"/>
  <protectedRanges>
    <protectedRange sqref="C2" name="Range1"/>
  </protectedRanges>
  <dataValidations disablePrompts="1" count="1">
    <dataValidation type="list" allowBlank="1" showInputMessage="1" showErrorMessage="1" sqref="C2:D2" xr:uid="{00000000-0002-0000-0100-000000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"/>
  <sheetViews>
    <sheetView workbookViewId="0">
      <selection activeCell="F18" sqref="F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Training Data</vt:lpstr>
      <vt:lpstr>Course Details</vt:lpstr>
      <vt:lpstr>Search Form</vt:lpstr>
      <vt:lpstr>Irfan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Bakaly</dc:creator>
  <cp:lastModifiedBy>Irfan</cp:lastModifiedBy>
  <dcterms:created xsi:type="dcterms:W3CDTF">2018-09-13T11:38:56Z</dcterms:created>
  <dcterms:modified xsi:type="dcterms:W3CDTF">2023-03-10T05:11:13Z</dcterms:modified>
</cp:coreProperties>
</file>