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FF7478-9A2E-4DB5-9030-F4A5F3968E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1" l="1"/>
  <c r="B15" i="1"/>
  <c r="K60" i="1"/>
  <c r="D80" i="1"/>
  <c r="F76" i="1" s="1"/>
  <c r="J76" i="1" s="1"/>
  <c r="E80" i="1"/>
  <c r="G77" i="1" s="1"/>
  <c r="H77" i="1" s="1"/>
  <c r="N33" i="1"/>
  <c r="O29" i="1" s="1"/>
  <c r="P29" i="1" s="1"/>
  <c r="K64" i="1" l="1"/>
  <c r="O27" i="1"/>
  <c r="P27" i="1" s="1"/>
  <c r="O26" i="1"/>
  <c r="P26" i="1" s="1"/>
  <c r="F75" i="1"/>
  <c r="F74" i="1"/>
  <c r="O25" i="1"/>
  <c r="P33" i="1" s="1"/>
  <c r="F73" i="1"/>
  <c r="F77" i="1"/>
  <c r="O28" i="1"/>
  <c r="P28" i="1" s="1"/>
  <c r="G74" i="1"/>
  <c r="H74" i="1" s="1"/>
  <c r="F72" i="1"/>
  <c r="O30" i="1"/>
  <c r="P30" i="1" s="1"/>
  <c r="G72" i="1"/>
  <c r="H72" i="1" s="1"/>
  <c r="G76" i="1"/>
  <c r="H76" i="1" s="1"/>
  <c r="G73" i="1"/>
  <c r="H73" i="1" s="1"/>
  <c r="G75" i="1"/>
  <c r="H75" i="1" s="1"/>
  <c r="I72" i="1" l="1"/>
  <c r="I76" i="1"/>
  <c r="J72" i="1"/>
  <c r="I73" i="1"/>
  <c r="J73" i="1"/>
  <c r="I77" i="1"/>
  <c r="J77" i="1"/>
  <c r="J75" i="1"/>
  <c r="I75" i="1"/>
  <c r="I74" i="1"/>
  <c r="J74" i="1"/>
  <c r="G80" i="1"/>
  <c r="I80" i="1" l="1"/>
  <c r="J80" i="1"/>
</calcChain>
</file>

<file path=xl/sharedStrings.xml><?xml version="1.0" encoding="utf-8"?>
<sst xmlns="http://schemas.openxmlformats.org/spreadsheetml/2006/main" count="44" uniqueCount="32">
  <si>
    <t>Meal</t>
  </si>
  <si>
    <t>Tip amount</t>
  </si>
  <si>
    <t>Mean y^</t>
  </si>
  <si>
    <t>Most of the times, tip amount depends on the amount of bill.</t>
  </si>
  <si>
    <t>how  will you predict the tip for future bills?</t>
  </si>
  <si>
    <t>Residual</t>
  </si>
  <si>
    <r>
      <t>Residual</t>
    </r>
    <r>
      <rPr>
        <vertAlign val="superscript"/>
        <sz val="11"/>
        <color theme="1"/>
        <rFont val="Calibri"/>
        <family val="2"/>
        <scheme val="minor"/>
      </rPr>
      <t>2</t>
    </r>
  </si>
  <si>
    <t>SSE</t>
  </si>
  <si>
    <t>Goal of SLR is to create a linear model that minimizes the Sum of Squared Errors (SSE)</t>
  </si>
  <si>
    <t>so the regression line should fit the data better.</t>
  </si>
  <si>
    <t>X</t>
  </si>
  <si>
    <t>Y</t>
  </si>
  <si>
    <t>Total Bill</t>
  </si>
  <si>
    <t>Mean X^</t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</si>
  <si>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-Y^)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</si>
  <si>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-X^)(Yi-Y^)</t>
    </r>
  </si>
  <si>
    <r>
      <t>X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-X^</t>
    </r>
  </si>
  <si>
    <r>
      <t>Y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-Y^</t>
    </r>
  </si>
  <si>
    <r>
      <t>(Xi-X^)</t>
    </r>
    <r>
      <rPr>
        <vertAlign val="superscript"/>
        <sz val="11"/>
        <color theme="1"/>
        <rFont val="Calibri"/>
        <family val="2"/>
        <scheme val="minor"/>
      </rPr>
      <t>2</t>
    </r>
  </si>
  <si>
    <t>Numerator</t>
  </si>
  <si>
    <t>Denomerator</t>
  </si>
  <si>
    <t>Summation</t>
  </si>
  <si>
    <t>b1=</t>
  </si>
  <si>
    <t>b0=</t>
  </si>
  <si>
    <t>Y=b0+b1x</t>
  </si>
  <si>
    <t>Y=-0.82026+0.14622x</t>
  </si>
  <si>
    <t>Multiple Linear Regression</t>
  </si>
  <si>
    <t>Simple Linear Regression</t>
  </si>
  <si>
    <t>Y-Y^</t>
  </si>
  <si>
    <t>y-y^</t>
  </si>
  <si>
    <t>Mean Y^</t>
  </si>
  <si>
    <t>Y=b1x+b0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</si>
</sst>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5" borderId="0" xfId="0" applyFont="1" applyFill="1"/>
    <xf numFmtId="0" fontId="4" fillId="5" borderId="5" xfId="0" applyFont="1" applyFill="1" applyBorder="1"/>
    <xf numFmtId="0" fontId="4" fillId="5" borderId="0" xfId="0" applyFont="1" applyFill="1" applyBorder="1"/>
    <xf numFmtId="0" fontId="4" fillId="5" borderId="1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6" fillId="2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7" fillId="0" borderId="0" xfId="0" applyFont="1"/>
    <xf numFmtId="0" fontId="1" fillId="2" borderId="1" xfId="0" applyFon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Sheet1!$N$25:$N$30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6-4130-A32F-E48E6B85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960"/>
        <c:axId val="45066496"/>
      </c:scatterChart>
      <c:valAx>
        <c:axId val="45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66496"/>
        <c:crosses val="autoZero"/>
        <c:crossBetween val="midCat"/>
      </c:valAx>
      <c:valAx>
        <c:axId val="450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Sheet1!$N$25:$N$30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5-4E34-8961-E2010E4E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2416"/>
        <c:axId val="45146496"/>
      </c:scatterChart>
      <c:valAx>
        <c:axId val="451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46496"/>
        <c:crosses val="autoZero"/>
        <c:crossBetween val="midCat"/>
      </c:valAx>
      <c:valAx>
        <c:axId val="45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32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Sheet1!$B$48:$B$53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Sheet1!$C$48:$C$53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C-42E9-A1A1-27267569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1808"/>
        <c:axId val="46553344"/>
      </c:scatterChart>
      <c:valAx>
        <c:axId val="465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53344"/>
        <c:crosses val="autoZero"/>
        <c:crossBetween val="midCat"/>
      </c:valAx>
      <c:valAx>
        <c:axId val="465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133350</xdr:rowOff>
    </xdr:from>
    <xdr:to>
      <xdr:col>10</xdr:col>
      <xdr:colOff>361950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9</xdr:row>
      <xdr:rowOff>117022</xdr:rowOff>
    </xdr:from>
    <xdr:to>
      <xdr:col>9</xdr:col>
      <xdr:colOff>95250</xdr:colOff>
      <xdr:row>9</xdr:row>
      <xdr:rowOff>136072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405743" y="1787979"/>
          <a:ext cx="3899807" cy="1905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8</xdr:row>
      <xdr:rowOff>133349</xdr:rowOff>
    </xdr:from>
    <xdr:to>
      <xdr:col>10</xdr:col>
      <xdr:colOff>542925</xdr:colOff>
      <xdr:row>10</xdr:row>
      <xdr:rowOff>85724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648325" y="1466849"/>
          <a:ext cx="9906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best fit line</a:t>
          </a:r>
        </a:p>
      </xdr:txBody>
    </xdr:sp>
    <xdr:clientData/>
  </xdr:twoCellAnchor>
  <xdr:twoCellAnchor>
    <xdr:from>
      <xdr:col>2</xdr:col>
      <xdr:colOff>571500</xdr:colOff>
      <xdr:row>20</xdr:row>
      <xdr:rowOff>161925</xdr:rowOff>
    </xdr:from>
    <xdr:to>
      <xdr:col>10</xdr:col>
      <xdr:colOff>266700</xdr:colOff>
      <xdr:row>35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26</xdr:row>
      <xdr:rowOff>161925</xdr:rowOff>
    </xdr:from>
    <xdr:to>
      <xdr:col>9</xdr:col>
      <xdr:colOff>114300</xdr:colOff>
      <xdr:row>26</xdr:row>
      <xdr:rowOff>180975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209800" y="4943475"/>
          <a:ext cx="339090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26</xdr:row>
      <xdr:rowOff>180976</xdr:rowOff>
    </xdr:from>
    <xdr:to>
      <xdr:col>4</xdr:col>
      <xdr:colOff>276225</xdr:colOff>
      <xdr:row>30</xdr:row>
      <xdr:rowOff>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5400000" flipH="1" flipV="1">
          <a:off x="2419350" y="5248276"/>
          <a:ext cx="581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26</xdr:row>
      <xdr:rowOff>164647</xdr:rowOff>
    </xdr:from>
    <xdr:to>
      <xdr:col>8</xdr:col>
      <xdr:colOff>361950</xdr:colOff>
      <xdr:row>29</xdr:row>
      <xdr:rowOff>174172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5400000" flipH="1" flipV="1">
          <a:off x="5319032" y="5471433"/>
          <a:ext cx="581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602801</xdr:colOff>
      <xdr:row>26</xdr:row>
      <xdr:rowOff>154563</xdr:rowOff>
    </xdr:from>
    <xdr:to>
      <xdr:col>6</xdr:col>
      <xdr:colOff>603594</xdr:colOff>
      <xdr:row>28</xdr:row>
      <xdr:rowOff>10893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rot="5400000" flipH="1" flipV="1">
          <a:off x="4382979" y="5293867"/>
          <a:ext cx="237330" cy="7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50351</xdr:colOff>
      <xdr:row>26</xdr:row>
      <xdr:rowOff>31294</xdr:rowOff>
    </xdr:from>
    <xdr:to>
      <xdr:col>6</xdr:col>
      <xdr:colOff>69400</xdr:colOff>
      <xdr:row>27</xdr:row>
      <xdr:rowOff>12247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872595" y="5128532"/>
          <a:ext cx="171453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247649</xdr:colOff>
      <xdr:row>30</xdr:row>
      <xdr:rowOff>104775</xdr:rowOff>
    </xdr:from>
    <xdr:to>
      <xdr:col>8</xdr:col>
      <xdr:colOff>19050</xdr:colOff>
      <xdr:row>32</xdr:row>
      <xdr:rowOff>9525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295649" y="5648325"/>
          <a:ext cx="1600201" cy="2857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 b="1"/>
            <a:t>Residuals/Errors</a:t>
          </a:r>
        </a:p>
      </xdr:txBody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8</xdr:col>
      <xdr:colOff>723901</xdr:colOff>
      <xdr:row>63</xdr:row>
      <xdr:rowOff>12286</xdr:rowOff>
    </xdr:to>
    <xdr:pic>
      <xdr:nvPicPr>
        <xdr:cNvPr id="23" name="Picture 22" descr="LR formula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6915150"/>
          <a:ext cx="4029075" cy="15743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5</xdr:col>
      <xdr:colOff>438150</xdr:colOff>
      <xdr:row>41</xdr:row>
      <xdr:rowOff>142875</xdr:rowOff>
    </xdr:from>
    <xdr:to>
      <xdr:col>12</xdr:col>
      <xdr:colOff>333375</xdr:colOff>
      <xdr:row>55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609603</xdr:colOff>
      <xdr:row>41</xdr:row>
      <xdr:rowOff>238126</xdr:rowOff>
    </xdr:from>
    <xdr:to>
      <xdr:col>10</xdr:col>
      <xdr:colOff>352424</xdr:colOff>
      <xdr:row>53</xdr:row>
      <xdr:rowOff>28575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5400000" flipH="1" flipV="1">
          <a:off x="4910139" y="8005765"/>
          <a:ext cx="2162174" cy="1981196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183697</xdr:colOff>
      <xdr:row>43</xdr:row>
      <xdr:rowOff>180976</xdr:rowOff>
    </xdr:from>
    <xdr:to>
      <xdr:col>11</xdr:col>
      <xdr:colOff>238125</xdr:colOff>
      <xdr:row>50</xdr:row>
      <xdr:rowOff>170089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4082143" y="8528958"/>
          <a:ext cx="3517446" cy="132941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496661</xdr:colOff>
      <xdr:row>22</xdr:row>
      <xdr:rowOff>40821</xdr:rowOff>
    </xdr:from>
    <xdr:to>
      <xdr:col>9</xdr:col>
      <xdr:colOff>170090</xdr:colOff>
      <xdr:row>22</xdr:row>
      <xdr:rowOff>74839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435679" y="4259035"/>
          <a:ext cx="3871232" cy="340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0.29149</cdr:x>
      <cdr:y>0.10029</cdr:y>
    </cdr:from>
    <cdr:to>
      <cdr:x>0.29184</cdr:x>
      <cdr:y>0.40374</cdr:y>
    </cdr:to>
    <cdr:sp macro="" textlink="">
      <cdr:nvSpPr>
        <cdr:cNvPr id="3" name="Straight Arrow Connector 2"/>
        <cdr:cNvSpPr/>
      </cdr:nvSpPr>
      <cdr:spPr>
        <a:xfrm xmlns:a="http://schemas.openxmlformats.org/drawingml/2006/main" rot="5400000">
          <a:off x="914400" y="695325"/>
          <a:ext cx="8382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0.00035</cdr:x>
      <cdr:y>0.30345</cdr:y>
    </cdr:to>
    <cdr:sp macro="" textlink="">
      <cdr:nvSpPr>
        <cdr:cNvPr id="4" name="Straight Arrow Connector 3"/>
        <cdr:cNvSpPr/>
      </cdr:nvSpPr>
      <cdr:spPr>
        <a:xfrm xmlns:a="http://schemas.openxmlformats.org/drawingml/2006/main" rot="5400000">
          <a:off x="-418306" y="418306"/>
          <a:ext cx="8382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0.00035</cdr:x>
      <cdr:y>0.30345</cdr:y>
    </cdr:to>
    <cdr:sp macro="" textlink="">
      <cdr:nvSpPr>
        <cdr:cNvPr id="5" name="Straight Arrow Connector 4"/>
        <cdr:cNvSpPr/>
      </cdr:nvSpPr>
      <cdr:spPr>
        <a:xfrm xmlns:a="http://schemas.openxmlformats.org/drawingml/2006/main" rot="5400000">
          <a:off x="-418306" y="418306"/>
          <a:ext cx="8382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0.00035</cdr:x>
      <cdr:y>0.30345</cdr:y>
    </cdr:to>
    <cdr:sp macro="" textlink="">
      <cdr:nvSpPr>
        <cdr:cNvPr id="6" name="Straight Arrow Connector 5"/>
        <cdr:cNvSpPr/>
      </cdr:nvSpPr>
      <cdr:spPr>
        <a:xfrm xmlns:a="http://schemas.openxmlformats.org/drawingml/2006/main" rot="5400000">
          <a:off x="-418306" y="418306"/>
          <a:ext cx="8382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0.00035</cdr:x>
      <cdr:y>0.30345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5400000">
          <a:off x="-418306" y="418306"/>
          <a:ext cx="8382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0.00035</cdr:x>
      <cdr:y>0.30345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-418306" y="418306"/>
          <a:ext cx="838200" cy="158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0.60816</cdr:x>
      <cdr:y>0.22443</cdr:y>
    </cdr:from>
    <cdr:to>
      <cdr:x>0.60851</cdr:x>
      <cdr:y>0.41063</cdr:y>
    </cdr:to>
    <cdr:sp macro="" textlink="">
      <cdr:nvSpPr>
        <cdr:cNvPr id="10" name="Straight Arrow Connector 9"/>
        <cdr:cNvSpPr/>
      </cdr:nvSpPr>
      <cdr:spPr>
        <a:xfrm xmlns:a="http://schemas.openxmlformats.org/drawingml/2006/main" rot="5400000">
          <a:off x="2780506" y="619919"/>
          <a:ext cx="1588" cy="514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0.11667</cdr:x>
      <cdr:y>0.46897</cdr:y>
    </cdr:from>
    <cdr:to>
      <cdr:x>0.18333</cdr:x>
      <cdr:y>0.55517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33401" y="1295400"/>
          <a:ext cx="304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-5</a:t>
          </a:r>
        </a:p>
      </cdr:txBody>
    </cdr:sp>
  </cdr:relSizeAnchor>
  <cdr:relSizeAnchor xmlns:cdr="http://schemas.openxmlformats.org/drawingml/2006/chartDrawing">
    <cdr:from>
      <cdr:x>0.62292</cdr:x>
      <cdr:y>0.26552</cdr:y>
    </cdr:from>
    <cdr:to>
      <cdr:x>0.68958</cdr:x>
      <cdr:y>0.35172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847975" y="733425"/>
          <a:ext cx="304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0.2125</cdr:x>
      <cdr:y>0.18966</cdr:y>
    </cdr:from>
    <cdr:to>
      <cdr:x>0.27917</cdr:x>
      <cdr:y>0.27586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71550" y="523875"/>
          <a:ext cx="304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0.37708</cdr:x>
      <cdr:y>0.25517</cdr:y>
    </cdr:from>
    <cdr:to>
      <cdr:x>0.44375</cdr:x>
      <cdr:y>0.34138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724025" y="704850"/>
          <a:ext cx="304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0.63958</cdr:x>
      <cdr:y>0.5</cdr:y>
    </cdr:from>
    <cdr:to>
      <cdr:x>0.70625</cdr:x>
      <cdr:y>0.58621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2924175" y="1381125"/>
          <a:ext cx="304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-5</a:t>
          </a:r>
        </a:p>
      </cdr:txBody>
    </cdr:sp>
  </cdr:relSizeAnchor>
  <cdr:relSizeAnchor xmlns:cdr="http://schemas.openxmlformats.org/drawingml/2006/chartDrawing">
    <cdr:from>
      <cdr:x>0.4625</cdr:x>
      <cdr:y>0.53448</cdr:y>
    </cdr:from>
    <cdr:to>
      <cdr:x>0.52917</cdr:x>
      <cdr:y>0.62069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114550" y="1476375"/>
          <a:ext cx="304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-2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0.20805</cdr:x>
      <cdr:y>0.12916</cdr:y>
    </cdr:from>
    <cdr:to>
      <cdr:x>0.80255</cdr:x>
      <cdr:y>0.75248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953452" y="353785"/>
          <a:ext cx="2724559" cy="1707352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zoomScale="120" zoomScaleNormal="120" workbookViewId="0">
      <selection activeCell="L10" sqref="L10"/>
    </sheetView>
  </sheetViews>
  <sheetFormatPr defaultRowHeight="14.4" x14ac:dyDescent="0.3"/>
  <cols>
    <col min="2" max="2" width="10.6640625" customWidth="1"/>
    <col min="5" max="5" width="11" customWidth="1"/>
    <col min="8" max="8" width="11.109375" customWidth="1"/>
    <col min="9" max="9" width="13.33203125" customWidth="1"/>
    <col min="14" max="14" width="11.44140625" customWidth="1"/>
  </cols>
  <sheetData>
    <row r="1" spans="1:2" x14ac:dyDescent="0.3">
      <c r="A1" s="3" t="s">
        <v>27</v>
      </c>
    </row>
    <row r="2" spans="1:2" x14ac:dyDescent="0.3">
      <c r="A2" t="s">
        <v>3</v>
      </c>
    </row>
    <row r="3" spans="1:2" x14ac:dyDescent="0.3">
      <c r="A3" t="s">
        <v>4</v>
      </c>
    </row>
    <row r="6" spans="1:2" ht="15" thickBot="1" x14ac:dyDescent="0.35">
      <c r="A6" s="7" t="s">
        <v>0</v>
      </c>
      <c r="B6" s="8" t="s">
        <v>1</v>
      </c>
    </row>
    <row r="7" spans="1:2" x14ac:dyDescent="0.3">
      <c r="A7" s="29">
        <v>1</v>
      </c>
      <c r="B7" s="11">
        <v>5</v>
      </c>
    </row>
    <row r="8" spans="1:2" x14ac:dyDescent="0.3">
      <c r="A8" s="29">
        <v>2</v>
      </c>
      <c r="B8" s="11">
        <v>17</v>
      </c>
    </row>
    <row r="9" spans="1:2" x14ac:dyDescent="0.3">
      <c r="A9" s="29">
        <v>3</v>
      </c>
      <c r="B9" s="11">
        <v>11</v>
      </c>
    </row>
    <row r="10" spans="1:2" x14ac:dyDescent="0.3">
      <c r="A10" s="29">
        <v>4</v>
      </c>
      <c r="B10" s="11">
        <v>8</v>
      </c>
    </row>
    <row r="11" spans="1:2" x14ac:dyDescent="0.3">
      <c r="A11" s="29">
        <v>5</v>
      </c>
      <c r="B11" s="11">
        <v>14</v>
      </c>
    </row>
    <row r="12" spans="1:2" x14ac:dyDescent="0.3">
      <c r="A12" s="30">
        <v>6</v>
      </c>
      <c r="B12" s="14">
        <v>5</v>
      </c>
    </row>
    <row r="13" spans="1:2" ht="15" thickBot="1" x14ac:dyDescent="0.35"/>
    <row r="14" spans="1:2" ht="15" thickBot="1" x14ac:dyDescent="0.35">
      <c r="B14" s="1" t="s">
        <v>2</v>
      </c>
    </row>
    <row r="15" spans="1:2" ht="15" thickBot="1" x14ac:dyDescent="0.35">
      <c r="B15" s="28">
        <f>SUM(B7:B12)/6</f>
        <v>10</v>
      </c>
    </row>
    <row r="23" spans="2:16" x14ac:dyDescent="0.3">
      <c r="O23" t="s">
        <v>29</v>
      </c>
    </row>
    <row r="24" spans="2:16" ht="16.8" thickBot="1" x14ac:dyDescent="0.35">
      <c r="M24" s="7" t="s">
        <v>0</v>
      </c>
      <c r="N24" s="8" t="s">
        <v>1</v>
      </c>
      <c r="O24" s="8" t="s">
        <v>5</v>
      </c>
      <c r="P24" s="9" t="s">
        <v>6</v>
      </c>
    </row>
    <row r="25" spans="2:16" x14ac:dyDescent="0.3">
      <c r="B25" t="s">
        <v>28</v>
      </c>
      <c r="M25" s="10">
        <v>1</v>
      </c>
      <c r="N25" s="11">
        <v>5</v>
      </c>
      <c r="O25" s="11">
        <f>N25-N33</f>
        <v>-5</v>
      </c>
      <c r="P25" s="12">
        <f>POWER(O25,2)</f>
        <v>25</v>
      </c>
    </row>
    <row r="26" spans="2:16" x14ac:dyDescent="0.3">
      <c r="M26" s="10">
        <v>2</v>
      </c>
      <c r="N26" s="11">
        <v>17</v>
      </c>
      <c r="O26" s="11">
        <f>N26-N33</f>
        <v>7</v>
      </c>
      <c r="P26" s="12">
        <f t="shared" ref="P26:P30" si="0">POWER(O26,2)</f>
        <v>49</v>
      </c>
    </row>
    <row r="27" spans="2:16" x14ac:dyDescent="0.3">
      <c r="M27" s="10">
        <v>3</v>
      </c>
      <c r="N27" s="11">
        <v>11</v>
      </c>
      <c r="O27" s="11">
        <f>N27-N33</f>
        <v>1</v>
      </c>
      <c r="P27" s="12">
        <f t="shared" si="0"/>
        <v>1</v>
      </c>
    </row>
    <row r="28" spans="2:16" x14ac:dyDescent="0.3">
      <c r="M28" s="10">
        <v>4</v>
      </c>
      <c r="N28" s="11">
        <v>8</v>
      </c>
      <c r="O28" s="11">
        <f>N28-N33</f>
        <v>-2</v>
      </c>
      <c r="P28" s="12">
        <f t="shared" si="0"/>
        <v>4</v>
      </c>
    </row>
    <row r="29" spans="2:16" x14ac:dyDescent="0.3">
      <c r="M29" s="10">
        <v>5</v>
      </c>
      <c r="N29" s="11">
        <v>14</v>
      </c>
      <c r="O29" s="11">
        <f>N29-N33</f>
        <v>4</v>
      </c>
      <c r="P29" s="12">
        <f t="shared" si="0"/>
        <v>16</v>
      </c>
    </row>
    <row r="30" spans="2:16" x14ac:dyDescent="0.3">
      <c r="M30" s="13">
        <v>6</v>
      </c>
      <c r="N30" s="14">
        <v>5</v>
      </c>
      <c r="O30" s="14">
        <f>N30-N33</f>
        <v>-5</v>
      </c>
      <c r="P30" s="15">
        <f t="shared" si="0"/>
        <v>25</v>
      </c>
    </row>
    <row r="31" spans="2:16" ht="15" thickBot="1" x14ac:dyDescent="0.35"/>
    <row r="32" spans="2:16" ht="15" thickBot="1" x14ac:dyDescent="0.35">
      <c r="N32" s="32" t="s">
        <v>30</v>
      </c>
      <c r="P32" s="1" t="s">
        <v>7</v>
      </c>
    </row>
    <row r="33" spans="2:21" ht="15" thickBot="1" x14ac:dyDescent="0.35">
      <c r="N33" s="2">
        <f>SUM(N25:N30)/6</f>
        <v>10</v>
      </c>
      <c r="P33" s="2">
        <f>SUM(P25:P30)</f>
        <v>120</v>
      </c>
    </row>
    <row r="35" spans="2:21" x14ac:dyDescent="0.3">
      <c r="M35" s="5" t="s">
        <v>8</v>
      </c>
      <c r="N35" s="6"/>
      <c r="O35" s="6"/>
      <c r="P35" s="6"/>
      <c r="Q35" s="6"/>
      <c r="R35" s="6"/>
      <c r="S35" s="6"/>
      <c r="T35" s="6"/>
      <c r="U35" s="6"/>
    </row>
    <row r="36" spans="2:21" x14ac:dyDescent="0.3">
      <c r="M36" s="5" t="s">
        <v>9</v>
      </c>
      <c r="N36" s="31"/>
      <c r="O36" s="5"/>
      <c r="P36" s="5"/>
      <c r="Q36" s="5"/>
    </row>
    <row r="37" spans="2:21" x14ac:dyDescent="0.3">
      <c r="M37" s="24"/>
      <c r="N37" s="24"/>
      <c r="O37" s="24"/>
      <c r="P37" s="24"/>
      <c r="Q37" s="24"/>
    </row>
    <row r="38" spans="2:21" s="25" customFormat="1" x14ac:dyDescent="0.3">
      <c r="M38" s="26"/>
      <c r="N38" s="26"/>
      <c r="O38" s="26"/>
      <c r="P38" s="26"/>
      <c r="Q38" s="26"/>
    </row>
    <row r="39" spans="2:21" s="25" customFormat="1" x14ac:dyDescent="0.3">
      <c r="M39" s="26"/>
      <c r="N39" s="26"/>
      <c r="O39" s="26"/>
      <c r="P39" s="26"/>
      <c r="Q39" s="26"/>
    </row>
    <row r="40" spans="2:21" s="25" customFormat="1" x14ac:dyDescent="0.3">
      <c r="M40" s="26"/>
      <c r="N40" s="26"/>
      <c r="O40" s="26"/>
      <c r="P40" s="26"/>
      <c r="Q40" s="26"/>
    </row>
    <row r="42" spans="2:21" ht="21" x14ac:dyDescent="0.4">
      <c r="B42" s="27" t="s">
        <v>26</v>
      </c>
    </row>
    <row r="46" spans="2:21" ht="15" thickBot="1" x14ac:dyDescent="0.35">
      <c r="B46" s="7" t="s">
        <v>12</v>
      </c>
      <c r="C46" s="8" t="s">
        <v>1</v>
      </c>
    </row>
    <row r="47" spans="2:21" x14ac:dyDescent="0.3">
      <c r="B47" t="s">
        <v>10</v>
      </c>
      <c r="C47" t="s">
        <v>11</v>
      </c>
    </row>
    <row r="48" spans="2:21" x14ac:dyDescent="0.3">
      <c r="B48" s="10">
        <v>34</v>
      </c>
      <c r="C48" s="11">
        <v>5</v>
      </c>
    </row>
    <row r="49" spans="2:18" x14ac:dyDescent="0.3">
      <c r="B49" s="10">
        <v>108</v>
      </c>
      <c r="C49" s="11">
        <v>17</v>
      </c>
    </row>
    <row r="50" spans="2:18" x14ac:dyDescent="0.3">
      <c r="B50" s="10">
        <v>64</v>
      </c>
      <c r="C50" s="11">
        <v>11</v>
      </c>
    </row>
    <row r="51" spans="2:18" x14ac:dyDescent="0.3">
      <c r="B51" s="10">
        <v>88</v>
      </c>
      <c r="C51" s="11">
        <v>8</v>
      </c>
    </row>
    <row r="52" spans="2:18" x14ac:dyDescent="0.3">
      <c r="B52" s="10">
        <v>99</v>
      </c>
      <c r="C52" s="11">
        <v>14</v>
      </c>
    </row>
    <row r="53" spans="2:18" x14ac:dyDescent="0.3">
      <c r="B53" s="13">
        <v>51</v>
      </c>
      <c r="C53" s="14">
        <v>5</v>
      </c>
    </row>
    <row r="56" spans="2:18" x14ac:dyDescent="0.3">
      <c r="B56" t="s">
        <v>31</v>
      </c>
    </row>
    <row r="60" spans="2:18" x14ac:dyDescent="0.3">
      <c r="J60" t="s">
        <v>22</v>
      </c>
      <c r="K60">
        <f>615/4206</f>
        <v>0.14621968616262482</v>
      </c>
    </row>
    <row r="62" spans="2:18" ht="31.2" x14ac:dyDescent="0.6">
      <c r="N62" s="23" t="s">
        <v>24</v>
      </c>
      <c r="O62" s="4"/>
      <c r="P62" s="4"/>
      <c r="Q62" s="4"/>
      <c r="R62" s="4"/>
    </row>
    <row r="63" spans="2:18" ht="31.2" x14ac:dyDescent="0.6">
      <c r="N63" s="23" t="s">
        <v>25</v>
      </c>
      <c r="O63" s="4"/>
      <c r="P63" s="4"/>
      <c r="Q63" s="4"/>
      <c r="R63" s="4"/>
    </row>
    <row r="64" spans="2:18" x14ac:dyDescent="0.3">
      <c r="J64" t="s">
        <v>23</v>
      </c>
      <c r="K64">
        <f>E80-K60*D80</f>
        <v>-0.82025677603423652</v>
      </c>
    </row>
    <row r="69" spans="4:14" ht="15" thickBot="1" x14ac:dyDescent="0.35">
      <c r="N69" s="16"/>
    </row>
    <row r="70" spans="4:14" ht="17.399999999999999" thickTop="1" thickBot="1" x14ac:dyDescent="0.35">
      <c r="D70" s="7" t="s">
        <v>12</v>
      </c>
      <c r="E70" s="8" t="s">
        <v>1</v>
      </c>
      <c r="F70" s="17"/>
      <c r="G70" s="18" t="s">
        <v>5</v>
      </c>
      <c r="H70" s="9" t="s">
        <v>6</v>
      </c>
      <c r="I70" s="21" t="s">
        <v>19</v>
      </c>
      <c r="J70" s="21" t="s">
        <v>20</v>
      </c>
    </row>
    <row r="71" spans="4:14" ht="16.8" x14ac:dyDescent="0.35">
      <c r="D71" t="s">
        <v>10</v>
      </c>
      <c r="E71" t="s">
        <v>11</v>
      </c>
      <c r="F71" s="17" t="s">
        <v>16</v>
      </c>
      <c r="G71" s="17" t="s">
        <v>17</v>
      </c>
      <c r="H71" t="s">
        <v>14</v>
      </c>
      <c r="I71" t="s">
        <v>15</v>
      </c>
      <c r="J71" t="s">
        <v>18</v>
      </c>
    </row>
    <row r="72" spans="4:14" x14ac:dyDescent="0.3">
      <c r="D72" s="10">
        <v>34</v>
      </c>
      <c r="E72" s="11">
        <v>5</v>
      </c>
      <c r="F72" s="17">
        <f>D72-D80</f>
        <v>-40</v>
      </c>
      <c r="G72" s="19">
        <f>E72-E80</f>
        <v>-5</v>
      </c>
      <c r="H72" s="12">
        <f>POWER(G72,2)</f>
        <v>25</v>
      </c>
      <c r="I72">
        <f>F72*G72</f>
        <v>200</v>
      </c>
      <c r="J72">
        <f>POWER(F72,2)</f>
        <v>1600</v>
      </c>
    </row>
    <row r="73" spans="4:14" x14ac:dyDescent="0.3">
      <c r="D73" s="10">
        <v>108</v>
      </c>
      <c r="E73" s="11">
        <v>17</v>
      </c>
      <c r="F73" s="17">
        <f>D73-D80</f>
        <v>34</v>
      </c>
      <c r="G73" s="19">
        <f>E73-E80</f>
        <v>7</v>
      </c>
      <c r="H73" s="12">
        <f t="shared" ref="H73:H77" si="1">POWER(G73,2)</f>
        <v>49</v>
      </c>
      <c r="I73">
        <f t="shared" ref="I73:I77" si="2">F73*G73</f>
        <v>238</v>
      </c>
      <c r="J73">
        <f t="shared" ref="J73:J77" si="3">POWER(F73,2)</f>
        <v>1156</v>
      </c>
    </row>
    <row r="74" spans="4:14" x14ac:dyDescent="0.3">
      <c r="D74" s="10">
        <v>64</v>
      </c>
      <c r="E74" s="11">
        <v>11</v>
      </c>
      <c r="F74" s="17">
        <f>D74-D80</f>
        <v>-10</v>
      </c>
      <c r="G74" s="19">
        <f>E74-E80</f>
        <v>1</v>
      </c>
      <c r="H74" s="12">
        <f t="shared" si="1"/>
        <v>1</v>
      </c>
      <c r="I74">
        <f t="shared" si="2"/>
        <v>-10</v>
      </c>
      <c r="J74">
        <f t="shared" si="3"/>
        <v>100</v>
      </c>
    </row>
    <row r="75" spans="4:14" x14ac:dyDescent="0.3">
      <c r="D75" s="10">
        <v>88</v>
      </c>
      <c r="E75" s="11">
        <v>8</v>
      </c>
      <c r="F75" s="17">
        <f>D75-D80</f>
        <v>14</v>
      </c>
      <c r="G75" s="19">
        <f>E75-E80</f>
        <v>-2</v>
      </c>
      <c r="H75" s="12">
        <f t="shared" si="1"/>
        <v>4</v>
      </c>
      <c r="I75">
        <f t="shared" si="2"/>
        <v>-28</v>
      </c>
      <c r="J75">
        <f t="shared" si="3"/>
        <v>196</v>
      </c>
    </row>
    <row r="76" spans="4:14" x14ac:dyDescent="0.3">
      <c r="D76" s="10">
        <v>99</v>
      </c>
      <c r="E76" s="11">
        <v>14</v>
      </c>
      <c r="F76" s="17">
        <f>D76-D80</f>
        <v>25</v>
      </c>
      <c r="G76" s="19">
        <f>E76-E80</f>
        <v>4</v>
      </c>
      <c r="H76" s="12">
        <f t="shared" si="1"/>
        <v>16</v>
      </c>
      <c r="I76">
        <f t="shared" si="2"/>
        <v>100</v>
      </c>
      <c r="J76">
        <f t="shared" si="3"/>
        <v>625</v>
      </c>
    </row>
    <row r="77" spans="4:14" x14ac:dyDescent="0.3">
      <c r="D77" s="13">
        <v>51</v>
      </c>
      <c r="E77" s="14">
        <v>5</v>
      </c>
      <c r="F77" s="17">
        <f>D77-D80</f>
        <v>-23</v>
      </c>
      <c r="G77" s="20">
        <f>E77-E80</f>
        <v>-5</v>
      </c>
      <c r="H77" s="15">
        <f t="shared" si="1"/>
        <v>25</v>
      </c>
      <c r="I77">
        <f t="shared" si="2"/>
        <v>115</v>
      </c>
      <c r="J77">
        <f t="shared" si="3"/>
        <v>529</v>
      </c>
    </row>
    <row r="78" spans="4:14" ht="15" thickBot="1" x14ac:dyDescent="0.35"/>
    <row r="79" spans="4:14" x14ac:dyDescent="0.3">
      <c r="D79" t="s">
        <v>13</v>
      </c>
      <c r="E79" s="1" t="s">
        <v>2</v>
      </c>
      <c r="G79" s="1" t="s">
        <v>7</v>
      </c>
      <c r="I79" s="22" t="s">
        <v>21</v>
      </c>
      <c r="J79" t="s">
        <v>21</v>
      </c>
    </row>
    <row r="80" spans="4:14" ht="15" thickBot="1" x14ac:dyDescent="0.35">
      <c r="D80">
        <f>SUM(D72:D77)/6</f>
        <v>74</v>
      </c>
      <c r="E80" s="2">
        <f>SUM(E72:E77)/6</f>
        <v>10</v>
      </c>
      <c r="G80" s="2">
        <f>SUM(H72:H77)</f>
        <v>120</v>
      </c>
      <c r="I80">
        <f>SUM(I72:I77)</f>
        <v>615</v>
      </c>
      <c r="J80">
        <f>SUM(J72:J77)</f>
        <v>4206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2020-10-16T20:04:01Z</dcterms:created>
  <dcterms:modified xsi:type="dcterms:W3CDTF">2022-07-27T06:01:59Z</dcterms:modified>
</cp:coreProperties>
</file>