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0D8AD4C1-3564-5043-B2D1-B5877E95EF74}" xr6:coauthVersionLast="47" xr6:coauthVersionMax="47" xr10:uidLastSave="{00000000-0000-0000-0000-000000000000}"/>
  <bookViews>
    <workbookView xWindow="0" yWindow="500" windowWidth="28160" windowHeight="20500" activeTab="3" xr2:uid="{00000000-000D-0000-FFFF-FFFF00000000}"/>
  </bookViews>
  <sheets>
    <sheet name="Sheet1" sheetId="1" r:id="rId1"/>
    <sheet name="Mandatory Courses" sheetId="3" r:id="rId2"/>
    <sheet name="Electives" sheetId="2" r:id="rId3"/>
    <sheet name="Schedule" sheetId="5" r:id="rId4"/>
    <sheet name="Schedule 2" sheetId="6" r:id="rId5"/>
    <sheet name="Finals" sheetId="7" r:id="rId6"/>
  </sheets>
  <definedNames>
    <definedName name="_xlnm._FilterDatabase" localSheetId="0" hidden="1">Sheet1!$A$2:$K$42</definedName>
    <definedName name="Z_41F2DEF0_0911_45DF_AB18_151E8967207B_.wvu.FilterData" localSheetId="0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3" l="1"/>
  <c r="B20" i="2"/>
  <c r="B27" i="3"/>
  <c r="I13" i="2"/>
  <c r="J13" i="2" s="1"/>
  <c r="I24" i="3"/>
  <c r="I25" i="3" s="1"/>
</calcChain>
</file>

<file path=xl/sharedStrings.xml><?xml version="1.0" encoding="utf-8"?>
<sst xmlns="http://schemas.openxmlformats.org/spreadsheetml/2006/main" count="1035" uniqueCount="183">
  <si>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</si>
  <si>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</si>
  <si>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</si>
  <si>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</si>
  <si>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</si>
  <si>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</si>
  <si>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</si>
  <si>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</si>
  <si>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</si>
  <si>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</si>
  <si>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</si>
  <si>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</si>
  <si>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</si>
  <si>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</si>
  <si>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</si>
  <si>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</si>
  <si>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</si>
  <si>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</si>
  <si>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</si>
  <si>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</si>
  <si>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</si>
  <si>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</si>
  <si>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</si>
  <si>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</si>
  <si>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</si>
  <si>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</si>
  <si>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</si>
  <si>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</si>
  <si>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</si>
  <si>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</si>
  <si>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</si>
  <si>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</si>
  <si>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</si>
  <si>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</si>
  <si>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</si>
  <si>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</si>
  <si>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</si>
  <si>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</si>
  <si>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</si>
  <si>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</si>
  <si>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</si>
  <si>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</si>
  <si>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</si>
  <si>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</si>
  <si>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</si>
  <si>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</si>
  <si>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</si>
  <si>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</si>
  <si>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</si>
  <si>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</si>
  <si>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</si>
  <si>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</si>
  <si>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</si>
  <si>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</si>
  <si>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</si>
  <si>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</si>
  <si>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</si>
  <si>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</si>
  <si>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</si>
  <si>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</si>
  <si>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</si>
  <si>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</si>
  <si>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</si>
  <si>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</si>
  <si>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</si>
  <si>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</si>
  <si>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</si>
  <si>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</si>
  <si>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</si>
  <si>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</si>
  <si>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</si>
  <si>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</si>
  <si>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</si>
  <si>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</si>
  <si>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</si>
  <si>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</si>
  <si>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</si>
  <si>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</si>
  <si>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</si>
  <si>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</si>
  <si>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</si>
  <si>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</si>
  <si>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</si>
  <si>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</si>
  <si>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</si>
  <si>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</si>
  <si>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</si>
  <si>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</si>
  <si>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</si>
  <si>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</si>
  <si>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</si>
  <si>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</si>
  <si>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</si>
  <si>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</si>
  <si>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</si>
  <si>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</si>
  <si>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</si>
  <si>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</si>
  <si>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</si>
  <si>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</si>
  <si>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</si>
  <si>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</si>
  <si>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</si>
  <si>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</si>
  <si>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</si>
  <si>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</si>
  <si>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</si>
  <si>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</si>
  <si>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</si>
  <si>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</si>
  <si>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</si>
  <si>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</si>
  <si>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</si>
  <si>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</si>
  <si>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</si>
  <si>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</si>
  <si>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</si>
  <si>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</si>
  <si>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</si>
  <si>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</si>
  <si>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</si>
  <si>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</si>
  <si>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</si>
  <si>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</si>
  <si>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</si>
  <si>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</si>
  <si>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</si>
  <si>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</si>
  <si>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</si>
  <si>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</si>
  <si>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</si>
  <si>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</si>
  <si>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</si>
  <si>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</si>
  <si>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</si>
  <si>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</si>
  <si>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13 OF 21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</si>
  <si>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</si>
  <si>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</si>
  <si>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</si>
  <si>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</si>
  <si>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</si>
  <si>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</si>
  <si>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</si>
  <si>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</si>
  <si>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</si>
  <si>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</si>
  <si>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</si>
  <si>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</si>
  <si>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</si>
  <si>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</si>
  <si>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</si>
  <si>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</si>
  <si>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start study for 5001 - 5003</t>
  </si>
  <si>
    <t>C</t>
  </si>
  <si>
    <t>E</t>
  </si>
  <si>
    <t>Finished for Credit</t>
  </si>
  <si>
    <t>Greedy Algorithms, Minimum Spanning Trees etc.</t>
  </si>
  <si>
    <t>Statistical Inference &amp; Hypothesis Testing inDS Apps</t>
  </si>
  <si>
    <t>3 OF 9</t>
  </si>
  <si>
    <t>Grades</t>
  </si>
  <si>
    <t>Core/Elective</t>
  </si>
  <si>
    <t>Projj</t>
  </si>
  <si>
    <t>proj</t>
  </si>
  <si>
    <t>essay</t>
  </si>
  <si>
    <t>Proj</t>
  </si>
  <si>
    <t>Percentage</t>
  </si>
  <si>
    <t>Course</t>
  </si>
  <si>
    <t>Course Description</t>
  </si>
  <si>
    <t>15 courses where final is 20 percent or less</t>
  </si>
  <si>
    <t>number</t>
  </si>
  <si>
    <t>pct. Final</t>
  </si>
  <si>
    <t xml:space="preserve">course </t>
  </si>
  <si>
    <t>course desc.</t>
  </si>
  <si>
    <t>A full report where you cover what you did, the visualizations you created to find insights including why you chose those particular visualizations and what insights you where able to find.</t>
  </si>
  <si>
    <t>final description from slack</t>
  </si>
  <si>
    <t xml:space="preserve">The Final Submission for the credit course is a compilation of the discussion posts and accounts for 35% of total grade.  Remember, if you post discussions in the non-credit course, you will lose access to those posts if/when you switch to the credit course.From the Submission Instructions:
For this final assignment, you will revisit your answer to a specific discussion board question (or portion of it) from each of the five weeks of this course. In each case, you may:
a) repeat your answer exactly as you gave it originally, or
b) revise and expand upon your original answer, or
c) start anew in answering the question. </t>
  </si>
  <si>
    <t>1 of 9</t>
  </si>
  <si>
    <t>9 of 21</t>
  </si>
  <si>
    <t>Currently Taking</t>
  </si>
  <si>
    <t>Passed</t>
  </si>
  <si>
    <t>Final is 20% or less of final grade</t>
  </si>
  <si>
    <t>Exam 4/24/24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</si>
</sst>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4" fillId="18" borderId="0" applyNumberFormat="0" applyBorder="0" applyAlignment="0" applyProtection="0"/>
    <xf numFmtId="9" fontId="14" fillId="0" borderId="0" applyFont="0" applyFill="0" applyBorder="0" applyAlignment="0" applyProtection="0"/>
  </cellStyleXfs>
  <cellXfs count="218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3" borderId="0" xfId="0" applyFont="1" applyFill="1"/>
    <xf numFmtId="0" fontId="8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9" fontId="5" fillId="0" borderId="0" xfId="0" applyNumberFormat="1" applyFont="1" applyAlignment="1">
      <alignment horizontal="center"/>
    </xf>
    <xf numFmtId="0" fontId="5" fillId="3" borderId="3" xfId="0" applyFont="1" applyFill="1" applyBorder="1"/>
    <xf numFmtId="0" fontId="8" fillId="0" borderId="3" xfId="0" applyFont="1" applyBorder="1" applyAlignment="1">
      <alignment wrapText="1"/>
    </xf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9" fontId="5" fillId="0" borderId="3" xfId="0" applyNumberFormat="1" applyFont="1" applyBorder="1" applyAlignment="1">
      <alignment horizontal="center"/>
    </xf>
    <xf numFmtId="9" fontId="5" fillId="4" borderId="0" xfId="0" applyNumberFormat="1" applyFont="1" applyFill="1" applyAlignment="1">
      <alignment horizontal="center"/>
    </xf>
    <xf numFmtId="0" fontId="5" fillId="0" borderId="4" xfId="0" applyFont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8" fillId="7" borderId="0" xfId="0" applyFont="1" applyFill="1" applyAlignment="1">
      <alignment horizontal="left"/>
    </xf>
    <xf numFmtId="0" fontId="5" fillId="0" borderId="5" xfId="0" applyFont="1" applyBorder="1"/>
    <xf numFmtId="0" fontId="8" fillId="0" borderId="5" xfId="0" applyFont="1" applyBorder="1" applyAlignment="1">
      <alignment wrapText="1"/>
    </xf>
    <xf numFmtId="0" fontId="5" fillId="6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left"/>
    </xf>
    <xf numFmtId="9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8" borderId="3" xfId="0" applyFont="1" applyFill="1" applyBorder="1" applyAlignment="1">
      <alignment horizontal="left"/>
    </xf>
    <xf numFmtId="9" fontId="5" fillId="8" borderId="3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8" fillId="0" borderId="0" xfId="0" applyFont="1"/>
    <xf numFmtId="0" fontId="8" fillId="10" borderId="0" xfId="0" applyFont="1" applyFill="1"/>
    <xf numFmtId="0" fontId="8" fillId="0" borderId="0" xfId="0" applyFont="1" applyAlignment="1">
      <alignment horizontal="center"/>
    </xf>
    <xf numFmtId="0" fontId="9" fillId="0" borderId="0" xfId="0" applyFont="1"/>
    <xf numFmtId="9" fontId="8" fillId="0" borderId="0" xfId="0" applyNumberFormat="1" applyFont="1"/>
    <xf numFmtId="0" fontId="8" fillId="0" borderId="3" xfId="0" applyFont="1" applyBorder="1"/>
    <xf numFmtId="0" fontId="8" fillId="10" borderId="3" xfId="0" applyFont="1" applyFill="1" applyBorder="1"/>
    <xf numFmtId="0" fontId="8" fillId="0" borderId="3" xfId="0" applyFont="1" applyBorder="1" applyAlignment="1">
      <alignment horizontal="center"/>
    </xf>
    <xf numFmtId="0" fontId="9" fillId="0" borderId="3" xfId="0" applyFont="1" applyBorder="1"/>
    <xf numFmtId="9" fontId="8" fillId="0" borderId="3" xfId="0" applyNumberFormat="1" applyFont="1" applyBorder="1"/>
    <xf numFmtId="0" fontId="10" fillId="8" borderId="4" xfId="0" applyFont="1" applyFill="1" applyBorder="1" applyAlignment="1">
      <alignment horizontal="center"/>
    </xf>
    <xf numFmtId="0" fontId="8" fillId="0" borderId="4" xfId="0" applyFont="1" applyBorder="1"/>
    <xf numFmtId="0" fontId="8" fillId="10" borderId="4" xfId="0" applyFont="1" applyFill="1" applyBorder="1"/>
    <xf numFmtId="0" fontId="8" fillId="0" borderId="4" xfId="0" applyFont="1" applyBorder="1" applyAlignment="1">
      <alignment horizontal="center"/>
    </xf>
    <xf numFmtId="0" fontId="8" fillId="11" borderId="4" xfId="0" applyFont="1" applyFill="1" applyBorder="1"/>
    <xf numFmtId="9" fontId="8" fillId="4" borderId="4" xfId="0" applyNumberFormat="1" applyFont="1" applyFill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0" fontId="8" fillId="13" borderId="4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8" fillId="8" borderId="0" xfId="0" applyFont="1" applyFill="1"/>
    <xf numFmtId="0" fontId="5" fillId="0" borderId="4" xfId="0" applyFont="1" applyBorder="1" applyAlignment="1">
      <alignment horizontal="left"/>
    </xf>
    <xf numFmtId="9" fontId="5" fillId="0" borderId="4" xfId="0" applyNumberFormat="1" applyFont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9" fontId="10" fillId="0" borderId="3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5" fillId="15" borderId="3" xfId="0" applyFont="1" applyFill="1" applyBorder="1"/>
    <xf numFmtId="0" fontId="5" fillId="15" borderId="0" xfId="0" applyFont="1" applyFill="1"/>
    <xf numFmtId="0" fontId="8" fillId="15" borderId="4" xfId="0" applyFont="1" applyFill="1" applyBorder="1"/>
    <xf numFmtId="0" fontId="5" fillId="16" borderId="0" xfId="0" applyFont="1" applyFill="1"/>
    <xf numFmtId="0" fontId="5" fillId="17" borderId="0" xfId="0" applyFont="1" applyFill="1"/>
    <xf numFmtId="0" fontId="5" fillId="17" borderId="3" xfId="0" applyFont="1" applyFill="1" applyBorder="1"/>
    <xf numFmtId="0" fontId="5" fillId="15" borderId="5" xfId="0" applyFont="1" applyFill="1" applyBorder="1"/>
    <xf numFmtId="0" fontId="5" fillId="29" borderId="3" xfId="0" applyFont="1" applyFill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0" fontId="5" fillId="0" borderId="8" xfId="0" applyFont="1" applyBorder="1" applyAlignment="1">
      <alignment horizontal="left"/>
    </xf>
    <xf numFmtId="9" fontId="5" fillId="0" borderId="8" xfId="0" applyNumberFormat="1" applyFont="1" applyBorder="1" applyAlignment="1">
      <alignment horizontal="center"/>
    </xf>
    <xf numFmtId="0" fontId="5" fillId="21" borderId="8" xfId="0" applyFont="1" applyFill="1" applyBorder="1" applyAlignment="1">
      <alignment horizontal="center"/>
    </xf>
    <xf numFmtId="0" fontId="5" fillId="22" borderId="8" xfId="0" applyFont="1" applyFill="1" applyBorder="1" applyAlignment="1">
      <alignment horizontal="center"/>
    </xf>
    <xf numFmtId="0" fontId="0" fillId="0" borderId="8" xfId="0" applyBorder="1"/>
    <xf numFmtId="0" fontId="8" fillId="15" borderId="7" xfId="0" applyFont="1" applyFill="1" applyBorder="1"/>
    <xf numFmtId="0" fontId="8" fillId="0" borderId="8" xfId="0" applyFont="1" applyBorder="1"/>
    <xf numFmtId="0" fontId="8" fillId="10" borderId="8" xfId="0" applyFont="1" applyFill="1" applyBorder="1"/>
    <xf numFmtId="0" fontId="8" fillId="0" borderId="8" xfId="0" applyFont="1" applyBorder="1" applyAlignment="1">
      <alignment horizontal="center"/>
    </xf>
    <xf numFmtId="0" fontId="8" fillId="31" borderId="8" xfId="0" applyFont="1" applyFill="1" applyBorder="1"/>
    <xf numFmtId="9" fontId="8" fillId="4" borderId="8" xfId="0" applyNumberFormat="1" applyFont="1" applyFill="1" applyBorder="1" applyAlignment="1">
      <alignment horizontal="center"/>
    </xf>
    <xf numFmtId="0" fontId="8" fillId="12" borderId="8" xfId="0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/>
    </xf>
    <xf numFmtId="0" fontId="8" fillId="21" borderId="8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20" borderId="8" xfId="0" applyFont="1" applyFill="1" applyBorder="1"/>
    <xf numFmtId="0" fontId="5" fillId="15" borderId="7" xfId="0" applyFont="1" applyFill="1" applyBorder="1"/>
    <xf numFmtId="0" fontId="8" fillId="0" borderId="8" xfId="0" applyFont="1" applyBorder="1" applyAlignment="1">
      <alignment wrapText="1"/>
    </xf>
    <xf numFmtId="0" fontId="5" fillId="8" borderId="8" xfId="0" applyFont="1" applyFill="1" applyBorder="1" applyAlignment="1">
      <alignment horizontal="left"/>
    </xf>
    <xf numFmtId="9" fontId="5" fillId="8" borderId="8" xfId="0" applyNumberFormat="1" applyFont="1" applyFill="1" applyBorder="1" applyAlignment="1">
      <alignment horizontal="center"/>
    </xf>
    <xf numFmtId="0" fontId="5" fillId="8" borderId="8" xfId="0" applyFont="1" applyFill="1" applyBorder="1" applyAlignment="1">
      <alignment horizontal="center"/>
    </xf>
    <xf numFmtId="0" fontId="5" fillId="19" borderId="8" xfId="0" applyFont="1" applyFill="1" applyBorder="1" applyAlignment="1">
      <alignment horizontal="left"/>
    </xf>
    <xf numFmtId="0" fontId="5" fillId="15" borderId="9" xfId="0" applyFont="1" applyFill="1" applyBorder="1"/>
    <xf numFmtId="0" fontId="5" fillId="0" borderId="10" xfId="0" applyFont="1" applyBorder="1"/>
    <xf numFmtId="0" fontId="5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left"/>
    </xf>
    <xf numFmtId="9" fontId="5" fillId="0" borderId="10" xfId="0" applyNumberFormat="1" applyFont="1" applyBorder="1" applyAlignment="1">
      <alignment horizontal="center"/>
    </xf>
    <xf numFmtId="0" fontId="5" fillId="21" borderId="10" xfId="0" applyFont="1" applyFill="1" applyBorder="1" applyAlignment="1">
      <alignment horizontal="center"/>
    </xf>
    <xf numFmtId="0" fontId="5" fillId="22" borderId="10" xfId="0" applyFont="1" applyFill="1" applyBorder="1" applyAlignment="1">
      <alignment horizontal="center"/>
    </xf>
    <xf numFmtId="0" fontId="5" fillId="19" borderId="11" xfId="0" applyFont="1" applyFill="1" applyBorder="1" applyAlignment="1">
      <alignment horizontal="left"/>
    </xf>
    <xf numFmtId="0" fontId="5" fillId="15" borderId="12" xfId="0" applyFont="1" applyFill="1" applyBorder="1"/>
    <xf numFmtId="0" fontId="5" fillId="21" borderId="0" xfId="0" applyFont="1" applyFill="1" applyAlignment="1">
      <alignment horizontal="center"/>
    </xf>
    <xf numFmtId="0" fontId="5" fillId="22" borderId="0" xfId="0" applyFont="1" applyFill="1" applyAlignment="1">
      <alignment horizontal="center"/>
    </xf>
    <xf numFmtId="0" fontId="5" fillId="19" borderId="13" xfId="0" applyFont="1" applyFill="1" applyBorder="1" applyAlignment="1">
      <alignment horizontal="left"/>
    </xf>
    <xf numFmtId="0" fontId="5" fillId="15" borderId="14" xfId="0" applyFont="1" applyFill="1" applyBorder="1"/>
    <xf numFmtId="0" fontId="5" fillId="0" borderId="15" xfId="0" applyFont="1" applyBorder="1"/>
    <xf numFmtId="0" fontId="5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left"/>
    </xf>
    <xf numFmtId="9" fontId="10" fillId="0" borderId="15" xfId="0" applyNumberFormat="1" applyFont="1" applyBorder="1" applyAlignment="1">
      <alignment horizontal="center"/>
    </xf>
    <xf numFmtId="0" fontId="5" fillId="21" borderId="15" xfId="0" applyFont="1" applyFill="1" applyBorder="1" applyAlignment="1">
      <alignment horizontal="center"/>
    </xf>
    <xf numFmtId="0" fontId="5" fillId="22" borderId="15" xfId="0" applyFont="1" applyFill="1" applyBorder="1" applyAlignment="1">
      <alignment horizontal="center"/>
    </xf>
    <xf numFmtId="0" fontId="5" fillId="19" borderId="16" xfId="0" applyFont="1" applyFill="1" applyBorder="1" applyAlignment="1">
      <alignment horizontal="left"/>
    </xf>
    <xf numFmtId="0" fontId="5" fillId="30" borderId="10" xfId="0" applyFont="1" applyFill="1" applyBorder="1" applyAlignment="1">
      <alignment horizontal="left"/>
    </xf>
    <xf numFmtId="0" fontId="10" fillId="8" borderId="10" xfId="0" applyFont="1" applyFill="1" applyBorder="1" applyAlignment="1">
      <alignment horizontal="center"/>
    </xf>
    <xf numFmtId="0" fontId="5" fillId="23" borderId="10" xfId="0" applyFont="1" applyFill="1" applyBorder="1" applyAlignment="1">
      <alignment horizontal="center"/>
    </xf>
    <xf numFmtId="0" fontId="5" fillId="24" borderId="11" xfId="0" applyFont="1" applyFill="1" applyBorder="1" applyAlignment="1">
      <alignment horizontal="left"/>
    </xf>
    <xf numFmtId="0" fontId="5" fillId="30" borderId="0" xfId="0" applyFont="1" applyFill="1" applyAlignment="1">
      <alignment horizontal="left"/>
    </xf>
    <xf numFmtId="0" fontId="5" fillId="23" borderId="0" xfId="0" applyFont="1" applyFill="1" applyAlignment="1">
      <alignment horizontal="center"/>
    </xf>
    <xf numFmtId="0" fontId="5" fillId="24" borderId="13" xfId="0" applyFont="1" applyFill="1" applyBorder="1" applyAlignment="1">
      <alignment horizontal="left"/>
    </xf>
    <xf numFmtId="0" fontId="5" fillId="30" borderId="15" xfId="0" applyFont="1" applyFill="1" applyBorder="1" applyAlignment="1">
      <alignment horizontal="left"/>
    </xf>
    <xf numFmtId="9" fontId="5" fillId="0" borderId="15" xfId="0" applyNumberFormat="1" applyFont="1" applyBorder="1" applyAlignment="1">
      <alignment horizontal="center"/>
    </xf>
    <xf numFmtId="0" fontId="5" fillId="23" borderId="15" xfId="0" applyFont="1" applyFill="1" applyBorder="1" applyAlignment="1">
      <alignment horizontal="center"/>
    </xf>
    <xf numFmtId="0" fontId="5" fillId="24" borderId="16" xfId="0" applyFont="1" applyFill="1" applyBorder="1" applyAlignment="1">
      <alignment horizontal="left"/>
    </xf>
    <xf numFmtId="0" fontId="4" fillId="18" borderId="9" xfId="1" applyBorder="1"/>
    <xf numFmtId="0" fontId="8" fillId="7" borderId="10" xfId="0" applyFont="1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4" fillId="18" borderId="14" xfId="1" applyBorder="1"/>
    <xf numFmtId="0" fontId="8" fillId="7" borderId="15" xfId="0" applyFont="1" applyFill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3" borderId="9" xfId="0" applyFont="1" applyFill="1" applyBorder="1"/>
    <xf numFmtId="0" fontId="8" fillId="0" borderId="10" xfId="0" applyFont="1" applyBorder="1" applyAlignment="1">
      <alignment wrapText="1"/>
    </xf>
    <xf numFmtId="0" fontId="5" fillId="19" borderId="10" xfId="0" applyFont="1" applyFill="1" applyBorder="1" applyAlignment="1">
      <alignment horizontal="center"/>
    </xf>
    <xf numFmtId="0" fontId="5" fillId="25" borderId="10" xfId="0" applyFont="1" applyFill="1" applyBorder="1" applyAlignment="1">
      <alignment horizontal="center"/>
    </xf>
    <xf numFmtId="0" fontId="5" fillId="28" borderId="11" xfId="0" applyFont="1" applyFill="1" applyBorder="1" applyAlignment="1">
      <alignment horizontal="left"/>
    </xf>
    <xf numFmtId="0" fontId="5" fillId="3" borderId="12" xfId="0" applyFont="1" applyFill="1" applyBorder="1"/>
    <xf numFmtId="0" fontId="5" fillId="19" borderId="0" xfId="0" applyFont="1" applyFill="1" applyAlignment="1">
      <alignment horizontal="center"/>
    </xf>
    <xf numFmtId="0" fontId="5" fillId="25" borderId="0" xfId="0" applyFont="1" applyFill="1" applyAlignment="1">
      <alignment horizontal="center"/>
    </xf>
    <xf numFmtId="0" fontId="5" fillId="28" borderId="13" xfId="0" applyFont="1" applyFill="1" applyBorder="1" applyAlignment="1">
      <alignment horizontal="left"/>
    </xf>
    <xf numFmtId="0" fontId="5" fillId="3" borderId="14" xfId="0" applyFont="1" applyFill="1" applyBorder="1"/>
    <xf numFmtId="0" fontId="8" fillId="0" borderId="15" xfId="0" applyFont="1" applyBorder="1" applyAlignment="1">
      <alignment wrapText="1"/>
    </xf>
    <xf numFmtId="0" fontId="5" fillId="19" borderId="15" xfId="0" applyFont="1" applyFill="1" applyBorder="1" applyAlignment="1">
      <alignment horizontal="center"/>
    </xf>
    <xf numFmtId="0" fontId="5" fillId="25" borderId="15" xfId="0" applyFont="1" applyFill="1" applyBorder="1" applyAlignment="1">
      <alignment horizontal="center"/>
    </xf>
    <xf numFmtId="0" fontId="5" fillId="28" borderId="16" xfId="0" applyFont="1" applyFill="1" applyBorder="1" applyAlignment="1">
      <alignment horizontal="left"/>
    </xf>
    <xf numFmtId="0" fontId="5" fillId="0" borderId="9" xfId="0" applyFont="1" applyBorder="1"/>
    <xf numFmtId="9" fontId="5" fillId="4" borderId="10" xfId="0" applyNumberFormat="1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0" fontId="5" fillId="26" borderId="11" xfId="0" applyFont="1" applyFill="1" applyBorder="1" applyAlignment="1">
      <alignment horizontal="left"/>
    </xf>
    <xf numFmtId="0" fontId="5" fillId="0" borderId="12" xfId="0" applyFont="1" applyBorder="1"/>
    <xf numFmtId="0" fontId="5" fillId="20" borderId="0" xfId="0" applyFont="1" applyFill="1" applyAlignment="1">
      <alignment horizontal="center"/>
    </xf>
    <xf numFmtId="0" fontId="5" fillId="27" borderId="13" xfId="0" applyFont="1" applyFill="1" applyBorder="1" applyAlignment="1">
      <alignment horizontal="left"/>
    </xf>
    <xf numFmtId="0" fontId="5" fillId="0" borderId="14" xfId="0" applyFont="1" applyBorder="1"/>
    <xf numFmtId="0" fontId="5" fillId="20" borderId="15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27" borderId="16" xfId="0" applyFont="1" applyFill="1" applyBorder="1" applyAlignment="1">
      <alignment horizontal="left"/>
    </xf>
    <xf numFmtId="0" fontId="5" fillId="22" borderId="11" xfId="0" applyFont="1" applyFill="1" applyBorder="1" applyAlignment="1">
      <alignment horizontal="left"/>
    </xf>
    <xf numFmtId="0" fontId="5" fillId="21" borderId="13" xfId="0" applyFont="1" applyFill="1" applyBorder="1" applyAlignment="1">
      <alignment horizontal="left"/>
    </xf>
    <xf numFmtId="0" fontId="5" fillId="22" borderId="13" xfId="0" applyFont="1" applyFill="1" applyBorder="1" applyAlignment="1">
      <alignment horizontal="left"/>
    </xf>
    <xf numFmtId="0" fontId="5" fillId="17" borderId="9" xfId="0" applyFont="1" applyFill="1" applyBorder="1"/>
    <xf numFmtId="0" fontId="5" fillId="0" borderId="17" xfId="0" applyFont="1" applyBorder="1"/>
    <xf numFmtId="0" fontId="5" fillId="17" borderId="12" xfId="0" applyFont="1" applyFill="1" applyBorder="1"/>
    <xf numFmtId="0" fontId="5" fillId="17" borderId="14" xfId="0" applyFont="1" applyFill="1" applyBorder="1"/>
    <xf numFmtId="0" fontId="5" fillId="22" borderId="16" xfId="0" applyFont="1" applyFill="1" applyBorder="1" applyAlignment="1">
      <alignment horizontal="left"/>
    </xf>
    <xf numFmtId="0" fontId="5" fillId="6" borderId="15" xfId="0" applyFont="1" applyFill="1" applyBorder="1" applyAlignment="1">
      <alignment horizontal="center"/>
    </xf>
    <xf numFmtId="0" fontId="5" fillId="29" borderId="10" xfId="0" applyFont="1" applyFill="1" applyBorder="1" applyAlignment="1">
      <alignment horizontal="center"/>
    </xf>
    <xf numFmtId="0" fontId="5" fillId="27" borderId="11" xfId="0" applyFont="1" applyFill="1" applyBorder="1" applyAlignment="1">
      <alignment horizontal="left"/>
    </xf>
    <xf numFmtId="0" fontId="5" fillId="29" borderId="0" xfId="0" applyFont="1" applyFill="1" applyAlignment="1">
      <alignment horizontal="center"/>
    </xf>
    <xf numFmtId="0" fontId="5" fillId="29" borderId="15" xfId="0" applyFont="1" applyFill="1" applyBorder="1" applyAlignment="1">
      <alignment horizontal="center"/>
    </xf>
    <xf numFmtId="0" fontId="5" fillId="20" borderId="11" xfId="0" applyFont="1" applyFill="1" applyBorder="1" applyAlignment="1">
      <alignment horizontal="left"/>
    </xf>
    <xf numFmtId="0" fontId="5" fillId="20" borderId="13" xfId="0" applyFont="1" applyFill="1" applyBorder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3" fillId="0" borderId="0" xfId="0" applyNumberFormat="1" applyFont="1" applyAlignment="1">
      <alignment horizontal="center" vertical="center"/>
    </xf>
    <xf numFmtId="0" fontId="13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5" fillId="20" borderId="16" xfId="0" applyFont="1" applyFill="1" applyBorder="1" applyAlignment="1">
      <alignment horizontal="left"/>
    </xf>
    <xf numFmtId="9" fontId="0" fillId="0" borderId="0" xfId="0" applyNumberFormat="1"/>
    <xf numFmtId="9" fontId="13" fillId="0" borderId="0" xfId="0" applyNumberFormat="1" applyFont="1"/>
    <xf numFmtId="9" fontId="8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9" fontId="0" fillId="0" borderId="0" xfId="2" applyFont="1"/>
    <xf numFmtId="0" fontId="15" fillId="0" borderId="0" xfId="0" applyFont="1"/>
    <xf numFmtId="0" fontId="13" fillId="0" borderId="0" xfId="0" applyFont="1" applyAlignment="1">
      <alignment horizontal="center"/>
    </xf>
    <xf numFmtId="9" fontId="15" fillId="0" borderId="0" xfId="2" applyFont="1"/>
    <xf numFmtId="0" fontId="15" fillId="21" borderId="0" xfId="0" applyFont="1" applyFill="1"/>
    <xf numFmtId="0" fontId="3" fillId="21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9" fontId="15" fillId="21" borderId="0" xfId="2" applyFont="1" applyFill="1"/>
    <xf numFmtId="9" fontId="15" fillId="32" borderId="0" xfId="2" applyFont="1" applyFill="1"/>
    <xf numFmtId="0" fontId="15" fillId="32" borderId="0" xfId="0" applyFont="1" applyFill="1"/>
    <xf numFmtId="0" fontId="3" fillId="32" borderId="0" xfId="0" applyFont="1" applyFill="1"/>
    <xf numFmtId="0" fontId="3" fillId="32" borderId="0" xfId="0" applyFont="1" applyFill="1" applyAlignment="1">
      <alignment wrapText="1"/>
    </xf>
    <xf numFmtId="0" fontId="2" fillId="32" borderId="0" xfId="0" applyFont="1" applyFill="1" applyAlignment="1">
      <alignment wrapText="1"/>
    </xf>
    <xf numFmtId="9" fontId="15" fillId="0" borderId="0" xfId="2" applyFont="1" applyFill="1"/>
    <xf numFmtId="0" fontId="16" fillId="0" borderId="0" xfId="0" applyFont="1"/>
    <xf numFmtId="9" fontId="16" fillId="0" borderId="0" xfId="2" applyFont="1"/>
    <xf numFmtId="0" fontId="16" fillId="33" borderId="0" xfId="0" applyFont="1" applyFill="1"/>
    <xf numFmtId="0" fontId="15" fillId="33" borderId="0" xfId="0" applyFont="1" applyFill="1"/>
    <xf numFmtId="9" fontId="15" fillId="33" borderId="0" xfId="2" applyFont="1" applyFill="1"/>
    <xf numFmtId="0" fontId="17" fillId="0" borderId="0" xfId="0" applyFont="1"/>
    <xf numFmtId="0" fontId="13" fillId="0" borderId="0" xfId="0" applyFont="1" applyAlignment="1">
      <alignment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5" fillId="34" borderId="0" xfId="0" applyFont="1" applyFill="1"/>
    <xf numFmtId="9" fontId="15" fillId="34" borderId="0" xfId="2" applyFont="1" applyFill="1"/>
    <xf numFmtId="0" fontId="1" fillId="21" borderId="0" xfId="0" applyFont="1" applyFill="1" applyAlignment="1">
      <alignment wrapText="1"/>
    </xf>
    <xf numFmtId="0" fontId="15" fillId="15" borderId="0" xfId="0" applyFont="1" applyFill="1"/>
    <xf numFmtId="9" fontId="15" fillId="15" borderId="0" xfId="2" applyFont="1" applyFill="1"/>
    <xf numFmtId="0" fontId="5" fillId="0" borderId="0" xfId="0" applyFont="1" applyAlignment="1">
      <alignment wrapText="1"/>
    </xf>
    <xf numFmtId="0" fontId="0" fillId="0" borderId="0" xfId="0"/>
    <xf numFmtId="0" fontId="10" fillId="8" borderId="0" xfId="0" applyFont="1" applyFill="1" applyAlignment="1">
      <alignment horizontal="left"/>
    </xf>
    <xf numFmtId="0" fontId="10" fillId="8" borderId="3" xfId="0" applyFont="1" applyFill="1" applyBorder="1" applyAlignment="1">
      <alignment horizontal="left"/>
    </xf>
    <xf numFmtId="0" fontId="11" fillId="0" borderId="3" xfId="0" applyFont="1" applyBorder="1"/>
  </cellXfs>
  <cellStyles count="3">
    <cellStyle name="20% - Accent3" xfId="1" builtinId="38"/>
    <cellStyle name="Normal" xfId="0" builtinId="0"/>
    <cellStyle name="Percent" xfId="2" builtinId="5"/>
  </cellStyles>
  <dxfs count="80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topLeftCell="C1" zoomScale="125" workbookViewId="0">
      <pane ySplit="2" topLeftCell="A3" activePane="bottomLeft" state="frozen"/>
      <selection pane="bottomLeft" activeCell="B53" sqref="B53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213"/>
      <c r="B1" s="214"/>
      <c r="C1" s="214"/>
      <c r="D1" s="214"/>
      <c r="E1" s="214"/>
      <c r="F1" s="214"/>
      <c r="G1" s="214"/>
      <c r="H1" s="214"/>
      <c r="I1" s="214"/>
      <c r="J1" s="214"/>
      <c r="K1" s="214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215" t="s">
        <v>115</v>
      </c>
      <c r="F35" s="214"/>
      <c r="G35" s="214"/>
      <c r="H35" s="214"/>
      <c r="I35" s="214"/>
      <c r="J35" s="214"/>
      <c r="K35" s="214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215" t="s">
        <v>115</v>
      </c>
      <c r="F36" s="214"/>
      <c r="G36" s="214"/>
      <c r="H36" s="214"/>
      <c r="I36" s="214"/>
      <c r="J36" s="214"/>
      <c r="K36" s="214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215" t="s">
        <v>115</v>
      </c>
      <c r="F38" s="214"/>
      <c r="G38" s="214"/>
      <c r="H38" s="214"/>
      <c r="I38" s="214"/>
      <c r="J38" s="214"/>
      <c r="K38" s="214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216" t="s">
        <v>115</v>
      </c>
      <c r="F39" s="217"/>
      <c r="G39" s="217"/>
      <c r="H39" s="217"/>
      <c r="I39" s="217"/>
      <c r="J39" s="217"/>
      <c r="K39" s="217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B8F0F62B-BBEC-4A41-A843-23A6E9E64A79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79" priority="10" operator="endsWith" text="*">
      <formula>RIGHT((B3),LEN("*"))=("*")</formula>
    </cfRule>
  </conditionalFormatting>
  <conditionalFormatting sqref="C1:C1012">
    <cfRule type="containsText" dxfId="78" priority="15" operator="containsText" text="Elective">
      <formula>NOT(ISERROR(SEARCH(("Elective"),(C1))))</formula>
    </cfRule>
  </conditionalFormatting>
  <conditionalFormatting sqref="C3:C42">
    <cfRule type="containsText" dxfId="77" priority="8" operator="containsText" text="pathway">
      <formula>NOT(ISERROR(SEARCH(("pathway"),(C3))))</formula>
    </cfRule>
    <cfRule type="containsText" dxfId="76" priority="9" operator="containsText" text="Core">
      <formula>NOT(ISERROR(SEARCH(("Core"),(C3))))</formula>
    </cfRule>
  </conditionalFormatting>
  <conditionalFormatting sqref="D3:D42">
    <cfRule type="beginsWith" dxfId="75" priority="16" operator="beginsWith" text="R">
      <formula>LEFT((D3),LEN("R"))=("R")</formula>
    </cfRule>
    <cfRule type="beginsWith" dxfId="74" priority="17" operator="beginsWith" text="Python">
      <formula>LEFT((D3),LEN("Python"))=("Python")</formula>
    </cfRule>
  </conditionalFormatting>
  <conditionalFormatting sqref="D3:E42 G36">
    <cfRule type="containsText" dxfId="73" priority="3" operator="containsText" text="Essay">
      <formula>NOT(ISERROR(SEARCH(("Essay"),(D3))))</formula>
    </cfRule>
    <cfRule type="containsText" dxfId="72" priority="4" operator="containsText" text="Project">
      <formula>NOT(ISERROR(SEARCH(("Project"),(D3))))</formula>
    </cfRule>
    <cfRule type="containsText" dxfId="71" priority="5" operator="containsText" text="Exam">
      <formula>NOT(ISERROR(SEARCH(("Exam"),(D3))))</formula>
    </cfRule>
    <cfRule type="containsText" dxfId="70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69" priority="12" operator="containsText" text="B">
      <formula>NOT(ISERROR(SEARCH(("B"),(H3))))</formula>
    </cfRule>
    <cfRule type="containsText" dxfId="68" priority="13" operator="containsText" text="I">
      <formula>NOT(ISERROR(SEARCH(("I"),(H3))))</formula>
    </cfRule>
  </conditionalFormatting>
  <conditionalFormatting sqref="H3:H34 H40:H42 H37">
    <cfRule type="containsText" dxfId="67" priority="11" operator="containsText" text="A">
      <formula>NOT(ISERROR(SEARCH(("A"),(H3))))</formula>
    </cfRule>
  </conditionalFormatting>
  <conditionalFormatting sqref="H1:I34 D26:E26 D35 H37:I37 H40:I1012 D41:E41">
    <cfRule type="containsText" dxfId="66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65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M31"/>
  <sheetViews>
    <sheetView zoomScale="125" zoomScaleNormal="150" workbookViewId="0">
      <selection activeCell="C5" sqref="C5"/>
    </sheetView>
  </sheetViews>
  <sheetFormatPr baseColWidth="10" defaultRowHeight="13" x14ac:dyDescent="0.15"/>
  <cols>
    <col min="1" max="1" width="8" style="174" customWidth="1"/>
    <col min="2" max="2" width="8.6640625" style="174" customWidth="1"/>
    <col min="3" max="3" width="10.5" customWidth="1"/>
    <col min="4" max="4" width="45.5" customWidth="1"/>
    <col min="5" max="5" width="13.33203125" bestFit="1" customWidth="1"/>
    <col min="6" max="6" width="10.6640625" bestFit="1" customWidth="1"/>
    <col min="7" max="7" width="11.33203125" bestFit="1" customWidth="1"/>
    <col min="12" max="12" width="11.1640625" bestFit="1" customWidth="1"/>
    <col min="13" max="13" width="55.33203125" customWidth="1"/>
  </cols>
  <sheetData>
    <row r="1" spans="1:13" ht="57" thickBot="1" x14ac:dyDescent="0.2">
      <c r="A1" s="2" t="s">
        <v>156</v>
      </c>
      <c r="B1" s="2" t="s">
        <v>134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ht="17" customHeight="1" x14ac:dyDescent="0.15">
      <c r="A2" s="173" t="s">
        <v>133</v>
      </c>
      <c r="B2" s="173" t="s">
        <v>133</v>
      </c>
      <c r="C2" s="132" t="s">
        <v>11</v>
      </c>
      <c r="D2" s="133" t="s">
        <v>12</v>
      </c>
      <c r="E2" s="96" t="s">
        <v>13</v>
      </c>
      <c r="F2" s="97" t="s">
        <v>14</v>
      </c>
      <c r="G2" s="98" t="s">
        <v>15</v>
      </c>
      <c r="H2" s="99">
        <v>0.16</v>
      </c>
      <c r="I2" s="97">
        <v>35</v>
      </c>
      <c r="J2" s="97" t="s">
        <v>16</v>
      </c>
      <c r="K2" s="134" t="s">
        <v>17</v>
      </c>
      <c r="L2" s="135" t="s">
        <v>18</v>
      </c>
      <c r="M2" s="136" t="s">
        <v>19</v>
      </c>
    </row>
    <row r="3" spans="1:13" ht="17" customHeight="1" x14ac:dyDescent="0.15">
      <c r="A3" s="173" t="s">
        <v>133</v>
      </c>
      <c r="B3" s="173" t="s">
        <v>133</v>
      </c>
      <c r="C3" s="137" t="s">
        <v>20</v>
      </c>
      <c r="D3" s="6" t="s">
        <v>21</v>
      </c>
      <c r="E3" s="7" t="s">
        <v>13</v>
      </c>
      <c r="F3" s="8" t="s">
        <v>14</v>
      </c>
      <c r="G3" s="9" t="s">
        <v>15</v>
      </c>
      <c r="H3" s="10">
        <v>0.17</v>
      </c>
      <c r="I3" s="8">
        <v>34</v>
      </c>
      <c r="J3" s="8" t="s">
        <v>16</v>
      </c>
      <c r="K3" s="138" t="s">
        <v>17</v>
      </c>
      <c r="L3" s="139" t="s">
        <v>18</v>
      </c>
      <c r="M3" s="140" t="s">
        <v>19</v>
      </c>
    </row>
    <row r="4" spans="1:13" ht="17" customHeight="1" thickBot="1" x14ac:dyDescent="0.2">
      <c r="A4" s="173" t="s">
        <v>133</v>
      </c>
      <c r="B4" s="173" t="s">
        <v>133</v>
      </c>
      <c r="C4" s="141" t="s">
        <v>22</v>
      </c>
      <c r="D4" s="142" t="s">
        <v>157</v>
      </c>
      <c r="E4" s="108" t="s">
        <v>13</v>
      </c>
      <c r="F4" s="109" t="s">
        <v>14</v>
      </c>
      <c r="G4" s="110" t="s">
        <v>15</v>
      </c>
      <c r="H4" s="123">
        <v>0.1</v>
      </c>
      <c r="I4" s="109">
        <v>38</v>
      </c>
      <c r="J4" s="109" t="s">
        <v>16</v>
      </c>
      <c r="K4" s="143" t="s">
        <v>17</v>
      </c>
      <c r="L4" s="144" t="s">
        <v>18</v>
      </c>
      <c r="M4" s="145" t="s">
        <v>19</v>
      </c>
    </row>
    <row r="5" spans="1:13" ht="17" customHeight="1" x14ac:dyDescent="0.15">
      <c r="B5" s="173" t="s">
        <v>133</v>
      </c>
      <c r="C5" s="146" t="s">
        <v>24</v>
      </c>
      <c r="D5" s="133" t="s">
        <v>25</v>
      </c>
      <c r="E5" s="96" t="s">
        <v>26</v>
      </c>
      <c r="F5" s="97" t="s">
        <v>27</v>
      </c>
      <c r="G5" s="98" t="s">
        <v>28</v>
      </c>
      <c r="H5" s="147">
        <v>0.25</v>
      </c>
      <c r="I5" s="97">
        <v>48</v>
      </c>
      <c r="J5" s="97" t="s">
        <v>16</v>
      </c>
      <c r="K5" s="148" t="s">
        <v>29</v>
      </c>
      <c r="L5" s="135" t="s">
        <v>18</v>
      </c>
      <c r="M5" s="149" t="s">
        <v>30</v>
      </c>
    </row>
    <row r="6" spans="1:13" ht="17" customHeight="1" x14ac:dyDescent="0.15">
      <c r="B6" s="173" t="s">
        <v>133</v>
      </c>
      <c r="C6" s="150" t="s">
        <v>31</v>
      </c>
      <c r="D6" s="6" t="s">
        <v>32</v>
      </c>
      <c r="E6" s="7" t="s">
        <v>26</v>
      </c>
      <c r="F6" s="8" t="s">
        <v>27</v>
      </c>
      <c r="G6" s="9" t="s">
        <v>28</v>
      </c>
      <c r="H6" s="17">
        <v>0.2</v>
      </c>
      <c r="I6" s="8">
        <v>26</v>
      </c>
      <c r="J6" s="8" t="s">
        <v>16</v>
      </c>
      <c r="K6" s="151" t="s">
        <v>29</v>
      </c>
      <c r="L6" s="69" t="s">
        <v>33</v>
      </c>
      <c r="M6" s="171" t="s">
        <v>34</v>
      </c>
    </row>
    <row r="7" spans="1:13" ht="17" customHeight="1" thickBot="1" x14ac:dyDescent="0.2">
      <c r="B7" s="173" t="s">
        <v>133</v>
      </c>
      <c r="C7" s="153" t="s">
        <v>35</v>
      </c>
      <c r="D7" s="142" t="s">
        <v>158</v>
      </c>
      <c r="E7" s="108" t="s">
        <v>26</v>
      </c>
      <c r="F7" s="109" t="s">
        <v>27</v>
      </c>
      <c r="G7" s="110" t="s">
        <v>28</v>
      </c>
      <c r="H7" s="123">
        <v>0.22</v>
      </c>
      <c r="I7" s="109">
        <v>34</v>
      </c>
      <c r="J7" s="109" t="s">
        <v>16</v>
      </c>
      <c r="K7" s="154" t="s">
        <v>29</v>
      </c>
      <c r="L7" s="155" t="s">
        <v>37</v>
      </c>
      <c r="M7" s="179" t="s">
        <v>34</v>
      </c>
    </row>
    <row r="8" spans="1:13" ht="17" customHeight="1" x14ac:dyDescent="0.15">
      <c r="A8" s="173" t="s">
        <v>133</v>
      </c>
      <c r="C8" s="95" t="s">
        <v>38</v>
      </c>
      <c r="D8" s="133" t="s">
        <v>39</v>
      </c>
      <c r="E8" s="96" t="s">
        <v>40</v>
      </c>
      <c r="F8" s="97" t="s">
        <v>27</v>
      </c>
      <c r="G8" s="98" t="s">
        <v>41</v>
      </c>
      <c r="H8" s="99">
        <v>0.5</v>
      </c>
      <c r="I8" s="97">
        <v>11</v>
      </c>
      <c r="J8" s="97" t="s">
        <v>42</v>
      </c>
      <c r="K8" s="134" t="s">
        <v>17</v>
      </c>
      <c r="L8" s="135" t="s">
        <v>18</v>
      </c>
      <c r="M8" s="157" t="s">
        <v>43</v>
      </c>
    </row>
    <row r="9" spans="1:13" ht="17" customHeight="1" x14ac:dyDescent="0.15">
      <c r="A9" s="173" t="s">
        <v>133</v>
      </c>
      <c r="C9" s="103" t="s">
        <v>44</v>
      </c>
      <c r="D9" s="6" t="s">
        <v>45</v>
      </c>
      <c r="E9" s="7" t="s">
        <v>40</v>
      </c>
      <c r="F9" s="8" t="s">
        <v>46</v>
      </c>
      <c r="G9" s="9" t="s">
        <v>41</v>
      </c>
      <c r="H9" s="10">
        <v>0.35</v>
      </c>
      <c r="I9" s="8">
        <v>24</v>
      </c>
      <c r="J9" s="8" t="s">
        <v>47</v>
      </c>
      <c r="K9" s="138" t="s">
        <v>17</v>
      </c>
      <c r="L9" s="139" t="s">
        <v>18</v>
      </c>
      <c r="M9" s="158" t="s">
        <v>48</v>
      </c>
    </row>
    <row r="10" spans="1:13" ht="17" customHeight="1" x14ac:dyDescent="0.15">
      <c r="A10" s="173" t="s">
        <v>133</v>
      </c>
      <c r="C10" s="103" t="s">
        <v>49</v>
      </c>
      <c r="D10" s="6" t="s">
        <v>50</v>
      </c>
      <c r="E10" s="7" t="s">
        <v>40</v>
      </c>
      <c r="F10" s="8" t="s">
        <v>46</v>
      </c>
      <c r="G10" s="9" t="s">
        <v>41</v>
      </c>
      <c r="H10" s="10">
        <v>0.28000000000000003</v>
      </c>
      <c r="I10" s="8">
        <v>19</v>
      </c>
      <c r="J10" s="8" t="s">
        <v>47</v>
      </c>
      <c r="K10" s="138" t="s">
        <v>17</v>
      </c>
      <c r="L10" s="139" t="s">
        <v>18</v>
      </c>
      <c r="M10" s="159" t="s">
        <v>51</v>
      </c>
    </row>
    <row r="11" spans="1:13" ht="17" customHeight="1" thickBot="1" x14ac:dyDescent="0.2">
      <c r="A11" s="173" t="s">
        <v>133</v>
      </c>
      <c r="B11" s="173" t="s">
        <v>133</v>
      </c>
      <c r="C11" s="107" t="s">
        <v>52</v>
      </c>
      <c r="D11" s="142" t="s">
        <v>53</v>
      </c>
      <c r="E11" s="108" t="s">
        <v>40</v>
      </c>
      <c r="F11" s="109" t="s">
        <v>14</v>
      </c>
      <c r="G11" s="110" t="s">
        <v>41</v>
      </c>
      <c r="H11" s="123">
        <v>0.4</v>
      </c>
      <c r="I11" s="109">
        <v>14</v>
      </c>
      <c r="J11" s="109" t="s">
        <v>42</v>
      </c>
      <c r="K11" s="143" t="s">
        <v>17</v>
      </c>
      <c r="L11" s="144" t="s">
        <v>18</v>
      </c>
      <c r="M11" s="125" t="s">
        <v>54</v>
      </c>
    </row>
    <row r="12" spans="1:13" ht="17" customHeight="1" x14ac:dyDescent="0.15">
      <c r="B12" s="173" t="s">
        <v>133</v>
      </c>
      <c r="C12" s="160" t="s">
        <v>74</v>
      </c>
      <c r="D12" s="133" t="s">
        <v>75</v>
      </c>
      <c r="E12" s="161" t="s">
        <v>67</v>
      </c>
      <c r="F12" s="97" t="s">
        <v>14</v>
      </c>
      <c r="G12" s="98" t="s">
        <v>41</v>
      </c>
      <c r="H12" s="99">
        <v>0.33</v>
      </c>
      <c r="I12" s="97">
        <v>40</v>
      </c>
      <c r="J12" s="97" t="s">
        <v>42</v>
      </c>
      <c r="K12" s="134" t="s">
        <v>17</v>
      </c>
      <c r="L12" s="135" t="s">
        <v>18</v>
      </c>
      <c r="M12" s="157" t="s">
        <v>76</v>
      </c>
    </row>
    <row r="13" spans="1:13" ht="17" customHeight="1" x14ac:dyDescent="0.15">
      <c r="C13" s="162" t="s">
        <v>77</v>
      </c>
      <c r="D13" s="6" t="s">
        <v>78</v>
      </c>
      <c r="E13" s="7" t="s">
        <v>67</v>
      </c>
      <c r="F13" s="8" t="s">
        <v>14</v>
      </c>
      <c r="G13" s="9" t="s">
        <v>41</v>
      </c>
      <c r="H13" s="10">
        <v>0.3</v>
      </c>
      <c r="I13" s="8">
        <v>38</v>
      </c>
      <c r="J13" s="8" t="s">
        <v>42</v>
      </c>
      <c r="K13" s="138" t="s">
        <v>17</v>
      </c>
      <c r="L13" s="139" t="s">
        <v>18</v>
      </c>
      <c r="M13" s="159" t="s">
        <v>76</v>
      </c>
    </row>
    <row r="14" spans="1:13" ht="17" customHeight="1" thickBot="1" x14ac:dyDescent="0.2">
      <c r="C14" s="163" t="s">
        <v>79</v>
      </c>
      <c r="D14" s="142" t="s">
        <v>80</v>
      </c>
      <c r="E14" s="108" t="s">
        <v>67</v>
      </c>
      <c r="F14" s="109" t="s">
        <v>14</v>
      </c>
      <c r="G14" s="110" t="s">
        <v>41</v>
      </c>
      <c r="H14" s="123">
        <v>0.45</v>
      </c>
      <c r="I14" s="109">
        <v>60</v>
      </c>
      <c r="J14" s="109" t="s">
        <v>42</v>
      </c>
      <c r="K14" s="143" t="s">
        <v>17</v>
      </c>
      <c r="L14" s="144" t="s">
        <v>18</v>
      </c>
      <c r="M14" s="164" t="s">
        <v>76</v>
      </c>
    </row>
    <row r="15" spans="1:13" ht="17" customHeight="1" x14ac:dyDescent="0.15">
      <c r="A15" s="173" t="s">
        <v>133</v>
      </c>
      <c r="B15" s="173" t="s">
        <v>133</v>
      </c>
      <c r="C15" s="95" t="s">
        <v>81</v>
      </c>
      <c r="D15" s="133" t="s">
        <v>82</v>
      </c>
      <c r="E15" s="96" t="s">
        <v>67</v>
      </c>
      <c r="F15" s="97" t="s">
        <v>46</v>
      </c>
      <c r="G15" s="127" t="s">
        <v>41</v>
      </c>
      <c r="H15" s="99">
        <v>0.2</v>
      </c>
      <c r="I15" s="97">
        <v>36</v>
      </c>
      <c r="J15" s="97" t="s">
        <v>47</v>
      </c>
      <c r="K15" s="134" t="s">
        <v>17</v>
      </c>
      <c r="L15" s="135" t="s">
        <v>18</v>
      </c>
      <c r="M15" s="157" t="s">
        <v>76</v>
      </c>
    </row>
    <row r="16" spans="1:13" ht="17" customHeight="1" thickBot="1" x14ac:dyDescent="0.2">
      <c r="A16" s="173" t="s">
        <v>133</v>
      </c>
      <c r="B16" s="173" t="s">
        <v>133</v>
      </c>
      <c r="C16" s="107" t="s">
        <v>83</v>
      </c>
      <c r="D16" s="142" t="s">
        <v>84</v>
      </c>
      <c r="E16" s="108" t="s">
        <v>67</v>
      </c>
      <c r="F16" s="165" t="s">
        <v>85</v>
      </c>
      <c r="G16" s="110" t="s">
        <v>41</v>
      </c>
      <c r="H16" s="123">
        <v>0.5</v>
      </c>
      <c r="I16" s="109">
        <v>25</v>
      </c>
      <c r="J16" s="109" t="s">
        <v>47</v>
      </c>
      <c r="K16" s="143" t="s">
        <v>17</v>
      </c>
      <c r="L16" s="144" t="s">
        <v>18</v>
      </c>
      <c r="M16" s="164" t="s">
        <v>76</v>
      </c>
    </row>
    <row r="17" spans="1:13" ht="17" customHeight="1" x14ac:dyDescent="0.15">
      <c r="B17" s="173" t="s">
        <v>133</v>
      </c>
      <c r="C17" s="95" t="s">
        <v>55</v>
      </c>
      <c r="D17" s="133" t="s">
        <v>56</v>
      </c>
      <c r="E17" s="96" t="s">
        <v>57</v>
      </c>
      <c r="F17" s="97" t="s">
        <v>27</v>
      </c>
      <c r="G17" s="98" t="s">
        <v>28</v>
      </c>
      <c r="H17" s="99">
        <v>0.2</v>
      </c>
      <c r="I17" s="97">
        <v>45</v>
      </c>
      <c r="J17" s="97" t="s">
        <v>42</v>
      </c>
      <c r="K17" s="148" t="s">
        <v>29</v>
      </c>
      <c r="L17" s="166" t="s">
        <v>33</v>
      </c>
      <c r="M17" s="167" t="s">
        <v>58</v>
      </c>
    </row>
    <row r="18" spans="1:13" ht="17" customHeight="1" x14ac:dyDescent="0.15">
      <c r="C18" s="103" t="s">
        <v>59</v>
      </c>
      <c r="D18" s="6" t="s">
        <v>60</v>
      </c>
      <c r="E18" s="7" t="s">
        <v>57</v>
      </c>
      <c r="F18" s="8" t="s">
        <v>27</v>
      </c>
      <c r="G18" s="9" t="s">
        <v>28</v>
      </c>
      <c r="H18" s="10">
        <v>0.2</v>
      </c>
      <c r="I18" s="8">
        <v>40</v>
      </c>
      <c r="J18" s="8" t="s">
        <v>42</v>
      </c>
      <c r="K18" s="151" t="s">
        <v>29</v>
      </c>
      <c r="L18" s="168" t="s">
        <v>33</v>
      </c>
      <c r="M18" s="152" t="s">
        <v>61</v>
      </c>
    </row>
    <row r="19" spans="1:13" ht="17" customHeight="1" thickBot="1" x14ac:dyDescent="0.2">
      <c r="C19" s="107" t="s">
        <v>62</v>
      </c>
      <c r="D19" s="142" t="s">
        <v>63</v>
      </c>
      <c r="E19" s="108" t="s">
        <v>57</v>
      </c>
      <c r="F19" s="109" t="s">
        <v>27</v>
      </c>
      <c r="G19" s="110" t="s">
        <v>28</v>
      </c>
      <c r="H19" s="123">
        <v>0.2</v>
      </c>
      <c r="I19" s="109">
        <v>42</v>
      </c>
      <c r="J19" s="109" t="s">
        <v>42</v>
      </c>
      <c r="K19" s="154" t="s">
        <v>29</v>
      </c>
      <c r="L19" s="169" t="s">
        <v>33</v>
      </c>
      <c r="M19" s="156" t="s">
        <v>64</v>
      </c>
    </row>
    <row r="20" spans="1:13" ht="17" customHeight="1" x14ac:dyDescent="0.15">
      <c r="B20" s="173" t="s">
        <v>133</v>
      </c>
      <c r="C20" s="95" t="s">
        <v>65</v>
      </c>
      <c r="D20" s="133" t="s">
        <v>66</v>
      </c>
      <c r="E20" s="96" t="s">
        <v>67</v>
      </c>
      <c r="F20" s="97" t="s">
        <v>14</v>
      </c>
      <c r="G20" s="98" t="s">
        <v>28</v>
      </c>
      <c r="H20" s="99">
        <v>0.2</v>
      </c>
      <c r="I20" s="97">
        <v>21</v>
      </c>
      <c r="J20" s="97" t="s">
        <v>42</v>
      </c>
      <c r="K20" s="148" t="s">
        <v>29</v>
      </c>
      <c r="L20" s="166" t="s">
        <v>33</v>
      </c>
      <c r="M20" s="170" t="s">
        <v>68</v>
      </c>
    </row>
    <row r="21" spans="1:13" ht="17" customHeight="1" x14ac:dyDescent="0.15">
      <c r="B21" s="173" t="s">
        <v>133</v>
      </c>
      <c r="C21" s="103" t="s">
        <v>69</v>
      </c>
      <c r="D21" s="6" t="s">
        <v>70</v>
      </c>
      <c r="E21" s="7" t="s">
        <v>67</v>
      </c>
      <c r="F21" s="8" t="s">
        <v>14</v>
      </c>
      <c r="G21" s="9" t="s">
        <v>28</v>
      </c>
      <c r="H21" s="10">
        <v>0.2</v>
      </c>
      <c r="I21" s="8">
        <v>23</v>
      </c>
      <c r="J21" s="8" t="s">
        <v>42</v>
      </c>
      <c r="K21" s="151" t="s">
        <v>29</v>
      </c>
      <c r="L21" s="168" t="s">
        <v>33</v>
      </c>
      <c r="M21" s="171" t="s">
        <v>68</v>
      </c>
    </row>
    <row r="22" spans="1:13" ht="17" customHeight="1" thickBot="1" x14ac:dyDescent="0.2">
      <c r="C22" s="107" t="s">
        <v>71</v>
      </c>
      <c r="D22" s="142" t="s">
        <v>72</v>
      </c>
      <c r="E22" s="108" t="s">
        <v>67</v>
      </c>
      <c r="F22" s="109" t="s">
        <v>14</v>
      </c>
      <c r="G22" s="110" t="s">
        <v>41</v>
      </c>
      <c r="H22" s="123">
        <v>0.1</v>
      </c>
      <c r="I22" s="109">
        <v>38</v>
      </c>
      <c r="J22" s="109" t="s">
        <v>42</v>
      </c>
      <c r="K22" s="143" t="s">
        <v>17</v>
      </c>
      <c r="L22" s="144" t="s">
        <v>18</v>
      </c>
      <c r="M22" s="125" t="s">
        <v>73</v>
      </c>
    </row>
    <row r="23" spans="1:13" x14ac:dyDescent="0.15">
      <c r="A23" s="173" t="s">
        <v>178</v>
      </c>
      <c r="B23" s="173" t="s">
        <v>136</v>
      </c>
    </row>
    <row r="24" spans="1:13" x14ac:dyDescent="0.15">
      <c r="B24" s="175"/>
      <c r="H24" s="172" t="s">
        <v>137</v>
      </c>
      <c r="I24">
        <f>SUM(I2:I22)</f>
        <v>691</v>
      </c>
    </row>
    <row r="25" spans="1:13" x14ac:dyDescent="0.15">
      <c r="H25" s="172" t="s">
        <v>138</v>
      </c>
      <c r="I25">
        <f>SUM(I24/24)</f>
        <v>28.791666666666668</v>
      </c>
    </row>
    <row r="27" spans="1:13" x14ac:dyDescent="0.15">
      <c r="A27" s="183">
        <f>SUM(9/21)</f>
        <v>0.42857142857142855</v>
      </c>
      <c r="B27" s="183">
        <f>SUM(13 / 21)</f>
        <v>0.61904761904761907</v>
      </c>
      <c r="C27" s="180"/>
      <c r="D27" s="180"/>
    </row>
    <row r="28" spans="1:13" x14ac:dyDescent="0.15">
      <c r="C28" s="172"/>
      <c r="D28" s="181"/>
    </row>
    <row r="31" spans="1:13" x14ac:dyDescent="0.15">
      <c r="D31" s="173"/>
    </row>
  </sheetData>
  <conditionalFormatting sqref="D2:D22">
    <cfRule type="endsWith" dxfId="64" priority="10" operator="endsWith" text="*">
      <formula>RIGHT((D2),LEN("*"))=("*")</formula>
    </cfRule>
  </conditionalFormatting>
  <conditionalFormatting sqref="E1:E22">
    <cfRule type="containsText" dxfId="63" priority="15" operator="containsText" text="Elective">
      <formula>NOT(ISERROR(SEARCH(("Elective"),(E1))))</formula>
    </cfRule>
  </conditionalFormatting>
  <conditionalFormatting sqref="E2:E22">
    <cfRule type="containsText" dxfId="62" priority="8" operator="containsText" text="pathway">
      <formula>NOT(ISERROR(SEARCH(("pathway"),(E2))))</formula>
    </cfRule>
    <cfRule type="containsText" dxfId="61" priority="9" operator="containsText" text="Core">
      <formula>NOT(ISERROR(SEARCH(("Core"),(E2))))</formula>
    </cfRule>
  </conditionalFormatting>
  <conditionalFormatting sqref="F2:F22">
    <cfRule type="beginsWith" dxfId="60" priority="16" operator="beginsWith" text="R">
      <formula>LEFT((F2),LEN("R"))=("R")</formula>
    </cfRule>
    <cfRule type="beginsWith" dxfId="59" priority="17" operator="beginsWith" text="Python">
      <formula>LEFT((F2),LEN("Python"))=("Python")</formula>
    </cfRule>
  </conditionalFormatting>
  <conditionalFormatting sqref="F2:G22">
    <cfRule type="containsText" dxfId="58" priority="3" operator="containsText" text="Essay">
      <formula>NOT(ISERROR(SEARCH(("Essay"),(F2))))</formula>
    </cfRule>
    <cfRule type="containsText" dxfId="57" priority="4" operator="containsText" text="Project">
      <formula>NOT(ISERROR(SEARCH(("Project"),(F2))))</formula>
    </cfRule>
    <cfRule type="containsText" dxfId="56" priority="5" operator="containsText" text="Exam">
      <formula>NOT(ISERROR(SEARCH(("Exam"),(F2))))</formula>
    </cfRule>
    <cfRule type="containsText" dxfId="55" priority="6" operator="containsText" text="Programming">
      <formula>NOT(ISERROR(SEARCH(("Programming"),(F2))))</formula>
    </cfRule>
  </conditionalFormatting>
  <conditionalFormatting sqref="H2:H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22">
    <cfRule type="containsText" dxfId="54" priority="11" operator="containsText" text="A">
      <formula>NOT(ISERROR(SEARCH(("A"),(J2))))</formula>
    </cfRule>
    <cfRule type="containsText" dxfId="53" priority="12" operator="containsText" text="B">
      <formula>NOT(ISERROR(SEARCH(("B"),(J2))))</formula>
    </cfRule>
    <cfRule type="containsText" dxfId="52" priority="13" operator="containsText" text="I">
      <formula>NOT(ISERROR(SEARCH(("I"),(J2))))</formula>
    </cfRule>
  </conditionalFormatting>
  <conditionalFormatting sqref="J1:K11">
    <cfRule type="containsText" dxfId="51" priority="1" operator="containsText" text="Yes">
      <formula>NOT(ISERROR(SEARCH(("Yes"),(N1))))</formula>
    </cfRule>
  </conditionalFormatting>
  <conditionalFormatting sqref="J12:K16">
    <cfRule type="containsText" dxfId="50" priority="166" operator="containsText" text="Yes">
      <formula>NOT(ISERROR(SEARCH(("Yes"),(N18))))</formula>
    </cfRule>
  </conditionalFormatting>
  <conditionalFormatting sqref="J15:K16 H15:H16 L12:L16 M15:M16">
    <cfRule type="containsText" dxfId="49" priority="167" operator="containsText" text="1 submission">
      <formula>NOT(ISERROR(SEARCH(("1 submission"),(N18))))</formula>
    </cfRule>
  </conditionalFormatting>
  <conditionalFormatting sqref="J17:K22">
    <cfRule type="containsText" dxfId="48" priority="162" operator="containsText" text="Yes">
      <formula>NOT(ISERROR(SEARCH(("Yes"),(N12))))</formula>
    </cfRule>
  </conditionalFormatting>
  <conditionalFormatting sqref="L1:L11 F15:G16">
    <cfRule type="containsText" dxfId="47" priority="2" operator="containsText" text="1 submission">
      <formula>NOT(ISERROR(SEARCH(("1 submission"),(L1))))</formula>
    </cfRule>
  </conditionalFormatting>
  <conditionalFormatting sqref="L17:L22">
    <cfRule type="containsText" dxfId="46" priority="164" operator="containsText" text="1 submission">
      <formula>NOT(ISERROR(SEARCH(("1 submission"),(R12))))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M36"/>
  <sheetViews>
    <sheetView zoomScale="125" workbookViewId="0">
      <selection activeCell="A19" sqref="A19"/>
    </sheetView>
  </sheetViews>
  <sheetFormatPr baseColWidth="10" defaultRowHeight="13" x14ac:dyDescent="0.15"/>
  <cols>
    <col min="1" max="1" width="10.83203125" style="177"/>
    <col min="2" max="2" width="8" customWidth="1"/>
    <col min="3" max="3" width="11.6640625" customWidth="1"/>
    <col min="4" max="4" width="50" customWidth="1"/>
    <col min="5" max="5" width="12.1640625" customWidth="1"/>
    <col min="6" max="6" width="10.6640625" bestFit="1" customWidth="1"/>
    <col min="12" max="12" width="11.1640625" bestFit="1" customWidth="1"/>
    <col min="13" max="13" width="27.83203125" customWidth="1"/>
  </cols>
  <sheetData>
    <row r="1" spans="1:13" ht="57" thickBot="1" x14ac:dyDescent="0.2">
      <c r="A1" s="2" t="s">
        <v>156</v>
      </c>
      <c r="B1" s="2" t="s">
        <v>135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s="77" customFormat="1" ht="17" customHeight="1" thickBot="1" x14ac:dyDescent="0.2">
      <c r="A2" s="176" t="s">
        <v>133</v>
      </c>
      <c r="B2" s="176" t="s">
        <v>133</v>
      </c>
      <c r="C2" s="89" t="s">
        <v>86</v>
      </c>
      <c r="D2" s="90" t="s">
        <v>87</v>
      </c>
      <c r="E2" s="71" t="s">
        <v>88</v>
      </c>
      <c r="F2" s="72" t="s">
        <v>46</v>
      </c>
      <c r="G2" s="91" t="s">
        <v>41</v>
      </c>
      <c r="H2" s="92">
        <v>0.3</v>
      </c>
      <c r="I2" s="72">
        <v>17</v>
      </c>
      <c r="J2" s="93" t="s">
        <v>47</v>
      </c>
      <c r="K2" s="75" t="s">
        <v>17</v>
      </c>
      <c r="L2" s="76" t="s">
        <v>18</v>
      </c>
      <c r="M2" s="94" t="s">
        <v>76</v>
      </c>
    </row>
    <row r="3" spans="1:13" s="77" customFormat="1" ht="17" customHeight="1" thickBot="1" x14ac:dyDescent="0.2">
      <c r="A3" s="178"/>
      <c r="B3" s="176" t="s">
        <v>133</v>
      </c>
      <c r="C3" s="89" t="s">
        <v>89</v>
      </c>
      <c r="D3" s="90" t="s">
        <v>90</v>
      </c>
      <c r="E3" s="71" t="s">
        <v>88</v>
      </c>
      <c r="F3" s="72" t="s">
        <v>14</v>
      </c>
      <c r="G3" s="73" t="s">
        <v>41</v>
      </c>
      <c r="H3" s="74">
        <v>0.3</v>
      </c>
      <c r="I3" s="72">
        <v>23</v>
      </c>
      <c r="J3" s="72" t="s">
        <v>42</v>
      </c>
      <c r="K3" s="75" t="s">
        <v>17</v>
      </c>
      <c r="L3" s="76" t="s">
        <v>18</v>
      </c>
      <c r="M3" s="94" t="s">
        <v>91</v>
      </c>
    </row>
    <row r="4" spans="1:13" ht="17" customHeight="1" x14ac:dyDescent="0.15">
      <c r="B4" s="186" t="s">
        <v>133</v>
      </c>
      <c r="C4" s="95" t="s">
        <v>124</v>
      </c>
      <c r="D4" s="96" t="s">
        <v>125</v>
      </c>
      <c r="E4" s="96" t="s">
        <v>88</v>
      </c>
      <c r="F4" s="97" t="s">
        <v>14</v>
      </c>
      <c r="G4" s="98" t="s">
        <v>41</v>
      </c>
      <c r="H4" s="99">
        <v>0.2</v>
      </c>
      <c r="I4" s="97">
        <v>12</v>
      </c>
      <c r="J4" s="97" t="s">
        <v>47</v>
      </c>
      <c r="K4" s="100" t="s">
        <v>17</v>
      </c>
      <c r="L4" s="101" t="s">
        <v>18</v>
      </c>
      <c r="M4" s="102" t="s">
        <v>76</v>
      </c>
    </row>
    <row r="5" spans="1:13" ht="17" customHeight="1" x14ac:dyDescent="0.15">
      <c r="B5" s="177"/>
      <c r="C5" s="103" t="s">
        <v>126</v>
      </c>
      <c r="D5" s="7" t="s">
        <v>127</v>
      </c>
      <c r="E5" s="7" t="s">
        <v>88</v>
      </c>
      <c r="F5" s="8" t="s">
        <v>14</v>
      </c>
      <c r="G5" s="9" t="s">
        <v>41</v>
      </c>
      <c r="H5" s="10">
        <v>0.2</v>
      </c>
      <c r="I5" s="8">
        <v>13</v>
      </c>
      <c r="J5" s="8" t="s">
        <v>42</v>
      </c>
      <c r="K5" s="104" t="s">
        <v>17</v>
      </c>
      <c r="L5" s="105" t="s">
        <v>18</v>
      </c>
      <c r="M5" s="106" t="s">
        <v>76</v>
      </c>
    </row>
    <row r="6" spans="1:13" ht="17" customHeight="1" thickBot="1" x14ac:dyDescent="0.2">
      <c r="B6" s="177"/>
      <c r="C6" s="107" t="s">
        <v>128</v>
      </c>
      <c r="D6" s="108" t="s">
        <v>129</v>
      </c>
      <c r="E6" s="108" t="s">
        <v>88</v>
      </c>
      <c r="F6" s="109" t="s">
        <v>14</v>
      </c>
      <c r="G6" s="110" t="s">
        <v>41</v>
      </c>
      <c r="H6" s="111">
        <v>0.2</v>
      </c>
      <c r="I6" s="109">
        <v>10</v>
      </c>
      <c r="J6" s="109" t="s">
        <v>42</v>
      </c>
      <c r="K6" s="112" t="s">
        <v>17</v>
      </c>
      <c r="L6" s="113" t="s">
        <v>18</v>
      </c>
      <c r="M6" s="114" t="s">
        <v>76</v>
      </c>
    </row>
    <row r="7" spans="1:13" s="77" customFormat="1" ht="17" customHeight="1" thickBot="1" x14ac:dyDescent="0.2">
      <c r="A7" s="178"/>
      <c r="B7" s="178"/>
      <c r="C7" s="70" t="s">
        <v>118</v>
      </c>
      <c r="D7" s="71" t="s">
        <v>119</v>
      </c>
      <c r="E7" s="71" t="s">
        <v>88</v>
      </c>
      <c r="F7" s="72" t="s">
        <v>27</v>
      </c>
      <c r="G7" s="73" t="s">
        <v>15</v>
      </c>
      <c r="H7" s="74">
        <v>0.31</v>
      </c>
      <c r="I7" s="72">
        <v>35</v>
      </c>
      <c r="J7" s="72" t="s">
        <v>42</v>
      </c>
      <c r="K7" s="75" t="s">
        <v>17</v>
      </c>
      <c r="L7" s="76" t="s">
        <v>18</v>
      </c>
      <c r="M7" s="73"/>
    </row>
    <row r="8" spans="1:13" ht="17" customHeight="1" x14ac:dyDescent="0.15">
      <c r="B8" s="177"/>
      <c r="C8" s="95" t="s">
        <v>100</v>
      </c>
      <c r="D8" s="96" t="s">
        <v>101</v>
      </c>
      <c r="E8" s="96" t="s">
        <v>88</v>
      </c>
      <c r="F8" s="97" t="s">
        <v>27</v>
      </c>
      <c r="G8" s="115" t="s">
        <v>28</v>
      </c>
      <c r="H8" s="99">
        <v>0.2</v>
      </c>
      <c r="I8" s="97">
        <v>18</v>
      </c>
      <c r="J8" s="97" t="s">
        <v>47</v>
      </c>
      <c r="K8" s="116"/>
      <c r="L8" s="117" t="s">
        <v>33</v>
      </c>
      <c r="M8" s="118" t="s">
        <v>102</v>
      </c>
    </row>
    <row r="9" spans="1:13" ht="17" customHeight="1" x14ac:dyDescent="0.15">
      <c r="B9" s="177"/>
      <c r="C9" s="103" t="s">
        <v>103</v>
      </c>
      <c r="D9" s="7" t="s">
        <v>104</v>
      </c>
      <c r="E9" s="7" t="s">
        <v>88</v>
      </c>
      <c r="F9" s="8" t="s">
        <v>27</v>
      </c>
      <c r="G9" s="119" t="s">
        <v>28</v>
      </c>
      <c r="H9" s="10">
        <v>0.2</v>
      </c>
      <c r="I9" s="8">
        <v>9</v>
      </c>
      <c r="J9" s="8" t="s">
        <v>42</v>
      </c>
      <c r="K9" s="104" t="s">
        <v>17</v>
      </c>
      <c r="L9" s="120" t="s">
        <v>33</v>
      </c>
      <c r="M9" s="121" t="s">
        <v>102</v>
      </c>
    </row>
    <row r="10" spans="1:13" ht="17" customHeight="1" thickBot="1" x14ac:dyDescent="0.2">
      <c r="B10" s="177"/>
      <c r="C10" s="107" t="s">
        <v>105</v>
      </c>
      <c r="D10" s="108" t="s">
        <v>106</v>
      </c>
      <c r="E10" s="108" t="s">
        <v>88</v>
      </c>
      <c r="F10" s="109" t="s">
        <v>27</v>
      </c>
      <c r="G10" s="122" t="s">
        <v>28</v>
      </c>
      <c r="H10" s="123">
        <v>0.2</v>
      </c>
      <c r="I10" s="109">
        <v>17</v>
      </c>
      <c r="J10" s="109" t="s">
        <v>42</v>
      </c>
      <c r="K10" s="112" t="s">
        <v>17</v>
      </c>
      <c r="L10" s="124" t="s">
        <v>33</v>
      </c>
      <c r="M10" s="125" t="s">
        <v>102</v>
      </c>
    </row>
    <row r="11" spans="1:13" s="77" customFormat="1" ht="17" customHeight="1" thickBot="1" x14ac:dyDescent="0.2">
      <c r="A11" s="178"/>
      <c r="B11" s="178"/>
      <c r="C11" s="78" t="s">
        <v>111</v>
      </c>
      <c r="D11" s="79" t="s">
        <v>112</v>
      </c>
      <c r="E11" s="80" t="s">
        <v>88</v>
      </c>
      <c r="F11" s="81" t="s">
        <v>46</v>
      </c>
      <c r="G11" s="82" t="s">
        <v>28</v>
      </c>
      <c r="H11" s="83">
        <v>0.1</v>
      </c>
      <c r="I11" s="84">
        <v>18</v>
      </c>
      <c r="J11" s="85" t="s">
        <v>47</v>
      </c>
      <c r="K11" s="86" t="s">
        <v>17</v>
      </c>
      <c r="L11" s="87" t="s">
        <v>33</v>
      </c>
      <c r="M11" s="88" t="s">
        <v>68</v>
      </c>
    </row>
    <row r="12" spans="1:13" ht="17" customHeight="1" x14ac:dyDescent="0.15">
      <c r="B12" s="177"/>
      <c r="C12" s="33"/>
      <c r="D12" s="33"/>
      <c r="E12" s="33"/>
      <c r="F12" s="35"/>
      <c r="G12" s="33"/>
      <c r="H12" s="182"/>
      <c r="I12" s="35"/>
      <c r="J12" s="35"/>
      <c r="K12" s="35"/>
      <c r="L12" s="35"/>
      <c r="M12" s="33"/>
    </row>
    <row r="13" spans="1:13" ht="17" customHeight="1" x14ac:dyDescent="0.15">
      <c r="B13" s="177"/>
      <c r="C13" s="33"/>
      <c r="D13" s="33"/>
      <c r="E13" s="33"/>
      <c r="F13" s="35"/>
      <c r="G13" s="33"/>
      <c r="H13" s="182"/>
      <c r="I13" s="35">
        <f>SUM(I2:I11)</f>
        <v>172</v>
      </c>
      <c r="J13" s="35">
        <f>SUM(I13/24)</f>
        <v>7.166666666666667</v>
      </c>
      <c r="K13" s="35"/>
      <c r="L13" s="35"/>
      <c r="M13" s="33"/>
    </row>
    <row r="14" spans="1:13" ht="17" customHeight="1" x14ac:dyDescent="0.15">
      <c r="B14" s="177"/>
      <c r="C14" s="33"/>
      <c r="D14" s="33"/>
      <c r="E14" s="33"/>
      <c r="F14" s="35"/>
      <c r="G14" s="33"/>
      <c r="H14" s="182"/>
      <c r="I14" s="35"/>
      <c r="J14" s="35"/>
      <c r="K14" s="35"/>
      <c r="L14" s="35"/>
      <c r="M14" s="33"/>
    </row>
    <row r="15" spans="1:13" ht="17" customHeight="1" thickBot="1" x14ac:dyDescent="0.2">
      <c r="B15" s="177"/>
    </row>
    <row r="16" spans="1:13" ht="17" customHeight="1" x14ac:dyDescent="0.2">
      <c r="B16" s="177"/>
      <c r="C16" s="126" t="s">
        <v>107</v>
      </c>
      <c r="D16" s="96" t="s">
        <v>108</v>
      </c>
      <c r="E16" s="96" t="s">
        <v>88</v>
      </c>
      <c r="F16" s="97" t="s">
        <v>46</v>
      </c>
      <c r="G16" s="127" t="s">
        <v>41</v>
      </c>
      <c r="H16" s="99">
        <v>0.1</v>
      </c>
      <c r="I16" s="97">
        <v>63</v>
      </c>
      <c r="J16" s="97" t="s">
        <v>47</v>
      </c>
      <c r="K16" s="100" t="s">
        <v>17</v>
      </c>
      <c r="L16" s="101" t="s">
        <v>18</v>
      </c>
      <c r="M16" s="128"/>
    </row>
    <row r="17" spans="1:13" ht="17" customHeight="1" thickBot="1" x14ac:dyDescent="0.25">
      <c r="B17" s="177"/>
      <c r="C17" s="129" t="s">
        <v>109</v>
      </c>
      <c r="D17" s="108" t="s">
        <v>110</v>
      </c>
      <c r="E17" s="108" t="s">
        <v>88</v>
      </c>
      <c r="F17" s="109" t="s">
        <v>46</v>
      </c>
      <c r="G17" s="130" t="s">
        <v>41</v>
      </c>
      <c r="H17" s="109" t="s">
        <v>97</v>
      </c>
      <c r="I17" s="109">
        <v>13</v>
      </c>
      <c r="J17" s="109" t="s">
        <v>47</v>
      </c>
      <c r="K17" s="112" t="s">
        <v>17</v>
      </c>
      <c r="L17" s="113" t="s">
        <v>18</v>
      </c>
      <c r="M17" s="131"/>
    </row>
    <row r="18" spans="1:13" ht="17" customHeight="1" x14ac:dyDescent="0.15">
      <c r="A18" s="186" t="s">
        <v>177</v>
      </c>
      <c r="B18" s="172" t="s">
        <v>159</v>
      </c>
    </row>
    <row r="19" spans="1:13" ht="17" customHeight="1" x14ac:dyDescent="0.15"/>
    <row r="20" spans="1:13" ht="17" customHeight="1" x14ac:dyDescent="0.15">
      <c r="B20" s="184">
        <f>SUM(3 / 9)</f>
        <v>0.33333333333333331</v>
      </c>
    </row>
    <row r="21" spans="1:13" ht="17" customHeight="1" x14ac:dyDescent="0.15"/>
    <row r="22" spans="1:13" ht="17" customHeight="1" x14ac:dyDescent="0.15"/>
    <row r="23" spans="1:13" ht="17" customHeight="1" x14ac:dyDescent="0.15"/>
    <row r="24" spans="1:13" ht="17" customHeight="1" x14ac:dyDescent="0.15"/>
    <row r="25" spans="1:13" ht="17" customHeight="1" x14ac:dyDescent="0.15"/>
    <row r="26" spans="1:13" ht="17" customHeight="1" x14ac:dyDescent="0.15"/>
    <row r="27" spans="1:13" ht="17" customHeight="1" x14ac:dyDescent="0.15"/>
    <row r="28" spans="1:13" ht="17" customHeight="1" x14ac:dyDescent="0.15"/>
    <row r="29" spans="1:13" ht="17" customHeight="1" x14ac:dyDescent="0.15"/>
    <row r="30" spans="1:13" ht="17" customHeight="1" x14ac:dyDescent="0.15"/>
    <row r="31" spans="1:13" ht="17" customHeight="1" x14ac:dyDescent="0.15"/>
    <row r="32" spans="1:13" ht="17" customHeight="1" x14ac:dyDescent="0.15"/>
    <row r="33" ht="17" customHeight="1" x14ac:dyDescent="0.15"/>
    <row r="34" ht="17" customHeight="1" x14ac:dyDescent="0.15"/>
    <row r="35" ht="17" customHeight="1" x14ac:dyDescent="0.15"/>
    <row r="36" ht="17" customHeight="1" x14ac:dyDescent="0.15"/>
  </sheetData>
  <conditionalFormatting sqref="D2:D17">
    <cfRule type="endsWith" dxfId="45" priority="10" operator="endsWith" text="*">
      <formula>RIGHT((D2),LEN("*"))=("*")</formula>
    </cfRule>
  </conditionalFormatting>
  <conditionalFormatting sqref="E1:E17">
    <cfRule type="containsText" dxfId="44" priority="15" operator="containsText" text="Elective">
      <formula>NOT(ISERROR(SEARCH(("Elective"),(E1))))</formula>
    </cfRule>
  </conditionalFormatting>
  <conditionalFormatting sqref="E2:E17">
    <cfRule type="containsText" dxfId="43" priority="8" operator="containsText" text="pathway">
      <formula>NOT(ISERROR(SEARCH(("pathway"),(E2))))</formula>
    </cfRule>
    <cfRule type="containsText" dxfId="42" priority="9" operator="containsText" text="Core">
      <formula>NOT(ISERROR(SEARCH(("Core"),(E2))))</formula>
    </cfRule>
  </conditionalFormatting>
  <conditionalFormatting sqref="F2:F17">
    <cfRule type="beginsWith" dxfId="41" priority="16" operator="beginsWith" text="R">
      <formula>LEFT((F2),LEN("R"))=("R")</formula>
    </cfRule>
    <cfRule type="beginsWith" dxfId="40" priority="17" operator="beginsWith" text="Python">
      <formula>LEFT((F2),LEN("Python"))=("Python")</formula>
    </cfRule>
  </conditionalFormatting>
  <conditionalFormatting sqref="F2:G17">
    <cfRule type="containsText" dxfId="39" priority="3" operator="containsText" text="Essay">
      <formula>NOT(ISERROR(SEARCH(("Essay"),(F2))))</formula>
    </cfRule>
    <cfRule type="containsText" dxfId="38" priority="4" operator="containsText" text="Project">
      <formula>NOT(ISERROR(SEARCH(("Project"),(F2))))</formula>
    </cfRule>
    <cfRule type="containsText" dxfId="37" priority="5" operator="containsText" text="Exam">
      <formula>NOT(ISERROR(SEARCH(("Exam"),(F2))))</formula>
    </cfRule>
    <cfRule type="containsText" dxfId="36" priority="6" operator="containsText" text="Programming">
      <formula>NOT(ISERROR(SEARCH(("Programming"),(F2))))</formula>
    </cfRule>
  </conditionalFormatting>
  <conditionalFormatting sqref="F4:G5 L1 F16:G17">
    <cfRule type="containsText" dxfId="35" priority="2" operator="containsText" text="1 submission">
      <formula>NOT(ISERROR(SEARCH(("1 submission"),(L1))))</formula>
    </cfRule>
  </conditionalFormatting>
  <conditionalFormatting sqref="H2:H17">
    <cfRule type="colorScale" priority="94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17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17">
    <cfRule type="containsText" dxfId="34" priority="11" operator="containsText" text="A">
      <formula>NOT(ISERROR(SEARCH(("A"),(J2))))</formula>
    </cfRule>
    <cfRule type="containsText" dxfId="33" priority="12" operator="containsText" text="B">
      <formula>NOT(ISERROR(SEARCH(("B"),(J2))))</formula>
    </cfRule>
    <cfRule type="containsText" dxfId="32" priority="13" operator="containsText" text="I">
      <formula>NOT(ISERROR(SEARCH(("I"),(J2))))</formula>
    </cfRule>
  </conditionalFormatting>
  <conditionalFormatting sqref="J1:K1 F5:G5">
    <cfRule type="containsText" dxfId="31" priority="1" operator="containsText" text="Yes">
      <formula>NOT(ISERROR(SEARCH(("Yes"),(J1))))</formula>
    </cfRule>
  </conditionalFormatting>
  <conditionalFormatting sqref="J2:K3">
    <cfRule type="containsText" dxfId="30" priority="72" operator="containsText" text="Yes">
      <formula>NOT(ISERROR(SEARCH(("Yes"),(N25))))</formula>
    </cfRule>
  </conditionalFormatting>
  <conditionalFormatting sqref="J4:K4 H4 M4 L4:L7">
    <cfRule type="containsText" dxfId="29" priority="36" operator="containsText" text="1 submission">
      <formula>NOT(ISERROR(SEARCH(("1 submission"),(N34))))</formula>
    </cfRule>
  </conditionalFormatting>
  <conditionalFormatting sqref="J4:K7">
    <cfRule type="containsText" dxfId="28" priority="35" operator="containsText" text="Yes">
      <formula>NOT(ISERROR(SEARCH(("Yes"),(N34))))</formula>
    </cfRule>
  </conditionalFormatting>
  <conditionalFormatting sqref="J7:K7">
    <cfRule type="containsText" dxfId="27" priority="199" operator="containsText" text="Yes">
      <formula>NOT(ISERROR(SEARCH(("Yes"),(N33))))</formula>
    </cfRule>
  </conditionalFormatting>
  <conditionalFormatting sqref="J8:K10">
    <cfRule type="containsText" dxfId="26" priority="128" operator="containsText" text="Yes">
      <formula>NOT(ISERROR(SEARCH(("Yes"),(N27))))</formula>
    </cfRule>
  </conditionalFormatting>
  <conditionalFormatting sqref="J11:K13">
    <cfRule type="containsText" dxfId="25" priority="212" operator="containsText" text="Yes">
      <formula>NOT(ISERROR(SEARCH(("Yes"),(N32))))</formula>
    </cfRule>
  </conditionalFormatting>
  <conditionalFormatting sqref="J14:K14">
    <cfRule type="containsText" dxfId="24" priority="205" operator="containsText" text="Yes">
      <formula>NOT(ISERROR(SEARCH(("Yes"),(N34))))</formula>
    </cfRule>
  </conditionalFormatting>
  <conditionalFormatting sqref="J15:K15">
    <cfRule type="containsText" dxfId="23" priority="124" operator="containsText" text="Yes">
      <formula>NOT(ISERROR(SEARCH(("Yes"),(N33))))</formula>
    </cfRule>
  </conditionalFormatting>
  <conditionalFormatting sqref="J16:K17">
    <cfRule type="containsText" dxfId="22" priority="68" operator="containsText" text="Yes">
      <formula>NOT(ISERROR(SEARCH(("Yes"),(N30))))</formula>
    </cfRule>
  </conditionalFormatting>
  <conditionalFormatting sqref="L7">
    <cfRule type="containsText" dxfId="21" priority="201" operator="containsText" text="1 submission">
      <formula>NOT(ISERROR(SEARCH(("1 submission"),(R33))))</formula>
    </cfRule>
  </conditionalFormatting>
  <conditionalFormatting sqref="L8:L10">
    <cfRule type="containsText" dxfId="20" priority="130" operator="containsText" text="1 submission">
      <formula>NOT(ISERROR(SEARCH(("1 submission"),(R27))))</formula>
    </cfRule>
  </conditionalFormatting>
  <conditionalFormatting sqref="L11:L13">
    <cfRule type="containsText" dxfId="19" priority="214" operator="containsText" text="1 submission">
      <formula>NOT(ISERROR(SEARCH(("1 submission"),(R32))))</formula>
    </cfRule>
  </conditionalFormatting>
  <conditionalFormatting sqref="L14">
    <cfRule type="containsText" dxfId="18" priority="207" operator="containsText" text="1 submission">
      <formula>NOT(ISERROR(SEARCH(("1 submission"),(R34))))</formula>
    </cfRule>
  </conditionalFormatting>
  <conditionalFormatting sqref="L15">
    <cfRule type="containsText" dxfId="17" priority="126" operator="containsText" text="1 submission">
      <formula>NOT(ISERROR(SEARCH(("1 submission"),(R33))))</formula>
    </cfRule>
  </conditionalFormatting>
  <conditionalFormatting sqref="L16:L17">
    <cfRule type="containsText" dxfId="16" priority="70" operator="containsText" text="1 submission">
      <formula>NOT(ISERROR(SEARCH(("1 submission"),(R30))))</formula>
    </cfRule>
  </conditionalFormatting>
  <conditionalFormatting sqref="M2 L2:L3">
    <cfRule type="containsText" dxfId="15" priority="73" operator="containsText" text="1 submission">
      <formula>NOT(ISERROR(SEARCH(("1 submission"),(R25))))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805C-9A25-014E-8DE3-513BC4007718}">
  <sheetPr>
    <pageSetUpPr fitToPage="1"/>
  </sheetPr>
  <dimension ref="A1:L40"/>
  <sheetViews>
    <sheetView tabSelected="1" workbookViewId="0">
      <selection activeCell="G27" sqref="G27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13.33203125" style="185" bestFit="1" customWidth="1"/>
    <col min="7" max="8" width="10.83203125" style="185"/>
    <col min="9" max="9" width="11.6640625" style="185" bestFit="1" customWidth="1"/>
    <col min="10" max="10" width="9.33203125" style="185" bestFit="1" customWidth="1"/>
    <col min="11" max="11" width="11.6640625" style="185" bestFit="1" customWidth="1"/>
    <col min="12" max="12" width="28.83203125" style="185" bestFit="1" customWidth="1"/>
    <col min="13" max="16384" width="10.83203125" style="185"/>
  </cols>
  <sheetData>
    <row r="1" spans="1:12" ht="16" customHeight="1" x14ac:dyDescent="0.2">
      <c r="A1" s="185" t="s">
        <v>142</v>
      </c>
      <c r="B1" s="185" t="s">
        <v>160</v>
      </c>
      <c r="C1" s="187" t="s">
        <v>166</v>
      </c>
      <c r="D1" s="185" t="s">
        <v>167</v>
      </c>
      <c r="E1" s="185" t="s">
        <v>168</v>
      </c>
      <c r="F1" s="185" t="s">
        <v>161</v>
      </c>
      <c r="G1" s="185" t="s">
        <v>137</v>
      </c>
      <c r="I1" s="185" t="s">
        <v>170</v>
      </c>
      <c r="J1" s="185" t="s">
        <v>171</v>
      </c>
      <c r="K1" s="187" t="s">
        <v>172</v>
      </c>
      <c r="L1" s="185" t="s">
        <v>173</v>
      </c>
    </row>
    <row r="2" spans="1:12" ht="16" customHeight="1" x14ac:dyDescent="0.2">
      <c r="I2" s="185">
        <v>5</v>
      </c>
      <c r="J2" s="187">
        <v>0.5</v>
      </c>
      <c r="K2" s="185" t="s">
        <v>83</v>
      </c>
      <c r="L2" s="190" t="s">
        <v>84</v>
      </c>
    </row>
    <row r="3" spans="1:12" ht="16" customHeight="1" x14ac:dyDescent="0.2">
      <c r="A3" s="188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F3" s="185" t="s">
        <v>154</v>
      </c>
      <c r="I3" s="185">
        <v>11</v>
      </c>
      <c r="J3" s="187">
        <v>0.45</v>
      </c>
      <c r="K3" s="185" t="s">
        <v>79</v>
      </c>
      <c r="L3" s="190" t="s">
        <v>80</v>
      </c>
    </row>
    <row r="4" spans="1:12" ht="16" customHeight="1" x14ac:dyDescent="0.2">
      <c r="A4" s="188"/>
      <c r="I4" s="185">
        <v>4</v>
      </c>
      <c r="J4" s="187">
        <v>0.4</v>
      </c>
      <c r="K4" s="185" t="s">
        <v>52</v>
      </c>
      <c r="L4" s="190" t="s">
        <v>53</v>
      </c>
    </row>
    <row r="5" spans="1:12" ht="16" customHeight="1" x14ac:dyDescent="0.2">
      <c r="A5" s="188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F5" s="185" t="s">
        <v>154</v>
      </c>
      <c r="G5" s="185">
        <v>34</v>
      </c>
      <c r="I5" s="185">
        <v>9</v>
      </c>
      <c r="J5" s="187">
        <v>0.33</v>
      </c>
      <c r="K5" s="185" t="s">
        <v>74</v>
      </c>
      <c r="L5" s="190" t="s">
        <v>75</v>
      </c>
    </row>
    <row r="6" spans="1:12" ht="16" customHeight="1" x14ac:dyDescent="0.2">
      <c r="A6" s="188"/>
      <c r="B6" s="188" t="s">
        <v>16</v>
      </c>
      <c r="C6" s="192">
        <v>0.1</v>
      </c>
      <c r="D6" s="188" t="s">
        <v>22</v>
      </c>
      <c r="E6" s="189" t="s">
        <v>23</v>
      </c>
      <c r="F6" s="185" t="s">
        <v>154</v>
      </c>
      <c r="G6" s="185">
        <v>38</v>
      </c>
      <c r="I6" s="185">
        <v>13</v>
      </c>
      <c r="J6" s="187">
        <v>0.31</v>
      </c>
      <c r="K6" s="185" t="s">
        <v>118</v>
      </c>
      <c r="L6" s="191" t="s">
        <v>119</v>
      </c>
    </row>
    <row r="7" spans="1:12" ht="16" customHeight="1" x14ac:dyDescent="0.2">
      <c r="A7" s="188"/>
      <c r="I7" s="185">
        <v>10</v>
      </c>
      <c r="J7" s="187">
        <v>0.3</v>
      </c>
      <c r="K7" s="185" t="s">
        <v>77</v>
      </c>
      <c r="L7" s="190" t="s">
        <v>78</v>
      </c>
    </row>
    <row r="8" spans="1:12" ht="16" customHeight="1" x14ac:dyDescent="0.2">
      <c r="A8" s="188" t="s">
        <v>143</v>
      </c>
      <c r="B8" s="188" t="s">
        <v>16</v>
      </c>
      <c r="C8" s="192">
        <v>0.5</v>
      </c>
      <c r="D8" s="188" t="s">
        <v>38</v>
      </c>
      <c r="E8" s="189" t="s">
        <v>39</v>
      </c>
      <c r="F8" s="185" t="s">
        <v>154</v>
      </c>
      <c r="I8" s="185">
        <v>12</v>
      </c>
      <c r="J8" s="187">
        <v>0.3</v>
      </c>
      <c r="K8" s="185" t="s">
        <v>89</v>
      </c>
      <c r="L8" s="190" t="s">
        <v>90</v>
      </c>
    </row>
    <row r="9" spans="1:12" ht="16" customHeight="1" x14ac:dyDescent="0.2">
      <c r="A9" s="188"/>
      <c r="B9" s="188" t="s">
        <v>16</v>
      </c>
      <c r="C9" s="192">
        <v>0.35</v>
      </c>
      <c r="D9" s="188" t="s">
        <v>49</v>
      </c>
      <c r="E9" s="189" t="s">
        <v>50</v>
      </c>
      <c r="F9" s="185" t="s">
        <v>154</v>
      </c>
      <c r="I9" s="185">
        <v>6</v>
      </c>
      <c r="J9" s="187">
        <v>0.3</v>
      </c>
      <c r="K9" s="185" t="s">
        <v>86</v>
      </c>
      <c r="L9" s="190" t="s">
        <v>87</v>
      </c>
    </row>
    <row r="10" spans="1:12" ht="16" customHeight="1" x14ac:dyDescent="0.2">
      <c r="A10" s="188"/>
      <c r="I10" s="185">
        <v>3</v>
      </c>
      <c r="J10" s="187">
        <v>0.28000000000000003</v>
      </c>
      <c r="K10" s="185" t="s">
        <v>44</v>
      </c>
      <c r="L10" s="190" t="s">
        <v>45</v>
      </c>
    </row>
    <row r="11" spans="1:12" ht="16" customHeight="1" x14ac:dyDescent="0.2">
      <c r="A11" s="188" t="s">
        <v>144</v>
      </c>
      <c r="B11" s="188" t="s">
        <v>16</v>
      </c>
      <c r="C11" s="192">
        <v>0.28000000000000003</v>
      </c>
      <c r="D11" s="188" t="s">
        <v>44</v>
      </c>
      <c r="E11" s="189" t="s">
        <v>45</v>
      </c>
      <c r="F11" s="185" t="s">
        <v>154</v>
      </c>
      <c r="I11" s="185">
        <v>7</v>
      </c>
      <c r="J11" s="187">
        <v>0.25</v>
      </c>
      <c r="K11" s="185" t="s">
        <v>24</v>
      </c>
      <c r="L11" s="190" t="s">
        <v>25</v>
      </c>
    </row>
    <row r="12" spans="1:12" ht="16" customHeight="1" x14ac:dyDescent="0.2">
      <c r="A12" s="188"/>
      <c r="B12" s="188" t="s">
        <v>16</v>
      </c>
      <c r="C12" s="192">
        <v>0.4</v>
      </c>
      <c r="D12" s="188" t="s">
        <v>52</v>
      </c>
      <c r="E12" s="189" t="s">
        <v>53</v>
      </c>
      <c r="F12" s="185" t="s">
        <v>154</v>
      </c>
      <c r="I12" s="185">
        <v>8</v>
      </c>
      <c r="J12" s="187">
        <v>0.22</v>
      </c>
      <c r="K12" s="185" t="s">
        <v>35</v>
      </c>
      <c r="L12" s="190" t="s">
        <v>36</v>
      </c>
    </row>
    <row r="13" spans="1:12" ht="16" customHeight="1" x14ac:dyDescent="0.2">
      <c r="A13" s="188"/>
    </row>
    <row r="14" spans="1:12" ht="16" customHeight="1" x14ac:dyDescent="0.2">
      <c r="A14" s="188" t="s">
        <v>145</v>
      </c>
      <c r="B14" s="188" t="s">
        <v>16</v>
      </c>
      <c r="C14" s="192">
        <v>0.2</v>
      </c>
      <c r="D14" s="188" t="s">
        <v>81</v>
      </c>
      <c r="E14" s="210" t="s">
        <v>82</v>
      </c>
      <c r="F14" s="185" t="s">
        <v>154</v>
      </c>
    </row>
    <row r="15" spans="1:12" ht="16" customHeight="1" x14ac:dyDescent="0.2">
      <c r="A15" s="188"/>
      <c r="B15" s="188" t="s">
        <v>16</v>
      </c>
      <c r="C15" s="192">
        <v>0.5</v>
      </c>
      <c r="D15" s="188" t="s">
        <v>83</v>
      </c>
      <c r="E15" s="189" t="s">
        <v>84</v>
      </c>
      <c r="F15" s="185" t="s">
        <v>155</v>
      </c>
      <c r="I15" s="185" t="s">
        <v>169</v>
      </c>
    </row>
    <row r="16" spans="1:12" ht="16" customHeight="1" x14ac:dyDescent="0.2">
      <c r="A16" s="188"/>
      <c r="B16" s="188" t="s">
        <v>16</v>
      </c>
      <c r="C16" s="192">
        <v>0.3</v>
      </c>
      <c r="D16" s="188" t="s">
        <v>86</v>
      </c>
      <c r="E16" s="189" t="s">
        <v>87</v>
      </c>
      <c r="F16" s="185" t="s">
        <v>154</v>
      </c>
    </row>
    <row r="18" spans="1:9" ht="16" customHeight="1" x14ac:dyDescent="0.2">
      <c r="A18" s="185" t="s">
        <v>146</v>
      </c>
      <c r="B18" s="211" t="s">
        <v>28</v>
      </c>
      <c r="C18" s="212">
        <v>0.25</v>
      </c>
      <c r="D18" s="185" t="s">
        <v>24</v>
      </c>
      <c r="E18" s="190" t="s">
        <v>25</v>
      </c>
      <c r="F18" s="185" t="s">
        <v>154</v>
      </c>
    </row>
    <row r="19" spans="1:9" ht="16" customHeight="1" x14ac:dyDescent="0.2">
      <c r="B19" s="185" t="s">
        <v>28</v>
      </c>
      <c r="C19" s="193">
        <v>0.2</v>
      </c>
      <c r="D19" s="194" t="s">
        <v>31</v>
      </c>
      <c r="E19" s="196" t="s">
        <v>32</v>
      </c>
      <c r="F19" s="185" t="s">
        <v>154</v>
      </c>
    </row>
    <row r="20" spans="1:9" ht="16" customHeight="1" x14ac:dyDescent="0.2">
      <c r="B20" s="185" t="s">
        <v>28</v>
      </c>
      <c r="C20" s="187">
        <v>0.22</v>
      </c>
      <c r="D20" s="185" t="s">
        <v>35</v>
      </c>
      <c r="E20" s="190" t="s">
        <v>36</v>
      </c>
      <c r="F20" s="185" t="s">
        <v>154</v>
      </c>
    </row>
    <row r="21" spans="1:9" s="208" customFormat="1" ht="16" customHeight="1" x14ac:dyDescent="0.2">
      <c r="A21" s="208" t="s">
        <v>148</v>
      </c>
      <c r="C21" s="209"/>
    </row>
    <row r="22" spans="1:9" ht="16" customHeight="1" x14ac:dyDescent="0.2">
      <c r="A22" s="185" t="s">
        <v>147</v>
      </c>
      <c r="B22" s="185" t="s">
        <v>163</v>
      </c>
      <c r="C22" s="187">
        <v>0.33</v>
      </c>
      <c r="D22" s="185" t="s">
        <v>74</v>
      </c>
      <c r="E22" s="190" t="s">
        <v>75</v>
      </c>
      <c r="F22" s="185" t="s">
        <v>154</v>
      </c>
    </row>
    <row r="23" spans="1:9" ht="16" customHeight="1" x14ac:dyDescent="0.2">
      <c r="B23" s="185" t="s">
        <v>163</v>
      </c>
      <c r="C23" s="187">
        <v>0.3</v>
      </c>
      <c r="D23" s="185" t="s">
        <v>77</v>
      </c>
      <c r="E23" s="190" t="s">
        <v>78</v>
      </c>
      <c r="F23" s="185" t="s">
        <v>154</v>
      </c>
    </row>
    <row r="24" spans="1:9" ht="16" customHeight="1" x14ac:dyDescent="0.2">
      <c r="B24" s="185" t="s">
        <v>163</v>
      </c>
      <c r="C24" s="187">
        <v>0.45</v>
      </c>
      <c r="D24" s="185" t="s">
        <v>79</v>
      </c>
      <c r="E24" s="190" t="s">
        <v>80</v>
      </c>
      <c r="F24" s="185" t="s">
        <v>154</v>
      </c>
      <c r="H24" s="211"/>
      <c r="I24" s="185" t="s">
        <v>179</v>
      </c>
    </row>
    <row r="25" spans="1:9" ht="16" customHeight="1" x14ac:dyDescent="0.2">
      <c r="H25" s="188"/>
      <c r="I25" s="185" t="s">
        <v>180</v>
      </c>
    </row>
    <row r="26" spans="1:9" ht="16" customHeight="1" x14ac:dyDescent="0.2">
      <c r="A26" s="185" t="s">
        <v>149</v>
      </c>
      <c r="B26" s="211" t="s">
        <v>28</v>
      </c>
      <c r="C26" s="212">
        <v>0.2</v>
      </c>
      <c r="D26" s="195" t="s">
        <v>65</v>
      </c>
      <c r="E26" s="196" t="s">
        <v>66</v>
      </c>
      <c r="F26" s="185" t="s">
        <v>154</v>
      </c>
      <c r="G26" s="185" t="s">
        <v>182</v>
      </c>
      <c r="H26" s="194"/>
      <c r="I26" s="185" t="s">
        <v>181</v>
      </c>
    </row>
    <row r="27" spans="1:9" ht="16" customHeight="1" x14ac:dyDescent="0.2">
      <c r="B27" s="185" t="s">
        <v>28</v>
      </c>
      <c r="C27" s="193">
        <v>0.2</v>
      </c>
      <c r="D27" s="195" t="s">
        <v>69</v>
      </c>
      <c r="E27" s="196" t="s">
        <v>70</v>
      </c>
      <c r="F27" s="185" t="s">
        <v>154</v>
      </c>
    </row>
    <row r="28" spans="1:9" ht="16" customHeight="1" x14ac:dyDescent="0.2">
      <c r="B28" s="185" t="s">
        <v>162</v>
      </c>
      <c r="C28" s="193">
        <v>0.1</v>
      </c>
      <c r="D28" s="195" t="s">
        <v>71</v>
      </c>
      <c r="E28" s="196" t="s">
        <v>72</v>
      </c>
      <c r="F28" s="185" t="s">
        <v>154</v>
      </c>
    </row>
    <row r="30" spans="1:9" ht="16" customHeight="1" x14ac:dyDescent="0.2">
      <c r="A30" s="185" t="s">
        <v>150</v>
      </c>
      <c r="B30" s="185" t="s">
        <v>28</v>
      </c>
      <c r="C30" s="193">
        <v>0.2</v>
      </c>
      <c r="D30" s="194" t="s">
        <v>55</v>
      </c>
      <c r="E30" s="197" t="s">
        <v>56</v>
      </c>
      <c r="F30" s="185" t="s">
        <v>154</v>
      </c>
    </row>
    <row r="31" spans="1:9" ht="16" customHeight="1" x14ac:dyDescent="0.2">
      <c r="B31" s="185" t="s">
        <v>28</v>
      </c>
      <c r="C31" s="193">
        <v>0.2</v>
      </c>
      <c r="D31" s="194" t="s">
        <v>59</v>
      </c>
      <c r="E31" s="196" t="s">
        <v>60</v>
      </c>
      <c r="F31" s="185" t="s">
        <v>154</v>
      </c>
    </row>
    <row r="32" spans="1:9" ht="16" customHeight="1" x14ac:dyDescent="0.2">
      <c r="B32" s="185" t="s">
        <v>28</v>
      </c>
      <c r="C32" s="193">
        <v>0.2</v>
      </c>
      <c r="D32" s="194" t="s">
        <v>62</v>
      </c>
      <c r="E32" s="196" t="s">
        <v>63</v>
      </c>
      <c r="F32" s="185" t="s">
        <v>154</v>
      </c>
    </row>
    <row r="34" spans="1:6" ht="16" customHeight="1" x14ac:dyDescent="0.2">
      <c r="A34" s="185" t="s">
        <v>151</v>
      </c>
      <c r="B34" s="185" t="s">
        <v>164</v>
      </c>
      <c r="C34" s="187">
        <v>0.3</v>
      </c>
      <c r="D34" s="185" t="s">
        <v>89</v>
      </c>
      <c r="E34" s="190" t="s">
        <v>90</v>
      </c>
      <c r="F34" s="185" t="s">
        <v>155</v>
      </c>
    </row>
    <row r="35" spans="1:6" ht="16" customHeight="1" x14ac:dyDescent="0.2">
      <c r="B35" s="185" t="s">
        <v>163</v>
      </c>
      <c r="C35" s="193">
        <v>0.2</v>
      </c>
      <c r="D35" s="194" t="s">
        <v>124</v>
      </c>
      <c r="E35" s="195" t="s">
        <v>125</v>
      </c>
      <c r="F35" s="185" t="s">
        <v>155</v>
      </c>
    </row>
    <row r="36" spans="1:6" ht="16" customHeight="1" x14ac:dyDescent="0.2">
      <c r="B36" s="185" t="s">
        <v>163</v>
      </c>
      <c r="C36" s="193">
        <v>0.2</v>
      </c>
      <c r="D36" s="194" t="s">
        <v>126</v>
      </c>
      <c r="E36" s="195" t="s">
        <v>127</v>
      </c>
      <c r="F36" s="185" t="s">
        <v>155</v>
      </c>
    </row>
    <row r="37" spans="1:6" ht="16" customHeight="1" x14ac:dyDescent="0.2">
      <c r="B37" s="185" t="s">
        <v>163</v>
      </c>
      <c r="C37" s="193">
        <v>0.2</v>
      </c>
      <c r="D37" s="194" t="s">
        <v>128</v>
      </c>
      <c r="E37" s="195" t="s">
        <v>129</v>
      </c>
      <c r="F37" s="185" t="s">
        <v>155</v>
      </c>
    </row>
    <row r="39" spans="1:6" ht="16" customHeight="1" x14ac:dyDescent="0.2">
      <c r="A39" s="185" t="s">
        <v>152</v>
      </c>
      <c r="B39" s="185" t="s">
        <v>97</v>
      </c>
      <c r="C39" s="187">
        <v>0.31</v>
      </c>
      <c r="D39" s="185" t="s">
        <v>118</v>
      </c>
      <c r="E39" s="191" t="s">
        <v>119</v>
      </c>
      <c r="F39" s="185" t="s">
        <v>155</v>
      </c>
    </row>
    <row r="40" spans="1:6" ht="16" customHeight="1" x14ac:dyDescent="0.2">
      <c r="B40" s="185" t="s">
        <v>28</v>
      </c>
      <c r="C40" s="193">
        <v>0.1</v>
      </c>
      <c r="D40" s="194" t="s">
        <v>111</v>
      </c>
      <c r="E40" s="195" t="s">
        <v>112</v>
      </c>
      <c r="F40" s="185" t="s">
        <v>155</v>
      </c>
    </row>
  </sheetData>
  <conditionalFormatting sqref="E3 E5:E6 E14:E16 E18:E20">
    <cfRule type="endsWith" dxfId="14" priority="21" operator="endsWith" text="*">
      <formula>RIGHT((E3),LEN("*"))=("*")</formula>
    </cfRule>
  </conditionalFormatting>
  <conditionalFormatting sqref="E11:E12">
    <cfRule type="endsWith" dxfId="13" priority="19" operator="endsWith" text="*">
      <formula>RIGHT((E11),LEN("*"))=("*")</formula>
    </cfRule>
  </conditionalFormatting>
  <conditionalFormatting sqref="E22:E24">
    <cfRule type="endsWith" dxfId="12" priority="16" operator="endsWith" text="*">
      <formula>RIGHT((E22),LEN("*"))=("*")</formula>
    </cfRule>
  </conditionalFormatting>
  <conditionalFormatting sqref="E26:E28">
    <cfRule type="endsWith" dxfId="11" priority="14" operator="endsWith" text="*">
      <formula>RIGHT((E26),LEN("*"))=("*")</formula>
    </cfRule>
  </conditionalFormatting>
  <conditionalFormatting sqref="E30:E32">
    <cfRule type="endsWith" dxfId="10" priority="15" operator="endsWith" text="*">
      <formula>RIGHT((E30),LEN("*"))=("*")</formula>
    </cfRule>
  </conditionalFormatting>
  <conditionalFormatting sqref="E34:E37">
    <cfRule type="endsWith" dxfId="9" priority="13" operator="endsWith" text="*">
      <formula>RIGHT((E34),LEN("*"))=("*")</formula>
    </cfRule>
  </conditionalFormatting>
  <conditionalFormatting sqref="E39:E40">
    <cfRule type="endsWith" dxfId="8" priority="12" operator="endsWith" text="*">
      <formula>RIGHT((E39),LEN("*"))=("*")</formula>
    </cfRule>
  </conditionalFormatting>
  <conditionalFormatting sqref="L2:L12 E8:E9">
    <cfRule type="endsWith" dxfId="7" priority="20" operator="endsWith" text="*">
      <formula>RIGHT((E2),LEN("*"))=("*")</formula>
    </cfRule>
  </conditionalFormatting>
  <pageMargins left="0.7" right="0.7" top="0.75" bottom="0.75" header="0.3" footer="0.3"/>
  <pageSetup scale="57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02B0-CD3E-3243-9D7D-6B4B46807CF5}">
  <dimension ref="A1:M42"/>
  <sheetViews>
    <sheetView workbookViewId="0">
      <selection activeCell="C8" sqref="C8:E10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25" style="185" bestFit="1" customWidth="1"/>
    <col min="7" max="7" width="13.33203125" style="185" bestFit="1" customWidth="1"/>
    <col min="8" max="9" width="10.83203125" style="185"/>
    <col min="10" max="10" width="11.6640625" style="185" bestFit="1" customWidth="1"/>
    <col min="11" max="11" width="9.33203125" style="185" bestFit="1" customWidth="1"/>
    <col min="12" max="12" width="11.6640625" style="185" bestFit="1" customWidth="1"/>
    <col min="13" max="13" width="28.83203125" style="185" bestFit="1" customWidth="1"/>
    <col min="14" max="16384" width="10.83203125" style="185"/>
  </cols>
  <sheetData>
    <row r="1" spans="1:13" s="199" customFormat="1" ht="16" customHeight="1" x14ac:dyDescent="0.2">
      <c r="A1" s="199" t="s">
        <v>142</v>
      </c>
      <c r="B1" s="199" t="s">
        <v>160</v>
      </c>
      <c r="C1" s="200" t="s">
        <v>166</v>
      </c>
      <c r="D1" s="199" t="s">
        <v>167</v>
      </c>
      <c r="E1" s="199" t="s">
        <v>168</v>
      </c>
      <c r="G1" s="199" t="s">
        <v>161</v>
      </c>
      <c r="H1" s="199" t="s">
        <v>137</v>
      </c>
      <c r="J1" s="199" t="s">
        <v>170</v>
      </c>
      <c r="K1" s="199" t="s">
        <v>171</v>
      </c>
      <c r="L1" s="200" t="s">
        <v>172</v>
      </c>
      <c r="M1" s="199" t="s">
        <v>173</v>
      </c>
    </row>
    <row r="2" spans="1:13" ht="16" customHeight="1" x14ac:dyDescent="0.2">
      <c r="J2" s="185">
        <v>1</v>
      </c>
      <c r="K2" s="187">
        <v>0.5</v>
      </c>
      <c r="L2" s="185" t="s">
        <v>38</v>
      </c>
      <c r="M2" s="190" t="s">
        <v>39</v>
      </c>
    </row>
    <row r="3" spans="1:13" ht="16" customHeight="1" x14ac:dyDescent="0.2">
      <c r="A3" s="185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G3" s="185" t="s">
        <v>154</v>
      </c>
      <c r="J3" s="185">
        <v>5</v>
      </c>
      <c r="K3" s="187">
        <v>0.5</v>
      </c>
      <c r="L3" s="185" t="s">
        <v>83</v>
      </c>
      <c r="M3" s="190" t="s">
        <v>84</v>
      </c>
    </row>
    <row r="4" spans="1:13" ht="16" customHeight="1" x14ac:dyDescent="0.2">
      <c r="J4" s="185">
        <v>11</v>
      </c>
      <c r="K4" s="187">
        <v>0.45</v>
      </c>
      <c r="L4" s="185" t="s">
        <v>79</v>
      </c>
      <c r="M4" s="190" t="s">
        <v>80</v>
      </c>
    </row>
    <row r="5" spans="1:13" ht="16" customHeight="1" x14ac:dyDescent="0.2">
      <c r="A5" s="185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G5" s="185" t="s">
        <v>154</v>
      </c>
      <c r="H5" s="185">
        <v>34</v>
      </c>
      <c r="J5" s="185">
        <v>4</v>
      </c>
      <c r="K5" s="187">
        <v>0.4</v>
      </c>
      <c r="L5" s="185" t="s">
        <v>52</v>
      </c>
      <c r="M5" s="190" t="s">
        <v>53</v>
      </c>
    </row>
    <row r="6" spans="1:13" ht="16" customHeight="1" x14ac:dyDescent="0.2">
      <c r="B6" s="188" t="s">
        <v>16</v>
      </c>
      <c r="C6" s="192">
        <v>0.1</v>
      </c>
      <c r="D6" s="188" t="s">
        <v>22</v>
      </c>
      <c r="E6" s="189" t="s">
        <v>23</v>
      </c>
      <c r="G6" s="185" t="s">
        <v>154</v>
      </c>
      <c r="H6" s="185">
        <v>38</v>
      </c>
      <c r="J6" s="185">
        <v>2</v>
      </c>
      <c r="K6" s="187">
        <v>0.35</v>
      </c>
      <c r="L6" s="185" t="s">
        <v>49</v>
      </c>
      <c r="M6" s="190" t="s">
        <v>50</v>
      </c>
    </row>
    <row r="7" spans="1:13" ht="16" customHeight="1" x14ac:dyDescent="0.2">
      <c r="J7" s="185">
        <v>9</v>
      </c>
      <c r="K7" s="187">
        <v>0.33</v>
      </c>
      <c r="L7" s="185" t="s">
        <v>74</v>
      </c>
      <c r="M7" s="190" t="s">
        <v>75</v>
      </c>
    </row>
    <row r="8" spans="1:13" ht="16" customHeight="1" x14ac:dyDescent="0.2">
      <c r="A8" s="185" t="s">
        <v>143</v>
      </c>
      <c r="B8" s="188" t="s">
        <v>16</v>
      </c>
      <c r="C8" s="192">
        <v>0.5</v>
      </c>
      <c r="D8" s="188" t="s">
        <v>38</v>
      </c>
      <c r="E8" s="189" t="s">
        <v>39</v>
      </c>
      <c r="F8" s="185" t="s">
        <v>153</v>
      </c>
      <c r="G8" s="185" t="s">
        <v>154</v>
      </c>
      <c r="J8" s="185">
        <v>13</v>
      </c>
      <c r="K8" s="187">
        <v>0.31</v>
      </c>
      <c r="L8" s="185" t="s">
        <v>118</v>
      </c>
      <c r="M8" s="191" t="s">
        <v>119</v>
      </c>
    </row>
    <row r="9" spans="1:13" ht="16" customHeight="1" x14ac:dyDescent="0.2">
      <c r="B9" s="188" t="s">
        <v>16</v>
      </c>
      <c r="C9" s="192">
        <v>0.35</v>
      </c>
      <c r="D9" s="188" t="s">
        <v>49</v>
      </c>
      <c r="E9" s="189" t="s">
        <v>50</v>
      </c>
      <c r="G9" s="185" t="s">
        <v>154</v>
      </c>
      <c r="J9" s="185">
        <v>10</v>
      </c>
      <c r="K9" s="187">
        <v>0.3</v>
      </c>
      <c r="L9" s="185" t="s">
        <v>77</v>
      </c>
      <c r="M9" s="190" t="s">
        <v>78</v>
      </c>
    </row>
    <row r="10" spans="1:13" ht="16" customHeight="1" x14ac:dyDescent="0.2">
      <c r="B10" s="188" t="s">
        <v>16</v>
      </c>
      <c r="C10" s="192">
        <v>0.28000000000000003</v>
      </c>
      <c r="D10" s="188" t="s">
        <v>44</v>
      </c>
      <c r="E10" s="189" t="s">
        <v>45</v>
      </c>
      <c r="G10" s="185" t="s">
        <v>154</v>
      </c>
      <c r="J10" s="185">
        <v>12</v>
      </c>
      <c r="K10" s="187">
        <v>0.3</v>
      </c>
      <c r="L10" s="185" t="s">
        <v>89</v>
      </c>
      <c r="M10" s="190" t="s">
        <v>90</v>
      </c>
    </row>
    <row r="11" spans="1:13" ht="16" customHeight="1" x14ac:dyDescent="0.2">
      <c r="E11" s="190"/>
      <c r="K11" s="187"/>
      <c r="M11" s="190"/>
    </row>
    <row r="12" spans="1:13" ht="16" customHeight="1" x14ac:dyDescent="0.2">
      <c r="A12" s="185" t="s">
        <v>144</v>
      </c>
      <c r="B12" s="185" t="s">
        <v>165</v>
      </c>
      <c r="C12" s="187">
        <v>0.4</v>
      </c>
      <c r="D12" s="185" t="s">
        <v>52</v>
      </c>
      <c r="E12" s="190" t="s">
        <v>53</v>
      </c>
      <c r="J12" s="185">
        <v>6</v>
      </c>
      <c r="K12" s="187">
        <v>0.3</v>
      </c>
      <c r="L12" s="185" t="s">
        <v>86</v>
      </c>
      <c r="M12" s="190" t="s">
        <v>87</v>
      </c>
    </row>
    <row r="13" spans="1:13" ht="16" customHeight="1" x14ac:dyDescent="0.2">
      <c r="B13" s="185" t="s">
        <v>28</v>
      </c>
      <c r="C13" s="187">
        <v>0.25</v>
      </c>
      <c r="D13" s="185" t="s">
        <v>24</v>
      </c>
      <c r="E13" s="190" t="s">
        <v>25</v>
      </c>
      <c r="G13" s="185" t="s">
        <v>154</v>
      </c>
      <c r="J13" s="185">
        <v>3</v>
      </c>
      <c r="K13" s="187">
        <v>0.28000000000000003</v>
      </c>
      <c r="L13" s="185" t="s">
        <v>44</v>
      </c>
      <c r="M13" s="190" t="s">
        <v>45</v>
      </c>
    </row>
    <row r="14" spans="1:13" ht="16" customHeight="1" x14ac:dyDescent="0.2">
      <c r="B14" s="185" t="s">
        <v>28</v>
      </c>
      <c r="C14" s="193">
        <v>0.2</v>
      </c>
      <c r="D14" s="194" t="s">
        <v>31</v>
      </c>
      <c r="E14" s="196" t="s">
        <v>32</v>
      </c>
      <c r="G14" s="185" t="s">
        <v>154</v>
      </c>
      <c r="J14" s="185">
        <v>7</v>
      </c>
      <c r="K14" s="187">
        <v>0.25</v>
      </c>
      <c r="L14" s="185" t="s">
        <v>24</v>
      </c>
      <c r="M14" s="190" t="s">
        <v>25</v>
      </c>
    </row>
    <row r="15" spans="1:13" ht="16" customHeight="1" x14ac:dyDescent="0.2">
      <c r="C15" s="198"/>
      <c r="E15" s="190"/>
      <c r="K15" s="198"/>
      <c r="M15" s="190"/>
    </row>
    <row r="16" spans="1:13" ht="16" customHeight="1" x14ac:dyDescent="0.2">
      <c r="A16" s="185" t="s">
        <v>145</v>
      </c>
      <c r="B16" s="185" t="s">
        <v>163</v>
      </c>
      <c r="C16" s="193">
        <v>0.2</v>
      </c>
      <c r="D16" s="194" t="s">
        <v>81</v>
      </c>
      <c r="E16" s="196" t="s">
        <v>82</v>
      </c>
      <c r="G16" s="185" t="s">
        <v>154</v>
      </c>
      <c r="J16" s="185">
        <v>8</v>
      </c>
      <c r="K16" s="187">
        <v>0.22</v>
      </c>
      <c r="L16" s="185" t="s">
        <v>35</v>
      </c>
      <c r="M16" s="190" t="s">
        <v>36</v>
      </c>
    </row>
    <row r="17" spans="1:7" ht="16" customHeight="1" x14ac:dyDescent="0.2">
      <c r="B17" s="185" t="s">
        <v>28</v>
      </c>
      <c r="C17" s="187">
        <v>0.22</v>
      </c>
      <c r="D17" s="185" t="s">
        <v>35</v>
      </c>
      <c r="E17" s="190" t="s">
        <v>36</v>
      </c>
      <c r="G17" s="185" t="s">
        <v>154</v>
      </c>
    </row>
    <row r="18" spans="1:7" ht="16" customHeight="1" x14ac:dyDescent="0.2">
      <c r="C18" s="185"/>
    </row>
    <row r="19" spans="1:7" ht="16" customHeight="1" x14ac:dyDescent="0.2">
      <c r="A19" s="185" t="s">
        <v>146</v>
      </c>
      <c r="B19" s="185" t="s">
        <v>163</v>
      </c>
      <c r="C19" s="187">
        <v>0.5</v>
      </c>
      <c r="D19" s="185" t="s">
        <v>83</v>
      </c>
      <c r="E19" s="190" t="s">
        <v>84</v>
      </c>
      <c r="G19" s="185" t="s">
        <v>154</v>
      </c>
    </row>
    <row r="20" spans="1:7" ht="16" customHeight="1" x14ac:dyDescent="0.2">
      <c r="B20" s="185" t="s">
        <v>163</v>
      </c>
      <c r="C20" s="187">
        <v>0.3</v>
      </c>
      <c r="D20" s="185" t="s">
        <v>86</v>
      </c>
      <c r="E20" s="190" t="s">
        <v>87</v>
      </c>
      <c r="G20" s="185" t="s">
        <v>155</v>
      </c>
    </row>
    <row r="21" spans="1:7" ht="16" customHeight="1" x14ac:dyDescent="0.2">
      <c r="C21" s="185"/>
    </row>
    <row r="22" spans="1:7" s="202" customFormat="1" ht="16" customHeight="1" x14ac:dyDescent="0.2">
      <c r="A22" s="201" t="s">
        <v>148</v>
      </c>
      <c r="C22" s="203"/>
    </row>
    <row r="23" spans="1:7" ht="16" customHeight="1" x14ac:dyDescent="0.2">
      <c r="A23" s="199"/>
      <c r="C23" s="198"/>
    </row>
    <row r="24" spans="1:7" ht="16" customHeight="1" x14ac:dyDescent="0.2">
      <c r="A24" s="185" t="s">
        <v>147</v>
      </c>
      <c r="B24" s="185" t="s">
        <v>163</v>
      </c>
      <c r="C24" s="187">
        <v>0.33</v>
      </c>
      <c r="D24" s="185" t="s">
        <v>74</v>
      </c>
      <c r="E24" s="190" t="s">
        <v>75</v>
      </c>
      <c r="G24" s="185" t="s">
        <v>154</v>
      </c>
    </row>
    <row r="25" spans="1:7" ht="16" customHeight="1" x14ac:dyDescent="0.2">
      <c r="B25" s="185" t="s">
        <v>163</v>
      </c>
      <c r="C25" s="187">
        <v>0.3</v>
      </c>
      <c r="D25" s="185" t="s">
        <v>77</v>
      </c>
      <c r="E25" s="190" t="s">
        <v>78</v>
      </c>
      <c r="G25" s="185" t="s">
        <v>154</v>
      </c>
    </row>
    <row r="26" spans="1:7" ht="16" customHeight="1" x14ac:dyDescent="0.2">
      <c r="B26" s="185" t="s">
        <v>163</v>
      </c>
      <c r="C26" s="187">
        <v>0.45</v>
      </c>
      <c r="D26" s="185" t="s">
        <v>79</v>
      </c>
      <c r="E26" s="190" t="s">
        <v>80</v>
      </c>
      <c r="G26" s="185" t="s">
        <v>154</v>
      </c>
    </row>
    <row r="28" spans="1:7" ht="16" customHeight="1" x14ac:dyDescent="0.2">
      <c r="A28" s="185" t="s">
        <v>149</v>
      </c>
      <c r="B28" s="185" t="s">
        <v>28</v>
      </c>
      <c r="C28" s="193">
        <v>0.2</v>
      </c>
      <c r="D28" s="195" t="s">
        <v>65</v>
      </c>
      <c r="E28" s="196" t="s">
        <v>66</v>
      </c>
      <c r="G28" s="185" t="s">
        <v>154</v>
      </c>
    </row>
    <row r="29" spans="1:7" ht="16" customHeight="1" x14ac:dyDescent="0.2">
      <c r="B29" s="185" t="s">
        <v>28</v>
      </c>
      <c r="C29" s="193">
        <v>0.2</v>
      </c>
      <c r="D29" s="195" t="s">
        <v>69</v>
      </c>
      <c r="E29" s="196" t="s">
        <v>70</v>
      </c>
      <c r="G29" s="185" t="s">
        <v>154</v>
      </c>
    </row>
    <row r="30" spans="1:7" ht="16" customHeight="1" x14ac:dyDescent="0.2">
      <c r="B30" s="185" t="s">
        <v>165</v>
      </c>
      <c r="C30" s="193">
        <v>0.1</v>
      </c>
      <c r="D30" s="195" t="s">
        <v>71</v>
      </c>
      <c r="E30" s="196" t="s">
        <v>72</v>
      </c>
      <c r="G30" s="185" t="s">
        <v>154</v>
      </c>
    </row>
    <row r="32" spans="1:7" ht="16" customHeight="1" x14ac:dyDescent="0.2">
      <c r="A32" s="185" t="s">
        <v>150</v>
      </c>
      <c r="B32" s="185" t="s">
        <v>28</v>
      </c>
      <c r="C32" s="193">
        <v>0.2</v>
      </c>
      <c r="D32" s="194" t="s">
        <v>55</v>
      </c>
      <c r="E32" s="197" t="s">
        <v>56</v>
      </c>
      <c r="G32" s="185" t="s">
        <v>154</v>
      </c>
    </row>
    <row r="33" spans="1:7" ht="16" customHeight="1" x14ac:dyDescent="0.2">
      <c r="B33" s="185" t="s">
        <v>28</v>
      </c>
      <c r="C33" s="193">
        <v>0.2</v>
      </c>
      <c r="D33" s="194" t="s">
        <v>59</v>
      </c>
      <c r="E33" s="196" t="s">
        <v>60</v>
      </c>
      <c r="G33" s="185" t="s">
        <v>154</v>
      </c>
    </row>
    <row r="34" spans="1:7" ht="16" customHeight="1" x14ac:dyDescent="0.2">
      <c r="B34" s="185" t="s">
        <v>28</v>
      </c>
      <c r="C34" s="193">
        <v>0.2</v>
      </c>
      <c r="D34" s="194" t="s">
        <v>62</v>
      </c>
      <c r="E34" s="196" t="s">
        <v>63</v>
      </c>
      <c r="G34" s="185" t="s">
        <v>154</v>
      </c>
    </row>
    <row r="36" spans="1:7" ht="16" customHeight="1" x14ac:dyDescent="0.2">
      <c r="A36" s="185" t="s">
        <v>151</v>
      </c>
      <c r="B36" s="185" t="s">
        <v>164</v>
      </c>
      <c r="C36" s="187">
        <v>0.3</v>
      </c>
      <c r="D36" s="185" t="s">
        <v>89</v>
      </c>
      <c r="E36" s="190" t="s">
        <v>90</v>
      </c>
      <c r="G36" s="185" t="s">
        <v>155</v>
      </c>
    </row>
    <row r="37" spans="1:7" ht="16" customHeight="1" x14ac:dyDescent="0.2">
      <c r="B37" s="185" t="s">
        <v>163</v>
      </c>
      <c r="C37" s="193">
        <v>0.2</v>
      </c>
      <c r="D37" s="194" t="s">
        <v>124</v>
      </c>
      <c r="E37" s="195" t="s">
        <v>125</v>
      </c>
      <c r="G37" s="185" t="s">
        <v>155</v>
      </c>
    </row>
    <row r="38" spans="1:7" ht="16" customHeight="1" x14ac:dyDescent="0.2">
      <c r="B38" s="185" t="s">
        <v>163</v>
      </c>
      <c r="C38" s="193">
        <v>0.2</v>
      </c>
      <c r="D38" s="194" t="s">
        <v>126</v>
      </c>
      <c r="E38" s="195" t="s">
        <v>127</v>
      </c>
      <c r="G38" s="185" t="s">
        <v>155</v>
      </c>
    </row>
    <row r="39" spans="1:7" ht="16" customHeight="1" x14ac:dyDescent="0.2">
      <c r="B39" s="185" t="s">
        <v>163</v>
      </c>
      <c r="C39" s="193">
        <v>0.2</v>
      </c>
      <c r="D39" s="194" t="s">
        <v>128</v>
      </c>
      <c r="E39" s="195" t="s">
        <v>129</v>
      </c>
      <c r="G39" s="185" t="s">
        <v>155</v>
      </c>
    </row>
    <row r="41" spans="1:7" ht="16" customHeight="1" x14ac:dyDescent="0.2">
      <c r="A41" s="185" t="s">
        <v>152</v>
      </c>
      <c r="B41" s="185" t="s">
        <v>97</v>
      </c>
      <c r="C41" s="187">
        <v>0.31</v>
      </c>
      <c r="D41" s="185" t="s">
        <v>118</v>
      </c>
      <c r="E41" s="191" t="s">
        <v>119</v>
      </c>
      <c r="G41" s="185" t="s">
        <v>155</v>
      </c>
    </row>
    <row r="42" spans="1:7" ht="16" customHeight="1" x14ac:dyDescent="0.2">
      <c r="B42" s="185" t="s">
        <v>28</v>
      </c>
      <c r="C42" s="193">
        <v>0.1</v>
      </c>
      <c r="D42" s="194" t="s">
        <v>111</v>
      </c>
      <c r="E42" s="195" t="s">
        <v>112</v>
      </c>
      <c r="G42" s="185" t="s">
        <v>155</v>
      </c>
    </row>
  </sheetData>
  <conditionalFormatting sqref="E8:E17 E19:E20">
    <cfRule type="endsWith" dxfId="6" priority="9" operator="endsWith" text="*">
      <formula>RIGHT((E8),LEN("*"))=("*")</formula>
    </cfRule>
  </conditionalFormatting>
  <conditionalFormatting sqref="E24:E26">
    <cfRule type="endsWith" dxfId="5" priority="5" operator="endsWith" text="*">
      <formula>RIGHT((E24),LEN("*"))=("*")</formula>
    </cfRule>
  </conditionalFormatting>
  <conditionalFormatting sqref="E28:E30">
    <cfRule type="endsWith" dxfId="4" priority="3" operator="endsWith" text="*">
      <formula>RIGHT((E28),LEN("*"))=("*")</formula>
    </cfRule>
  </conditionalFormatting>
  <conditionalFormatting sqref="E32:E34">
    <cfRule type="endsWith" dxfId="3" priority="4" operator="endsWith" text="*">
      <formula>RIGHT((E32),LEN("*"))=("*")</formula>
    </cfRule>
  </conditionalFormatting>
  <conditionalFormatting sqref="E36:E39">
    <cfRule type="endsWith" dxfId="2" priority="2" operator="endsWith" text="*">
      <formula>RIGHT((E36),LEN("*"))=("*")</formula>
    </cfRule>
  </conditionalFormatting>
  <conditionalFormatting sqref="E41:E42">
    <cfRule type="endsWith" dxfId="1" priority="1" operator="endsWith" text="*">
      <formula>RIGHT((E41),LEN("*"))=("*")</formula>
    </cfRule>
  </conditionalFormatting>
  <conditionalFormatting sqref="M2:M16 E3 E5:E6">
    <cfRule type="endsWith" dxfId="0" priority="10" operator="endsWith" text="*">
      <formula>RIGHT((E2),LEN("*"))=("*")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ECA4-6AAE-274B-B7D6-00511C3836D6}">
  <dimension ref="A1:B3"/>
  <sheetViews>
    <sheetView zoomScale="125" workbookViewId="0">
      <selection activeCell="B29" sqref="B29"/>
    </sheetView>
  </sheetViews>
  <sheetFormatPr baseColWidth="10" defaultRowHeight="13" x14ac:dyDescent="0.15"/>
  <cols>
    <col min="1" max="1" width="10.83203125" style="174"/>
    <col min="2" max="2" width="90.83203125" customWidth="1"/>
  </cols>
  <sheetData>
    <row r="1" spans="1:2" s="204" customFormat="1" x14ac:dyDescent="0.15">
      <c r="A1" s="206" t="s">
        <v>167</v>
      </c>
      <c r="B1" s="207" t="s">
        <v>175</v>
      </c>
    </row>
    <row r="2" spans="1:2" s="204" customFormat="1" ht="108" customHeight="1" x14ac:dyDescent="0.15">
      <c r="A2" s="173">
        <v>5303</v>
      </c>
      <c r="B2" s="205" t="s">
        <v>176</v>
      </c>
    </row>
    <row r="3" spans="1:2" ht="28" x14ac:dyDescent="0.15">
      <c r="A3" s="173">
        <v>5304</v>
      </c>
      <c r="B3" s="205" t="s">
        <v>174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Mandatory Courses</vt:lpstr>
      <vt:lpstr>Electives</vt:lpstr>
      <vt:lpstr>Schedule</vt:lpstr>
      <vt:lpstr>Schedule 2</vt:lpstr>
      <vt:lpstr>Finals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cp:lastPrinted>2024-03-03T13:37:21Z</cp:lastPrinted>
  <dcterms:modified xsi:type="dcterms:W3CDTF">2024-05-17T23:49:44Z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