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2FC26BB0-FC7A-9B42-B6ED-845A8EF4E9E1}" xr6:coauthVersionLast="47" xr6:coauthVersionMax="47" xr10:uidLastSave="{00000000-0000-0000-0000-000000000000}"/>
  <bookViews>
    <workbookView xWindow="12540" yWindow="500" windowWidth="21060" windowHeight="20500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7" i="3"/>
  <c r="B27" i="3"/>
  <c r="I13" i="2"/>
  <c r="H13" i="2"/>
  <c r="I24" i="3"/>
  <c r="I25" i="3" s="1"/>
</calcChain>
</file>

<file path=xl/sharedStrings.xml><?xml version="1.0" encoding="utf-8"?>
<sst xmlns="http://schemas.openxmlformats.org/spreadsheetml/2006/main" count="1020" uniqueCount="178">
  <si>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</si>
  <si>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</si>
  <si>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</si>
  <si>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</si>
  <si>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</si>
  <si>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</si>
  <si>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</si>
  <si>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</si>
  <si>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</si>
  <si>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</si>
  <si>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</si>
  <si>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</si>
  <si>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</si>
  <si>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</si>
  <si>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</si>
  <si>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</si>
  <si>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</si>
  <si>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</si>
  <si>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</si>
  <si>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</si>
  <si>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</si>
  <si>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</si>
  <si>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</si>
  <si>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</si>
  <si>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</si>
  <si>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</si>
  <si>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</si>
  <si>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</si>
  <si>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</si>
  <si>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</si>
  <si>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</si>
  <si>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</si>
  <si>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</si>
  <si>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</si>
  <si>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</si>
  <si>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</si>
  <si>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</si>
  <si>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</si>
  <si>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</si>
  <si>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</si>
  <si>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</si>
  <si>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</si>
  <si>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</si>
  <si>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</si>
  <si>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</si>
  <si>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</si>
  <si>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</si>
  <si>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</si>
  <si>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</si>
  <si>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</si>
  <si>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</si>
  <si>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</si>
  <si>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</si>
  <si>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</si>
  <si>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</si>
  <si>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</si>
  <si>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</si>
  <si>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</si>
  <si>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</si>
  <si>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</si>
  <si>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</si>
  <si>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</si>
  <si>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</si>
  <si>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</si>
  <si>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</si>
  <si>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</si>
  <si>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</si>
  <si>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</si>
  <si>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</si>
  <si>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</si>
  <si>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</si>
  <si>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</si>
  <si>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</si>
  <si>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</si>
  <si>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</si>
  <si>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</si>
  <si>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</si>
  <si>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</si>
  <si>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</si>
  <si>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</si>
  <si>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</si>
  <si>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</si>
  <si>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</si>
  <si>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</si>
  <si>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</si>
  <si>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</si>
  <si>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</si>
  <si>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</si>
  <si>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</si>
  <si>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</si>
  <si>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</si>
  <si>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</si>
  <si>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</si>
  <si>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</si>
  <si>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</si>
  <si>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</si>
  <si>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</si>
  <si>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</si>
  <si>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</si>
  <si>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</si>
  <si>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</si>
  <si>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</si>
  <si>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</si>
  <si>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</si>
  <si>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</si>
  <si>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</si>
  <si>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</si>
  <si>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</si>
  <si>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</si>
  <si>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</si>
  <si>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</si>
  <si>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</si>
  <si>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</si>
  <si>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</si>
  <si>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</si>
  <si>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</si>
  <si>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</si>
  <si>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</si>
  <si>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</si>
  <si>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</si>
  <si>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</si>
  <si>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</si>
  <si>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</si>
  <si>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</si>
  <si>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</si>
  <si>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</si>
  <si>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</si>
  <si>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</si>
  <si>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</si>
  <si>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</si>
  <si>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</si>
  <si>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</si>
  <si>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</si>
  <si>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</si>
  <si>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</si>
  <si>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</si>
  <si>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</si>
  <si>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</si>
  <si>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</si>
  <si>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</si>
  <si>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</si>
  <si>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</si>
  <si>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</si>
  <si>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</si>
  <si>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</si>
  <si>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</si>
  <si>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</si>
  <si>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</si>
  <si>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</si>
  <si>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</si>
  <si>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</si>
  <si>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</si>
  <si>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</si>
  <si>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</si>
  <si>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</si>
  <si>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</si>
  <si>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</si>
  <si>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1 of 21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</si>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</sst>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4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" fillId="3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80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tabSelected="1"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1" t="s">
        <v>115</v>
      </c>
      <c r="F35" s="210"/>
      <c r="G35" s="210"/>
      <c r="H35" s="210"/>
      <c r="I35" s="210"/>
      <c r="J35" s="210"/>
      <c r="K35" s="210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1" t="s">
        <v>115</v>
      </c>
      <c r="F36" s="210"/>
      <c r="G36" s="210"/>
      <c r="H36" s="210"/>
      <c r="I36" s="210"/>
      <c r="J36" s="210"/>
      <c r="K36" s="210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1" t="s">
        <v>115</v>
      </c>
      <c r="F38" s="210"/>
      <c r="G38" s="210"/>
      <c r="H38" s="210"/>
      <c r="I38" s="210"/>
      <c r="J38" s="210"/>
      <c r="K38" s="210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2" t="s">
        <v>115</v>
      </c>
      <c r="F39" s="213"/>
      <c r="G39" s="213"/>
      <c r="H39" s="213"/>
      <c r="I39" s="213"/>
      <c r="J39" s="213"/>
      <c r="K39" s="213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89468899-B6A2-4E4F-B322-18206B245EC0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9" priority="10" operator="endsWith" text="*">
      <formula>RIGHT((B3),LEN("*"))=("*")</formula>
    </cfRule>
  </conditionalFormatting>
  <conditionalFormatting sqref="C1:C1012">
    <cfRule type="containsText" dxfId="78" priority="15" operator="containsText" text="Elective">
      <formula>NOT(ISERROR(SEARCH(("Elective"),(C1))))</formula>
    </cfRule>
  </conditionalFormatting>
  <conditionalFormatting sqref="C3:C42">
    <cfRule type="containsText" dxfId="77" priority="9" operator="containsText" text="Core">
      <formula>NOT(ISERROR(SEARCH(("Core"),(C3))))</formula>
    </cfRule>
    <cfRule type="containsText" dxfId="76" priority="8" operator="containsText" text="pathway">
      <formula>NOT(ISERROR(SEARCH(("pathway"),(C3))))</formula>
    </cfRule>
  </conditionalFormatting>
  <conditionalFormatting sqref="D3:D42">
    <cfRule type="beginsWith" dxfId="75" priority="17" operator="beginsWith" text="Python">
      <formula>LEFT((D3),LEN("Python"))=("Python")</formula>
    </cfRule>
    <cfRule type="beginsWith" dxfId="74" priority="16" operator="beginsWith" text="R">
      <formula>LEFT((D3),LEN("R"))=("R")</formula>
    </cfRule>
  </conditionalFormatting>
  <conditionalFormatting sqref="D3:E42 G36">
    <cfRule type="containsText" dxfId="73" priority="5" operator="containsText" text="Exam">
      <formula>NOT(ISERROR(SEARCH(("Exam"),(D3))))</formula>
    </cfRule>
    <cfRule type="containsText" dxfId="72" priority="4" operator="containsText" text="Project">
      <formula>NOT(ISERROR(SEARCH(("Project"),(D3))))</formula>
    </cfRule>
    <cfRule type="containsText" dxfId="71" priority="3" operator="containsText" text="Essay">
      <formula>NOT(ISERROR(SEARCH(("Essay"),(D3))))</formula>
    </cfRule>
    <cfRule type="containsText" dxfId="70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9" priority="13" operator="containsText" text="I">
      <formula>NOT(ISERROR(SEARCH(("I"),(H3))))</formula>
    </cfRule>
    <cfRule type="containsText" dxfId="68" priority="12" operator="containsText" text="B">
      <formula>NOT(ISERROR(SEARCH(("B"),(H3))))</formula>
    </cfRule>
  </conditionalFormatting>
  <conditionalFormatting sqref="H3:H34 H40:H42 H37">
    <cfRule type="containsText" dxfId="67" priority="11" operator="containsText" text="A">
      <formula>NOT(ISERROR(SEARCH(("A"),(H3))))</formula>
    </cfRule>
  </conditionalFormatting>
  <conditionalFormatting sqref="H1:I34 D26:E26 D35 H37:I37 H40:I1012 D41:E41">
    <cfRule type="containsText" dxfId="66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5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28"/>
  <sheetViews>
    <sheetView zoomScale="125" zoomScaleNormal="150" workbookViewId="0">
      <selection activeCell="A11" sqref="A11:XFD11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B4" s="173" t="s">
        <v>133</v>
      </c>
      <c r="C4" s="141" t="s">
        <v>22</v>
      </c>
      <c r="D4" s="142" t="s">
        <v>158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159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157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SUM(1/21)</f>
        <v>4.7619047619047616E-2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</sheetData>
  <conditionalFormatting sqref="D2:D22">
    <cfRule type="endsWith" dxfId="64" priority="10" operator="endsWith" text="*">
      <formula>RIGHT((D2),LEN("*"))=("*")</formula>
    </cfRule>
  </conditionalFormatting>
  <conditionalFormatting sqref="E1:E22">
    <cfRule type="containsText" dxfId="63" priority="15" operator="containsText" text="Elective">
      <formula>NOT(ISERROR(SEARCH(("Elective"),(E1))))</formula>
    </cfRule>
  </conditionalFormatting>
  <conditionalFormatting sqref="E2:E22">
    <cfRule type="containsText" dxfId="62" priority="8" operator="containsText" text="pathway">
      <formula>NOT(ISERROR(SEARCH(("pathway"),(E2))))</formula>
    </cfRule>
    <cfRule type="containsText" dxfId="61" priority="9" operator="containsText" text="Core">
      <formula>NOT(ISERROR(SEARCH(("Core"),(E2))))</formula>
    </cfRule>
  </conditionalFormatting>
  <conditionalFormatting sqref="F2:F22">
    <cfRule type="beginsWith" dxfId="60" priority="17" operator="beginsWith" text="Python">
      <formula>LEFT((F2),LEN("Python"))=("Python")</formula>
    </cfRule>
    <cfRule type="beginsWith" dxfId="59" priority="16" operator="beginsWith" text="R">
      <formula>LEFT((F2),LEN("R"))=("R")</formula>
    </cfRule>
  </conditionalFormatting>
  <conditionalFormatting sqref="F2:G22">
    <cfRule type="containsText" dxfId="58" priority="4" operator="containsText" text="Project">
      <formula>NOT(ISERROR(SEARCH(("Project"),(F2))))</formula>
    </cfRule>
    <cfRule type="containsText" dxfId="57" priority="3" operator="containsText" text="Essay">
      <formula>NOT(ISERROR(SEARCH(("Essay"),(F2))))</formula>
    </cfRule>
    <cfRule type="containsText" dxfId="56" priority="6" operator="containsText" text="Programming">
      <formula>NOT(ISERROR(SEARCH(("Programming"),(F2))))</formula>
    </cfRule>
    <cfRule type="containsText" dxfId="55" priority="5" operator="containsText" text="Exam">
      <formula>NOT(ISERROR(SEARCH(("Exam"),(F2))))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4" priority="13" operator="containsText" text="I">
      <formula>NOT(ISERROR(SEARCH(("I"),(J2))))</formula>
    </cfRule>
    <cfRule type="containsText" dxfId="53" priority="12" operator="containsText" text="B">
      <formula>NOT(ISERROR(SEARCH(("B"),(J2))))</formula>
    </cfRule>
    <cfRule type="containsText" dxfId="52" priority="11" operator="containsText" text="A">
      <formula>NOT(ISERROR(SEARCH(("A"),(J2))))</formula>
    </cfRule>
  </conditionalFormatting>
  <conditionalFormatting sqref="J1:K11">
    <cfRule type="containsText" dxfId="51" priority="1" operator="containsText" text="Yes">
      <formula>NOT(ISERROR(SEARCH(("Yes"),(N1))))</formula>
    </cfRule>
  </conditionalFormatting>
  <conditionalFormatting sqref="J12:K16">
    <cfRule type="containsText" dxfId="50" priority="166" operator="containsText" text="Yes">
      <formula>NOT(ISERROR(SEARCH(("Yes"),(N18))))</formula>
    </cfRule>
  </conditionalFormatting>
  <conditionalFormatting sqref="J15:K16 H15:H16 L12:L16 M15:M16">
    <cfRule type="containsText" dxfId="49" priority="167" operator="containsText" text="1 submission">
      <formula>NOT(ISERROR(SEARCH(("1 submission"),(N18))))</formula>
    </cfRule>
  </conditionalFormatting>
  <conditionalFormatting sqref="J17:K22">
    <cfRule type="containsText" dxfId="48" priority="162" operator="containsText" text="Yes">
      <formula>NOT(ISERROR(SEARCH(("Yes"),(N12))))</formula>
    </cfRule>
  </conditionalFormatting>
  <conditionalFormatting sqref="L1:L11 F15:G16">
    <cfRule type="containsText" dxfId="47" priority="2" operator="containsText" text="1 submission">
      <formula>NOT(ISERROR(SEARCH(("1 submission"),(L1))))</formula>
    </cfRule>
  </conditionalFormatting>
  <conditionalFormatting sqref="L17:L22">
    <cfRule type="containsText" dxfId="46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6"/>
  <sheetViews>
    <sheetView zoomScale="125" workbookViewId="0">
      <selection activeCell="A21" sqref="A21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86" t="s">
        <v>133</v>
      </c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ht="17" customHeight="1" x14ac:dyDescent="0.15">
      <c r="A12" s="177"/>
      <c r="B12" s="33"/>
      <c r="C12" s="33"/>
      <c r="D12" s="33"/>
      <c r="E12" s="35"/>
      <c r="F12" s="33"/>
      <c r="G12" s="182"/>
      <c r="H12" s="35"/>
      <c r="I12" s="35"/>
      <c r="J12" s="35"/>
      <c r="K12" s="35"/>
      <c r="L12" s="33"/>
    </row>
    <row r="13" spans="1:12" ht="17" customHeight="1" x14ac:dyDescent="0.15">
      <c r="A13" s="177"/>
      <c r="B13" s="33"/>
      <c r="C13" s="33"/>
      <c r="D13" s="33"/>
      <c r="E13" s="35"/>
      <c r="F13" s="33"/>
      <c r="G13" s="182"/>
      <c r="H13" s="35">
        <f>SUM(H2:H11)</f>
        <v>172</v>
      </c>
      <c r="I13" s="35">
        <f>SUM(H13/24)</f>
        <v>7.166666666666667</v>
      </c>
      <c r="J13" s="35"/>
      <c r="K13" s="35"/>
      <c r="L13" s="33"/>
    </row>
    <row r="14" spans="1:12" ht="17" customHeight="1" x14ac:dyDescent="0.15">
      <c r="A14" s="177"/>
      <c r="B14" s="33"/>
      <c r="C14" s="33"/>
      <c r="D14" s="33"/>
      <c r="E14" s="35"/>
      <c r="F14" s="33"/>
      <c r="G14" s="182"/>
      <c r="H14" s="35"/>
      <c r="I14" s="35"/>
      <c r="J14" s="35"/>
      <c r="K14" s="35"/>
      <c r="L14" s="33"/>
    </row>
    <row r="15" spans="1:12" ht="17" customHeight="1" thickBot="1" x14ac:dyDescent="0.2">
      <c r="A15" s="177"/>
    </row>
    <row r="16" spans="1:12" ht="17" customHeight="1" x14ac:dyDescent="0.2">
      <c r="A16" s="177"/>
      <c r="B16" s="126" t="s">
        <v>107</v>
      </c>
      <c r="C16" s="96" t="s">
        <v>108</v>
      </c>
      <c r="D16" s="96" t="s">
        <v>88</v>
      </c>
      <c r="E16" s="97" t="s">
        <v>46</v>
      </c>
      <c r="F16" s="127" t="s">
        <v>41</v>
      </c>
      <c r="G16" s="99">
        <v>0.1</v>
      </c>
      <c r="H16" s="97">
        <v>63</v>
      </c>
      <c r="I16" s="97" t="s">
        <v>47</v>
      </c>
      <c r="J16" s="100" t="s">
        <v>17</v>
      </c>
      <c r="K16" s="101" t="s">
        <v>18</v>
      </c>
      <c r="L16" s="128"/>
    </row>
    <row r="17" spans="1:12" ht="17" customHeight="1" thickBot="1" x14ac:dyDescent="0.25">
      <c r="A17" s="177"/>
      <c r="B17" s="129" t="s">
        <v>109</v>
      </c>
      <c r="C17" s="108" t="s">
        <v>110</v>
      </c>
      <c r="D17" s="108" t="s">
        <v>88</v>
      </c>
      <c r="E17" s="109" t="s">
        <v>46</v>
      </c>
      <c r="F17" s="130" t="s">
        <v>41</v>
      </c>
      <c r="G17" s="109" t="s">
        <v>97</v>
      </c>
      <c r="H17" s="109">
        <v>13</v>
      </c>
      <c r="I17" s="109" t="s">
        <v>47</v>
      </c>
      <c r="J17" s="112" t="s">
        <v>17</v>
      </c>
      <c r="K17" s="113" t="s">
        <v>18</v>
      </c>
      <c r="L17" s="131"/>
    </row>
    <row r="18" spans="1:12" ht="17" customHeight="1" x14ac:dyDescent="0.15">
      <c r="A18" s="172" t="s">
        <v>160</v>
      </c>
    </row>
    <row r="19" spans="1:12" ht="17" customHeight="1" x14ac:dyDescent="0.15"/>
    <row r="20" spans="1:12" ht="17" customHeight="1" x14ac:dyDescent="0.15">
      <c r="A20" s="184">
        <f>SUM(3 / 9)</f>
        <v>0.33333333333333331</v>
      </c>
    </row>
    <row r="21" spans="1:12" ht="17" customHeight="1" x14ac:dyDescent="0.15"/>
    <row r="22" spans="1:12" ht="17" customHeight="1" x14ac:dyDescent="0.15"/>
    <row r="23" spans="1:12" ht="17" customHeight="1" x14ac:dyDescent="0.15"/>
    <row r="24" spans="1:12" ht="17" customHeight="1" x14ac:dyDescent="0.15"/>
    <row r="25" spans="1:12" ht="17" customHeight="1" x14ac:dyDescent="0.15"/>
    <row r="26" spans="1:12" ht="17" customHeight="1" x14ac:dyDescent="0.15"/>
    <row r="27" spans="1:12" ht="17" customHeight="1" x14ac:dyDescent="0.15"/>
    <row r="28" spans="1:12" ht="17" customHeight="1" x14ac:dyDescent="0.15"/>
    <row r="29" spans="1:12" ht="17" customHeight="1" x14ac:dyDescent="0.15"/>
    <row r="30" spans="1:12" ht="17" customHeight="1" x14ac:dyDescent="0.15"/>
    <row r="31" spans="1:12" ht="17" customHeight="1" x14ac:dyDescent="0.15"/>
    <row r="32" spans="1:12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C2:C17">
    <cfRule type="endsWith" dxfId="45" priority="10" operator="endsWith" text="*">
      <formula>RIGHT((C2),LEN("*"))=("*")</formula>
    </cfRule>
  </conditionalFormatting>
  <conditionalFormatting sqref="D1:D17">
    <cfRule type="containsText" dxfId="44" priority="15" operator="containsText" text="Elective">
      <formula>NOT(ISERROR(SEARCH(("Elective"),(D1))))</formula>
    </cfRule>
  </conditionalFormatting>
  <conditionalFormatting sqref="D2:D17">
    <cfRule type="containsText" dxfId="43" priority="9" operator="containsText" text="Core">
      <formula>NOT(ISERROR(SEARCH(("Core"),(D2))))</formula>
    </cfRule>
    <cfRule type="containsText" dxfId="42" priority="8" operator="containsText" text="pathway">
      <formula>NOT(ISERROR(SEARCH(("pathway"),(D2))))</formula>
    </cfRule>
  </conditionalFormatting>
  <conditionalFormatting sqref="E2:E17">
    <cfRule type="beginsWith" dxfId="41" priority="17" operator="beginsWith" text="Python">
      <formula>LEFT((E2),LEN("Python"))=("Python")</formula>
    </cfRule>
    <cfRule type="beginsWith" dxfId="40" priority="16" operator="beginsWith" text="R">
      <formula>LEFT((E2),LEN("R"))=("R")</formula>
    </cfRule>
  </conditionalFormatting>
  <conditionalFormatting sqref="E2:F17">
    <cfRule type="containsText" dxfId="39" priority="6" operator="containsText" text="Programming">
      <formula>NOT(ISERROR(SEARCH(("Programming"),(E2))))</formula>
    </cfRule>
    <cfRule type="containsText" dxfId="38" priority="4" operator="containsText" text="Project">
      <formula>NOT(ISERROR(SEARCH(("Project"),(E2))))</formula>
    </cfRule>
    <cfRule type="containsText" dxfId="37" priority="3" operator="containsText" text="Essay">
      <formula>NOT(ISERROR(SEARCH(("Essay"),(E2))))</formula>
    </cfRule>
    <cfRule type="containsText" dxfId="36" priority="5" operator="containsText" text="Exam">
      <formula>NOT(ISERROR(SEARCH(("Exam"),(E2))))</formula>
    </cfRule>
  </conditionalFormatting>
  <conditionalFormatting sqref="E4:F5 K1 E16:F17">
    <cfRule type="containsText" dxfId="35" priority="2" operator="containsText" text="1 submission">
      <formula>NOT(ISERROR(SEARCH(("1 submission"),(K1))))</formula>
    </cfRule>
  </conditionalFormatting>
  <conditionalFormatting sqref="G2:G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7">
    <cfRule type="containsText" dxfId="34" priority="13" operator="containsText" text="I">
      <formula>NOT(ISERROR(SEARCH(("I"),(I2))))</formula>
    </cfRule>
    <cfRule type="containsText" dxfId="33" priority="12" operator="containsText" text="B">
      <formula>NOT(ISERROR(SEARCH(("B"),(I2))))</formula>
    </cfRule>
    <cfRule type="containsText" dxfId="32" priority="11" operator="containsText" text="A">
      <formula>NOT(ISERROR(SEARCH(("A"),(I2))))</formula>
    </cfRule>
  </conditionalFormatting>
  <conditionalFormatting sqref="I1:J1 E5:F5">
    <cfRule type="containsText" dxfId="31" priority="1" operator="containsText" text="Yes">
      <formula>NOT(ISERROR(SEARCH(("Yes"),(I1))))</formula>
    </cfRule>
  </conditionalFormatting>
  <conditionalFormatting sqref="I2:J3">
    <cfRule type="containsText" dxfId="30" priority="72" operator="containsText" text="Yes">
      <formula>NOT(ISERROR(SEARCH(("Yes"),(M25))))</formula>
    </cfRule>
  </conditionalFormatting>
  <conditionalFormatting sqref="I4:J4 G4 L4 K4:K7">
    <cfRule type="containsText" dxfId="29" priority="36" operator="containsText" text="1 submission">
      <formula>NOT(ISERROR(SEARCH(("1 submission"),(M34))))</formula>
    </cfRule>
  </conditionalFormatting>
  <conditionalFormatting sqref="I4:J7">
    <cfRule type="containsText" dxfId="28" priority="35" operator="containsText" text="Yes">
      <formula>NOT(ISERROR(SEARCH(("Yes"),(M34))))</formula>
    </cfRule>
  </conditionalFormatting>
  <conditionalFormatting sqref="I7:J7">
    <cfRule type="containsText" dxfId="27" priority="199" operator="containsText" text="Yes">
      <formula>NOT(ISERROR(SEARCH(("Yes"),(M33))))</formula>
    </cfRule>
  </conditionalFormatting>
  <conditionalFormatting sqref="I8:J10">
    <cfRule type="containsText" dxfId="26" priority="128" operator="containsText" text="Yes">
      <formula>NOT(ISERROR(SEARCH(("Yes"),(M27))))</formula>
    </cfRule>
  </conditionalFormatting>
  <conditionalFormatting sqref="I11:J13">
    <cfRule type="containsText" dxfId="25" priority="212" operator="containsText" text="Yes">
      <formula>NOT(ISERROR(SEARCH(("Yes"),(M32))))</formula>
    </cfRule>
  </conditionalFormatting>
  <conditionalFormatting sqref="I14:J14">
    <cfRule type="containsText" dxfId="24" priority="205" operator="containsText" text="Yes">
      <formula>NOT(ISERROR(SEARCH(("Yes"),(M34))))</formula>
    </cfRule>
  </conditionalFormatting>
  <conditionalFormatting sqref="I15:J15">
    <cfRule type="containsText" dxfId="23" priority="124" operator="containsText" text="Yes">
      <formula>NOT(ISERROR(SEARCH(("Yes"),(M33))))</formula>
    </cfRule>
  </conditionalFormatting>
  <conditionalFormatting sqref="I16:J17">
    <cfRule type="containsText" dxfId="22" priority="68" operator="containsText" text="Yes">
      <formula>NOT(ISERROR(SEARCH(("Yes"),(M30))))</formula>
    </cfRule>
  </conditionalFormatting>
  <conditionalFormatting sqref="K7">
    <cfRule type="containsText" dxfId="21" priority="201" operator="containsText" text="1 submission">
      <formula>NOT(ISERROR(SEARCH(("1 submission"),(Q33))))</formula>
    </cfRule>
  </conditionalFormatting>
  <conditionalFormatting sqref="K8:K10">
    <cfRule type="containsText" dxfId="20" priority="130" operator="containsText" text="1 submission">
      <formula>NOT(ISERROR(SEARCH(("1 submission"),(Q27))))</formula>
    </cfRule>
  </conditionalFormatting>
  <conditionalFormatting sqref="K11:K13">
    <cfRule type="containsText" dxfId="19" priority="214" operator="containsText" text="1 submission">
      <formula>NOT(ISERROR(SEARCH(("1 submission"),(Q32))))</formula>
    </cfRule>
  </conditionalFormatting>
  <conditionalFormatting sqref="K14">
    <cfRule type="containsText" dxfId="18" priority="207" operator="containsText" text="1 submission">
      <formula>NOT(ISERROR(SEARCH(("1 submission"),(Q34))))</formula>
    </cfRule>
  </conditionalFormatting>
  <conditionalFormatting sqref="K15">
    <cfRule type="containsText" dxfId="17" priority="126" operator="containsText" text="1 submission">
      <formula>NOT(ISERROR(SEARCH(("1 submission"),(Q33))))</formula>
    </cfRule>
  </conditionalFormatting>
  <conditionalFormatting sqref="K16:K17">
    <cfRule type="containsText" dxfId="16" priority="70" operator="containsText" text="1 submission">
      <formula>NOT(ISERROR(SEARCH(("1 submission"),(Q30))))</formula>
    </cfRule>
  </conditionalFormatting>
  <conditionalFormatting sqref="L2 K2:K3">
    <cfRule type="containsText" dxfId="15" priority="73" operator="containsText" text="1 submission">
      <formula>NOT(ISERROR(SEARCH(("1 submission"),(Q25))))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0"/>
  <sheetViews>
    <sheetView topLeftCell="K1" workbookViewId="0">
      <selection activeCell="F40" sqref="A1:F40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161</v>
      </c>
      <c r="C1" s="187" t="s">
        <v>167</v>
      </c>
      <c r="D1" s="185" t="s">
        <v>168</v>
      </c>
      <c r="E1" s="185" t="s">
        <v>169</v>
      </c>
      <c r="F1" s="185" t="s">
        <v>162</v>
      </c>
      <c r="G1" s="185" t="s">
        <v>137</v>
      </c>
      <c r="I1" s="185" t="s">
        <v>171</v>
      </c>
      <c r="J1" s="185" t="s">
        <v>172</v>
      </c>
      <c r="K1" s="187" t="s">
        <v>173</v>
      </c>
      <c r="L1" s="185" t="s">
        <v>174</v>
      </c>
    </row>
    <row r="2" spans="1:12" ht="16" customHeight="1" x14ac:dyDescent="0.2">
      <c r="I2" s="185">
        <v>5</v>
      </c>
      <c r="J2" s="187">
        <v>0.5</v>
      </c>
      <c r="K2" s="185" t="s">
        <v>83</v>
      </c>
      <c r="L2" s="190" t="s">
        <v>84</v>
      </c>
    </row>
    <row r="3" spans="1:12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5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4" spans="1:12" ht="16" customHeight="1" x14ac:dyDescent="0.2">
      <c r="A14" s="185" t="s">
        <v>145</v>
      </c>
      <c r="B14" s="185" t="s">
        <v>28</v>
      </c>
      <c r="C14" s="187">
        <v>0.25</v>
      </c>
      <c r="D14" s="185" t="s">
        <v>24</v>
      </c>
      <c r="E14" s="190" t="s">
        <v>25</v>
      </c>
      <c r="F14" s="185" t="s">
        <v>154</v>
      </c>
    </row>
    <row r="15" spans="1:12" ht="16" customHeight="1" x14ac:dyDescent="0.2">
      <c r="B15" s="185" t="s">
        <v>164</v>
      </c>
      <c r="C15" s="193">
        <v>0.2</v>
      </c>
      <c r="D15" s="194" t="s">
        <v>81</v>
      </c>
      <c r="E15" s="208" t="s">
        <v>82</v>
      </c>
      <c r="F15" s="185" t="s">
        <v>154</v>
      </c>
      <c r="I15" s="185" t="s">
        <v>170</v>
      </c>
    </row>
    <row r="16" spans="1:12" ht="16" customHeight="1" x14ac:dyDescent="0.2">
      <c r="B16" s="185" t="s">
        <v>164</v>
      </c>
      <c r="C16" s="187">
        <v>0.5</v>
      </c>
      <c r="D16" s="185" t="s">
        <v>83</v>
      </c>
      <c r="E16" s="190" t="s">
        <v>84</v>
      </c>
      <c r="F16" s="185" t="s">
        <v>155</v>
      </c>
    </row>
    <row r="18" spans="1:6" ht="16" customHeight="1" x14ac:dyDescent="0.2">
      <c r="A18" s="185" t="s">
        <v>146</v>
      </c>
      <c r="B18" s="185" t="s">
        <v>164</v>
      </c>
      <c r="C18" s="187">
        <v>0.3</v>
      </c>
      <c r="D18" s="185" t="s">
        <v>86</v>
      </c>
      <c r="E18" s="190" t="s">
        <v>87</v>
      </c>
      <c r="F18" s="185" t="s">
        <v>154</v>
      </c>
    </row>
    <row r="19" spans="1:6" ht="16" customHeight="1" x14ac:dyDescent="0.2">
      <c r="B19" s="185" t="s">
        <v>28</v>
      </c>
      <c r="C19" s="193">
        <v>0.2</v>
      </c>
      <c r="D19" s="194" t="s">
        <v>31</v>
      </c>
      <c r="E19" s="196" t="s">
        <v>32</v>
      </c>
      <c r="F19" s="185" t="s">
        <v>154</v>
      </c>
    </row>
    <row r="20" spans="1:6" ht="16" customHeight="1" x14ac:dyDescent="0.2">
      <c r="B20" s="185" t="s">
        <v>28</v>
      </c>
      <c r="C20" s="187">
        <v>0.22</v>
      </c>
      <c r="D20" s="185" t="s">
        <v>35</v>
      </c>
      <c r="E20" s="190" t="s">
        <v>36</v>
      </c>
      <c r="F20" s="185" t="s">
        <v>154</v>
      </c>
    </row>
    <row r="21" spans="1:6" ht="16" customHeight="1" x14ac:dyDescent="0.2">
      <c r="A21" s="185" t="s">
        <v>148</v>
      </c>
    </row>
    <row r="22" spans="1:6" ht="16" customHeight="1" x14ac:dyDescent="0.2">
      <c r="A22" s="185" t="s">
        <v>147</v>
      </c>
      <c r="B22" s="185" t="s">
        <v>164</v>
      </c>
      <c r="C22" s="187">
        <v>0.33</v>
      </c>
      <c r="D22" s="185" t="s">
        <v>74</v>
      </c>
      <c r="E22" s="190" t="s">
        <v>75</v>
      </c>
      <c r="F22" s="185" t="s">
        <v>154</v>
      </c>
    </row>
    <row r="23" spans="1:6" ht="16" customHeight="1" x14ac:dyDescent="0.2">
      <c r="B23" s="185" t="s">
        <v>164</v>
      </c>
      <c r="C23" s="187">
        <v>0.3</v>
      </c>
      <c r="D23" s="185" t="s">
        <v>77</v>
      </c>
      <c r="E23" s="190" t="s">
        <v>78</v>
      </c>
      <c r="F23" s="185" t="s">
        <v>154</v>
      </c>
    </row>
    <row r="24" spans="1:6" ht="16" customHeight="1" x14ac:dyDescent="0.2">
      <c r="B24" s="185" t="s">
        <v>164</v>
      </c>
      <c r="C24" s="187">
        <v>0.45</v>
      </c>
      <c r="D24" s="185" t="s">
        <v>79</v>
      </c>
      <c r="E24" s="190" t="s">
        <v>80</v>
      </c>
      <c r="F24" s="185" t="s">
        <v>154</v>
      </c>
    </row>
    <row r="26" spans="1:6" ht="16" customHeight="1" x14ac:dyDescent="0.2">
      <c r="A26" s="185" t="s">
        <v>149</v>
      </c>
      <c r="B26" s="185" t="s">
        <v>28</v>
      </c>
      <c r="C26" s="193">
        <v>0.2</v>
      </c>
      <c r="D26" s="195" t="s">
        <v>65</v>
      </c>
      <c r="E26" s="196" t="s">
        <v>66</v>
      </c>
      <c r="F26" s="185" t="s">
        <v>154</v>
      </c>
    </row>
    <row r="27" spans="1:6" ht="16" customHeight="1" x14ac:dyDescent="0.2">
      <c r="B27" s="185" t="s">
        <v>28</v>
      </c>
      <c r="C27" s="193">
        <v>0.2</v>
      </c>
      <c r="D27" s="195" t="s">
        <v>69</v>
      </c>
      <c r="E27" s="196" t="s">
        <v>70</v>
      </c>
      <c r="F27" s="185" t="s">
        <v>154</v>
      </c>
    </row>
    <row r="28" spans="1:6" ht="16" customHeight="1" x14ac:dyDescent="0.2">
      <c r="B28" s="185" t="s">
        <v>163</v>
      </c>
      <c r="C28" s="193">
        <v>0.1</v>
      </c>
      <c r="D28" s="195" t="s">
        <v>71</v>
      </c>
      <c r="E28" s="196" t="s">
        <v>72</v>
      </c>
      <c r="F28" s="185" t="s">
        <v>154</v>
      </c>
    </row>
    <row r="30" spans="1:6" ht="16" customHeight="1" x14ac:dyDescent="0.2">
      <c r="A30" s="185" t="s">
        <v>150</v>
      </c>
      <c r="B30" s="185" t="s">
        <v>28</v>
      </c>
      <c r="C30" s="193">
        <v>0.2</v>
      </c>
      <c r="D30" s="194" t="s">
        <v>55</v>
      </c>
      <c r="E30" s="197" t="s">
        <v>56</v>
      </c>
      <c r="F30" s="185" t="s">
        <v>154</v>
      </c>
    </row>
    <row r="31" spans="1:6" ht="16" customHeight="1" x14ac:dyDescent="0.2">
      <c r="B31" s="185" t="s">
        <v>28</v>
      </c>
      <c r="C31" s="193">
        <v>0.2</v>
      </c>
      <c r="D31" s="194" t="s">
        <v>59</v>
      </c>
      <c r="E31" s="196" t="s">
        <v>60</v>
      </c>
      <c r="F31" s="185" t="s">
        <v>154</v>
      </c>
    </row>
    <row r="32" spans="1:6" ht="16" customHeight="1" x14ac:dyDescent="0.2">
      <c r="B32" s="185" t="s">
        <v>28</v>
      </c>
      <c r="C32" s="193">
        <v>0.2</v>
      </c>
      <c r="D32" s="194" t="s">
        <v>62</v>
      </c>
      <c r="E32" s="196" t="s">
        <v>63</v>
      </c>
      <c r="F32" s="185" t="s">
        <v>154</v>
      </c>
    </row>
    <row r="34" spans="1:6" ht="16" customHeight="1" x14ac:dyDescent="0.2">
      <c r="A34" s="185" t="s">
        <v>151</v>
      </c>
      <c r="B34" s="185" t="s">
        <v>165</v>
      </c>
      <c r="C34" s="187">
        <v>0.3</v>
      </c>
      <c r="D34" s="185" t="s">
        <v>89</v>
      </c>
      <c r="E34" s="190" t="s">
        <v>90</v>
      </c>
      <c r="F34" s="185" t="s">
        <v>155</v>
      </c>
    </row>
    <row r="35" spans="1:6" ht="16" customHeight="1" x14ac:dyDescent="0.2">
      <c r="B35" s="185" t="s">
        <v>164</v>
      </c>
      <c r="C35" s="193">
        <v>0.2</v>
      </c>
      <c r="D35" s="194" t="s">
        <v>124</v>
      </c>
      <c r="E35" s="195" t="s">
        <v>125</v>
      </c>
      <c r="F35" s="185" t="s">
        <v>155</v>
      </c>
    </row>
    <row r="36" spans="1:6" ht="16" customHeight="1" x14ac:dyDescent="0.2">
      <c r="B36" s="185" t="s">
        <v>164</v>
      </c>
      <c r="C36" s="193">
        <v>0.2</v>
      </c>
      <c r="D36" s="194" t="s">
        <v>126</v>
      </c>
      <c r="E36" s="195" t="s">
        <v>127</v>
      </c>
      <c r="F36" s="185" t="s">
        <v>155</v>
      </c>
    </row>
    <row r="37" spans="1:6" ht="16" customHeight="1" x14ac:dyDescent="0.2">
      <c r="B37" s="185" t="s">
        <v>164</v>
      </c>
      <c r="C37" s="193">
        <v>0.2</v>
      </c>
      <c r="D37" s="194" t="s">
        <v>128</v>
      </c>
      <c r="E37" s="195" t="s">
        <v>129</v>
      </c>
      <c r="F37" s="185" t="s">
        <v>155</v>
      </c>
    </row>
    <row r="39" spans="1:6" ht="16" customHeight="1" x14ac:dyDescent="0.2">
      <c r="A39" s="185" t="s">
        <v>152</v>
      </c>
      <c r="B39" s="185" t="s">
        <v>97</v>
      </c>
      <c r="C39" s="187">
        <v>0.31</v>
      </c>
      <c r="D39" s="185" t="s">
        <v>118</v>
      </c>
      <c r="E39" s="191" t="s">
        <v>119</v>
      </c>
      <c r="F39" s="185" t="s">
        <v>155</v>
      </c>
    </row>
    <row r="40" spans="1:6" ht="16" customHeight="1" x14ac:dyDescent="0.2">
      <c r="B40" s="185" t="s">
        <v>28</v>
      </c>
      <c r="C40" s="193">
        <v>0.1</v>
      </c>
      <c r="D40" s="194" t="s">
        <v>111</v>
      </c>
      <c r="E40" s="195" t="s">
        <v>112</v>
      </c>
      <c r="F40" s="185" t="s">
        <v>155</v>
      </c>
    </row>
  </sheetData>
  <conditionalFormatting sqref="E3 E5:E6">
    <cfRule type="endsWith" dxfId="14" priority="21" operator="endsWith" text="*">
      <formula>RIGHT((E3),LEN("*"))=("*")</formula>
    </cfRule>
  </conditionalFormatting>
  <conditionalFormatting sqref="E11:E12">
    <cfRule type="endsWith" dxfId="13" priority="19" operator="endsWith" text="*">
      <formula>RIGHT((E11),LEN("*"))=("*")</formula>
    </cfRule>
  </conditionalFormatting>
  <conditionalFormatting sqref="E22:E24">
    <cfRule type="endsWith" dxfId="12" priority="16" operator="endsWith" text="*">
      <formula>RIGHT((E22),LEN("*"))=("*")</formula>
    </cfRule>
  </conditionalFormatting>
  <conditionalFormatting sqref="E26:E28">
    <cfRule type="endsWith" dxfId="11" priority="14" operator="endsWith" text="*">
      <formula>RIGHT((E26),LEN("*"))=("*")</formula>
    </cfRule>
  </conditionalFormatting>
  <conditionalFormatting sqref="E30:E32">
    <cfRule type="endsWith" dxfId="10" priority="15" operator="endsWith" text="*">
      <formula>RIGHT((E30),LEN("*"))=("*")</formula>
    </cfRule>
  </conditionalFormatting>
  <conditionalFormatting sqref="E34:E37">
    <cfRule type="endsWith" dxfId="9" priority="13" operator="endsWith" text="*">
      <formula>RIGHT((E34),LEN("*"))=("*")</formula>
    </cfRule>
  </conditionalFormatting>
  <conditionalFormatting sqref="E39:E40">
    <cfRule type="endsWith" dxfId="8" priority="12" operator="endsWith" text="*">
      <formula>RIGHT((E39),LEN("*"))=("*")</formula>
    </cfRule>
  </conditionalFormatting>
  <conditionalFormatting sqref="L2:L12 E8:E9 E14:E16 E18:E20">
    <cfRule type="endsWith" dxfId="7" priority="20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2"/>
  <sheetViews>
    <sheetView workbookViewId="0">
      <selection activeCell="E8" sqref="E8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161</v>
      </c>
      <c r="C1" s="200" t="s">
        <v>167</v>
      </c>
      <c r="D1" s="199" t="s">
        <v>168</v>
      </c>
      <c r="E1" s="199" t="s">
        <v>169</v>
      </c>
      <c r="G1" s="199" t="s">
        <v>162</v>
      </c>
      <c r="H1" s="199" t="s">
        <v>137</v>
      </c>
      <c r="J1" s="199" t="s">
        <v>171</v>
      </c>
      <c r="K1" s="199" t="s">
        <v>172</v>
      </c>
      <c r="L1" s="200" t="s">
        <v>173</v>
      </c>
      <c r="M1" s="199" t="s">
        <v>174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5" t="s">
        <v>166</v>
      </c>
      <c r="C8" s="187">
        <v>0.5</v>
      </c>
      <c r="D8" s="185" t="s">
        <v>38</v>
      </c>
      <c r="E8" s="190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5" t="s">
        <v>166</v>
      </c>
      <c r="C10" s="187">
        <v>0.28000000000000003</v>
      </c>
      <c r="D10" s="185" t="s">
        <v>44</v>
      </c>
      <c r="E10" s="190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5" t="s">
        <v>166</v>
      </c>
      <c r="C12" s="187">
        <v>0.4</v>
      </c>
      <c r="D12" s="185" t="s">
        <v>52</v>
      </c>
      <c r="E12" s="190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5" t="s">
        <v>164</v>
      </c>
      <c r="C16" s="193">
        <v>0.2</v>
      </c>
      <c r="D16" s="194" t="s">
        <v>81</v>
      </c>
      <c r="E16" s="196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5" t="s">
        <v>164</v>
      </c>
      <c r="C19" s="187">
        <v>0.5</v>
      </c>
      <c r="D19" s="185" t="s">
        <v>83</v>
      </c>
      <c r="E19" s="190" t="s">
        <v>84</v>
      </c>
      <c r="G19" s="185" t="s">
        <v>154</v>
      </c>
    </row>
    <row r="20" spans="1:7" ht="16" customHeight="1" x14ac:dyDescent="0.2">
      <c r="B20" s="185" t="s">
        <v>164</v>
      </c>
      <c r="C20" s="187">
        <v>0.3</v>
      </c>
      <c r="D20" s="185" t="s">
        <v>86</v>
      </c>
      <c r="E20" s="190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164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164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164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5" t="s">
        <v>28</v>
      </c>
      <c r="C28" s="193">
        <v>0.2</v>
      </c>
      <c r="D28" s="195" t="s">
        <v>65</v>
      </c>
      <c r="E28" s="196" t="s">
        <v>66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166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165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164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164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164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</sheetData>
  <conditionalFormatting sqref="E8:E17 E19:E20">
    <cfRule type="endsWith" dxfId="6" priority="9" operator="endsWith" text="*">
      <formula>RIGHT((E8),LEN("*"))=("*")</formula>
    </cfRule>
  </conditionalFormatting>
  <conditionalFormatting sqref="E24:E26">
    <cfRule type="endsWith" dxfId="5" priority="5" operator="endsWith" text="*">
      <formula>RIGHT((E24),LEN("*"))=("*")</formula>
    </cfRule>
  </conditionalFormatting>
  <conditionalFormatting sqref="E28:E30">
    <cfRule type="endsWith" dxfId="4" priority="3" operator="endsWith" text="*">
      <formula>RIGHT((E28),LEN("*"))=("*")</formula>
    </cfRule>
  </conditionalFormatting>
  <conditionalFormatting sqref="E32:E34">
    <cfRule type="endsWith" dxfId="3" priority="4" operator="endsWith" text="*">
      <formula>RIGHT((E32),LEN("*"))=("*")</formula>
    </cfRule>
  </conditionalFormatting>
  <conditionalFormatting sqref="E36:E39">
    <cfRule type="endsWith" dxfId="2" priority="2" operator="endsWith" text="*">
      <formula>RIGHT((E36),LEN("*"))=("*")</formula>
    </cfRule>
  </conditionalFormatting>
  <conditionalFormatting sqref="E41:E42">
    <cfRule type="endsWith" dxfId="1" priority="1" operator="endsWith" text="*">
      <formula>RIGHT((E41),LEN("*"))=("*")</formula>
    </cfRule>
  </conditionalFormatting>
  <conditionalFormatting sqref="M2:M16 E3 E5:E6">
    <cfRule type="endsWith" dxfId="0" priority="10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168</v>
      </c>
      <c r="B1" s="207" t="s">
        <v>176</v>
      </c>
    </row>
    <row r="2" spans="1:2" s="204" customFormat="1" ht="108" customHeight="1" x14ac:dyDescent="0.15">
      <c r="A2" s="173">
        <v>5303</v>
      </c>
      <c r="B2" s="205" t="s">
        <v>177</v>
      </c>
    </row>
    <row r="3" spans="1:2" ht="28" x14ac:dyDescent="0.15">
      <c r="A3" s="173">
        <v>5304</v>
      </c>
      <c r="B3" s="205" t="s">
        <v>175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2024-03-03T14:48:58Z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