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E3FE6CC3-27FC-F24C-AF07-FB92352F6830}" xr6:coauthVersionLast="47" xr6:coauthVersionMax="47" xr10:uidLastSave="{00000000-0000-0000-0000-000000000000}"/>
  <bookViews>
    <workbookView xWindow="11840" yWindow="520" windowWidth="21760" windowHeight="20500" activeTab="1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3" l="1"/>
  <c r="B20" i="2"/>
  <c r="B27" i="3"/>
  <c r="I13" i="2"/>
  <c r="J13" i="2" s="1"/>
  <c r="I24" i="3"/>
  <c r="I25" i="3" s="1"/>
</calcChain>
</file>

<file path=xl/sharedStrings.xml><?xml version="1.0" encoding="utf-8"?>
<sst xmlns="http://schemas.openxmlformats.org/spreadsheetml/2006/main" count="1061" uniqueCount="193">
  <si>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</si>
  <si>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</si>
  <si>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</si>
  <si>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</si>
  <si>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</si>
  <si>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</si>
  <si>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</si>
  <si>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</si>
  <si>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</si>
  <si>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</si>
  <si>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</si>
  <si>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</si>
  <si>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</si>
  <si>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</si>
  <si>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</si>
  <si>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</si>
  <si>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</si>
  <si>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</si>
  <si>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</si>
  <si>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</si>
  <si>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</si>
  <si>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</si>
  <si>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</si>
  <si>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</si>
  <si>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</si>
  <si>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</si>
  <si>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</si>
  <si>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</si>
  <si>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</si>
  <si>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</si>
  <si>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</si>
  <si>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</si>
  <si>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</si>
  <si>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</si>
  <si>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</si>
  <si>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</si>
  <si>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</si>
  <si>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</si>
  <si>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</si>
  <si>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</si>
  <si>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</si>
  <si>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</si>
  <si>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</si>
  <si>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</si>
  <si>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</si>
  <si>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</si>
  <si>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</si>
  <si>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</si>
  <si>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</si>
  <si>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</si>
  <si>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</si>
  <si>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</si>
  <si>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</si>
  <si>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</si>
  <si>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</si>
  <si>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</si>
  <si>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</si>
  <si>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</si>
  <si>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</si>
  <si>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</si>
  <si>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</si>
  <si>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</si>
  <si>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</si>
  <si>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</si>
  <si>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</si>
  <si>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</si>
  <si>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</si>
  <si>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</si>
  <si>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</si>
  <si>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</si>
  <si>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</si>
  <si>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</si>
  <si>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</si>
  <si>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</si>
  <si>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</si>
  <si>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</si>
  <si>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</si>
  <si>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</si>
  <si>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</si>
  <si>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</si>
  <si>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</si>
  <si>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</si>
  <si>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</si>
  <si>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</si>
  <si>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</si>
  <si>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</si>
  <si>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</si>
  <si>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</si>
  <si>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</si>
  <si>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</si>
  <si>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</si>
  <si>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</si>
  <si>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</si>
  <si>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</si>
  <si>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</si>
  <si>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</si>
  <si>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</si>
  <si>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</si>
  <si>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</si>
  <si>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</si>
  <si>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</si>
  <si>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</si>
  <si>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</si>
  <si>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</si>
  <si>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</si>
  <si>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</si>
  <si>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</si>
  <si>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</si>
  <si>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</si>
  <si>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</si>
  <si>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</si>
  <si>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</si>
  <si>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</si>
  <si>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</si>
  <si>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</si>
  <si>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</si>
  <si>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</si>
  <si>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</si>
  <si>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</si>
  <si>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</si>
  <si>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</si>
  <si>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</si>
  <si>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</si>
  <si>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</si>
  <si>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</si>
  <si>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</si>
  <si>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</si>
  <si>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</si>
  <si>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</si>
  <si>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</si>
  <si>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</si>
  <si>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</si>
  <si>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</si>
  <si>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</si>
  <si>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</si>
  <si>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</si>
  <si>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</si>
  <si>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</si>
  <si>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</si>
  <si>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</si>
  <si>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</si>
  <si>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</si>
  <si>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</si>
  <si>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</si>
  <si>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</si>
  <si>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</si>
  <si>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</si>
  <si>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</si>
  <si>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</si>
  <si>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</si>
  <si>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</si>
  <si>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</si>
  <si>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</si>
  <si>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</si>
  <si>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</si>
  <si>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</si>
  <si>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</si>
  <si>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</si>
  <si>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</si>
  <si>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</si>
  <si>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</si>
  <si>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</si>
  <si>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</si>
  <si>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</si>
  <si>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</si>
  <si>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</si>
  <si>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</si>
  <si>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</si>
  <si>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</si>
  <si>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</si>
  <si>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</si>
  <si>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</si>
  <si>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</si>
  <si>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</si>
  <si>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</si>
  <si>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</si>
  <si>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</si>
  <si>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Currently Taking</t>
  </si>
  <si>
    <t>Passed</t>
  </si>
  <si>
    <t>Final is 20% or less of final grade</t>
  </si>
  <si>
    <t>exam - 4-24</t>
  </si>
  <si>
    <t>need 9 elective courses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</si>
  <si>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</si>
  <si>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</si>
  <si>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</si>
  <si>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</si>
  <si>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</si>
  <si>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</si>
  <si>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</si>
  <si>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</si>
  <si>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Mar-May</t>
  </si>
  <si>
    <t>E - cross-listed</t>
  </si>
  <si>
    <t>13 of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</si>
</sst>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</cellStyleXfs>
  <cellXfs count="222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9" fontId="6" fillId="0" borderId="8" xfId="0" applyNumberFormat="1" applyFont="1" applyBorder="1" applyAlignment="1">
      <alignment horizontal="center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15" borderId="7" xfId="0" applyFont="1" applyFill="1" applyBorder="1"/>
    <xf numFmtId="0" fontId="9" fillId="0" borderId="8" xfId="0" applyFont="1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9" fontId="9" fillId="4" borderId="8" xfId="0" applyNumberFormat="1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20" borderId="8" xfId="0" applyFont="1" applyFill="1" applyBorder="1"/>
    <xf numFmtId="0" fontId="6" fillId="15" borderId="7" xfId="0" applyFont="1" applyFill="1" applyBorder="1"/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left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10" xfId="0" applyFont="1" applyFill="1" applyBorder="1" applyAlignment="1">
      <alignment horizontal="left"/>
    </xf>
    <xf numFmtId="0" fontId="11" fillId="8" borderId="10" xfId="0" applyFont="1" applyFill="1" applyBorder="1" applyAlignment="1">
      <alignment horizontal="center"/>
    </xf>
    <xf numFmtId="0" fontId="6" fillId="23" borderId="10" xfId="0" applyFont="1" applyFill="1" applyBorder="1" applyAlignment="1">
      <alignment horizontal="center"/>
    </xf>
    <xf numFmtId="0" fontId="6" fillId="24" borderId="11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5" fillId="18" borderId="9" xfId="1" applyBorder="1"/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18" borderId="14" xfId="1" applyBorder="1"/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32" borderId="0" xfId="2" applyFont="1" applyFill="1"/>
    <xf numFmtId="0" fontId="16" fillId="32" borderId="0" xfId="0" applyFont="1" applyFill="1"/>
    <xf numFmtId="0" fontId="4" fillId="32" borderId="0" xfId="0" applyFont="1" applyFill="1"/>
    <xf numFmtId="0" fontId="4" fillId="32" borderId="0" xfId="0" applyFont="1" applyFill="1" applyAlignment="1">
      <alignment wrapText="1"/>
    </xf>
    <xf numFmtId="0" fontId="3" fillId="32" borderId="0" xfId="0" applyFont="1" applyFill="1" applyAlignment="1">
      <alignment wrapText="1"/>
    </xf>
    <xf numFmtId="9" fontId="16" fillId="0" borderId="0" xfId="2" applyFont="1" applyFill="1"/>
    <xf numFmtId="0" fontId="17" fillId="0" borderId="0" xfId="0" applyFont="1"/>
    <xf numFmtId="9" fontId="17" fillId="0" borderId="0" xfId="2" applyFont="1"/>
    <xf numFmtId="0" fontId="17" fillId="33" borderId="0" xfId="0" applyFont="1" applyFill="1"/>
    <xf numFmtId="0" fontId="16" fillId="33" borderId="0" xfId="0" applyFont="1" applyFill="1"/>
    <xf numFmtId="9" fontId="16" fillId="33" borderId="0" xfId="2" applyFont="1" applyFill="1"/>
    <xf numFmtId="0" fontId="18" fillId="0" borderId="0" xfId="0" applyFont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34" borderId="0" xfId="0" applyFont="1" applyFill="1"/>
    <xf numFmtId="9" fontId="16" fillId="34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1" fillId="0" borderId="0" xfId="0" applyFont="1"/>
    <xf numFmtId="9" fontId="16" fillId="35" borderId="0" xfId="2" applyFont="1" applyFill="1"/>
    <xf numFmtId="0" fontId="4" fillId="35" borderId="0" xfId="0" applyFont="1" applyFill="1" applyAlignment="1">
      <alignment wrapText="1"/>
    </xf>
    <xf numFmtId="0" fontId="16" fillId="35" borderId="0" xfId="0" applyFont="1" applyFill="1"/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77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9" t="s">
        <v>115</v>
      </c>
      <c r="F35" s="218"/>
      <c r="G35" s="218"/>
      <c r="H35" s="218"/>
      <c r="I35" s="218"/>
      <c r="J35" s="218"/>
      <c r="K35" s="218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9" t="s">
        <v>115</v>
      </c>
      <c r="F36" s="218"/>
      <c r="G36" s="218"/>
      <c r="H36" s="218"/>
      <c r="I36" s="218"/>
      <c r="J36" s="218"/>
      <c r="K36" s="218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9" t="s">
        <v>115</v>
      </c>
      <c r="F38" s="218"/>
      <c r="G38" s="218"/>
      <c r="H38" s="218"/>
      <c r="I38" s="218"/>
      <c r="J38" s="218"/>
      <c r="K38" s="218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20" t="s">
        <v>115</v>
      </c>
      <c r="F39" s="221"/>
      <c r="G39" s="221"/>
      <c r="H39" s="221"/>
      <c r="I39" s="221"/>
      <c r="J39" s="221"/>
      <c r="K39" s="221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59EA312D-A584-244C-B100-CD9E2D10ED36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76" priority="10" operator="endsWith" text="*">
      <formula>RIGHT((B3),LEN("*"))=("*")</formula>
    </cfRule>
  </conditionalFormatting>
  <conditionalFormatting sqref="C1:C1012">
    <cfRule type="containsText" dxfId="75" priority="15" operator="containsText" text="Elective">
      <formula>NOT(ISERROR(SEARCH(("Elective"),(C1))))</formula>
    </cfRule>
  </conditionalFormatting>
  <conditionalFormatting sqref="C3:C42">
    <cfRule type="containsText" dxfId="74" priority="8" operator="containsText" text="pathway">
      <formula>NOT(ISERROR(SEARCH(("pathway"),(C3))))</formula>
    </cfRule>
    <cfRule type="containsText" dxfId="73" priority="9" operator="containsText" text="Core">
      <formula>NOT(ISERROR(SEARCH(("Core"),(C3))))</formula>
    </cfRule>
  </conditionalFormatting>
  <conditionalFormatting sqref="D3:D42">
    <cfRule type="beginsWith" dxfId="72" priority="16" operator="beginsWith" text="R">
      <formula>LEFT((D3),LEN("R"))=("R")</formula>
    </cfRule>
    <cfRule type="beginsWith" dxfId="71" priority="17" operator="beginsWith" text="Python">
      <formula>LEFT((D3),LEN("Python"))=("Python")</formula>
    </cfRule>
  </conditionalFormatting>
  <conditionalFormatting sqref="D3:E42 G36">
    <cfRule type="containsText" dxfId="70" priority="3" operator="containsText" text="Essay">
      <formula>NOT(ISERROR(SEARCH(("Essay"),(D3))))</formula>
    </cfRule>
    <cfRule type="containsText" dxfId="69" priority="4" operator="containsText" text="Project">
      <formula>NOT(ISERROR(SEARCH(("Project"),(D3))))</formula>
    </cfRule>
    <cfRule type="containsText" dxfId="68" priority="5" operator="containsText" text="Exam">
      <formula>NOT(ISERROR(SEARCH(("Exam"),(D3))))</formula>
    </cfRule>
    <cfRule type="containsText" dxfId="67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6" priority="12" operator="containsText" text="B">
      <formula>NOT(ISERROR(SEARCH(("B"),(H3))))</formula>
    </cfRule>
    <cfRule type="containsText" dxfId="65" priority="13" operator="containsText" text="I">
      <formula>NOT(ISERROR(SEARCH(("I"),(H3))))</formula>
    </cfRule>
  </conditionalFormatting>
  <conditionalFormatting sqref="H3:H34 H40:H42 H37">
    <cfRule type="containsText" dxfId="64" priority="11" operator="containsText" text="A">
      <formula>NOT(ISERROR(SEARCH(("A"),(H3))))</formula>
    </cfRule>
  </conditionalFormatting>
  <conditionalFormatting sqref="H1:I34 D26:E26 D35 H37:I37 H40:I1012 D41:E41">
    <cfRule type="containsText" dxfId="63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2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tabSelected="1" zoomScale="125" zoomScaleNormal="150" workbookViewId="0">
      <selection activeCell="D26" sqref="D26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A5" s="173" t="s">
        <v>133</v>
      </c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A21" s="173" t="s">
        <v>133</v>
      </c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A22" s="173" t="s">
        <v>133</v>
      </c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192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SUM(13/21)</f>
        <v>0.61904761904761907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1" priority="10" operator="endsWith" text="*">
      <formula>RIGHT((D2),LEN("*"))=("*")</formula>
    </cfRule>
  </conditionalFormatting>
  <conditionalFormatting sqref="E1:E22">
    <cfRule type="containsText" dxfId="60" priority="15" operator="containsText" text="Elective">
      <formula>NOT(ISERROR(SEARCH(("Elective"),(E1))))</formula>
    </cfRule>
  </conditionalFormatting>
  <conditionalFormatting sqref="E2:E22">
    <cfRule type="containsText" dxfId="59" priority="8" operator="containsText" text="pathway">
      <formula>NOT(ISERROR(SEARCH(("pathway"),(E2))))</formula>
    </cfRule>
    <cfRule type="containsText" dxfId="58" priority="9" operator="containsText" text="Core">
      <formula>NOT(ISERROR(SEARCH(("Core"),(E2))))</formula>
    </cfRule>
  </conditionalFormatting>
  <conditionalFormatting sqref="F2:F22">
    <cfRule type="beginsWith" dxfId="57" priority="16" operator="beginsWith" text="R">
      <formula>LEFT((F2),LEN("R"))=("R")</formula>
    </cfRule>
    <cfRule type="beginsWith" dxfId="56" priority="17" operator="beginsWith" text="Python">
      <formula>LEFT((F2),LEN("Python"))=("Python")</formula>
    </cfRule>
  </conditionalFormatting>
  <conditionalFormatting sqref="F2:G22">
    <cfRule type="containsText" dxfId="55" priority="3" operator="containsText" text="Essay">
      <formula>NOT(ISERROR(SEARCH(("Essay"),(F2))))</formula>
    </cfRule>
    <cfRule type="containsText" dxfId="54" priority="4" operator="containsText" text="Project">
      <formula>NOT(ISERROR(SEARCH(("Project"),(F2))))</formula>
    </cfRule>
    <cfRule type="containsText" dxfId="53" priority="5" operator="containsText" text="Exam">
      <formula>NOT(ISERROR(SEARCH(("Exam"),(F2))))</formula>
    </cfRule>
    <cfRule type="containsText" dxfId="52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1" priority="11" operator="containsText" text="A">
      <formula>NOT(ISERROR(SEARCH(("A"),(J2))))</formula>
    </cfRule>
    <cfRule type="containsText" dxfId="50" priority="12" operator="containsText" text="B">
      <formula>NOT(ISERROR(SEARCH(("B"),(J2))))</formula>
    </cfRule>
    <cfRule type="containsText" dxfId="49" priority="13" operator="containsText" text="I">
      <formula>NOT(ISERROR(SEARCH(("I"),(J2))))</formula>
    </cfRule>
  </conditionalFormatting>
  <conditionalFormatting sqref="J1:K11">
    <cfRule type="containsText" dxfId="48" priority="1" operator="containsText" text="Yes">
      <formula>NOT(ISERROR(SEARCH(("Yes"),(N1))))</formula>
    </cfRule>
  </conditionalFormatting>
  <conditionalFormatting sqref="J12:K16">
    <cfRule type="containsText" dxfId="47" priority="166" operator="containsText" text="Yes">
      <formula>NOT(ISERROR(SEARCH(("Yes"),(N18))))</formula>
    </cfRule>
  </conditionalFormatting>
  <conditionalFormatting sqref="J15:K16 H15:H16 L12:L16 M15:M16">
    <cfRule type="containsText" dxfId="46" priority="167" operator="containsText" text="1 submission">
      <formula>NOT(ISERROR(SEARCH(("1 submission"),(N18))))</formula>
    </cfRule>
  </conditionalFormatting>
  <conditionalFormatting sqref="J17:K22">
    <cfRule type="containsText" dxfId="45" priority="162" operator="containsText" text="Yes">
      <formula>NOT(ISERROR(SEARCH(("Yes"),(N12))))</formula>
    </cfRule>
  </conditionalFormatting>
  <conditionalFormatting sqref="L1:L11 F15:G16">
    <cfRule type="containsText" dxfId="44" priority="2" operator="containsText" text="1 submission">
      <formula>NOT(ISERROR(SEARCH(("1 submission"),(L1))))</formula>
    </cfRule>
  </conditionalFormatting>
  <conditionalFormatting sqref="L17:L22">
    <cfRule type="containsText" dxfId="43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36"/>
  <sheetViews>
    <sheetView zoomScale="125" workbookViewId="0">
      <selection activeCell="D19" sqref="D19"/>
    </sheetView>
  </sheetViews>
  <sheetFormatPr baseColWidth="10" defaultRowHeight="13" x14ac:dyDescent="0.15"/>
  <cols>
    <col min="1" max="1" width="10.83203125" style="177"/>
    <col min="2" max="2" width="8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6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B5" s="177"/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B6" s="177"/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x14ac:dyDescent="0.15">
      <c r="B8" s="177"/>
      <c r="C8" s="95" t="s">
        <v>100</v>
      </c>
      <c r="D8" s="96" t="s">
        <v>101</v>
      </c>
      <c r="E8" s="96" t="s">
        <v>88</v>
      </c>
      <c r="F8" s="97" t="s">
        <v>27</v>
      </c>
      <c r="G8" s="115" t="s">
        <v>28</v>
      </c>
      <c r="H8" s="99">
        <v>0.2</v>
      </c>
      <c r="I8" s="97">
        <v>18</v>
      </c>
      <c r="J8" s="97" t="s">
        <v>47</v>
      </c>
      <c r="K8" s="116"/>
      <c r="L8" s="117" t="s">
        <v>33</v>
      </c>
      <c r="M8" s="118" t="s">
        <v>102</v>
      </c>
    </row>
    <row r="9" spans="1:13" ht="17" customHeight="1" x14ac:dyDescent="0.15">
      <c r="B9" s="177"/>
      <c r="C9" s="103" t="s">
        <v>103</v>
      </c>
      <c r="D9" s="7" t="s">
        <v>104</v>
      </c>
      <c r="E9" s="7" t="s">
        <v>88</v>
      </c>
      <c r="F9" s="8" t="s">
        <v>27</v>
      </c>
      <c r="G9" s="119" t="s">
        <v>28</v>
      </c>
      <c r="H9" s="10">
        <v>0.2</v>
      </c>
      <c r="I9" s="8">
        <v>9</v>
      </c>
      <c r="J9" s="8" t="s">
        <v>42</v>
      </c>
      <c r="K9" s="104" t="s">
        <v>17</v>
      </c>
      <c r="L9" s="120" t="s">
        <v>33</v>
      </c>
      <c r="M9" s="121" t="s">
        <v>102</v>
      </c>
    </row>
    <row r="10" spans="1:13" ht="17" customHeight="1" thickBot="1" x14ac:dyDescent="0.2">
      <c r="B10" s="177"/>
      <c r="C10" s="107" t="s">
        <v>105</v>
      </c>
      <c r="D10" s="108" t="s">
        <v>106</v>
      </c>
      <c r="E10" s="108" t="s">
        <v>88</v>
      </c>
      <c r="F10" s="109" t="s">
        <v>27</v>
      </c>
      <c r="G10" s="122" t="s">
        <v>28</v>
      </c>
      <c r="H10" s="123">
        <v>0.2</v>
      </c>
      <c r="I10" s="109">
        <v>17</v>
      </c>
      <c r="J10" s="109" t="s">
        <v>42</v>
      </c>
      <c r="K10" s="112" t="s">
        <v>17</v>
      </c>
      <c r="L10" s="124" t="s">
        <v>33</v>
      </c>
      <c r="M10" s="125" t="s">
        <v>102</v>
      </c>
    </row>
    <row r="11" spans="1:13" s="77" customFormat="1" ht="17" customHeight="1" thickBot="1" x14ac:dyDescent="0.2">
      <c r="A11" s="178"/>
      <c r="B11" s="178"/>
      <c r="C11" s="78" t="s">
        <v>111</v>
      </c>
      <c r="D11" s="79" t="s">
        <v>112</v>
      </c>
      <c r="E11" s="80" t="s">
        <v>88</v>
      </c>
      <c r="F11" s="81" t="s">
        <v>46</v>
      </c>
      <c r="G11" s="82" t="s">
        <v>28</v>
      </c>
      <c r="H11" s="83">
        <v>0.1</v>
      </c>
      <c r="I11" s="84">
        <v>18</v>
      </c>
      <c r="J11" s="85" t="s">
        <v>47</v>
      </c>
      <c r="K11" s="86" t="s">
        <v>17</v>
      </c>
      <c r="L11" s="87" t="s">
        <v>33</v>
      </c>
      <c r="M11" s="88" t="s">
        <v>68</v>
      </c>
    </row>
    <row r="12" spans="1:13" ht="17" customHeight="1" x14ac:dyDescent="0.15">
      <c r="B12" s="177"/>
      <c r="C12" s="33"/>
      <c r="D12" s="33"/>
      <c r="E12" s="33"/>
      <c r="F12" s="35"/>
      <c r="G12" s="33"/>
      <c r="H12" s="182"/>
      <c r="I12" s="35"/>
      <c r="J12" s="35"/>
      <c r="K12" s="35"/>
      <c r="L12" s="35"/>
      <c r="M12" s="33"/>
    </row>
    <row r="13" spans="1:13" ht="17" customHeight="1" x14ac:dyDescent="0.15">
      <c r="B13" s="177"/>
      <c r="C13" s="33"/>
      <c r="D13" s="33"/>
      <c r="E13" s="33"/>
      <c r="F13" s="35"/>
      <c r="G13" s="33"/>
      <c r="H13" s="182"/>
      <c r="I13" s="35">
        <f>SUM(I2:I11)</f>
        <v>172</v>
      </c>
      <c r="J13" s="35">
        <f>SUM(I13/24)</f>
        <v>7.166666666666667</v>
      </c>
      <c r="K13" s="35"/>
      <c r="L13" s="35"/>
      <c r="M13" s="33"/>
    </row>
    <row r="14" spans="1:13" ht="17" customHeight="1" x14ac:dyDescent="0.15">
      <c r="B14" s="177"/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thickBot="1" x14ac:dyDescent="0.2">
      <c r="B15" s="177"/>
    </row>
    <row r="16" spans="1:13" ht="17" customHeight="1" x14ac:dyDescent="0.2">
      <c r="B16" s="177"/>
      <c r="C16" s="126" t="s">
        <v>107</v>
      </c>
      <c r="D16" s="96" t="s">
        <v>108</v>
      </c>
      <c r="E16" s="96" t="s">
        <v>88</v>
      </c>
      <c r="F16" s="97" t="s">
        <v>46</v>
      </c>
      <c r="G16" s="127" t="s">
        <v>41</v>
      </c>
      <c r="H16" s="99">
        <v>0.1</v>
      </c>
      <c r="I16" s="97">
        <v>63</v>
      </c>
      <c r="J16" s="97" t="s">
        <v>47</v>
      </c>
      <c r="K16" s="100" t="s">
        <v>17</v>
      </c>
      <c r="L16" s="101" t="s">
        <v>18</v>
      </c>
      <c r="M16" s="128"/>
    </row>
    <row r="17" spans="1:13" ht="17" customHeight="1" thickBot="1" x14ac:dyDescent="0.25">
      <c r="B17" s="177"/>
      <c r="C17" s="129" t="s">
        <v>109</v>
      </c>
      <c r="D17" s="108" t="s">
        <v>110</v>
      </c>
      <c r="E17" s="108" t="s">
        <v>88</v>
      </c>
      <c r="F17" s="109" t="s">
        <v>46</v>
      </c>
      <c r="G17" s="130" t="s">
        <v>41</v>
      </c>
      <c r="H17" s="109" t="s">
        <v>97</v>
      </c>
      <c r="I17" s="109">
        <v>13</v>
      </c>
      <c r="J17" s="109" t="s">
        <v>47</v>
      </c>
      <c r="K17" s="112" t="s">
        <v>17</v>
      </c>
      <c r="L17" s="113" t="s">
        <v>18</v>
      </c>
      <c r="M17" s="131"/>
    </row>
    <row r="18" spans="1:13" ht="17" customHeight="1" x14ac:dyDescent="0.15">
      <c r="A18" s="186" t="s">
        <v>176</v>
      </c>
      <c r="B18" s="172" t="s">
        <v>159</v>
      </c>
    </row>
    <row r="19" spans="1:13" ht="17" customHeight="1" x14ac:dyDescent="0.15">
      <c r="D19" s="172" t="s">
        <v>181</v>
      </c>
    </row>
    <row r="20" spans="1:13" ht="17" customHeight="1" x14ac:dyDescent="0.15">
      <c r="B20" s="184">
        <f>SUM(3 / 9)</f>
        <v>0.33333333333333331</v>
      </c>
    </row>
    <row r="21" spans="1:13" ht="17" customHeight="1" x14ac:dyDescent="0.15"/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D2:D17">
    <cfRule type="endsWith" dxfId="42" priority="10" operator="endsWith" text="*">
      <formula>RIGHT((D2),LEN("*"))=("*")</formula>
    </cfRule>
  </conditionalFormatting>
  <conditionalFormatting sqref="E1:E17">
    <cfRule type="containsText" dxfId="41" priority="15" operator="containsText" text="Elective">
      <formula>NOT(ISERROR(SEARCH(("Elective"),(E1))))</formula>
    </cfRule>
  </conditionalFormatting>
  <conditionalFormatting sqref="E2:E17">
    <cfRule type="containsText" dxfId="40" priority="8" operator="containsText" text="pathway">
      <formula>NOT(ISERROR(SEARCH(("pathway"),(E2))))</formula>
    </cfRule>
    <cfRule type="containsText" dxfId="39" priority="9" operator="containsText" text="Core">
      <formula>NOT(ISERROR(SEARCH(("Core"),(E2))))</formula>
    </cfRule>
  </conditionalFormatting>
  <conditionalFormatting sqref="F2:F17">
    <cfRule type="beginsWith" dxfId="38" priority="16" operator="beginsWith" text="R">
      <formula>LEFT((F2),LEN("R"))=("R")</formula>
    </cfRule>
    <cfRule type="beginsWith" dxfId="37" priority="17" operator="beginsWith" text="Python">
      <formula>LEFT((F2),LEN("Python"))=("Python")</formula>
    </cfRule>
  </conditionalFormatting>
  <conditionalFormatting sqref="F2:G17">
    <cfRule type="containsText" dxfId="36" priority="3" operator="containsText" text="Essay">
      <formula>NOT(ISERROR(SEARCH(("Essay"),(F2))))</formula>
    </cfRule>
    <cfRule type="containsText" dxfId="35" priority="4" operator="containsText" text="Project">
      <formula>NOT(ISERROR(SEARCH(("Project"),(F2))))</formula>
    </cfRule>
    <cfRule type="containsText" dxfId="34" priority="5" operator="containsText" text="Exam">
      <formula>NOT(ISERROR(SEARCH(("Exam"),(F2))))</formula>
    </cfRule>
    <cfRule type="containsText" dxfId="33" priority="6" operator="containsText" text="Programming">
      <formula>NOT(ISERROR(SEARCH(("Programming"),(F2))))</formula>
    </cfRule>
  </conditionalFormatting>
  <conditionalFormatting sqref="F4:G5 L1 F16:G17">
    <cfRule type="containsText" dxfId="32" priority="2" operator="containsText" text="1 submission">
      <formula>NOT(ISERROR(SEARCH(("1 submission"),(L1))))</formula>
    </cfRule>
  </conditionalFormatting>
  <conditionalFormatting sqref="H2:H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7">
    <cfRule type="containsText" dxfId="31" priority="11" operator="containsText" text="A">
      <formula>NOT(ISERROR(SEARCH(("A"),(J2))))</formula>
    </cfRule>
    <cfRule type="containsText" dxfId="30" priority="12" operator="containsText" text="B">
      <formula>NOT(ISERROR(SEARCH(("B"),(J2))))</formula>
    </cfRule>
    <cfRule type="containsText" dxfId="29" priority="13" operator="containsText" text="I">
      <formula>NOT(ISERROR(SEARCH(("I"),(J2))))</formula>
    </cfRule>
  </conditionalFormatting>
  <conditionalFormatting sqref="J1:K1 F5:G5">
    <cfRule type="containsText" dxfId="28" priority="1" operator="containsText" text="Yes">
      <formula>NOT(ISERROR(SEARCH(("Yes"),(J1))))</formula>
    </cfRule>
  </conditionalFormatting>
  <conditionalFormatting sqref="J2:K3">
    <cfRule type="containsText" dxfId="27" priority="72" operator="containsText" text="Yes">
      <formula>NOT(ISERROR(SEARCH(("Yes"),(N25))))</formula>
    </cfRule>
  </conditionalFormatting>
  <conditionalFormatting sqref="J4:K4 H4 M4 L4:L7">
    <cfRule type="containsText" dxfId="26" priority="36" operator="containsText" text="1 submission">
      <formula>NOT(ISERROR(SEARCH(("1 submission"),(N34))))</formula>
    </cfRule>
  </conditionalFormatting>
  <conditionalFormatting sqref="J4:K7">
    <cfRule type="containsText" dxfId="25" priority="35" operator="containsText" text="Yes">
      <formula>NOT(ISERROR(SEARCH(("Yes"),(N34))))</formula>
    </cfRule>
  </conditionalFormatting>
  <conditionalFormatting sqref="J7:K7">
    <cfRule type="containsText" dxfId="24" priority="199" operator="containsText" text="Yes">
      <formula>NOT(ISERROR(SEARCH(("Yes"),(N33))))</formula>
    </cfRule>
  </conditionalFormatting>
  <conditionalFormatting sqref="J8:K10">
    <cfRule type="containsText" dxfId="23" priority="128" operator="containsText" text="Yes">
      <formula>NOT(ISERROR(SEARCH(("Yes"),(N27))))</formula>
    </cfRule>
  </conditionalFormatting>
  <conditionalFormatting sqref="J11:K13">
    <cfRule type="containsText" dxfId="22" priority="212" operator="containsText" text="Yes">
      <formula>NOT(ISERROR(SEARCH(("Yes"),(N32))))</formula>
    </cfRule>
  </conditionalFormatting>
  <conditionalFormatting sqref="J14:K14">
    <cfRule type="containsText" dxfId="21" priority="205" operator="containsText" text="Yes">
      <formula>NOT(ISERROR(SEARCH(("Yes"),(N34))))</formula>
    </cfRule>
  </conditionalFormatting>
  <conditionalFormatting sqref="J15:K15">
    <cfRule type="containsText" dxfId="20" priority="124" operator="containsText" text="Yes">
      <formula>NOT(ISERROR(SEARCH(("Yes"),(N33))))</formula>
    </cfRule>
  </conditionalFormatting>
  <conditionalFormatting sqref="J16:K17">
    <cfRule type="containsText" dxfId="19" priority="68" operator="containsText" text="Yes">
      <formula>NOT(ISERROR(SEARCH(("Yes"),(N30))))</formula>
    </cfRule>
  </conditionalFormatting>
  <conditionalFormatting sqref="L7">
    <cfRule type="containsText" dxfId="18" priority="201" operator="containsText" text="1 submission">
      <formula>NOT(ISERROR(SEARCH(("1 submission"),(R33))))</formula>
    </cfRule>
  </conditionalFormatting>
  <conditionalFormatting sqref="L8:L10">
    <cfRule type="containsText" dxfId="17" priority="130" operator="containsText" text="1 submission">
      <formula>NOT(ISERROR(SEARCH(("1 submission"),(R27))))</formula>
    </cfRule>
  </conditionalFormatting>
  <conditionalFormatting sqref="L11:L13">
    <cfRule type="containsText" dxfId="16" priority="214" operator="containsText" text="1 submission">
      <formula>NOT(ISERROR(SEARCH(("1 submission"),(R32))))</formula>
    </cfRule>
  </conditionalFormatting>
  <conditionalFormatting sqref="L14">
    <cfRule type="containsText" dxfId="15" priority="207" operator="containsText" text="1 submission">
      <formula>NOT(ISERROR(SEARCH(("1 submission"),(R34))))</formula>
    </cfRule>
  </conditionalFormatting>
  <conditionalFormatting sqref="L15">
    <cfRule type="containsText" dxfId="14" priority="126" operator="containsText" text="1 submission">
      <formula>NOT(ISERROR(SEARCH(("1 submission"),(R33))))</formula>
    </cfRule>
  </conditionalFormatting>
  <conditionalFormatting sqref="L16:L17">
    <cfRule type="containsText" dxfId="13" priority="70" operator="containsText" text="1 submission">
      <formula>NOT(ISERROR(SEARCH(("1 submission"),(R30))))</formula>
    </cfRule>
  </conditionalFormatting>
  <conditionalFormatting sqref="M2 L2:L3">
    <cfRule type="containsText" dxfId="12" priority="73" operator="containsText" text="1 submission">
      <formula>NOT(ISERROR(SEARCH(("1 submission"),(R25))))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7"/>
  <sheetViews>
    <sheetView workbookViewId="0">
      <selection activeCell="G29" sqref="G29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160</v>
      </c>
      <c r="C1" s="187" t="s">
        <v>165</v>
      </c>
      <c r="D1" s="185" t="s">
        <v>166</v>
      </c>
      <c r="E1" s="185" t="s">
        <v>167</v>
      </c>
      <c r="F1" s="185" t="s">
        <v>161</v>
      </c>
      <c r="G1" s="185" t="s">
        <v>137</v>
      </c>
      <c r="I1" s="185" t="s">
        <v>169</v>
      </c>
      <c r="J1" s="185" t="s">
        <v>170</v>
      </c>
      <c r="K1" s="187" t="s">
        <v>171</v>
      </c>
      <c r="L1" s="185" t="s">
        <v>172</v>
      </c>
    </row>
    <row r="2" spans="1:12" ht="16" customHeight="1" x14ac:dyDescent="0.2">
      <c r="I2" s="188">
        <v>5</v>
      </c>
      <c r="J2" s="192">
        <v>0.5</v>
      </c>
      <c r="K2" s="188" t="s">
        <v>83</v>
      </c>
      <c r="L2" s="189" t="s">
        <v>84</v>
      </c>
    </row>
    <row r="3" spans="1:12" ht="16" customHeight="1" x14ac:dyDescent="0.2">
      <c r="A3" s="188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A4" s="188"/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8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A6" s="188"/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A7" s="188"/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8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A9" s="188"/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A10" s="188"/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8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A12" s="188"/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I12" s="185">
        <v>8</v>
      </c>
      <c r="J12" s="187">
        <v>0.22</v>
      </c>
      <c r="K12" s="185" t="s">
        <v>35</v>
      </c>
      <c r="L12" s="190" t="s">
        <v>36</v>
      </c>
    </row>
    <row r="13" spans="1:12" ht="16" customHeight="1" x14ac:dyDescent="0.2">
      <c r="A13" s="188"/>
    </row>
    <row r="14" spans="1:12" ht="16" customHeight="1" x14ac:dyDescent="0.2">
      <c r="A14" s="188" t="s">
        <v>145</v>
      </c>
      <c r="B14" s="188" t="s">
        <v>16</v>
      </c>
      <c r="C14" s="192">
        <v>0.2</v>
      </c>
      <c r="D14" s="188" t="s">
        <v>81</v>
      </c>
      <c r="E14" s="210" t="s">
        <v>82</v>
      </c>
      <c r="F14" s="185" t="s">
        <v>154</v>
      </c>
    </row>
    <row r="15" spans="1:12" ht="16" customHeight="1" x14ac:dyDescent="0.2">
      <c r="A15" s="188"/>
      <c r="B15" s="188" t="s">
        <v>16</v>
      </c>
      <c r="C15" s="192">
        <v>0.5</v>
      </c>
      <c r="D15" s="188" t="s">
        <v>83</v>
      </c>
      <c r="E15" s="189" t="s">
        <v>84</v>
      </c>
      <c r="F15" s="185" t="s">
        <v>155</v>
      </c>
      <c r="I15" s="185" t="s">
        <v>168</v>
      </c>
    </row>
    <row r="16" spans="1:12" ht="16" customHeight="1" x14ac:dyDescent="0.2">
      <c r="A16" s="188"/>
      <c r="B16" s="188" t="s">
        <v>16</v>
      </c>
      <c r="C16" s="192">
        <v>0.3</v>
      </c>
      <c r="D16" s="188" t="s">
        <v>86</v>
      </c>
      <c r="E16" s="189" t="s">
        <v>87</v>
      </c>
      <c r="F16" s="185" t="s">
        <v>154</v>
      </c>
    </row>
    <row r="17" spans="1:9" ht="16" customHeight="1" x14ac:dyDescent="0.2">
      <c r="A17" s="188"/>
    </row>
    <row r="18" spans="1:9" ht="16" customHeight="1" x14ac:dyDescent="0.2">
      <c r="A18" s="188" t="s">
        <v>146</v>
      </c>
      <c r="B18" s="188" t="s">
        <v>47</v>
      </c>
      <c r="C18" s="192">
        <v>0.25</v>
      </c>
      <c r="D18" s="188" t="s">
        <v>24</v>
      </c>
      <c r="E18" s="189" t="s">
        <v>25</v>
      </c>
      <c r="F18" s="185" t="s">
        <v>154</v>
      </c>
    </row>
    <row r="19" spans="1:9" ht="16" customHeight="1" x14ac:dyDescent="0.2">
      <c r="A19" s="188"/>
      <c r="B19" s="188" t="s">
        <v>16</v>
      </c>
      <c r="C19" s="192">
        <v>0.2</v>
      </c>
      <c r="D19" s="212" t="s">
        <v>65</v>
      </c>
      <c r="E19" s="189" t="s">
        <v>66</v>
      </c>
      <c r="F19" s="185" t="s">
        <v>154</v>
      </c>
    </row>
    <row r="22" spans="1:9" s="208" customFormat="1" ht="16" customHeight="1" x14ac:dyDescent="0.2">
      <c r="A22" s="208" t="s">
        <v>148</v>
      </c>
      <c r="C22" s="209"/>
    </row>
    <row r="23" spans="1:9" ht="16" customHeight="1" x14ac:dyDescent="0.2">
      <c r="A23" s="185" t="s">
        <v>147</v>
      </c>
      <c r="B23" s="188" t="s">
        <v>16</v>
      </c>
      <c r="C23" s="192">
        <v>0.2</v>
      </c>
      <c r="D23" s="212" t="s">
        <v>69</v>
      </c>
      <c r="E23" s="189" t="s">
        <v>70</v>
      </c>
      <c r="F23" s="185" t="s">
        <v>154</v>
      </c>
    </row>
    <row r="24" spans="1:9" ht="16" customHeight="1" x14ac:dyDescent="0.2">
      <c r="A24" s="185" t="s">
        <v>186</v>
      </c>
      <c r="B24" s="188" t="s">
        <v>16</v>
      </c>
      <c r="C24" s="192">
        <v>0.1</v>
      </c>
      <c r="D24" s="212" t="s">
        <v>71</v>
      </c>
      <c r="E24" s="189" t="s">
        <v>72</v>
      </c>
      <c r="F24" s="185" t="s">
        <v>154</v>
      </c>
    </row>
    <row r="25" spans="1:9" ht="16" customHeight="1" x14ac:dyDescent="0.2">
      <c r="B25" s="185" t="s">
        <v>28</v>
      </c>
      <c r="C25" s="214">
        <v>0.2</v>
      </c>
      <c r="D25" s="216" t="s">
        <v>31</v>
      </c>
      <c r="E25" s="215" t="s">
        <v>32</v>
      </c>
      <c r="F25" s="185" t="s">
        <v>154</v>
      </c>
    </row>
    <row r="26" spans="1:9" ht="16" customHeight="1" x14ac:dyDescent="0.2">
      <c r="C26" s="198"/>
      <c r="E26" s="190"/>
    </row>
    <row r="27" spans="1:9" ht="16" customHeight="1" x14ac:dyDescent="0.2">
      <c r="A27" s="185" t="s">
        <v>149</v>
      </c>
      <c r="B27" s="185" t="s">
        <v>162</v>
      </c>
      <c r="C27" s="187">
        <v>0.33</v>
      </c>
      <c r="D27" s="185" t="s">
        <v>74</v>
      </c>
      <c r="E27" s="190" t="s">
        <v>75</v>
      </c>
      <c r="F27" s="185" t="s">
        <v>154</v>
      </c>
    </row>
    <row r="28" spans="1:9" ht="16" customHeight="1" x14ac:dyDescent="0.2">
      <c r="A28" s="185" t="s">
        <v>187</v>
      </c>
      <c r="B28" s="185" t="s">
        <v>162</v>
      </c>
      <c r="C28" s="187">
        <v>0.3</v>
      </c>
      <c r="D28" s="185" t="s">
        <v>77</v>
      </c>
      <c r="E28" s="190" t="s">
        <v>78</v>
      </c>
      <c r="F28" s="185" t="s">
        <v>154</v>
      </c>
    </row>
    <row r="29" spans="1:9" ht="16" customHeight="1" x14ac:dyDescent="0.2">
      <c r="B29" s="185" t="s">
        <v>28</v>
      </c>
      <c r="C29" s="187">
        <v>0.22</v>
      </c>
      <c r="D29" s="185" t="s">
        <v>35</v>
      </c>
      <c r="E29" s="190" t="s">
        <v>36</v>
      </c>
      <c r="F29" s="185" t="s">
        <v>154</v>
      </c>
      <c r="H29" s="211"/>
      <c r="I29" s="185" t="s">
        <v>177</v>
      </c>
    </row>
    <row r="30" spans="1:9" ht="16" customHeight="1" x14ac:dyDescent="0.2">
      <c r="H30" s="188"/>
      <c r="I30" s="185" t="s">
        <v>178</v>
      </c>
    </row>
    <row r="31" spans="1:9" ht="16" customHeight="1" x14ac:dyDescent="0.2">
      <c r="A31" s="185" t="s">
        <v>150</v>
      </c>
      <c r="B31" s="185" t="s">
        <v>28</v>
      </c>
      <c r="C31" s="193">
        <v>0.2</v>
      </c>
      <c r="D31" s="194" t="s">
        <v>55</v>
      </c>
      <c r="E31" s="197" t="s">
        <v>56</v>
      </c>
      <c r="F31" s="185" t="s">
        <v>154</v>
      </c>
      <c r="H31" s="194"/>
      <c r="I31" s="185" t="s">
        <v>179</v>
      </c>
    </row>
    <row r="32" spans="1:9" ht="16" customHeight="1" x14ac:dyDescent="0.2">
      <c r="A32" s="185" t="s">
        <v>188</v>
      </c>
      <c r="B32" s="185" t="s">
        <v>162</v>
      </c>
      <c r="C32" s="187">
        <v>0.45</v>
      </c>
      <c r="D32" s="185" t="s">
        <v>79</v>
      </c>
      <c r="E32" s="190" t="s">
        <v>80</v>
      </c>
      <c r="F32" s="185" t="s">
        <v>154</v>
      </c>
    </row>
    <row r="33" spans="1:6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F33" s="185" t="s">
        <v>154</v>
      </c>
    </row>
    <row r="34" spans="1:6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F34" s="185" t="s">
        <v>154</v>
      </c>
    </row>
    <row r="36" spans="1:6" ht="16" customHeight="1" x14ac:dyDescent="0.2">
      <c r="A36" s="185" t="s">
        <v>151</v>
      </c>
      <c r="B36" s="185" t="s">
        <v>163</v>
      </c>
      <c r="C36" s="187">
        <v>0.3</v>
      </c>
      <c r="D36" s="185" t="s">
        <v>89</v>
      </c>
      <c r="E36" s="190" t="s">
        <v>90</v>
      </c>
      <c r="F36" s="185" t="s">
        <v>155</v>
      </c>
    </row>
    <row r="37" spans="1:6" ht="16" customHeight="1" x14ac:dyDescent="0.2">
      <c r="A37" s="185" t="s">
        <v>189</v>
      </c>
      <c r="B37" s="185" t="s">
        <v>162</v>
      </c>
      <c r="C37" s="193">
        <v>0.2</v>
      </c>
      <c r="D37" s="194" t="s">
        <v>124</v>
      </c>
      <c r="E37" s="195" t="s">
        <v>125</v>
      </c>
      <c r="F37" s="185" t="s">
        <v>155</v>
      </c>
    </row>
    <row r="38" spans="1:6" ht="16" customHeight="1" x14ac:dyDescent="0.2">
      <c r="B38" s="185" t="s">
        <v>162</v>
      </c>
      <c r="C38" s="193">
        <v>0.2</v>
      </c>
      <c r="D38" s="194" t="s">
        <v>126</v>
      </c>
      <c r="E38" s="195" t="s">
        <v>127</v>
      </c>
      <c r="F38" s="185" t="s">
        <v>155</v>
      </c>
    </row>
    <row r="39" spans="1:6" ht="16" customHeight="1" x14ac:dyDescent="0.2">
      <c r="B39" s="185" t="s">
        <v>162</v>
      </c>
      <c r="C39" s="193">
        <v>0.2</v>
      </c>
      <c r="D39" s="194" t="s">
        <v>128</v>
      </c>
      <c r="E39" s="195" t="s">
        <v>129</v>
      </c>
      <c r="F39" s="185" t="s">
        <v>155</v>
      </c>
    </row>
    <row r="41" spans="1:6" ht="16" customHeight="1" x14ac:dyDescent="0.2">
      <c r="A41" s="185" t="s">
        <v>152</v>
      </c>
      <c r="B41" s="185" t="s">
        <v>162</v>
      </c>
      <c r="C41" s="187">
        <v>0.31</v>
      </c>
      <c r="D41" s="185" t="s">
        <v>118</v>
      </c>
      <c r="E41" s="191" t="s">
        <v>119</v>
      </c>
      <c r="F41" s="185" t="s">
        <v>155</v>
      </c>
    </row>
    <row r="42" spans="1:6" ht="16" customHeight="1" x14ac:dyDescent="0.2">
      <c r="A42" s="185" t="s">
        <v>190</v>
      </c>
      <c r="B42" s="185" t="s">
        <v>28</v>
      </c>
      <c r="C42" s="187">
        <v>0.25</v>
      </c>
      <c r="D42" s="185" t="s">
        <v>120</v>
      </c>
      <c r="E42" s="185" t="s">
        <v>183</v>
      </c>
      <c r="F42" s="185" t="s">
        <v>155</v>
      </c>
    </row>
    <row r="43" spans="1:6" ht="16" customHeight="1" x14ac:dyDescent="0.2">
      <c r="B43" s="185" t="s">
        <v>28</v>
      </c>
      <c r="C43" s="187">
        <v>0.25</v>
      </c>
      <c r="D43" s="185" t="s">
        <v>122</v>
      </c>
      <c r="E43" s="213" t="s">
        <v>182</v>
      </c>
      <c r="F43" s="185" t="s">
        <v>155</v>
      </c>
    </row>
    <row r="44" spans="1:6" ht="16" customHeight="1" x14ac:dyDescent="0.2">
      <c r="B44" s="185" t="s">
        <v>28</v>
      </c>
      <c r="C44" s="193">
        <v>0.1</v>
      </c>
      <c r="D44" s="194" t="s">
        <v>111</v>
      </c>
      <c r="E44" s="195" t="s">
        <v>112</v>
      </c>
      <c r="F44" s="185" t="s">
        <v>155</v>
      </c>
    </row>
    <row r="45" spans="1:6" ht="16" customHeight="1" x14ac:dyDescent="0.2">
      <c r="B45" s="185" t="s">
        <v>28</v>
      </c>
      <c r="C45" s="185" t="s">
        <v>97</v>
      </c>
      <c r="D45" s="185" t="s">
        <v>184</v>
      </c>
      <c r="E45" s="185" t="s">
        <v>185</v>
      </c>
      <c r="F45" s="185" t="s">
        <v>191</v>
      </c>
    </row>
    <row r="46" spans="1:6" ht="16" customHeight="1" x14ac:dyDescent="0.2">
      <c r="C46" s="198"/>
      <c r="E46" s="191"/>
    </row>
    <row r="47" spans="1:6" ht="16" customHeight="1" x14ac:dyDescent="0.2">
      <c r="C47" s="198"/>
      <c r="E47" s="191"/>
    </row>
  </sheetData>
  <phoneticPr fontId="19" type="noConversion"/>
  <conditionalFormatting sqref="E3 E5:E6 E14:E16 E18:E19 E23:E29 E31:E41 E43:E44">
    <cfRule type="endsWith" dxfId="11" priority="24" operator="endsWith" text="*">
      <formula>RIGHT((E3),LEN("*"))=("*")</formula>
    </cfRule>
  </conditionalFormatting>
  <conditionalFormatting sqref="E11:E12">
    <cfRule type="endsWith" dxfId="10" priority="22" operator="endsWith" text="*">
      <formula>RIGHT((E11),LEN("*"))=("*")</formula>
    </cfRule>
  </conditionalFormatting>
  <conditionalFormatting sqref="E46:E47">
    <cfRule type="endsWith" dxfId="9" priority="15" operator="endsWith" text="*">
      <formula>RIGHT((E46),LEN("*"))=("*")</formula>
    </cfRule>
  </conditionalFormatting>
  <conditionalFormatting sqref="L2:L12 E8:E9">
    <cfRule type="endsWith" dxfId="8" priority="23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workbookViewId="0">
      <selection activeCell="B31" sqref="B31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160</v>
      </c>
      <c r="C1" s="200" t="s">
        <v>165</v>
      </c>
      <c r="D1" s="199" t="s">
        <v>166</v>
      </c>
      <c r="E1" s="199" t="s">
        <v>167</v>
      </c>
      <c r="G1" s="199" t="s">
        <v>161</v>
      </c>
      <c r="H1" s="199" t="s">
        <v>137</v>
      </c>
      <c r="J1" s="199" t="s">
        <v>169</v>
      </c>
      <c r="K1" s="199" t="s">
        <v>170</v>
      </c>
      <c r="L1" s="200" t="s">
        <v>171</v>
      </c>
      <c r="M1" s="199" t="s">
        <v>172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92">
        <v>0.28000000000000003</v>
      </c>
      <c r="D10" s="188" t="s">
        <v>44</v>
      </c>
      <c r="E10" s="189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8" t="s">
        <v>164</v>
      </c>
      <c r="C12" s="192">
        <v>0.4</v>
      </c>
      <c r="D12" s="188" t="s">
        <v>52</v>
      </c>
      <c r="E12" s="189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8" t="s">
        <v>28</v>
      </c>
      <c r="C13" s="192">
        <v>0.25</v>
      </c>
      <c r="D13" s="188" t="s">
        <v>24</v>
      </c>
      <c r="E13" s="189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8" t="s">
        <v>162</v>
      </c>
      <c r="C16" s="192">
        <v>0.2</v>
      </c>
      <c r="D16" s="188" t="s">
        <v>81</v>
      </c>
      <c r="E16" s="189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8" t="s">
        <v>162</v>
      </c>
      <c r="C19" s="192">
        <v>0.5</v>
      </c>
      <c r="D19" s="188" t="s">
        <v>83</v>
      </c>
      <c r="E19" s="189" t="s">
        <v>84</v>
      </c>
      <c r="G19" s="185" t="s">
        <v>154</v>
      </c>
    </row>
    <row r="20" spans="1:7" ht="16" customHeight="1" x14ac:dyDescent="0.2">
      <c r="B20" s="188" t="s">
        <v>162</v>
      </c>
      <c r="C20" s="192">
        <v>0.3</v>
      </c>
      <c r="D20" s="188" t="s">
        <v>86</v>
      </c>
      <c r="E20" s="189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162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162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162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8" t="s">
        <v>16</v>
      </c>
      <c r="C28" s="192">
        <v>0.2</v>
      </c>
      <c r="D28" s="212" t="s">
        <v>65</v>
      </c>
      <c r="E28" s="189" t="s">
        <v>66</v>
      </c>
      <c r="F28" s="185" t="s">
        <v>180</v>
      </c>
      <c r="G28" s="185" t="s">
        <v>154</v>
      </c>
    </row>
    <row r="29" spans="1:7" ht="16" customHeight="1" x14ac:dyDescent="0.2">
      <c r="B29" s="188" t="s">
        <v>16</v>
      </c>
      <c r="C29" s="192">
        <v>0.2</v>
      </c>
      <c r="D29" s="212" t="s">
        <v>69</v>
      </c>
      <c r="E29" s="189" t="s">
        <v>70</v>
      </c>
      <c r="G29" s="185" t="s">
        <v>154</v>
      </c>
    </row>
    <row r="30" spans="1:7" ht="16" customHeight="1" x14ac:dyDescent="0.2">
      <c r="B30" s="188" t="s">
        <v>16</v>
      </c>
      <c r="C30" s="192">
        <v>0.1</v>
      </c>
      <c r="D30" s="212" t="s">
        <v>71</v>
      </c>
      <c r="E30" s="189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163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162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162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162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  <row r="44" spans="1:7" ht="16" customHeight="1" x14ac:dyDescent="0.2">
      <c r="B44" s="188" t="s">
        <v>16</v>
      </c>
      <c r="C44" s="192">
        <v>0.2</v>
      </c>
      <c r="D44" s="188" t="s">
        <v>81</v>
      </c>
      <c r="E44" s="210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166</v>
      </c>
      <c r="B1" s="207" t="s">
        <v>174</v>
      </c>
    </row>
    <row r="2" spans="1:2" s="204" customFormat="1" ht="108" customHeight="1" x14ac:dyDescent="0.15">
      <c r="A2" s="173">
        <v>5303</v>
      </c>
      <c r="B2" s="205" t="s">
        <v>175</v>
      </c>
    </row>
    <row r="3" spans="1:2" ht="28" x14ac:dyDescent="0.15">
      <c r="A3" s="173">
        <v>5304</v>
      </c>
      <c r="B3" s="205" t="s">
        <v>173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2024-08-05T19:39:56Z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